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202300"/>
  <mc:AlternateContent xmlns:mc="http://schemas.openxmlformats.org/markup-compatibility/2006">
    <mc:Choice Requires="x15">
      <x15ac:absPath xmlns:x15ac="http://schemas.microsoft.com/office/spreadsheetml/2010/11/ac" url="https://inemexico-my.sharepoint.com/personal/erasto_garcia_ine_mx/Documents/ESCRITORIO/INFORME 1RA SESION ORDINARIA CG 2026/"/>
    </mc:Choice>
  </mc:AlternateContent>
  <xr:revisionPtr revIDLastSave="24" documentId="13_ncr:1_{2CD554FD-E3AF-4324-8D52-05D0C8AD6B33}" xr6:coauthVersionLast="47" xr6:coauthVersionMax="47" xr10:uidLastSave="{2DC62615-6A1E-4569-9D1B-D467100D93DE}"/>
  <bookViews>
    <workbookView xWindow="-110" yWindow="-110" windowWidth="19420" windowHeight="11500" activeTab="3" xr2:uid="{12872137-B7D2-4BB5-8BE3-A8B06625EA15}"/>
  </bookViews>
  <sheets>
    <sheet name="PES PEEPJ AÑO" sheetId="7" r:id="rId1"/>
    <sheet name="PES 2025 AÑO" sheetId="4" r:id="rId2"/>
    <sheet name="PES DESECHADOS AÑO 2025" sheetId="8" r:id="rId3"/>
    <sheet name="PES PERIODO" sheetId="6" r:id="rId4"/>
    <sheet name="PES DESECHADOS PERIODO" sheetId="10" r:id="rId5"/>
  </sheets>
  <externalReferences>
    <externalReference r:id="rId6"/>
    <externalReference r:id="rId7"/>
  </externalReferences>
  <calcPr calcId="191029"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42" i="4" l="1"/>
  <c r="V42" i="4"/>
  <c r="A43" i="4"/>
  <c r="V43" i="4"/>
  <c r="A44" i="4"/>
  <c r="V44" i="4"/>
  <c r="A45" i="4"/>
  <c r="V45" i="4"/>
  <c r="A46" i="4"/>
  <c r="V46" i="4"/>
  <c r="A47" i="4"/>
  <c r="V47" i="4"/>
  <c r="A48" i="4"/>
  <c r="V48" i="4"/>
  <c r="A49" i="4"/>
  <c r="V49" i="4"/>
  <c r="A50" i="4"/>
  <c r="V50" i="4"/>
  <c r="A3" i="4"/>
  <c r="V3" i="4"/>
  <c r="A4" i="4"/>
  <c r="V4" i="4"/>
  <c r="A5" i="4"/>
  <c r="V5" i="4"/>
  <c r="A6" i="4"/>
  <c r="V6" i="4"/>
  <c r="A7" i="4"/>
  <c r="V7" i="4"/>
  <c r="A8" i="4"/>
  <c r="V8" i="4"/>
  <c r="A9" i="4"/>
  <c r="V9" i="4"/>
  <c r="A10" i="4"/>
  <c r="V10" i="4"/>
  <c r="A11" i="4"/>
  <c r="V11" i="4"/>
  <c r="A12" i="4"/>
  <c r="V12" i="4"/>
  <c r="A13" i="4"/>
  <c r="V13" i="4"/>
  <c r="A14" i="4"/>
  <c r="V14" i="4"/>
  <c r="A15" i="4"/>
  <c r="V15" i="4"/>
  <c r="A16" i="4"/>
  <c r="V16" i="4"/>
  <c r="A17" i="4"/>
  <c r="V17" i="4"/>
  <c r="A18" i="4"/>
  <c r="V18" i="4"/>
  <c r="A19" i="4"/>
  <c r="V19" i="4"/>
  <c r="A20" i="4"/>
  <c r="V20" i="4"/>
  <c r="A21" i="4"/>
  <c r="V21" i="4"/>
  <c r="A22" i="4"/>
  <c r="V22" i="4"/>
  <c r="A23" i="4"/>
  <c r="V23" i="4"/>
  <c r="A24" i="4"/>
  <c r="V24" i="4"/>
  <c r="A25" i="4"/>
  <c r="V25" i="4"/>
  <c r="A26" i="4"/>
  <c r="V26" i="4"/>
  <c r="A27" i="4"/>
  <c r="V27" i="4"/>
  <c r="A28" i="4"/>
  <c r="V28" i="4"/>
  <c r="A29" i="4"/>
  <c r="V29" i="4"/>
  <c r="A30" i="4"/>
  <c r="V30" i="4"/>
  <c r="A31" i="4"/>
  <c r="V31" i="4"/>
  <c r="A32" i="4"/>
  <c r="V32" i="4"/>
  <c r="A33" i="4"/>
  <c r="V33" i="4"/>
  <c r="A34" i="4"/>
  <c r="V34" i="4"/>
  <c r="A35" i="4"/>
  <c r="V35" i="4"/>
  <c r="A36" i="4"/>
  <c r="V36" i="4"/>
  <c r="A37" i="4"/>
  <c r="V37" i="4"/>
  <c r="A38" i="4"/>
  <c r="V38" i="4"/>
  <c r="A39" i="4"/>
  <c r="V39" i="4"/>
  <c r="A40" i="4"/>
  <c r="V40" i="4"/>
  <c r="A41" i="4"/>
  <c r="V41" i="4"/>
  <c r="A2" i="4"/>
  <c r="V2" i="4"/>
  <c r="A2" i="6"/>
  <c r="V2" i="6"/>
  <c r="A3" i="6"/>
  <c r="V3" i="6"/>
  <c r="A4" i="6"/>
  <c r="V4" i="6"/>
  <c r="A5" i="6"/>
  <c r="V5" i="6"/>
  <c r="A6" i="6"/>
  <c r="V6" i="6"/>
  <c r="A7" i="6"/>
  <c r="V7" i="6"/>
  <c r="A8" i="6"/>
  <c r="V8" i="6"/>
  <c r="A9" i="6"/>
  <c r="V9" i="6"/>
  <c r="A10" i="6"/>
  <c r="V10" i="6"/>
  <c r="A11" i="6"/>
  <c r="V11" i="6"/>
  <c r="CV269" i="7"/>
  <c r="CM269" i="7"/>
  <c r="A269" i="7"/>
  <c r="V269" i="7"/>
  <c r="CV268" i="7"/>
  <c r="CM268" i="7"/>
  <c r="A268" i="7"/>
  <c r="V268" i="7"/>
  <c r="CV267" i="7"/>
  <c r="CM267" i="7"/>
  <c r="A267" i="7"/>
  <c r="V267" i="7"/>
  <c r="CV266" i="7"/>
  <c r="CM266" i="7"/>
  <c r="A266" i="7"/>
  <c r="V266" i="7"/>
  <c r="CV265" i="7"/>
  <c r="CM265" i="7"/>
  <c r="A265" i="7"/>
  <c r="V265" i="7"/>
  <c r="CV264" i="7"/>
  <c r="CM264" i="7"/>
  <c r="A264" i="7"/>
  <c r="V264" i="7"/>
  <c r="CV263" i="7"/>
  <c r="CM263" i="7"/>
  <c r="A263" i="7"/>
  <c r="V263" i="7"/>
  <c r="CV262" i="7"/>
  <c r="CM262" i="7"/>
  <c r="A262" i="7"/>
  <c r="V262" i="7"/>
  <c r="CV261" i="7"/>
  <c r="CM261" i="7"/>
  <c r="A261" i="7"/>
  <c r="V261" i="7"/>
  <c r="CV260" i="7"/>
  <c r="CM260" i="7"/>
  <c r="A260" i="7"/>
  <c r="V260" i="7"/>
  <c r="CV259" i="7"/>
  <c r="CM259" i="7"/>
  <c r="A259" i="7"/>
  <c r="V259" i="7"/>
  <c r="CV258" i="7"/>
  <c r="CM258" i="7"/>
  <c r="A258" i="7"/>
  <c r="V258" i="7"/>
  <c r="CV257" i="7"/>
  <c r="CM257" i="7"/>
  <c r="A257" i="7"/>
  <c r="V257" i="7"/>
  <c r="CV256" i="7"/>
  <c r="CM256" i="7"/>
  <c r="A256" i="7"/>
  <c r="V256" i="7"/>
  <c r="CV255" i="7"/>
  <c r="CM255" i="7"/>
  <c r="A255" i="7"/>
  <c r="V255" i="7"/>
  <c r="CV254" i="7"/>
  <c r="CM254" i="7"/>
  <c r="A254" i="7"/>
  <c r="V254" i="7"/>
  <c r="CV253" i="7"/>
  <c r="CM253" i="7"/>
  <c r="A253" i="7"/>
  <c r="V253" i="7"/>
  <c r="CV252" i="7"/>
  <c r="CM252" i="7"/>
  <c r="A252" i="7"/>
  <c r="V252" i="7"/>
  <c r="CV251" i="7"/>
  <c r="CM251" i="7"/>
  <c r="A251" i="7"/>
  <c r="V251" i="7"/>
  <c r="CV250" i="7"/>
  <c r="CM250" i="7"/>
  <c r="A250" i="7"/>
  <c r="V250" i="7"/>
  <c r="CV249" i="7"/>
  <c r="CM249" i="7"/>
  <c r="A249" i="7"/>
  <c r="V249" i="7"/>
  <c r="CV248" i="7"/>
  <c r="CM248" i="7"/>
  <c r="A248" i="7"/>
  <c r="V248" i="7"/>
  <c r="CV247" i="7"/>
  <c r="CM247" i="7"/>
  <c r="A247" i="7"/>
  <c r="V247" i="7"/>
  <c r="CV246" i="7"/>
  <c r="CM246" i="7"/>
  <c r="A246" i="7"/>
  <c r="V246" i="7"/>
  <c r="CV245" i="7"/>
  <c r="CM245" i="7"/>
  <c r="A245" i="7"/>
  <c r="V245" i="7"/>
  <c r="CV244" i="7"/>
  <c r="CM244" i="7"/>
  <c r="A244" i="7"/>
  <c r="V244" i="7"/>
  <c r="CV243" i="7"/>
  <c r="CM243" i="7"/>
  <c r="A243" i="7"/>
  <c r="V243" i="7"/>
  <c r="CV242" i="7"/>
  <c r="CM242" i="7"/>
  <c r="A242" i="7"/>
  <c r="V242" i="7"/>
  <c r="CV241" i="7"/>
  <c r="CM241" i="7"/>
  <c r="A241" i="7"/>
  <c r="V241" i="7"/>
  <c r="CV240" i="7"/>
  <c r="CM240" i="7"/>
  <c r="A240" i="7"/>
  <c r="V240" i="7"/>
  <c r="CV239" i="7"/>
  <c r="CM239" i="7"/>
  <c r="A239" i="7"/>
  <c r="V239" i="7"/>
  <c r="CV238" i="7"/>
  <c r="CM238" i="7"/>
  <c r="A238" i="7"/>
  <c r="V238" i="7"/>
  <c r="CV237" i="7"/>
  <c r="CM237" i="7"/>
  <c r="A237" i="7"/>
  <c r="V237" i="7"/>
  <c r="CV236" i="7"/>
  <c r="CM236" i="7"/>
  <c r="A236" i="7"/>
  <c r="V236" i="7"/>
  <c r="CV235" i="7"/>
  <c r="CM235" i="7"/>
  <c r="A235" i="7"/>
  <c r="V235" i="7"/>
  <c r="CV234" i="7"/>
  <c r="CM234" i="7"/>
  <c r="A234" i="7"/>
  <c r="V234" i="7"/>
  <c r="CV233" i="7"/>
  <c r="CM233" i="7"/>
  <c r="A233" i="7"/>
  <c r="V233" i="7"/>
  <c r="CV232" i="7"/>
  <c r="CM232" i="7"/>
  <c r="A232" i="7"/>
  <c r="V232" i="7"/>
  <c r="CV231" i="7"/>
  <c r="CM231" i="7"/>
  <c r="A231" i="7"/>
  <c r="V231" i="7"/>
  <c r="CV230" i="7"/>
  <c r="CM230" i="7"/>
  <c r="A230" i="7"/>
  <c r="V230" i="7"/>
  <c r="CV229" i="7"/>
  <c r="CM229" i="7"/>
  <c r="A229" i="7"/>
  <c r="V229" i="7"/>
  <c r="CV228" i="7"/>
  <c r="CM228" i="7"/>
  <c r="A228" i="7"/>
  <c r="V228" i="7"/>
  <c r="CV227" i="7"/>
  <c r="CM227" i="7"/>
  <c r="A227" i="7"/>
  <c r="V227" i="7"/>
  <c r="CV226" i="7"/>
  <c r="CM226" i="7"/>
  <c r="A226" i="7"/>
  <c r="V226" i="7"/>
  <c r="CV225" i="7"/>
  <c r="CM225" i="7"/>
  <c r="A225" i="7"/>
  <c r="V225" i="7"/>
  <c r="CV224" i="7"/>
  <c r="CM224" i="7"/>
  <c r="A224" i="7"/>
  <c r="V224" i="7"/>
  <c r="CV223" i="7"/>
  <c r="CM223" i="7"/>
  <c r="A223" i="7"/>
  <c r="V223" i="7"/>
  <c r="CV222" i="7"/>
  <c r="CM222" i="7"/>
  <c r="A222" i="7"/>
  <c r="V222" i="7"/>
  <c r="CV221" i="7"/>
  <c r="CM221" i="7"/>
  <c r="A221" i="7"/>
  <c r="V221" i="7"/>
  <c r="CV220" i="7"/>
  <c r="CM220" i="7"/>
  <c r="A220" i="7"/>
  <c r="V220" i="7"/>
  <c r="CV219" i="7"/>
  <c r="CM219" i="7"/>
  <c r="A219" i="7"/>
  <c r="V219" i="7"/>
  <c r="CV218" i="7"/>
  <c r="CM218" i="7"/>
  <c r="A218" i="7"/>
  <c r="V218" i="7"/>
  <c r="CV217" i="7"/>
  <c r="CM217" i="7"/>
  <c r="A217" i="7"/>
  <c r="V217" i="7"/>
  <c r="CV216" i="7"/>
  <c r="CM216" i="7"/>
  <c r="A216" i="7"/>
  <c r="V216" i="7"/>
  <c r="CV215" i="7"/>
  <c r="CM215" i="7"/>
  <c r="A215" i="7"/>
  <c r="V215" i="7"/>
  <c r="CV214" i="7"/>
  <c r="CM214" i="7"/>
  <c r="A214" i="7"/>
  <c r="V214" i="7"/>
  <c r="CV213" i="7"/>
  <c r="CM213" i="7"/>
  <c r="A213" i="7"/>
  <c r="V213" i="7"/>
  <c r="CV212" i="7"/>
  <c r="CM212" i="7"/>
  <c r="A212" i="7"/>
  <c r="V212" i="7"/>
  <c r="CV211" i="7"/>
  <c r="CM211" i="7"/>
  <c r="A211" i="7"/>
  <c r="V211" i="7"/>
  <c r="CV210" i="7"/>
  <c r="CM210" i="7"/>
  <c r="A210" i="7"/>
  <c r="V210" i="7"/>
  <c r="CV209" i="7"/>
  <c r="CM209" i="7"/>
  <c r="A209" i="7"/>
  <c r="V209" i="7"/>
  <c r="CV208" i="7"/>
  <c r="CM208" i="7"/>
  <c r="A208" i="7"/>
  <c r="V208" i="7"/>
  <c r="CV207" i="7"/>
  <c r="CM207" i="7"/>
  <c r="A207" i="7"/>
  <c r="V207" i="7"/>
  <c r="CV206" i="7"/>
  <c r="CM206" i="7"/>
  <c r="A206" i="7"/>
  <c r="V206" i="7"/>
  <c r="CV205" i="7"/>
  <c r="CM205" i="7"/>
  <c r="A205" i="7"/>
  <c r="V205" i="7"/>
  <c r="CV204" i="7"/>
  <c r="CM204" i="7"/>
  <c r="A204" i="7"/>
  <c r="V204" i="7"/>
  <c r="CV203" i="7"/>
  <c r="CM203" i="7"/>
  <c r="A203" i="7"/>
  <c r="V203" i="7"/>
  <c r="CV202" i="7"/>
  <c r="CM202" i="7"/>
  <c r="A202" i="7"/>
  <c r="V202" i="7"/>
  <c r="CV201" i="7"/>
  <c r="CM201" i="7"/>
  <c r="A201" i="7"/>
  <c r="V201" i="7"/>
  <c r="CV200" i="7"/>
  <c r="CM200" i="7"/>
  <c r="A200" i="7"/>
  <c r="V200" i="7"/>
  <c r="CV199" i="7"/>
  <c r="CM199" i="7"/>
  <c r="A199" i="7"/>
  <c r="V199" i="7"/>
  <c r="CV198" i="7"/>
  <c r="CM198" i="7"/>
  <c r="A198" i="7"/>
  <c r="V198" i="7"/>
  <c r="CV197" i="7"/>
  <c r="CM197" i="7"/>
  <c r="A197" i="7"/>
  <c r="V197" i="7"/>
  <c r="CV196" i="7"/>
  <c r="CM196" i="7"/>
  <c r="A196" i="7"/>
  <c r="V196" i="7"/>
  <c r="CV195" i="7"/>
  <c r="CM195" i="7"/>
  <c r="A195" i="7"/>
  <c r="V195" i="7"/>
  <c r="CV194" i="7"/>
  <c r="CM194" i="7"/>
  <c r="A194" i="7"/>
  <c r="V194" i="7"/>
  <c r="CV193" i="7"/>
  <c r="CM193" i="7"/>
  <c r="A193" i="7"/>
  <c r="V193" i="7"/>
  <c r="CV192" i="7"/>
  <c r="CM192" i="7"/>
  <c r="A192" i="7"/>
  <c r="V192" i="7"/>
  <c r="CV191" i="7"/>
  <c r="CM191" i="7"/>
  <c r="A191" i="7"/>
  <c r="V191" i="7"/>
  <c r="CV190" i="7"/>
  <c r="CM190" i="7"/>
  <c r="A190" i="7"/>
  <c r="V190" i="7"/>
  <c r="CV189" i="7"/>
  <c r="CM189" i="7"/>
  <c r="A189" i="7"/>
  <c r="V189" i="7"/>
  <c r="CV188" i="7"/>
  <c r="CM188" i="7"/>
  <c r="A188" i="7"/>
  <c r="V188" i="7"/>
  <c r="CV187" i="7"/>
  <c r="CM187" i="7"/>
  <c r="A187" i="7"/>
  <c r="V187" i="7"/>
  <c r="CV186" i="7"/>
  <c r="CM186" i="7"/>
  <c r="BR186" i="7"/>
  <c r="A186" i="7"/>
  <c r="V186" i="7"/>
  <c r="CV185" i="7"/>
  <c r="CM185" i="7"/>
  <c r="A185" i="7"/>
  <c r="V185" i="7"/>
  <c r="CV184" i="7"/>
  <c r="CM184" i="7"/>
  <c r="A184" i="7"/>
  <c r="V184" i="7"/>
  <c r="CV183" i="7"/>
  <c r="CM183" i="7"/>
  <c r="BR183" i="7"/>
  <c r="A183" i="7"/>
  <c r="V183" i="7"/>
  <c r="CV182" i="7"/>
  <c r="CM182" i="7"/>
  <c r="A182" i="7"/>
  <c r="V182" i="7"/>
  <c r="CV181" i="7"/>
  <c r="CM181" i="7"/>
  <c r="A181" i="7"/>
  <c r="V181" i="7"/>
  <c r="CV180" i="7"/>
  <c r="CM180" i="7"/>
  <c r="A180" i="7"/>
  <c r="V180" i="7"/>
  <c r="CV179" i="7"/>
  <c r="CM179" i="7"/>
  <c r="A179" i="7"/>
  <c r="V179" i="7"/>
  <c r="CV178" i="7"/>
  <c r="CM178" i="7"/>
  <c r="A178" i="7"/>
  <c r="V178" i="7"/>
  <c r="CV177" i="7"/>
  <c r="CM177" i="7"/>
  <c r="A177" i="7"/>
  <c r="V177" i="7"/>
  <c r="CV176" i="7"/>
  <c r="CM176" i="7"/>
  <c r="A176" i="7"/>
  <c r="V176" i="7"/>
  <c r="CV175" i="7"/>
  <c r="CM175" i="7"/>
  <c r="A175" i="7"/>
  <c r="V175" i="7"/>
  <c r="CV174" i="7"/>
  <c r="CM174" i="7"/>
  <c r="BR174" i="7"/>
  <c r="A174" i="7"/>
  <c r="V174" i="7"/>
  <c r="CV173" i="7"/>
  <c r="CM173" i="7"/>
  <c r="BR173" i="7"/>
  <c r="A173" i="7"/>
  <c r="V173" i="7"/>
  <c r="CV172" i="7"/>
  <c r="CM172" i="7"/>
  <c r="A172" i="7"/>
  <c r="V172" i="7"/>
  <c r="CV171" i="7"/>
  <c r="CM171" i="7"/>
  <c r="A171" i="7"/>
  <c r="V171" i="7"/>
  <c r="CV170" i="7"/>
  <c r="CM170" i="7"/>
  <c r="A170" i="7"/>
  <c r="V170" i="7"/>
  <c r="CV169" i="7"/>
  <c r="CM169" i="7"/>
  <c r="A169" i="7"/>
  <c r="V169" i="7"/>
  <c r="CV168" i="7"/>
  <c r="CM168" i="7"/>
  <c r="A168" i="7"/>
  <c r="V168" i="7"/>
  <c r="CV167" i="7"/>
  <c r="CM167" i="7"/>
  <c r="A167" i="7"/>
  <c r="V167" i="7"/>
  <c r="CV166" i="7"/>
  <c r="CM166" i="7"/>
  <c r="A166" i="7"/>
  <c r="V166" i="7"/>
  <c r="CV165" i="7"/>
  <c r="CM165" i="7"/>
  <c r="A165" i="7"/>
  <c r="V165" i="7"/>
  <c r="CV164" i="7"/>
  <c r="CM164" i="7"/>
  <c r="A164" i="7"/>
  <c r="V164" i="7"/>
  <c r="CV163" i="7"/>
  <c r="CM163" i="7"/>
  <c r="A163" i="7"/>
  <c r="V163" i="7"/>
  <c r="CV162" i="7"/>
  <c r="CM162" i="7"/>
  <c r="A162" i="7"/>
  <c r="V162" i="7"/>
  <c r="CV161" i="7"/>
  <c r="CM161" i="7"/>
  <c r="A161" i="7"/>
  <c r="V161" i="7"/>
  <c r="CV160" i="7"/>
  <c r="CM160" i="7"/>
  <c r="A160" i="7"/>
  <c r="V160" i="7"/>
  <c r="CV159" i="7"/>
  <c r="CM159" i="7"/>
  <c r="A159" i="7"/>
  <c r="V159" i="7"/>
  <c r="CV158" i="7"/>
  <c r="CM158" i="7"/>
  <c r="A158" i="7"/>
  <c r="V158" i="7"/>
  <c r="CV157" i="7"/>
  <c r="CM157" i="7"/>
  <c r="BR157" i="7"/>
  <c r="A157" i="7"/>
  <c r="V157" i="7"/>
  <c r="CV156" i="7"/>
  <c r="CM156" i="7"/>
  <c r="A156" i="7"/>
  <c r="V156" i="7"/>
  <c r="CV155" i="7"/>
  <c r="CM155" i="7"/>
  <c r="A155" i="7"/>
  <c r="V155" i="7"/>
  <c r="CV154" i="7"/>
  <c r="CM154" i="7"/>
  <c r="A154" i="7"/>
  <c r="V154" i="7"/>
  <c r="CV153" i="7"/>
  <c r="CM153" i="7"/>
  <c r="A153" i="7"/>
  <c r="V153" i="7"/>
  <c r="CV152" i="7"/>
  <c r="CM152" i="7"/>
  <c r="A152" i="7"/>
  <c r="V152" i="7"/>
  <c r="CV151" i="7"/>
  <c r="CM151" i="7"/>
  <c r="A151" i="7"/>
  <c r="V151" i="7"/>
  <c r="CV150" i="7"/>
  <c r="CM150" i="7"/>
  <c r="A150" i="7"/>
  <c r="V150" i="7"/>
  <c r="CV149" i="7"/>
  <c r="CM149" i="7"/>
  <c r="A149" i="7"/>
  <c r="V149" i="7"/>
  <c r="CV148" i="7"/>
  <c r="CM148" i="7"/>
  <c r="A148" i="7"/>
  <c r="V148" i="7"/>
  <c r="CV147" i="7"/>
  <c r="CM147" i="7"/>
  <c r="A147" i="7"/>
  <c r="V147" i="7"/>
  <c r="CV146" i="7"/>
  <c r="CM146" i="7"/>
  <c r="A146" i="7"/>
  <c r="V146" i="7"/>
  <c r="CV145" i="7"/>
  <c r="CM145" i="7"/>
  <c r="A145" i="7"/>
  <c r="V145" i="7"/>
  <c r="CV144" i="7"/>
  <c r="CM144" i="7"/>
  <c r="A144" i="7"/>
  <c r="V144" i="7"/>
  <c r="CV143" i="7"/>
  <c r="CM143" i="7"/>
  <c r="A143" i="7"/>
  <c r="V143" i="7"/>
  <c r="CV142" i="7"/>
  <c r="CM142" i="7"/>
  <c r="A142" i="7"/>
  <c r="V142" i="7"/>
  <c r="CV141" i="7"/>
  <c r="CM141" i="7"/>
  <c r="A141" i="7"/>
  <c r="V141" i="7"/>
  <c r="CV140" i="7"/>
  <c r="CM140" i="7"/>
  <c r="A140" i="7"/>
  <c r="V140" i="7"/>
  <c r="CV139" i="7"/>
  <c r="CM139" i="7"/>
  <c r="A139" i="7"/>
  <c r="V139" i="7"/>
  <c r="CV138" i="7"/>
  <c r="CM138" i="7"/>
  <c r="A138" i="7"/>
  <c r="V138" i="7"/>
  <c r="CV137" i="7"/>
  <c r="CM137" i="7"/>
  <c r="A137" i="7"/>
  <c r="V137" i="7"/>
  <c r="CV136" i="7"/>
  <c r="CM136" i="7"/>
  <c r="A136" i="7"/>
  <c r="V136" i="7"/>
  <c r="CV135" i="7"/>
  <c r="CM135" i="7"/>
  <c r="A135" i="7"/>
  <c r="V135" i="7"/>
  <c r="CV134" i="7"/>
  <c r="CM134" i="7"/>
  <c r="A134" i="7"/>
  <c r="V134" i="7"/>
  <c r="CV133" i="7"/>
  <c r="CM133" i="7"/>
  <c r="A133" i="7"/>
  <c r="V133" i="7"/>
  <c r="CV132" i="7"/>
  <c r="CM132" i="7"/>
  <c r="A132" i="7"/>
  <c r="V132" i="7"/>
  <c r="CV131" i="7"/>
  <c r="CM131" i="7"/>
  <c r="A131" i="7"/>
  <c r="V131" i="7"/>
  <c r="CV130" i="7"/>
  <c r="CM130" i="7"/>
  <c r="A130" i="7"/>
  <c r="V130" i="7"/>
  <c r="CV129" i="7"/>
  <c r="CM129" i="7"/>
  <c r="A129" i="7"/>
  <c r="V129" i="7"/>
  <c r="CV128" i="7"/>
  <c r="CM128" i="7"/>
  <c r="A128" i="7"/>
  <c r="V128" i="7"/>
  <c r="CV127" i="7"/>
  <c r="CM127" i="7"/>
  <c r="A127" i="7"/>
  <c r="V127" i="7"/>
  <c r="CV126" i="7"/>
  <c r="CM126" i="7"/>
  <c r="A126" i="7"/>
  <c r="V126" i="7"/>
  <c r="CV125" i="7"/>
  <c r="CM125" i="7"/>
  <c r="A125" i="7"/>
  <c r="V125" i="7"/>
  <c r="CV124" i="7"/>
  <c r="CM124" i="7"/>
  <c r="A124" i="7"/>
  <c r="V124" i="7"/>
  <c r="CV123" i="7"/>
  <c r="CM123" i="7"/>
  <c r="A123" i="7"/>
  <c r="V123" i="7"/>
  <c r="CV122" i="7"/>
  <c r="CM122" i="7"/>
  <c r="A122" i="7"/>
  <c r="V122" i="7"/>
  <c r="CV121" i="7"/>
  <c r="CM121" i="7"/>
  <c r="A121" i="7"/>
  <c r="V121" i="7"/>
  <c r="CV120" i="7"/>
  <c r="CM120" i="7"/>
  <c r="A120" i="7"/>
  <c r="V120" i="7"/>
  <c r="CV119" i="7"/>
  <c r="CM119" i="7"/>
  <c r="A119" i="7"/>
  <c r="V119" i="7"/>
  <c r="CV118" i="7"/>
  <c r="CM118" i="7"/>
  <c r="A118" i="7"/>
  <c r="V118" i="7"/>
  <c r="CV117" i="7"/>
  <c r="CM117" i="7"/>
  <c r="A117" i="7"/>
  <c r="V117" i="7"/>
  <c r="CV116" i="7"/>
  <c r="CM116" i="7"/>
  <c r="A116" i="7"/>
  <c r="V116" i="7"/>
  <c r="CV115" i="7"/>
  <c r="CM115" i="7"/>
  <c r="A115" i="7"/>
  <c r="V115" i="7"/>
  <c r="CV114" i="7"/>
  <c r="CM114" i="7"/>
  <c r="A114" i="7"/>
  <c r="V114" i="7"/>
  <c r="CV113" i="7"/>
  <c r="CM113" i="7"/>
  <c r="A113" i="7"/>
  <c r="V113" i="7"/>
  <c r="CV112" i="7"/>
  <c r="CM112" i="7"/>
  <c r="A112" i="7"/>
  <c r="V112" i="7"/>
  <c r="CV111" i="7"/>
  <c r="CM111" i="7"/>
  <c r="A111" i="7"/>
  <c r="V111" i="7"/>
  <c r="CV110" i="7"/>
  <c r="CM110" i="7"/>
  <c r="A110" i="7"/>
  <c r="V110" i="7"/>
  <c r="CV109" i="7"/>
  <c r="CM109" i="7"/>
  <c r="A109" i="7"/>
  <c r="V109" i="7"/>
  <c r="CV108" i="7"/>
  <c r="CM108" i="7"/>
  <c r="A108" i="7"/>
  <c r="V108" i="7"/>
  <c r="CV107" i="7"/>
  <c r="CM107" i="7"/>
  <c r="A107" i="7"/>
  <c r="V107" i="7"/>
  <c r="CV106" i="7"/>
  <c r="CM106" i="7"/>
  <c r="A106" i="7"/>
  <c r="V106" i="7"/>
  <c r="CV105" i="7"/>
  <c r="CM105" i="7"/>
  <c r="A105" i="7"/>
  <c r="V105" i="7"/>
  <c r="CV104" i="7"/>
  <c r="CM104" i="7"/>
  <c r="A104" i="7"/>
  <c r="V104" i="7"/>
  <c r="CV103" i="7"/>
  <c r="CM103" i="7"/>
  <c r="A103" i="7"/>
  <c r="V103" i="7"/>
  <c r="CV102" i="7"/>
  <c r="CM102" i="7"/>
  <c r="A102" i="7"/>
  <c r="V102" i="7"/>
  <c r="CV101" i="7"/>
  <c r="CM101" i="7"/>
  <c r="A101" i="7"/>
  <c r="V101" i="7"/>
  <c r="CV100" i="7"/>
  <c r="CM100" i="7"/>
  <c r="A100" i="7"/>
  <c r="V100" i="7"/>
  <c r="CV99" i="7"/>
  <c r="CM99" i="7"/>
  <c r="A99" i="7"/>
  <c r="V99" i="7"/>
  <c r="CV98" i="7"/>
  <c r="CM98" i="7"/>
  <c r="A98" i="7"/>
  <c r="V98" i="7"/>
  <c r="CV97" i="7"/>
  <c r="CM97" i="7"/>
  <c r="A97" i="7"/>
  <c r="V97" i="7"/>
  <c r="CV96" i="7"/>
  <c r="CM96" i="7"/>
  <c r="A96" i="7"/>
  <c r="V96" i="7"/>
  <c r="CV95" i="7"/>
  <c r="CM95" i="7"/>
  <c r="A95" i="7"/>
  <c r="V95" i="7"/>
  <c r="CV94" i="7"/>
  <c r="CM94" i="7"/>
  <c r="A94" i="7"/>
  <c r="V94" i="7"/>
  <c r="CV93" i="7"/>
  <c r="CM93" i="7"/>
  <c r="A93" i="7"/>
  <c r="V93" i="7"/>
  <c r="CV92" i="7"/>
  <c r="CM92" i="7"/>
  <c r="A92" i="7"/>
  <c r="V92" i="7"/>
  <c r="CV91" i="7"/>
  <c r="CM91" i="7"/>
  <c r="A91" i="7"/>
  <c r="V91" i="7"/>
  <c r="CV90" i="7"/>
  <c r="CM90" i="7"/>
  <c r="A90" i="7"/>
  <c r="V90" i="7"/>
  <c r="CV89" i="7"/>
  <c r="CM89" i="7"/>
  <c r="A89" i="7"/>
  <c r="V89" i="7"/>
  <c r="CV88" i="7"/>
  <c r="CM88" i="7"/>
  <c r="A88" i="7"/>
  <c r="V88" i="7"/>
  <c r="CV87" i="7"/>
  <c r="CM87" i="7"/>
  <c r="A87" i="7"/>
  <c r="V87" i="7"/>
  <c r="CV86" i="7"/>
  <c r="CM86" i="7"/>
  <c r="A86" i="7"/>
  <c r="V86" i="7"/>
  <c r="CV85" i="7"/>
  <c r="CM85" i="7"/>
  <c r="A85" i="7"/>
  <c r="V85" i="7"/>
  <c r="CV84" i="7"/>
  <c r="CM84" i="7"/>
  <c r="A84" i="7"/>
  <c r="V84" i="7"/>
  <c r="CV83" i="7"/>
  <c r="CM83" i="7"/>
  <c r="A83" i="7"/>
  <c r="V83" i="7"/>
  <c r="CV82" i="7"/>
  <c r="CM82" i="7"/>
  <c r="A82" i="7"/>
  <c r="V82" i="7"/>
  <c r="CV81" i="7"/>
  <c r="CM81" i="7"/>
  <c r="A81" i="7"/>
  <c r="V81" i="7"/>
  <c r="CV80" i="7"/>
  <c r="CM80" i="7"/>
  <c r="A80" i="7"/>
  <c r="V80" i="7"/>
  <c r="CV79" i="7"/>
  <c r="CM79" i="7"/>
  <c r="A79" i="7"/>
  <c r="V79" i="7"/>
  <c r="CV78" i="7"/>
  <c r="CM78" i="7"/>
  <c r="A78" i="7"/>
  <c r="V78" i="7"/>
  <c r="CV77" i="7"/>
  <c r="CM77" i="7"/>
  <c r="A77" i="7"/>
  <c r="V77" i="7"/>
  <c r="CV76" i="7"/>
  <c r="CM76" i="7"/>
  <c r="A76" i="7"/>
  <c r="V76" i="7"/>
  <c r="CV75" i="7"/>
  <c r="CM75" i="7"/>
  <c r="A75" i="7"/>
  <c r="V75" i="7"/>
  <c r="CV74" i="7"/>
  <c r="CM74" i="7"/>
  <c r="A74" i="7"/>
  <c r="V74" i="7"/>
  <c r="CV73" i="7"/>
  <c r="CM73" i="7"/>
  <c r="A73" i="7"/>
  <c r="V73" i="7"/>
  <c r="CV72" i="7"/>
  <c r="CM72" i="7"/>
  <c r="A72" i="7"/>
  <c r="V72" i="7"/>
  <c r="CV71" i="7"/>
  <c r="CM71" i="7"/>
  <c r="A71" i="7"/>
  <c r="V71" i="7"/>
  <c r="CV70" i="7"/>
  <c r="CM70" i="7"/>
  <c r="A70" i="7"/>
  <c r="V70" i="7"/>
  <c r="CV69" i="7"/>
  <c r="CM69" i="7"/>
  <c r="A69" i="7"/>
  <c r="V69" i="7"/>
  <c r="CV68" i="7"/>
  <c r="CM68" i="7"/>
  <c r="A68" i="7"/>
  <c r="V68" i="7"/>
  <c r="CV67" i="7"/>
  <c r="CM67" i="7"/>
  <c r="A67" i="7"/>
  <c r="V67" i="7"/>
  <c r="CV66" i="7"/>
  <c r="CM66" i="7"/>
  <c r="A66" i="7"/>
  <c r="V66" i="7"/>
  <c r="CV65" i="7"/>
  <c r="CM65" i="7"/>
  <c r="A65" i="7"/>
  <c r="V65" i="7"/>
  <c r="CV64" i="7"/>
  <c r="CM64" i="7"/>
  <c r="A64" i="7"/>
  <c r="V64" i="7"/>
  <c r="CV63" i="7"/>
  <c r="CM63" i="7"/>
  <c r="A63" i="7"/>
  <c r="V63" i="7"/>
  <c r="CV62" i="7"/>
  <c r="CM62" i="7"/>
  <c r="A62" i="7"/>
  <c r="V62" i="7"/>
  <c r="CV61" i="7"/>
  <c r="CM61" i="7"/>
  <c r="A61" i="7"/>
  <c r="V61" i="7"/>
  <c r="CV60" i="7"/>
  <c r="CM60" i="7"/>
  <c r="A60" i="7"/>
  <c r="V60" i="7"/>
  <c r="CV59" i="7"/>
  <c r="CM59" i="7"/>
  <c r="A59" i="7"/>
  <c r="V59" i="7"/>
  <c r="CV58" i="7"/>
  <c r="CM58" i="7"/>
  <c r="A58" i="7"/>
  <c r="V58" i="7"/>
  <c r="CV57" i="7"/>
  <c r="CM57" i="7"/>
  <c r="A57" i="7"/>
  <c r="V57" i="7"/>
  <c r="CV56" i="7"/>
  <c r="CM56" i="7"/>
  <c r="A56" i="7"/>
  <c r="V56" i="7"/>
  <c r="CV55" i="7"/>
  <c r="CM55" i="7"/>
  <c r="A55" i="7"/>
  <c r="V55" i="7"/>
  <c r="CV54" i="7"/>
  <c r="CM54" i="7"/>
  <c r="A54" i="7"/>
  <c r="V54" i="7"/>
  <c r="CV53" i="7"/>
  <c r="CM53" i="7"/>
  <c r="A53" i="7"/>
  <c r="V53" i="7"/>
  <c r="CV52" i="7"/>
  <c r="CM52" i="7"/>
  <c r="A52" i="7"/>
  <c r="V52" i="7"/>
  <c r="CV51" i="7"/>
  <c r="CM51" i="7"/>
  <c r="A51" i="7"/>
  <c r="V51" i="7"/>
  <c r="CV50" i="7"/>
  <c r="CM50" i="7"/>
  <c r="A50" i="7"/>
  <c r="V50" i="7"/>
  <c r="CV49" i="7"/>
  <c r="CM49" i="7"/>
  <c r="A49" i="7"/>
  <c r="V49" i="7"/>
  <c r="CV48" i="7"/>
  <c r="CM48" i="7"/>
  <c r="A48" i="7"/>
  <c r="V48" i="7"/>
  <c r="CV47" i="7"/>
  <c r="CM47" i="7"/>
  <c r="A47" i="7"/>
  <c r="V47" i="7"/>
  <c r="CV46" i="7"/>
  <c r="CM46" i="7"/>
  <c r="A46" i="7"/>
  <c r="V46" i="7"/>
  <c r="CV45" i="7"/>
  <c r="CM45" i="7"/>
  <c r="A45" i="7"/>
  <c r="V45" i="7"/>
  <c r="CV44" i="7"/>
  <c r="CM44" i="7"/>
  <c r="A44" i="7"/>
  <c r="V44" i="7"/>
  <c r="CV43" i="7"/>
  <c r="CM43" i="7"/>
  <c r="A43" i="7"/>
  <c r="V43" i="7"/>
  <c r="CV42" i="7"/>
  <c r="CM42" i="7"/>
  <c r="A42" i="7"/>
  <c r="V42" i="7"/>
  <c r="CV41" i="7"/>
  <c r="CM41" i="7"/>
  <c r="A41" i="7"/>
  <c r="V41" i="7"/>
  <c r="CV40" i="7"/>
  <c r="CM40" i="7"/>
  <c r="A40" i="7"/>
  <c r="V40" i="7"/>
  <c r="CV39" i="7"/>
  <c r="CM39" i="7"/>
  <c r="A39" i="7"/>
  <c r="V39" i="7"/>
  <c r="CV38" i="7"/>
  <c r="CM38" i="7"/>
  <c r="A38" i="7"/>
  <c r="V38" i="7"/>
  <c r="CV37" i="7"/>
  <c r="CM37" i="7"/>
  <c r="A37" i="7"/>
  <c r="V37" i="7"/>
  <c r="CV36" i="7"/>
  <c r="CM36" i="7"/>
  <c r="A36" i="7"/>
  <c r="V36" i="7"/>
  <c r="CV35" i="7"/>
  <c r="CM35" i="7"/>
  <c r="A35" i="7"/>
  <c r="V35" i="7"/>
  <c r="CV34" i="7"/>
  <c r="CM34" i="7"/>
  <c r="A34" i="7"/>
  <c r="V34" i="7"/>
  <c r="CV33" i="7"/>
  <c r="CM33" i="7"/>
  <c r="A33" i="7"/>
  <c r="V33" i="7"/>
  <c r="CV32" i="7"/>
  <c r="CM32" i="7"/>
  <c r="A32" i="7"/>
  <c r="V32" i="7"/>
  <c r="CV31" i="7"/>
  <c r="CM31" i="7"/>
  <c r="A31" i="7"/>
  <c r="V31" i="7"/>
  <c r="CV30" i="7"/>
  <c r="CM30" i="7"/>
  <c r="A30" i="7"/>
  <c r="V30" i="7"/>
  <c r="CV29" i="7"/>
  <c r="CM29" i="7"/>
  <c r="A29" i="7"/>
  <c r="V29" i="7"/>
  <c r="CV28" i="7"/>
  <c r="CM28" i="7"/>
  <c r="A28" i="7"/>
  <c r="V28" i="7"/>
  <c r="CV27" i="7"/>
  <c r="CM27" i="7"/>
  <c r="A27" i="7"/>
  <c r="V27" i="7"/>
  <c r="CV26" i="7"/>
  <c r="CM26" i="7"/>
  <c r="A26" i="7"/>
  <c r="V26" i="7"/>
  <c r="CV25" i="7"/>
  <c r="CM25" i="7"/>
  <c r="A25" i="7"/>
  <c r="V25" i="7"/>
  <c r="CV24" i="7"/>
  <c r="CM24" i="7"/>
  <c r="A24" i="7"/>
  <c r="V24" i="7"/>
  <c r="CV23" i="7"/>
  <c r="CM23" i="7"/>
  <c r="A23" i="7"/>
  <c r="V23" i="7"/>
  <c r="CV22" i="7"/>
  <c r="CM22" i="7"/>
  <c r="A22" i="7"/>
  <c r="V22" i="7"/>
  <c r="CV21" i="7"/>
  <c r="CM21" i="7"/>
  <c r="A21" i="7"/>
  <c r="V21" i="7"/>
  <c r="CV20" i="7"/>
  <c r="CM20" i="7"/>
  <c r="A20" i="7"/>
  <c r="V20" i="7"/>
  <c r="CV19" i="7"/>
  <c r="CM19" i="7"/>
  <c r="A19" i="7"/>
  <c r="V19" i="7"/>
  <c r="CV18" i="7"/>
  <c r="CM18" i="7"/>
  <c r="A18" i="7"/>
  <c r="V18" i="7"/>
  <c r="CV17" i="7"/>
  <c r="CM17" i="7"/>
  <c r="A17" i="7"/>
  <c r="V17" i="7"/>
  <c r="CV16" i="7"/>
  <c r="CM16" i="7"/>
  <c r="A16" i="7"/>
  <c r="V16" i="7"/>
  <c r="CV15" i="7"/>
  <c r="CM15" i="7"/>
  <c r="A15" i="7"/>
  <c r="V15" i="7"/>
  <c r="CV14" i="7"/>
  <c r="CM14" i="7"/>
  <c r="A14" i="7"/>
  <c r="V14" i="7"/>
  <c r="CV13" i="7"/>
  <c r="CM13" i="7"/>
  <c r="A13" i="7"/>
  <c r="V13" i="7"/>
  <c r="CV12" i="7"/>
  <c r="CM12" i="7"/>
  <c r="A12" i="7"/>
  <c r="V12" i="7"/>
  <c r="CV11" i="7"/>
  <c r="CM11" i="7"/>
  <c r="A11" i="7"/>
  <c r="V11" i="7"/>
  <c r="CV10" i="7"/>
  <c r="CM10" i="7"/>
  <c r="A10" i="7"/>
  <c r="V10" i="7"/>
  <c r="CV9" i="7"/>
  <c r="CM9" i="7"/>
  <c r="A9" i="7"/>
  <c r="V9" i="7"/>
  <c r="CV8" i="7"/>
  <c r="CM8" i="7"/>
  <c r="A8" i="7"/>
  <c r="V8" i="7"/>
  <c r="CV7" i="7"/>
  <c r="CM7" i="7"/>
  <c r="A7" i="7"/>
  <c r="V7" i="7"/>
  <c r="CV6" i="7"/>
  <c r="CM6" i="7"/>
  <c r="A6" i="7"/>
  <c r="V6" i="7"/>
  <c r="CV5" i="7"/>
  <c r="CM5" i="7"/>
  <c r="A5" i="7"/>
  <c r="V5" i="7"/>
  <c r="CV4" i="7"/>
  <c r="CM4" i="7"/>
  <c r="A4" i="7"/>
  <c r="V4" i="7"/>
  <c r="CV3" i="7"/>
  <c r="CM3" i="7"/>
  <c r="A3" i="7"/>
  <c r="V3" i="7"/>
  <c r="CV2" i="7"/>
  <c r="CM2" i="7"/>
  <c r="A2" i="7"/>
  <c r="CE41" i="4"/>
  <c r="BU41" i="4"/>
  <c r="CE40" i="4"/>
  <c r="BU40" i="4"/>
  <c r="CE39" i="4"/>
  <c r="BU39" i="4"/>
  <c r="CE38" i="4"/>
  <c r="BU38" i="4"/>
  <c r="CE37" i="4"/>
  <c r="BU37" i="4"/>
  <c r="CE36" i="4"/>
  <c r="BU36" i="4"/>
  <c r="CE35" i="4"/>
  <c r="BU35" i="4"/>
  <c r="CE34" i="4"/>
  <c r="BU34" i="4"/>
  <c r="CE33" i="4"/>
  <c r="BU33" i="4"/>
  <c r="CE32" i="4"/>
  <c r="BU32" i="4"/>
  <c r="CE31" i="4"/>
  <c r="BU31" i="4"/>
  <c r="CE30" i="4"/>
  <c r="BU30" i="4"/>
  <c r="CE29" i="4"/>
  <c r="BU29" i="4"/>
  <c r="CE28" i="4"/>
  <c r="BU28" i="4"/>
  <c r="CE27" i="4"/>
  <c r="BU27" i="4"/>
  <c r="CE26" i="4"/>
  <c r="BU26" i="4"/>
  <c r="CE25" i="4"/>
  <c r="BU25" i="4"/>
  <c r="CE24" i="4"/>
  <c r="BU24" i="4"/>
  <c r="CE23" i="4"/>
  <c r="BU23" i="4"/>
  <c r="CE22" i="4"/>
  <c r="BU22" i="4"/>
  <c r="CE21" i="4"/>
  <c r="BU21" i="4"/>
  <c r="CE20" i="4"/>
  <c r="BU20" i="4"/>
  <c r="CE19" i="4"/>
  <c r="BU19" i="4"/>
  <c r="CE18" i="4"/>
  <c r="BU18" i="4"/>
  <c r="CE17" i="4"/>
  <c r="BU17" i="4"/>
  <c r="CE16" i="4"/>
  <c r="BU16" i="4"/>
  <c r="CE15" i="4"/>
  <c r="BU15" i="4"/>
  <c r="CE14" i="4"/>
  <c r="BU14" i="4"/>
  <c r="CE13" i="4"/>
  <c r="BU13" i="4"/>
  <c r="CE12" i="4"/>
  <c r="BU12" i="4"/>
  <c r="CE11" i="4"/>
  <c r="BU11" i="4"/>
  <c r="CE10" i="4"/>
  <c r="BU10" i="4"/>
  <c r="CE9" i="4"/>
  <c r="BU9" i="4"/>
  <c r="CE8" i="4"/>
  <c r="BU8" i="4"/>
  <c r="CE7" i="4"/>
  <c r="BU7" i="4"/>
  <c r="CE6" i="4"/>
  <c r="BU6" i="4"/>
  <c r="CE5" i="4"/>
  <c r="BU5" i="4"/>
  <c r="CE4" i="4"/>
  <c r="BU4" i="4"/>
  <c r="CE3" i="4"/>
  <c r="BU3" i="4"/>
  <c r="CE2" i="4"/>
  <c r="BU2" i="4"/>
</calcChain>
</file>

<file path=xl/sharedStrings.xml><?xml version="1.0" encoding="utf-8"?>
<sst xmlns="http://schemas.openxmlformats.org/spreadsheetml/2006/main" count="8155" uniqueCount="2441">
  <si>
    <t xml:space="preserve">Fecha actual </t>
  </si>
  <si>
    <t>G1- Datos Queja</t>
  </si>
  <si>
    <t>#</t>
  </si>
  <si>
    <t xml:space="preserve">Fecha de presentación de la Queja </t>
  </si>
  <si>
    <t xml:space="preserve">Fecha de Registro </t>
  </si>
  <si>
    <t>No. de Quejas registradas</t>
  </si>
  <si>
    <t>No. de Expedientes</t>
  </si>
  <si>
    <t xml:space="preserve">No. de Procedimientos </t>
  </si>
  <si>
    <t xml:space="preserve">No de Quejas Registradas PEF </t>
  </si>
  <si>
    <t>No. de Expedientes PEF</t>
  </si>
  <si>
    <t xml:space="preserve">No. Procedimientos PEF </t>
  </si>
  <si>
    <t>Tipo de procedimiento</t>
  </si>
  <si>
    <t xml:space="preserve">Principal/ Acumulado </t>
  </si>
  <si>
    <t xml:space="preserve">Nomenclatura del Expediente acumulado </t>
  </si>
  <si>
    <t xml:space="preserve">Eleccion con la que se relaciona </t>
  </si>
  <si>
    <t xml:space="preserve">G2- Datos Expediente </t>
  </si>
  <si>
    <t>ID de Queja</t>
  </si>
  <si>
    <t xml:space="preserve">Nomenclatura Expediente </t>
  </si>
  <si>
    <t xml:space="preserve">Estatus </t>
  </si>
  <si>
    <t xml:space="preserve">Direccion a la que pertenece </t>
  </si>
  <si>
    <t xml:space="preserve">Subdirección </t>
  </si>
  <si>
    <t xml:space="preserve">Dias naturales transcurridos desde su registro </t>
  </si>
  <si>
    <t xml:space="preserve">G3- Datos registro </t>
  </si>
  <si>
    <t xml:space="preserve">Quejoso (s)
(Nombres) </t>
  </si>
  <si>
    <t xml:space="preserve">PP </t>
  </si>
  <si>
    <t xml:space="preserve">Ciudadanos </t>
  </si>
  <si>
    <t xml:space="preserve">Servidores Públicos </t>
  </si>
  <si>
    <t xml:space="preserve">Oficio 
(Vistas) </t>
  </si>
  <si>
    <t xml:space="preserve">Denunciado (s)
(Nombres) </t>
  </si>
  <si>
    <t>PP</t>
  </si>
  <si>
    <t>Ciudadano</t>
  </si>
  <si>
    <t xml:space="preserve">Servidores Público </t>
  </si>
  <si>
    <t xml:space="preserve">Quien resulte responsable </t>
  </si>
  <si>
    <t xml:space="preserve">Hechos denunciados </t>
  </si>
  <si>
    <t xml:space="preserve">Materia principal </t>
  </si>
  <si>
    <t xml:space="preserve">Solicita tratamiento de datos personales </t>
  </si>
  <si>
    <t xml:space="preserve">Resumen- Tratamiento de datos personales </t>
  </si>
  <si>
    <t>Solicita medida cautelar</t>
  </si>
  <si>
    <t xml:space="preserve">G4- Medidas cautelares </t>
  </si>
  <si>
    <t xml:space="preserve">No. de Solicitudes de medida cautelar </t>
  </si>
  <si>
    <t>Actos anticipados</t>
  </si>
  <si>
    <t>Adquisición o contratación de tiempos en radio y televisión</t>
  </si>
  <si>
    <t>Calumnia</t>
  </si>
  <si>
    <t>Difusión de Propaganda Gubernamental</t>
  </si>
  <si>
    <t>Interés superior de la persona menor de edad</t>
  </si>
  <si>
    <t xml:space="preserve">Incumplimiento de MC </t>
  </si>
  <si>
    <t>Infracciones en materia de propaganda electoral</t>
  </si>
  <si>
    <t>Procedimientos en contra de partidos políticos por incumplimiento de sus obligaciones</t>
  </si>
  <si>
    <t>Uso indebido de la Pauta</t>
  </si>
  <si>
    <t>Violencia política en razón de género</t>
  </si>
  <si>
    <t>Vulneración a la Veda Electoral</t>
  </si>
  <si>
    <t>Simbolos religiosos</t>
  </si>
  <si>
    <t xml:space="preserve">Otro </t>
  </si>
  <si>
    <t>Pronunciamiento Acuerdo UTCE</t>
  </si>
  <si>
    <t>ACQyD</t>
  </si>
  <si>
    <t>Puntos ACQyD</t>
  </si>
  <si>
    <t xml:space="preserve">Sentido de la medida cautelar </t>
  </si>
  <si>
    <t>Tutela preventiva</t>
  </si>
  <si>
    <t xml:space="preserve">Fecha de la Sesión de la CQyD </t>
  </si>
  <si>
    <t># Sesión de la CQyD</t>
  </si>
  <si>
    <t>Liga ACQyD</t>
  </si>
  <si>
    <t xml:space="preserve">Impugnado </t>
  </si>
  <si>
    <t xml:space="preserve">Clave SUP-REP
</t>
  </si>
  <si>
    <t xml:space="preserve">Fecha de la sesión de la SS </t>
  </si>
  <si>
    <t>SUP-REP
Sentido de la Impugnación</t>
  </si>
  <si>
    <t>Liga resolución SS</t>
  </si>
  <si>
    <t>Votos
Particular, concurrente, Razonado</t>
  </si>
  <si>
    <t>Cumplimiento de MC</t>
  </si>
  <si>
    <t>Fecha del acuerdo de cumplimiento de la MC</t>
  </si>
  <si>
    <t xml:space="preserve">G5- Desechamientos </t>
  </si>
  <si>
    <t xml:space="preserve">Desechado </t>
  </si>
  <si>
    <t xml:space="preserve">Fecha de desechamiento </t>
  </si>
  <si>
    <t xml:space="preserve">Dias transcurridos desde su registro hasta su conclusión -Desechado </t>
  </si>
  <si>
    <t xml:space="preserve">Link del Desechamiento </t>
  </si>
  <si>
    <t>Impugnado 2</t>
  </si>
  <si>
    <t xml:space="preserve">Clave del Exp. SUP-REP </t>
  </si>
  <si>
    <t xml:space="preserve">Fecha de la Sesión de SS </t>
  </si>
  <si>
    <t xml:space="preserve">Sentido de la Resolución de SS </t>
  </si>
  <si>
    <t xml:space="preserve">Link de la Sentencia SUP UTCE </t>
  </si>
  <si>
    <t>G6- Remitidos a SRE</t>
  </si>
  <si>
    <t xml:space="preserve">Remitido a SRE </t>
  </si>
  <si>
    <t>Fecha de la remisión a SRE</t>
  </si>
  <si>
    <t>Dias transcurridos desde su registro hasta su conclusión- Remitido a SRE</t>
  </si>
  <si>
    <t>Fecha de la sesión de SRE</t>
  </si>
  <si>
    <t>Clave de Exp. SRE</t>
  </si>
  <si>
    <t xml:space="preserve">Puntos resolutivos </t>
  </si>
  <si>
    <t xml:space="preserve">Sentido de la Resolución </t>
  </si>
  <si>
    <t xml:space="preserve">Link de la Sentencia </t>
  </si>
  <si>
    <t xml:space="preserve">Impugnación </t>
  </si>
  <si>
    <t xml:space="preserve">Clave de Exp. SUP-REP </t>
  </si>
  <si>
    <t>Fecha de la Sesión de SS 3</t>
  </si>
  <si>
    <t>Sentido de la Resolución de SS 2</t>
  </si>
  <si>
    <t>Link de la Sentencia SUP UTCE 5</t>
  </si>
  <si>
    <t>Devolucion a la UTCE por la SRE</t>
  </si>
  <si>
    <t>Fecha de la Devolución a la UTCE por la SRE</t>
  </si>
  <si>
    <t xml:space="preserve">Exp. JE </t>
  </si>
  <si>
    <t xml:space="preserve">G7-Final </t>
  </si>
  <si>
    <t>PES</t>
  </si>
  <si>
    <t xml:space="preserve">Principal </t>
  </si>
  <si>
    <t>.</t>
  </si>
  <si>
    <t xml:space="preserve">PEL </t>
  </si>
  <si>
    <t xml:space="preserve">UT/SCG/PE/MORENA/CG/35/2025
</t>
  </si>
  <si>
    <t xml:space="preserve">PES </t>
  </si>
  <si>
    <t xml:space="preserve">Xitlali Mares Palacios </t>
  </si>
  <si>
    <t>Guillermo Rafael Santiago Rodríguez, Representante propietario de MORENA ante el CG</t>
  </si>
  <si>
    <t xml:space="preserve">Carlos Raúl Silva Vega, candidato a presidente municipal de Veracruz, Ignacio de la Llave </t>
  </si>
  <si>
    <t>A través del oficio INE/UTF/DRN/24456/2025, la Unidad Técnica de Fiscalización da vista a la Unidad Técnica de lo Contencioso por los hechos siguientes: la parte promovente denuncia la supuesta omisión de reportar
gastos o ingresos de campaña, utilizados por el denunciado, observables en sus redes sociales, adquisición de tiempo en radio, además de la supuesta propaganda a través de medios periodísticos y redes sociales ajenas a las del incoado, la aportación de ente impedido, gastos no vinculados con el voto y el supuesto rebase al tope de gastos, en el marco del Proceso Electoral Ordinario 2024-2025, en el estado de Veracruz de Ignacio de la Llave.</t>
  </si>
  <si>
    <t xml:space="preserve">Contratación o adquisicion de tiempo en radio y televisión </t>
  </si>
  <si>
    <t xml:space="preserve">No </t>
  </si>
  <si>
    <t xml:space="preserve">Si </t>
  </si>
  <si>
    <t xml:space="preserve">UT/SCG/PE/MORENA/CG/36/2025
</t>
  </si>
  <si>
    <t>Remitido a SRE</t>
  </si>
  <si>
    <t>Martha Patricia Ramírez Plata</t>
  </si>
  <si>
    <t>Dip. Guillermo Rafael Santiago Rodríguez, representante propietario
del partido político MORENA ante el Consejo General del Instituto Nacional
Electoral</t>
  </si>
  <si>
    <t xml:space="preserve">PAN </t>
  </si>
  <si>
    <t>El Partido Acción Nacional (PAN) pautó el promocional titulado LIBERTADES, identificado con los folios RV00964-25 (televisión) y RA01165-25 (radio), dentro de los tiempos oficiales asignados por el Instituto Nacional Electoral (INE), el cual fue difundido a nivel nacional en emisoras de radio y canales de televisión, en horarios de alta audiencia y permanece disponible en el portal de pautas del INE. El contenido del spot, dirigido a la ciudadanía en general como parte de la estrategia de comunicación política del PAN, contiene expresiones que, de manera directa e inequívoca, atribuyen falsamente la comisión de hechos delictivos al partido político MORENA.</t>
  </si>
  <si>
    <t xml:space="preserve">Uso indebido de la pauta </t>
  </si>
  <si>
    <t>I</t>
  </si>
  <si>
    <t>ACQyD-INE-58/2025</t>
  </si>
  <si>
    <t>PRIMERO. Es improcedente la adopción de medidas cautelares solicitadas por el partido político Morena, respecto del promocional denominado "LIBERTADES" identificado con los folios RV00964-25 [Versión Televisión] y RA01165-25 [Versión Radio], en términos de los argumentos esgrimidos en el considerando CUARTO, numeral IV.</t>
  </si>
  <si>
    <t xml:space="preserve">Improcedente </t>
  </si>
  <si>
    <t>26 Sesión Extraordinaria Urgente</t>
  </si>
  <si>
    <t xml:space="preserve">N/A </t>
  </si>
  <si>
    <t xml:space="preserve">UT/SCG/PE/MORENA/CG/37/2025
</t>
  </si>
  <si>
    <t>Dip. Guillermo Rafael Santiago Rodríguez, representante propietario del partido político MORENA ante el Consejo General del Instituto Nacional Electoral</t>
  </si>
  <si>
    <t>Partido Revolicionario Institucional (PRI)</t>
  </si>
  <si>
    <t>La parte promovente señala que el contenido del material difundido por el PRI en sus tiempos oficiales de televisión, con número de registro RV00971-25 para televisión, específicamente el spot denominado Jalisco Agua, tiene como finalidad desinformar a la ciudadanía al vincular a Morena con el partido Movimiento Ciudadano y atribuirle responsabilidad en el aumento tarifario al SIAPA. Afirma que dicha estrategia no busca informar ni presentar propuestas, principios o programas propios, desvirtuando así el propósito legal y constitucional de esa prerrogativa. Además, sostiene que este contenido distorsiona hechos verificables, ya que, como es de conocimiento público, la bancada de Morena en el Congreso de Jalisco votó en contra del incremento mencionado. En consecuencia, el uso de los tiempos oficiales por parte del PRI sería un medio para difundir información inexacta, afectando de manera indebida la imagen y reputación del partido promovente.</t>
  </si>
  <si>
    <t>ACQyD-INE-59/2025</t>
  </si>
  <si>
    <t>PRIMERO. Es IMPROCEDENTE la adopción de medidas cautelares solicitadas, especto del promocional denunciado, en términos de los argumentos esgrimidos en el considerando CUARTO, Apartado III.
SEGUNDO. Es IMPROCEDENTE la adopción de medidas cautelares solicitadas, en su vertiente de tutela preventiva, en términos de los argumentos esgrimidos en el considerando CUARTO, Apartado IV.</t>
  </si>
  <si>
    <t>27 Sesión Extraordinaria Urgente</t>
  </si>
  <si>
    <t>https://repositoriodocumental.ine.mx/xmlui/bitstream/handle/123456789/184289/ACQyD-INE-59-2025-PES-37-2025.pdf</t>
  </si>
  <si>
    <t xml:space="preserve">UT/SCG/PE/MORENA/CG/38/2025
</t>
  </si>
  <si>
    <t>La parte promovente presentó como material de radio y televisión, para el periodo ordinario, el spot titulado "CEN MOVIMIENTO TRAIDOR", identificado con los folios RV00974-25 (televisión) y RA01176-25 (radio). Del análisis del contenido, se advierte que el mensaje difundido contiene afirmaciones falsas en perjuicio de morena (parte denunciada), al atribuirle acciones orientadas a restringir la libertad de expresión, censurar medios de comunicación y espiar a la ciudadanía. Tales señalamientos carecen de sustento y no corresponden con posturas reales de morena, como es el supuesto respaldo a iniciativas que castiguen críticas en redes sociales o que impulsen actos de vigilancia indebida. En consecuencia, el contenido del promocional constituye un uso indebido de los tiempos asignados en radio y televisión, al no centrarse en propuestas o posicionamientos propios del PRI, sino en descalificar directamente a otro instituto político, lo cual desvirtúa la finalidad de los espacios de difusión ordinarios.</t>
  </si>
  <si>
    <t>ACQyD-INE-60/2025</t>
  </si>
  <si>
    <t>https://repositoriodocumental.ine.mx/xmlui/bitstream/handle/123456789/184290/ACQyD-INE-60-2025-PES-38-2025.pdf</t>
  </si>
  <si>
    <t xml:space="preserve">UT/SCG/PE/PRI/OPL/ZAC/39/2025
</t>
  </si>
  <si>
    <t xml:space="preserve">En investigación </t>
  </si>
  <si>
    <t>Jaime Napoleón Báez García</t>
  </si>
  <si>
    <t xml:space="preserve">Queja enviada por acuerdo de incompetencia por el OPLE de Zacatecas 
PRI, Aldo Adán Ovalle Campa, representante suplente ante el OPLe de Zacatecas </t>
  </si>
  <si>
    <t xml:space="preserve">Hermético Camarillo Conde, Titular del Sistema zacatecano de Radio y Televisión (SIZART) 
Irvin Omar Macías Jaramillo, Marlene Botello, Rubén Flores Márquez, Mariano Alberto Casas Valadez y Dirigentes del Partido Político MORENA    </t>
  </si>
  <si>
    <t>La parte promovente denuncia que se vulnera la normativa electoral con la difusión indebida de propaganda político-electoral gratuita y la adquisición de tiempos en radio y televisión por persona distinta al Instituto Nacional Electoral, atribuible al Sistema Zacatecano de Radio y Televisión (SIZART), organismo público descentralizado del Gobierno del Estado de Zacatecas, el cual transmitió y retransmitió en sus canales oficiales de radio, televisión y plataformas digitales el programa denominado “Patriotas”, así como diversos videos en los que aparecen emblemas del partido MORENA y su dirigente emite mensajes sobre reformas estatutarias, logros partidistas y convoca a la ciudadanía a afiliarse, lo que constituye un uso indebido de recursos públicos y contraviene los principios de imparcialidad, equidad y legalidad en la contienda electoral.</t>
  </si>
  <si>
    <t xml:space="preserve">UT/SCG/PE/PRI/JL/ZAC/40/2025
</t>
  </si>
  <si>
    <t>Carlos Peña Badillo, Presidente del Comité Estatal del Partido Revolucionario Institucional</t>
  </si>
  <si>
    <t xml:space="preserve">	
Lic. Hermelio Camarillo Conde, Titular del Sistema Zacatecano de Radio y Televisión (Sizart).
Servidores Públicos: Irvin Omar Macias Jaramillo Y Marlene Botello
Rubén Flores Márquez y Mariano Alberto Casas Valadez dirigentes del Partido Político Morena.</t>
  </si>
  <si>
    <t>La parte promovente presentó denuncia por el probable uso indebido de recursos públicos y la vulneración a los principios de imparcialidad, neutralidad y equidad. Asimismo, señaló la difusión de propaganda política y electoral gratuita ordenada por persona distinta al Instituto Nacional Electoral, así como la indebida adquisición de tiempos en radio y televisión ajenos a los administrados por dicho Instituto, atribuible al Sistema Zacatecano de Radio y Televisión (SIZART), organismo público descentralizado del Gobierno del Estado de Zacatecas. </t>
  </si>
  <si>
    <t xml:space="preserve">UT/SCG/PE/FDC/CG/1/2025 </t>
  </si>
  <si>
    <t>Federico Doring Casar</t>
  </si>
  <si>
    <t>César Iván Escalante Ruíz, titular de la Procuraduría Federal del Consumidor (PROFECO) y de quien, o quienes resulten responsables</t>
  </si>
  <si>
    <t>La presunta vulneración al principio de imparcialidad, equidad y neutralidad en la contienda, atribuibles a César Iván Escalante Ruíz, titular de la Procuraduría Federal del Consumidor (PROFECO), derivado de las expresiones que realizó en la conferencia de prensa matutina de la Presidenta de la Republica el tres de enero, posteriormente difundidas en la cuenta oficial de dicha dependencia en la red social X.</t>
  </si>
  <si>
    <t xml:space="preserve">Uso indebido de recursos públicos </t>
  </si>
  <si>
    <t>Desechado</t>
  </si>
  <si>
    <t>SUP-REP-13/2025</t>
  </si>
  <si>
    <t xml:space="preserve">Confirma </t>
  </si>
  <si>
    <t>http://www.te.gob.mx/EE/SUP/2025/REP/13/SUP_2025_REP_13-1572672.pdf</t>
  </si>
  <si>
    <t>UT/SCG/PE/PRI/OPL/NL/2/2025</t>
  </si>
  <si>
    <t xml:space="preserve">Abel Casasola Ramirez </t>
  </si>
  <si>
    <r>
      <t xml:space="preserve">Juan Manuel Esparza Ruiz, representante propietario del Partido Revolucionario Institucional </t>
    </r>
    <r>
      <rPr>
        <b/>
        <sz val="9"/>
        <color rgb="FF000000"/>
        <rFont val="Arial"/>
        <family val="2"/>
      </rPr>
      <t>(PRI),</t>
    </r>
    <r>
      <rPr>
        <sz val="9"/>
        <color rgb="FF000000"/>
        <rFont val="Arial"/>
        <family val="2"/>
      </rPr>
      <t xml:space="preserve"> ante el Instituto Estatal Electoral y de Participación Ciudadana de Nuevo León.</t>
    </r>
  </si>
  <si>
    <t>"Samuel Alejandro García Sepúlveda, Gobernador del Estado de Nuevo León 
y quiénes resulten responsables"</t>
  </si>
  <si>
    <t xml:space="preserve">La presunta vulneración a los principios de imparcialidad, neutralidad y equidad en la contienda electoral, derivado a nueve publicaciones de trece de diciembre de dos mil veintitrés en la red social de Instagram de Samuel Alejandro García Sepulveda, Gobernador del Estado de Nuevo León </t>
  </si>
  <si>
    <t>SRE-PSC-13/2025</t>
  </si>
  <si>
    <t>Primero. Es existente la vulneración a los principios de imparcialidad en su doble vertiente y neutralidad, así como la correspondiente influencia indebida en la equidad en la contienda por parte del Gobernador de Nuevo León.
Segundo. Son inexistentes la promoción personalizada la obtención de un beneficio electoral indebido y la omisión al deber cuidado en los términos expuestos.
Tercero. Se da vista al congreso de Nuevo León para los efectos indicados.</t>
  </si>
  <si>
    <t>Existente-Inexistente</t>
  </si>
  <si>
    <t>http://www.te.gob.mx/EE/SRE/2025/PSC/13/SRE_2025_PSC_13-1574475.pdf</t>
  </si>
  <si>
    <t>SUP-REP-24/2025</t>
  </si>
  <si>
    <t xml:space="preserve">UT/SCG/PE/PRI/CG/3/2025 </t>
  </si>
  <si>
    <r>
      <t xml:space="preserve">Emilio Suárez Licona, Representante propietario del </t>
    </r>
    <r>
      <rPr>
        <b/>
        <sz val="9"/>
        <color theme="1"/>
        <rFont val="Arial"/>
        <family val="2"/>
      </rPr>
      <t xml:space="preserve">PRI. </t>
    </r>
  </si>
  <si>
    <t xml:space="preserve">Partido político Movimiento Ciudadano. </t>
  </si>
  <si>
    <t>El 3 de enero de 2025, el partido político Movimiento Ciudadano publicó en sus redes sociales diversos videos en los que criticó al Ayuntamiento de Monterrey, Nuevo León, y difundió información falsa sobre un presunto aumento al impuesto predial.
Posteriormente, el 10 de enero de 2025, se verificó en el portal de pautas del Instituto Nacional Electoral que Movimiento Ciudadano ordenó la transmisión de un promocional de televisión en sus espacios ordinarios con el mismo mensaje. Este promocional fue emitido con el título “Gobiernos naranjas predial” y el folio RV03031-24</t>
  </si>
  <si>
    <t xml:space="preserve">Calumnia </t>
  </si>
  <si>
    <t xml:space="preserve">UT/SCG/PE/MOR/CG/4/2025 </t>
  </si>
  <si>
    <t xml:space="preserve"> Jhonathan René Durand Salas</t>
  </si>
  <si>
    <r>
      <t>Sergio Gutiérrez luna, Representante propietario del partido político</t>
    </r>
    <r>
      <rPr>
        <b/>
        <sz val="9"/>
        <color theme="1"/>
        <rFont val="Arial"/>
        <family val="2"/>
      </rPr>
      <t xml:space="preserve"> MORENA</t>
    </r>
  </si>
  <si>
    <t xml:space="preserve">Movimiento Ciudadano (MC) </t>
  </si>
  <si>
    <t>El partido político MC pauto un spot, denominado "LA ÚNICA OPCIÓN
LIBRE DE YUNES", con números de folios para la versión televisión RV0084-24, y
para la versión radio RA00100-25.
El spot publicitario pautado por el Partido Movimiento Ciudadano,
denominado "LA ÚNICA OPCIÓN LIBRE DE YUNES", el cual ha sido difundido en
los tiempos oficiales de radio y televisión asignados a dicho partido político. El
contenido del spot denunciado incluye expresiones denigrantes y calumniosas
dirigidas contra Morena, afectando su imagen y trasgrediendo las normas que rigen
el uso de las prerrogativas de comunicación política.
Dicho impacto no solo se circunscribe al actual
contexto político, sino que también tiene una incidencia directa en el Proceso
Electoral Local Ordinario 2024-2025 en Veracruz, que inició el 7 de noviembre
de 2023 y cuya jornada electoral será el 1 de junio de 2025. Por lo tanto, su
difusión afecta de manera inequívoca el principio de equidad en la contienda
electoral en el estado de Veracruz.</t>
  </si>
  <si>
    <t xml:space="preserve">I </t>
  </si>
  <si>
    <t>ACQyD-INE-1/2025</t>
  </si>
  <si>
    <t xml:space="preserve">PRIMERO. Es improcedente la adopción de medidas cautelares solicitadas por el partido político MORENA, respecto del promocional denominado "LA ÚNICA OPCIÓN LIBRE DE YUNES 2" con folio RV00084-25 [Televisión] y "LA ÚNICA OPCIÓN LIBRE DE YUNES" con folio RA00100-25 [Radio], en términos de los argumentos esgrimidos en el considerando CUARTO, numeral IV, apartado A. 
SEGUNDO. Es improcedente la medida cautelar solicitada por el partido político MORENA, en su vertiente de tutela preventiva en términos de los argumentos esgrimidos en el considerando CUARTO, numeral IV, apartado B. </t>
  </si>
  <si>
    <t xml:space="preserve">1 Sesión Extraordinaria Urgente </t>
  </si>
  <si>
    <t xml:space="preserve">https://repositoriodocumental.ine.mx/xmlui/bitstream/handle/123456789/179092/ACQyD-INE-1-2024-PES-4-2025.pdf </t>
  </si>
  <si>
    <t>SUP-REP-22/2025</t>
  </si>
  <si>
    <t>SRE-PSC-18/2025</t>
  </si>
  <si>
    <t>ÚNICO. Es inexistente la calumnia y la vulneración a los principios de equidad, legalidad y veracidad en la difusión de los promocionales denunciados, atribuida a Movimiento Ciudadano en los términos de lo expuestos en esta sentencia.</t>
  </si>
  <si>
    <t xml:space="preserve">Inexistente </t>
  </si>
  <si>
    <t>http://www.te.gob.mx/EE/SRE/2025/PSC/18/SRE_2025_PSC_18-1586808.pdf</t>
  </si>
  <si>
    <t>SUP-REP-55/2025</t>
  </si>
  <si>
    <t xml:space="preserve">UT/SCG/PE/MOR/CG/6/2025 </t>
  </si>
  <si>
    <t xml:space="preserve">UT/SCG/PE/PRI/CG/5/2025 </t>
  </si>
  <si>
    <r>
      <t xml:space="preserve">Emilio Suarez Licona, Representante propietario del Partido Revolicionario Institucional </t>
    </r>
    <r>
      <rPr>
        <b/>
        <sz val="9"/>
        <color theme="1"/>
        <rFont val="Arial"/>
        <family val="2"/>
      </rPr>
      <t xml:space="preserve">(PRI) </t>
    </r>
  </si>
  <si>
    <t>El día 8 de febrero de 2025 a las 23:00 horas, se verificó en el portal de pautas del Instituto Nacional Electoral que el partido Movimiento Ciudadano ordenó en sus espacios de radio y TV en la etapa de precampaña del Proceso Electoral Local del estado de Veracruz, donde se refleja la transmisión de un promocional de televisión, para ser difundido a partir de la vigencia del 13 de febrero en adelante, con los siguientes datos: 
•	14 DE FEBRERO. LA UNICA OPCION LIBRE DE YUNES con folio RV00100-25
•	14 DE FEBRERO. LA UNICA OPCION LIBRE DE YUNES con folio RA00116-25
La conducta realizada por el partido político Movimiento Ciudadano, constituye difusión de propaganda electoral calumniosa; sin duda alguna actualiza la comisión de la difusión de mensajes y expresiones calumniosas que imputan delitos falsos que denostan, denigran y tienen por objeto restarle simpatías al Partido Revolucionario Institucional. 
Resulta imposible que las frases, imágenes y propuestas puedan ubicarse en el libre ejercicio de la libertad de expresión, en virtud de que no se trata de críticas duras al partido político denunciante, sino que tienen por objeto crear en la ciudadanía la perspectiva que el PRI ha cometido el delito de robo y a su vez ha enseñado a un grupo de políticos a robar, esto con el fin de generar una inequidad en las próximas elecciones, pese a que actualmente nos encontramos en etapa de precampaña y este espacio debiera ser usado para promover las contiendas internas de los partidos o, en su caso, difundir propaganda genérica.</t>
  </si>
  <si>
    <t>ACQyD-INE-2/2025</t>
  </si>
  <si>
    <t>PRIMERO. Es improcedente la adopción de medidas cautelares solicitadas por el Partido Revolucionario Institucional, respecto del promocional denominado "14 DE FEBRERO. LA ÚNICA OPCIÓN LIBRE DE YUNES" identificado con los folios RV00100-25 [Versión Televisión] y RA00116-25 [Versión Radio], en términos de los argumentos esgrimidos en el considerando CUARTO, numeral III.</t>
  </si>
  <si>
    <t xml:space="preserve">2 Sesión Extraordinaria Urgente </t>
  </si>
  <si>
    <t>https://repositoriodocumental.ine.mx/xmlui/bitstream/handle/123456789/179161/ACQyD-INE-2-2024-PES-5-2025.pdf</t>
  </si>
  <si>
    <t>SRE-PSC-17/2025</t>
  </si>
  <si>
    <t>ÚNICO. Es inexistente la calumnia atribuida a Movimiento Ciudadano.</t>
  </si>
  <si>
    <t>http://www.te.gob.mx/EE/SRE/2025/PSC/17/SRE_2025_PSC_17-1587003.pdf</t>
  </si>
  <si>
    <t>SUP-REP-54/2025</t>
  </si>
  <si>
    <t xml:space="preserve">Acumulado </t>
  </si>
  <si>
    <t xml:space="preserve">Movimiento Ciudadano difundió el spot publicitario denominado "14 de febrero. La única opción libre Yunes" difundido en radio y televisión en el tiempo asignado para el partido político. El contenido del spot incluye expresiones calumniosas dirigidas contra MORENA, afectando su imagen y trasgrediendo las normas que rigen el uso de las prerrogativas de comunicación política al emitir hechos falsos. 
Dicho impacto también tiene una incidencia directa en el proceso Electoral Local Ordinario 2024-2025 en Veracruz. Por tanto, su difusión afecta de manera inequívoca al principio de equidad en la contienda electoral en el estado de Veracruz. </t>
  </si>
  <si>
    <t>ACQyD-INE-3/2025</t>
  </si>
  <si>
    <t>PRIMERO. Es improcedente la adopción de medidas cautelares solicitadas por el partido político MORENA, respecto del promocional denominado "14 DE FEBRERO. LA ÚNICA OPCIÓN LIBRE DE YUNES" identificado con los folios RV00100-25 [Versión Televisión] y RA00116-25 [Versión Radio], en términos de los argumentos esgrimidos en el considerando CUARTO, numeral III, Apartado A.
SEGUNDO. Es improcedente la medida cautelar solicitada por el partido político MORENA, en su vertiente de tutela preventiva en términos de los argumentos es-grimidos en el considerando CUARTO, numeral III, Apartado B.</t>
  </si>
  <si>
    <t xml:space="preserve">3 Sesión Extraordinaria Urgente </t>
  </si>
  <si>
    <t xml:space="preserve">https://repositoriodocumental.ine.mx/xmlui/handle/123456789/179249 </t>
  </si>
  <si>
    <t>SUP-REP-26/2025</t>
  </si>
  <si>
    <t>http://www.te.gob.mx/EE/SUP/2025/REP/26/SUP_2025_REP_26-1578309.pdf</t>
  </si>
  <si>
    <t>UT/SCG/PE/PRI/OPL/NL/7/2025</t>
  </si>
  <si>
    <t>Alberto Vergara Gómez</t>
  </si>
  <si>
    <r>
      <t xml:space="preserve">Juan Manual Esparza Ruiz, representante propietario del Partido Revolucionario Institucional </t>
    </r>
    <r>
      <rPr>
        <b/>
        <sz val="9"/>
        <color theme="1"/>
        <rFont val="Arial"/>
        <family val="2"/>
      </rPr>
      <t>(PRI)</t>
    </r>
    <r>
      <rPr>
        <sz val="9"/>
        <color theme="1"/>
        <rFont val="Arial"/>
        <family val="2"/>
      </rPr>
      <t xml:space="preserve"> ante el IEEPCNL</t>
    </r>
  </si>
  <si>
    <t>Samuel Alejandro García Sepúlveda, Gobernador del Estado de Nuevo León. </t>
  </si>
  <si>
    <t>Samuel Alejandro García Sepúlveda. Gobernador del Estado de Nuevo León ha realizado manifestaciones usando su cargo de servidor público de primer nivel, pues es el Titular del Poder Ejecutivo del Estado de Nuevo León. De dichas manifestaciones se advierte su intervención en el actual proceso electoral, cuando comparte diversas publicaciones en favor de precandidatos y candidatos del Partido Movimiento Ciudadano, interviniendo ilegalmente en el proceso electoral 2023-2024. 
Se declaro la incompetencia por: 
"...se advierte que los hechos denunciados no tienen incidencia en el proceso electoral local, sino que se encuentran relacionados con los comicios federales celebrados en el año 2024, relacionados con la Presidencia de la republica y Senado de la Republica. 
"... ya que los ciudadanos Jorge Álvarez Máynez y Luis Donaldo Colosio Rojas, fueron precandidatos del partido político Movimiento Ciudadano, para los cargos de Presidencia de la República y Senado de la Republica, respectivamente."</t>
  </si>
  <si>
    <t xml:space="preserve">Articulo 134 CPEUM Parrafo septimo y octavo </t>
  </si>
  <si>
    <t>SRE-PSC-26/2025 
SRE-PSC-19/2025</t>
  </si>
  <si>
    <t>PRIMERO. Es inexistente la promoción personalizada atribuida a Samuel Alejandro García Sepúlveda.
SEGUNDO. Es inexistente el beneficio indebido atribuido a Luis Donaldo Colosio Riojas y Mariana Rodríguez Cantú.
TERCERO. Es inexistente la falta al deber de cuidado atribuida a Movimiento Ciudadano.
CUARTO. Es existente la vulneración a los principios de imparcialidad, neutralidad y equidad en la contienda, así como el uso indebido de recursos públicos, atribuidos a Samuel Alejandro García Sepúlveda, en los términos de esta sentencia. 
QUINTO. Es existente el beneficio indebido atribuido a Jorge Álvarez Máynez y a Movimiento Ciudadano.
SEXTO. Se da vista al Congreso del Estado de Nuevo León, por conducto de la Presidencia de la Mesa Directiva para los efectos correspondientes.
SÉPTIMO. Se les imponen multas a Jorge Álvarez Máynez y a Movimiento Ciudadano, en los términos indicados en esta sentencia.
OCTAVO. Se vincula a la Dirección Ejecutiva de Administración y a la Dirección Ejecutiva de Prerrogativas y Partidos Políticos, ambas, del Instituto Nacional Electoral para el cobro de las multas impuestas.
NOVENO. Regístrese la sentencia en el Catálogo de Sujetos Sancionados [partidos políticos y personas sancionadas] en los Procedimientos Especiales Sancionadores.</t>
  </si>
  <si>
    <t>http://www.te.gob.mx/EE/SRE/2025/PSC/26/SRE_2025_PSC_26-1606762.pdf</t>
  </si>
  <si>
    <t>SUP-REP-118/2025</t>
  </si>
  <si>
    <t>UT/SCG/PE/MOR/CG/8/2025</t>
  </si>
  <si>
    <t>Karla Freyre Hurtado</t>
  </si>
  <si>
    <r>
      <t xml:space="preserve">Sergio Gutiérrez Luna, Representante propietario del Partido político </t>
    </r>
    <r>
      <rPr>
        <b/>
        <sz val="9"/>
        <color rgb="FF000000"/>
        <rFont val="Arial"/>
        <family val="2"/>
      </rPr>
      <t>MORENA. </t>
    </r>
  </si>
  <si>
    <r>
      <t xml:space="preserve">Partido Acción Nacional </t>
    </r>
    <r>
      <rPr>
        <b/>
        <sz val="9"/>
        <color theme="1"/>
        <rFont val="Arial"/>
        <family val="2"/>
      </rPr>
      <t>(PAN)</t>
    </r>
  </si>
  <si>
    <t xml:space="preserve">La transmisión del spot "GASOLINA 1", con número de folio para la versión televisión RV00114-25, pautado y difundido por el Partido Acción Nacional (PAN) en sus tiempos oficiales de radio y televisión, representa una grave vulneración a los principios de veracidad, equidad y legalidad en la contienda electoral en los Estados de Durango y Veracruz, toda vez que se basa en información manipulada y carente de sustento, cuyo único propósito es generar desinformación entre la ciudadanía y afectar la percepción pública del gobierno en turno y del partido Morena. </t>
  </si>
  <si>
    <t>ACQyD-INE-5/2025</t>
  </si>
  <si>
    <t>PRIMERO. Es improcedente la adopción de medidas cautelares solicitadas por el partido político MORENA, respecto del promocional denominado “GASOLINA 1” identificado con el número de folio RV00114-25 [versión televisión], en términos de los argumentos esgrimidos en el considerando CUARTO, numeral IV, Apartado A.
SEGUNDO. Es improcedente la medida cautelar solicitada por el partido político MORENA, en su vertiente de tutela preventiva en términos de los argumentos esgrimidos en el considerando CUARTO, numeral IV, Apartado B.</t>
  </si>
  <si>
    <t xml:space="preserve">5 Sesión Extraordinaria Urgente </t>
  </si>
  <si>
    <t>https://repositoriodocumental.ine.mx/xmlui/bitstream/handle/123456789/179575/ACQyD-INE-5-2024-PES-8-2025.pdf</t>
  </si>
  <si>
    <t>SUP-REP-37/2025</t>
  </si>
  <si>
    <t>https://www.te.gob.mx/EE/SUP/2025/REP/37/SUP_2025_REP_37-1584058.pdf</t>
  </si>
  <si>
    <t xml:space="preserve">SRE-PSC-31/2025 </t>
  </si>
  <si>
    <t>ÚNICO. Son inexistentes la vulneración al principio de equidad en la contienda electoral, así como la calumnia, atribuida al PAN en los términos de esta sentencia.</t>
  </si>
  <si>
    <t>http://www.te.gob.mx/EE/SRE/2025/PSC/31/SRE_2025_PSC_31-1613508.pdf</t>
  </si>
  <si>
    <t>SUP-REP-177/2025</t>
  </si>
  <si>
    <t xml:space="preserve">UT/SCG/PE/PRI/OPL/NL/9/2025
</t>
  </si>
  <si>
    <r>
      <t xml:space="preserve">Juan Manuel Esparza Ruiz, representante propietario del Partido Revolucionario Institucional </t>
    </r>
    <r>
      <rPr>
        <b/>
        <sz val="9"/>
        <color theme="1"/>
        <rFont val="Arial"/>
        <family val="2"/>
      </rPr>
      <t>(PRI)</t>
    </r>
    <r>
      <rPr>
        <sz val="9"/>
        <color theme="1"/>
        <rFont val="Arial"/>
        <family val="2"/>
      </rPr>
      <t>, ante el Instituto Estatal Electoral y de Participación Ciudadana de Nuevo León.</t>
    </r>
  </si>
  <si>
    <t>Samuel Alejandro García Sepúlveda, Gobernador Constitucional del Estado de Nuevo León y a quienes resulten responsables</t>
  </si>
  <si>
    <t>"En fecha once de enero de dos mil veinticuatro, el ciudadano Samuel Alejandro García Sepúlveda, Gobernador Constitucional del Estado de Nuevo León, realizó cinco publicaciones (historias) en su red social Instagram, cuenta que usa constantemente para publicar acciones de Gobierno, mensajes como Gobernador y cuestiones personales. En ese sentido, expuso que, del contenido de las imágenes denunciadas, puede advertirse que el citado García Sepúlveda, a su juicio, ésta interviniendo en el actual proceso electoral local 2023-2024, contraviniendo los principios de equidad e imparcialidad en la contienda y de neutralidad., así como el uso indebido de recursos públicos."
Se declaro la incompetencia por lo siguiente: 
"En principio, se tiene que la publicación denunciada tiene relación con el proceso electoral federa, pues el denunciado publico una historia en la red social Instagram en la que se hace referencia al ciudadano Jorge Álvarez Máynez, otrora candidato a la presidencia de México por el partido político Movimiento ciudadano. 
En ese sentido, se considera que esta autoridad no es competente para conocer los hechos denunciados, toda vez que tienen relación con un proceso electoral federal, ya que el ciudadano Jorge Álvarez Máynez Ostento una candidatura a la presidencia de la Republica, en y en el año 2024 se celebraron precisamente los comicios federales para la renovación, entre otros, de dicho cargo de elección popular."</t>
  </si>
  <si>
    <t>SRE-PSC-20/2025</t>
  </si>
  <si>
    <t>PRIMERO. Es existente la vulneración a los principios de imparcialidad neutralidad y equidad en la contienda, así como uso indebido de recursos públicos, por parte del gobernador de Nuevo León.
SEGUNDO. Son inexistentes la promoción personalizada, la obtención de un beneficio electoral indebido y la omisión al deber de cuidado, en los términos expuestos.
TERCERO. Se da vista al Congreso de Nuevo León, para los efectos indicados.
CUARTO. Se ordena la inscripción que corresponde en el Catálogo de Sujetos Sancionados [partidos políticos y personas sancionadas] en los Procedimientos Especiales Sancionadores.</t>
  </si>
  <si>
    <t>http://www.te.gob.mx/EE/SRE/2025/PSC/20/SRE_2025_PSC_20-1593885.pdf</t>
  </si>
  <si>
    <t>SUP-REP-76/2025</t>
  </si>
  <si>
    <t xml:space="preserve">UT/SCG/PE/PAN/OPL/NL/10/2025
</t>
  </si>
  <si>
    <r>
      <t xml:space="preserve">Daniel Galindo Cruz, otrora representante del Partido Acción Nacional </t>
    </r>
    <r>
      <rPr>
        <b/>
        <sz val="9"/>
        <color theme="1"/>
        <rFont val="Arial"/>
        <family val="2"/>
      </rPr>
      <t>(PAN)</t>
    </r>
    <r>
      <rPr>
        <sz val="9"/>
        <color theme="1"/>
        <rFont val="Arial"/>
        <family val="2"/>
      </rPr>
      <t xml:space="preserve"> ante el IEPCNL. </t>
    </r>
  </si>
  <si>
    <t>Samuel Alejandro García Sepúlveda, Gobernador de Nuevo León, partido político Movimiento Ciudadano. </t>
  </si>
  <si>
    <t>Se recibio oficio IEEPCNL/SE/1076/2024,  a través del cual se remite el expediente: PES 191/2024 del OPL de Nuevo León por haber declarado incompetencia en el asunto con los siguientes datos: "En fecha 9 de febrero de 2024, los denunciantes desplegaron conductas en la red social Instagram y/u otras del Gobernador y propias que, a su juicio, pueden encuadrar en las conductas de la Vulneración a la equidad en la contienda al utilizar el aparato del estado en favor de un partido político, llamar al odio, exclusión o generar animadversión en contra de una o varias opciones políticas diferentes."
Se declaro la incompetencia por lo siguiente: 
" se tiene que los hechos tienen relación con el proceso electoral federal, pues se advierte que el denunciado a través de su red social Instagram, realizo un discurso de odio incitado en contra de Francisco Reynaldo Cienfuegos Martínez, manifestando las expresiones siguientes, "ME ACABAN DE AVISAR QUE DIJO LA RATA CIENFUEGOS" "AYUNDENME TODOS A PRESIONARLO, A ESTA RATA Y QUE LE LLEGUE DINERO AL DIF." 
En ese sentido, se considera que esta autoridad no es competente para conocer los hechos denunciados, toda vez que tienen relación con un proceso electoral federal, ya que las referidas frases hacen referencia a una de las candidaturas al Senado de la República (Francisco Cienfuegos)."</t>
  </si>
  <si>
    <t>SRE-PSC-23/2025</t>
  </si>
  <si>
    <t>PRIMERA. Se sobresee el procedimiento por actualizarse la caducidad por inactividad de la autoridad instructora en los términos de la ejecutoria.
SEGUNDA. Se comunica la presente resolución a la Unidad Técnica de lo Contencioso Electoral del Instituto Nacional Electoral.</t>
  </si>
  <si>
    <t>http://www.te.gob.mx/EE/SRE/2025/PSC/23/SRE_2025_PSC_23-1596449.pdf</t>
  </si>
  <si>
    <t xml:space="preserve">UT/SCG/PE/MOR/CG/11/2025
</t>
  </si>
  <si>
    <t xml:space="preserve">Leonardo Ramírez Mejia </t>
  </si>
  <si>
    <r>
      <rPr>
        <sz val="9"/>
        <color rgb="FF000000"/>
        <rFont val="Arial"/>
        <family val="2"/>
      </rPr>
      <t xml:space="preserve">Guillerno Rafael Santiago Rodriguez, Representante propietario del Partido político </t>
    </r>
    <r>
      <rPr>
        <b/>
        <sz val="9"/>
        <color rgb="FF000000"/>
        <rFont val="Arial"/>
        <family val="2"/>
      </rPr>
      <t>MORENA. </t>
    </r>
  </si>
  <si>
    <t>PT </t>
  </si>
  <si>
    <t>El Partido del Trabajo, presentó como material para el periodo de intercampañas en el proceso electoral Local de Veracruz 2024-2025, el spot identificado con el título "PT ES LA 4T", con el folio RV00112-23. 
El material fue dictaminado y aprobado bajo el número de registro RA00128-23 para Radio, el cual está disponible le para ser consultado en la plataforma del Portal de Promocionales de Radio y Televisión con el link: https://portal-pautas.ine.mx/pautas5/materiales/RA00128-23.mp3  Siendo que los anteriores hechos constituyen violaciones a la normatividad electoral, en materia de USO INDEBIDO DE LA PAUTA.
el spot del PT que se difunde en intercampaña con la frase "PT es la 4T", así como la letra y música de contenido proselitista, aluden indebidamente a una transformación política asociada a otro partido (MORENA) y generan la idea de que el PT encarna, por sí solo, la denominada "Cuarta Transformación", creando así confusión en el electorado respecto de la verdadera naturaleza de dicho movimiento.</t>
  </si>
  <si>
    <t xml:space="preserve">UT/SCG/PE/MOR/CG/12/2025
</t>
  </si>
  <si>
    <t>Carol Anne Valdez Jaimes</t>
  </si>
  <si>
    <t>Guillermo Rafael Santiago Rodriguez, representante propietario del partido político MORENA</t>
  </si>
  <si>
    <t>Partido Revolucionario Institucional (PRI)</t>
  </si>
  <si>
    <t>En el marco del proceso ordinario 2024-2025 el Partido Revolucionario Institucional (PRI) difundió en radio y televisión los promocionales denominados “CEN ZAR” y “CEN ZAR V2” para televisión RV00209-25 y RV00237-25 y para Radio RA00263-25 y RA00287-25 durante el periodo de intercampaña, contraviniendo las disposiciones legales que regulan el uso de los tiempos oficiales de los partidos políticos en la referida etapa del proceso electoral</t>
  </si>
  <si>
    <t xml:space="preserve">UT/SCG/PE/CJEF/CG/13/2025
</t>
  </si>
  <si>
    <t>Dr. Raúl Armando Jiménez Vázquez, Consejero Adjunto de Control Constitucional y de lo Contencioso de la Consejería Jurídica del Ejecutivo Federal</t>
  </si>
  <si>
    <t xml:space="preserve">Partido Revolucionario Institucional (PRI) y Rafael Alejandro Moreno Cardenas presidente nacional del PRI. </t>
  </si>
  <si>
    <t>En el marco del proceso electoral ordinario 2024-2025, el 20 de marzo del año en curso, el PRI y el denunciado difundieron en radio y televisión los promocionales denominados "CEN ZAR RV00209-25 y CEN ZAR V2 RV00237-25", durante el periodo de veda electoral (en el caso de las elecciones que se llevaron a cabo en los estados de Guerrero y Puebla), e intercampaña (en los estados de Veracruz y Durango), contraviniendo con ello, de manera flagrante las disposiciones legales que regulan el uso de los tiempos oficiales de los partidos políticos en esta etapa del proceso electoral.</t>
  </si>
  <si>
    <t xml:space="preserve">UT/SCG/PE/MORENA/CG/14/2025
</t>
  </si>
  <si>
    <t>Guillermo Rafael Santiago Rodríguez, representante propietario del partido político MORENA </t>
  </si>
  <si>
    <t>El partido político Movimiento Ciudadano pauto los spots denominados "FIESTA PASTELES YUNES", con números de folio para la versión Televisión RV00335-25 y para la versión radio RA00432-25 que incluyen expresiones y afirmación con contenido calumnioso y denigrante, dirigidas específicamente en contra del partido político MORENA. 
Estas afirmaciones sugieren, de forma inundada y dolosa, que el partido político MORENA incurre en actos de corrupción y apropiación indebida de recursos públicos, sin presentar prueba alguna que respalde tales acusaciones.</t>
  </si>
  <si>
    <t xml:space="preserve">UT/SCG/PE/PRI/CG/15/2025
</t>
  </si>
  <si>
    <t>Emilio Suarez Licona, representante propietario del Partido Revolucionario Institucional. </t>
  </si>
  <si>
    <t>El partido político Movimiento Ciudadano, a través de su cuenta verificada de X (antes Twitter) aproximadamente a las 18:01 hrs. del 1 de abril de 2025, difundió un video con duración de 30 segundos con contenido calumnioso en contra del Partido Revolucionario Institucional.</t>
  </si>
  <si>
    <t>ACQyD-INE-15/2025</t>
  </si>
  <si>
    <t>PRIMERO. Es improcedente la adopción de medidas cautelares solicitadas por el Partido Revolucionario Institucional respecto del material denunciado, en términos de los argumentos esgrimidos en el considerando CUARTO, numeral III, Apartado A.
SEGUNDO. Es improcedente la medida cautelar solicitada por el Partido Revolucionario Institucional, en su vertiente de tutela preventiva en términos de los argumentos esgrimidos en el considerando CUARTO, numeral III, Apartado B.</t>
  </si>
  <si>
    <t>9 sesión extraordinaria urgente</t>
  </si>
  <si>
    <t>https://repositoriodocumental.ine.mx/xmlui/handle/123456789/182253</t>
  </si>
  <si>
    <t>SUP-REP-70/2025</t>
  </si>
  <si>
    <t>https://www.te.gob.mx/EE/SUP/2025/REP/70/SUP_2025_REP_70-1602034.pdf</t>
  </si>
  <si>
    <t>SUP-REP-82/2025</t>
  </si>
  <si>
    <t>http://www.te.gob.mx/EE/SUP/2025/REP/82/SUP_2025_REP_82-1608882.pdf</t>
  </si>
  <si>
    <t>SRE-PSC-27/2025</t>
  </si>
  <si>
    <t>Único. Es inexistente la calumnia atribuida a Movimiento Ciudadano.</t>
  </si>
  <si>
    <t>http://www.te.gob.mx/EE/SRE/2025/PSC/27/SRE_2025_PSC_27-1609852.pdf</t>
  </si>
  <si>
    <t>SUP-REP-148/2025</t>
  </si>
  <si>
    <t>UT/SCG/PE/JAM/CG/17/2025</t>
  </si>
  <si>
    <t xml:space="preserve">UT/SCG/PE/MC/CG/16/2025
</t>
  </si>
  <si>
    <t>Juan Miguel Castro Rendon y Juan Manuel Ramírez Velazco, representantes del partido político Movimiento Ciudadano. </t>
  </si>
  <si>
    <t>PRI y quienes resulten responsables. </t>
  </si>
  <si>
    <t>El día 03 de abril de 2025 a las 08:00 horas, en la cuenta oficial del Partido Revolucionario Institucional, de la red social "X" (antes twitter), fue publicado un video con duración de treinta y un segundos en el que se realizan imputaciones directas de delitos falsos, en detrimento del derecho a la información de la ciudadanía, asi como de los derechos de Movimiento Ciudadano a no ser calumniado, así como a su Dirigente Nacional y legisladores federales, mediante la utilización de propaganda política que se difunda por los partidos obligados</t>
  </si>
  <si>
    <t>ACQyD-INE-16/2025</t>
  </si>
  <si>
    <t>PRIMERO. Es improcedente la adopción de medidas cautelares solicitadas por el partido político Movimiento Ciudadano respecto del material denunciado, en términos de los argumentos esgrimidos en el considerando CUARTO, numeral III, Apartado A.
SEGUNDO. Es improcedente la medida cautelar solicitada por el partido político Movimiento Ciudadano, en su vertiente de tutela preventiva en términos de los argumentos esgrimidos en el considerando CUARTO, numeral III, Apartado B.</t>
  </si>
  <si>
    <t>https://repositoriodocumental.ine.mx/xmlui/handle/123456789/182254</t>
  </si>
  <si>
    <t>SUP-REP-71/2025</t>
  </si>
  <si>
    <t>http://www.te.gob.mx/EE/SUP/2025/REP/71/SUP_2025_REP_71-1602061.pdf</t>
  </si>
  <si>
    <t>SRE-PSC-28/2025</t>
  </si>
  <si>
    <t>Único. Es inexistente la infracción atribuida al PRI.</t>
  </si>
  <si>
    <t>http://www.te.gob.mx/EE/SRE/2025/PSC/28/SRE_2025_PSC_28-1609850.pdf</t>
  </si>
  <si>
    <t>SUP-REP-154/2025</t>
  </si>
  <si>
    <t xml:space="preserve">UT/SCG/PE/JAM/CG/17/2025
</t>
  </si>
  <si>
    <t>Jorge Álvarez Máynez</t>
  </si>
  <si>
    <t>PRI</t>
  </si>
  <si>
    <t xml:space="preserve">El día 03 de abril de 2025 a las 08:00 horas, en la cuenta oficial del Partido Revolucionario Institucional, de la red social "X" (antes twitter), fue publicado un video con duración de treinta y un segundos con contenido calumnioso. </t>
  </si>
  <si>
    <t>ACQyD-INE-17/2025</t>
  </si>
  <si>
    <t xml:space="preserve">PRIMERO. Es improcedente la adopción de medidas cautelares solicitadas Jorge Álvarez Máynez respecto del material denunciado, en términos de los argumentos esgrimidos en el considerando CUARTO, numeral III, Apartado A.
SEGUNDO. Es improcedente la medida cautelar solicitada por el Jorge Álvarez Máynez, en su vertiente de tutela preventiva en términos de los argumentos esgrimidos en el considerando CUARTO, numeral III, Apartado B.PRIMERO. </t>
  </si>
  <si>
    <t>https://repositoriodocumental.ine.mx/xmlui/handle/123456789/182255</t>
  </si>
  <si>
    <t>SUP-REP-72/2025</t>
  </si>
  <si>
    <t>https://www.te.gob.mx/EE/SUP/2025/REP/71/SUP_2025_REP_71-1602061.pdf</t>
  </si>
  <si>
    <t xml:space="preserve">UT/SCG/PE/CG/18/2025
</t>
  </si>
  <si>
    <r>
      <rPr>
        <b/>
        <sz val="9"/>
        <color theme="1"/>
        <rFont val="Arial"/>
        <family val="2"/>
      </rPr>
      <t>Autoridad Electoral</t>
    </r>
    <r>
      <rPr>
        <sz val="9"/>
        <color theme="1"/>
        <rFont val="Arial"/>
        <family val="2"/>
      </rPr>
      <t xml:space="preserve">
Secretaria Ejecutiva del Instituto Nacional Electoral 
Dirección Ejecutiva de Prerrogativas y Partidos Politicos (DEPPP) </t>
    </r>
  </si>
  <si>
    <t>TV Zac, S.A. de C.V., concesionario de las emisoras XEBA-AM y XEHL_x0002_AM</t>
  </si>
  <si>
    <t>La Dirección Ejecutiva de Prerrogativas y Partidos Políticos, mediante el oficio número INE/DEPPP/DE/DATERT/1337/2025, informa a la Unidad Técnica de lo Contencioso Electoral sobre una posible irregularidad detectada durante las actividades de verificación y monitoreo que realiza el Instituto Nacional Electoral (INE), en ejercicio de sus atribuciones constitucionales y legales.
En específico, se señala que la empresa TV Zac, S.A. de C.V., concesionaria de las emisoras XEBA-AM y XEHL-AM, presuntamente incurrió en incumplimientos relacionados con la transmisión de los promocionales aprobados por el Instituto. Los resultados del monitoreo indican lo siguiente:
622 promocionales habrían sido omitidos de la pauta establecida.
615 promocionales habrían sido transmitidos en exceso, es decir, fuera de los tiempos autorizados por el INE.
Cabe precisar que la presente vista se limita a exponer los hallazgos derivados del monitoreo institucional, sin prejuzgar sobre la existencia o no de una infracción. Asimismo, se hace constar que, si bien la representación legal de la concesionaria atendió ciertos requerimientos de información, no presentó elementos suficientes que desvirtuaran los resultados obtenidos ni documentación que contradijera los hechos observados.</t>
  </si>
  <si>
    <t xml:space="preserve">Incumplimiento al pautado </t>
  </si>
  <si>
    <t>SRE-PSC-33/2025</t>
  </si>
  <si>
    <t>PRIMERO. Es existentes la infracción denunciada y en consecuencia se impone las sanciones que corresponden.
SEGUNDO. Se vincula a la Dirección Ejecutiva de Administración del INE y a la DEPPP, conforme a lo descrito.
TERCERO. Se comunica la sentencia el Instituto Federal de Telecomunicaciones, para los efectos señalados.
CUARTO. Se ordena la inscripción que corresponde en el Catálogo de Sujetos Sancionados [partidos políticos y personas sancionadas] en los Procedimientos Especiales Sancionadores.</t>
  </si>
  <si>
    <t xml:space="preserve">Existente </t>
  </si>
  <si>
    <t>http://www.te.gob.mx/EE/SRE/2025/PSC/33/SRE_2025_PSC_33-1614722.pdf</t>
  </si>
  <si>
    <t xml:space="preserve">UT/SCG/PE/CG/19/2025
</t>
  </si>
  <si>
    <r>
      <rPr>
        <b/>
        <sz val="9"/>
        <color theme="1"/>
        <rFont val="Arial"/>
        <family val="2"/>
      </rPr>
      <t>Por acuerdo de cierre del CA 68/2025
Autoridad Electoral</t>
    </r>
    <r>
      <rPr>
        <sz val="9"/>
        <color theme="1"/>
        <rFont val="Arial"/>
        <family val="2"/>
      </rPr>
      <t xml:space="preserve">
Sala Regional Especializada </t>
    </r>
  </si>
  <si>
    <t>Se ordena la apertura de un Procedimiento Especial Sancionador, derivado del acuerdo emitido el 8 de abril de 2025, mediante el cual se determinó el cierre del Cuaderno de Antecedentes identificado con la clave UT/SCG/CA/CG/68/2025. Dicho cuaderno fue originado a partir de lo siguiente: 
En cumplimiento de la Sentencia SRE-PSC-19/2025, emitida en relación con el Expediente UT/SCG/PE/PRI/OPL/7/2025, se instruye a la UTCE para que proceda conforme a lo establecido en dicha resolución.
CONSIDERACIONES: 
SEGUNDA. Separación (escisión)
16.Por lo que, esta Sala Especializada considera escindir estas siete publicaciones restantes para que la UTCE determine lo que corresponda y, en su caso, realice el emplazamiento. 
17. Por tanto, deberán enviarse las constancias digitalizadas certificadas del expediente a la UTCE para que determine lo procedente.
18. Así, esta Sala Especializada únicamente analizará las cinco publicaciones por las que se emplazó a las partes involucradas, mismas que se detallarán en el análisis de fondo.
RESOLUTIVOS: 
PRIMERO: Se separa (escinde) el procedimiento respecto de las publicaciones indicadas en esta sentencia, para que la UTCE determine lo que corresponda y, en su caso, realice el emplazamiento, por lo que hágase de su conocimiento esta resolución.</t>
  </si>
  <si>
    <t xml:space="preserve">UT/SCG/PE/JAM/CG/20/2025
</t>
  </si>
  <si>
    <t>Jorge Álvarez Máynez </t>
  </si>
  <si>
    <t>PRI </t>
  </si>
  <si>
    <t>El día 09 de abril de 2025 a las 10:00 horas, en la cuenta oficial del Partido Revolucionario Institucional, de la red social "X" (antes twitter),así como en Facebook e Instagram, fue publicado un video con duración de treinta segundos, en dicho promocional se colocó la
leyenda:
"El dirigente de @MovCiudadanoMX, @AlvarezMaynez, se arrastra a los pies de
Morena. Y estas son las razones:"
Asimismo, del audio e imágenes insertas en el promocional, se realizan imputaciones directas de delitos falsos, en detrimento del derecho a la información de la ciudadanía, así como del derecho del denunciado a no ser calumniado, mediante la utilización de propaganda política que se difunda por los sujetos obligados a no realizar propaganda calumniosa en contra de la ciudadanía.</t>
  </si>
  <si>
    <t>P</t>
  </si>
  <si>
    <t>ACQyD-INE-22/2025</t>
  </si>
  <si>
    <t xml:space="preserve">PRIMERO. Es procedente la adopción de medidas cautelares solicitadas Jorge Álvarez Máynez respecto del material denunciado, en términos de los argumentos esgrimidos en el considerando CUARTO, numeral III.
SEGUNDO. En términos del considerando CUARTO, numeral III, dese vista con copia certificada de todo lo actuado en el presente expediente a la Secretaría de las Mujeres del Gobierno Federal, para que en el ámbito de sus atribuciones determine lo que en Derecho corresponda.
TERCERO. Se ordena al Partido Revolucionario Institucional, que elimine, de inmediato, en un plazo que no podrá exceder de seis horas, contadas a partir de la notificación del presente acuerdo, el video alojado en las URL:
1.	https://www.facebook.com/share/v/1GuowCbEzx/
2.	https://www.instagram.com/reel/DIO1U0VNNEL/?utm_source=ig_web_copy_link&amp;igsh=MzRIODBiNWFIZA=
3.	https://x.com/pri_nacional/status/1909999747123089535?s=46&amp;t=rum5vXMrIjt4TAKgfUcvTg
Así como de cualquier otra red social que administre, debiendo remitir prueba del cumplimiento a esta autoridad dentro de las doce horas posteriores a que eso suceda. </t>
  </si>
  <si>
    <t xml:space="preserve">Procedente </t>
  </si>
  <si>
    <t>11 sesión extraordinaria urgente</t>
  </si>
  <si>
    <t>https://repositoriodocumental.ine.mx/xmlui/handle/123456789/182347</t>
  </si>
  <si>
    <t>SUP-REP-77/2025</t>
  </si>
  <si>
    <t>http://www.te.gob.mx/EE/SUP/2025/REP/77/SUP_2025_REP_77-1602990.pdf</t>
  </si>
  <si>
    <t xml:space="preserve">SRE-PSC-30/2025 </t>
  </si>
  <si>
    <t xml:space="preserve">PRIMERO. Es existente la calumnia atribuida al Partido Revolucionario Institucional por lo que se le impone una multa conforme a lo señalado. SEGUNDO. Se vincula a la Dirección Ejecutiva de Prerrogativas y Partidos Políticos del INE, conforme a lo descrito. TERCERO. Publíquese la sentencia en la página de Internet de esta Sala Especializada, en el Catálogo de Sujetos Sancionados [partidos políticos y personas sancionadas] en los Procedimientos Especiales Sancionadores.  </t>
  </si>
  <si>
    <t>http://www.te.gob.mx/EE/SRE/2025/PSC/30/SRE_2025_PSC_30-1612647.pdf</t>
  </si>
  <si>
    <t>SUP-REP-176/2025</t>
  </si>
  <si>
    <t xml:space="preserve">UT/SCG/PE/MC/CG/21/2025
</t>
  </si>
  <si>
    <r>
      <t xml:space="preserve">Juan Miguel Castro Rendón y Juan Manuel Ramírez Velasco, representantes del partido político </t>
    </r>
    <r>
      <rPr>
        <b/>
        <sz val="9"/>
        <color theme="1"/>
        <rFont val="Arial"/>
        <family val="2"/>
      </rPr>
      <t xml:space="preserve">Movimiento Ciudadano (MC) </t>
    </r>
    <r>
      <rPr>
        <sz val="9"/>
        <color theme="1"/>
        <rFont val="Arial"/>
        <family val="2"/>
      </rPr>
      <t xml:space="preserve"> ante el Consejo General del Instituto Nacional Electoral</t>
    </r>
  </si>
  <si>
    <t xml:space="preserve">PRI 
Quienes resulten responsables </t>
  </si>
  <si>
    <t>UT/SCG/PE/PAN/JD06/CHIH/22/2025</t>
  </si>
  <si>
    <t xml:space="preserve">Damián Lemus Navarrete, representante propietario del Partido Acción Nacional ante el Consejo Local del Instituto Nacional Electoral en Chihuahua </t>
  </si>
  <si>
    <t>Claudia Sheinbaum Pardo, otrora candidata a la presidencia de la República.</t>
  </si>
  <si>
    <t xml:space="preserve">Mediante acuerdo de 21 de marzo de 2025, la 06 Junta Distrital Ejecutiva del Instituto Nacional Electoral en Chihuahua, como resultado de la determinación de la Sala Regional Especializada, ordenó dar vista a esta Unidad Técnica, a partir de que se encontró en 3 domicilios propaganda en la que se hace referencia a Claudia Sheinbaum Pardo como candidata a la Presidencia de la República. </t>
  </si>
  <si>
    <t xml:space="preserve">Propaganda electoral en equipamiento urbano </t>
  </si>
  <si>
    <t>SRE-PSC-25/2025</t>
  </si>
  <si>
    <t>PRIMERO. Es inexistente la colocación de propaganda electoral en equipamiento urbano atribuida a Adriana Beltrán Murillo, MORENA, Partido del Trabajo y Partido Verde Ecologista de México.
SEGUNDO. Se determina la inexistencia de las infracciones atribuidas a Claudia Sheinbaum Pardo.
TERCERO. Es existente la vulneración a las reglas de propaganda electoal impresa atribuida a los partidos MORENA, del Trabajo, Verde Ecologista de México y a Adriana Beltrán Murillo, en consecuencia se les impone una sanción en los términos precisados en la presente sentencia.
CUARTO. Se vincula a la Dirección Ejecutiva de Prerrogativas y Partidos Políticos del Instituto Nacional Electoral para la deducción correspondiente a cada uno de los partidos políticos sancionados en términos de la presente sentencia.
QUINTO. En su oportunidad, publíquese la sentencia en el Catálogo de Sujetos Sancionados en los Procedimientos Especiales Sancionadores de la página de Internet de esta Sala Especializada.</t>
  </si>
  <si>
    <t>http://www.te.gob.mx/EE/SRE/2025/PSC/25/SRE_2025_PSC_25-1603240.pdf</t>
  </si>
  <si>
    <t>SUP-REP-107/2025</t>
  </si>
  <si>
    <t>UT/SCG/PE/PAN/CG/23/2025</t>
  </si>
  <si>
    <t>Víctor Hugo Sondón Saavedra, representante del Partido Acción Nacional ante el Consejo General del INE.</t>
  </si>
  <si>
    <t xml:space="preserve">Partido MORENA, quien forma parte de la coalición "JUNTOS HAREMOS HISTORIA EN DURANGO" con los partidos políticos del Trabajo y Verde Ecologista De México. </t>
  </si>
  <si>
    <t>El Partido Morena lanzó el spot titulado CONTRASTE , en su versión para televisión, en el cual se muestra el símbolo del Ayuntamiento. Este hecho representa una indebida difusión de propaganda, ya que incluye un elemento distintivo de una institución gubernamental. Al incorporar dicho símbolo, el contenido deja de ser una propaganda electoral regular, pues no existe justificación para que esto incluya elementos propios del Ayuntamiento. Estos símbolos pertenecen a la administración pública en turno y, en consecuencia, solo deben ser utilizados en su propaganda institucional, la cual debe mantener un carácter neutral.</t>
  </si>
  <si>
    <t>SUP-REP-92/2025</t>
  </si>
  <si>
    <t>30 de abril</t>
  </si>
  <si>
    <t xml:space="preserve">http://www.te.gob.mx/EE/SUP/2025/REP/92/SUP_2025_REP_92-1607165.pdf </t>
  </si>
  <si>
    <t>UT/SCG/PE/PAN/CG/24/2025</t>
  </si>
  <si>
    <t>Partido MORENA, quien forma parte de la coalición "JUNTOS HAREMOS HISTORIA EN DURANGO" con los partidos políticos del Trabajo y Verde Ecologista De México
José Ramón Enríquez Herrera en su carácter de candidato para el cargo de la Presidencia Municipal de Durango</t>
  </si>
  <si>
    <t>El Partido Morena lanzó el spot denominado QUIEN SOYDGO en su versión para televisión, en el cual se muestra el símbolo de una calavera. Asimismo, el contenido carece de coherencia entre los elementos visuales y auditivos, lo que vulnera el uso adecuado de la pausa asignada. Además, la difusión de esta propaganda podría interpretarse como una incitación a la violencia</t>
  </si>
  <si>
    <t>SUP-REP-93/2025</t>
  </si>
  <si>
    <t>http://www.te.gob.mx/EE/SUP/2025/REP/93/SUP_2025_REP_93-1607168.pdf</t>
  </si>
  <si>
    <t>UT/SCG/PE/PAN/CG/25/2025</t>
  </si>
  <si>
    <t>SUP-REP-94/2025</t>
  </si>
  <si>
    <t>http://www.te.gob.mx/EE/SUP/2025/REP/94/SUP_2025_REP_94-1607170.pdf</t>
  </si>
  <si>
    <t>UT/SCG/PE/PAN/CG/26/2025</t>
  </si>
  <si>
    <t>SUP-REP-95/2025</t>
  </si>
  <si>
    <t xml:space="preserve">http://www.te.gob.mx/EE/SUP/2025/REP/95/SUP_2025_REP_95-1607172.pdf </t>
  </si>
  <si>
    <t>UT/SCG/PE/MORENA/CG/27/2025</t>
  </si>
  <si>
    <t>Mario Garzón Juárez</t>
  </si>
  <si>
    <t>Guillermo Rafael Santiago Rodríguez, representante propietario del partido político MORENA ante el CG del INE.</t>
  </si>
  <si>
    <t>Partido Movimiento Ciudadano (MC)</t>
  </si>
  <si>
    <t>El Partido Movimiento Ciudadano pautó para el actual periodo ordinario 2025, el promocional identificado como MÉXICO NUEVO PARA LAS NIÑAS Y LOS NIÑOS, con folio RV00476-25.
Del análisis al contenido del material denunciado, se advierte la aparición de cinco niñas y cuatro niños a lo largo del referido promocional sin que se haya acreditado el consentimiento informado, por escrito, y otorgado por quienes ejercen la patria potestad o tutoría, como lo exige expresamente la normativa electoral vigente.</t>
  </si>
  <si>
    <t xml:space="preserve">Vulneración al interes superior del menor de edad </t>
  </si>
  <si>
    <t>UT/SCG/PE/MORENA/JL/COL/28/2025</t>
  </si>
  <si>
    <t>Jorge Rodolfo Arceo Rodríguez, en su carácter de representante
propietario del Partido Político MORENA ante el Consejo Local del Instituto Nacional 
Electoral en Colima</t>
  </si>
  <si>
    <t xml:space="preserve">Bertha Xóchitl Gálvez Ruiz </t>
  </si>
  <si>
    <t>La Junta Local Ejecutiva del Instituto Nacional Electoral, mediante acuerdo emitido el 18 de abril de 2025, declaró su incompetencia por razón de territorio y por grado para conocer de ciertas publicaciones denunciadas. En dichas publicaciones se identificó la posible difusión de propaganda electoral atribuida a una ex candidata a la Presidencia de la República y a un candidato a una diputación federal.
La denuncia se refiere a la promoción de la ciudadana Bertha Xóchitl Gálvez Ruiz, quien participó como candidata a la Presidencia de la República. En particular, se cuestiona la difusión de propaganda electoral fuera de los plazos permitidos legalmente, lo cual podría constituir una infracción atribuible a un partido político de carácter nacional y a su entonces candidata presidencial.
Dado que los hechos denunciados están relacionados con el proceso de elección presidencial y trascienden la competencia territorial y jerárquica de la Junta Local Ejecutiva, se determinó remitir el asunto a la Unidad Técnica de lo Contencioso Electoral, instancia competente para conocer y resolver sobre la materia conforme a derecho.</t>
  </si>
  <si>
    <t xml:space="preserve">Vulneración a la veda electoral </t>
  </si>
  <si>
    <t>SRE-PSC-46/2025</t>
  </si>
  <si>
    <t>PRIMERO. Es inexistente las infracciones atribuidas a Bertha Xóchitl Gálvez Ruiz y al Partido Revolucionario Institucional en los términos de esta sentencia.
SEGUNDO. Es existente la infracción atribuida a Miriam Tonantzin Rubio Torres Méndez, por lo que se le impone una multa conforme a lo expuesto en este fallo.
TERCERO. Es existente el beneficio indebido respecto a los Partidos Acción Nacional y de la Revolución Democrática, por lo que se les impone una sanción conforme a lo expuesto en este fallo.
CUARTO. Se vincula a la Dirección Ejecutiva de Administración y a la Dirección Ejecutiva Prerrogativas y Partidos Políticos, ambas, del Instituto Nacional Electoral para el cobro de las multas impuestas.
QUINTO. Publíquese esta sentencia en la página de Internet de esta Sala Especializada, en el Catálogo de Sujetos Sancionados en los Procedimientos Especiales Sancionadores.</t>
  </si>
  <si>
    <t>http://www.te.gob.mx/EE/SRE/2025/PSC/46/SRE_2025_PSC_46-1629185.pdf</t>
  </si>
  <si>
    <t>UT/SCG/PE/VIDANL/OPL/NL/29/2025</t>
  </si>
  <si>
    <t>J. Guadalupe López López, representante del Partido politico Vida NL, ante el Instituto Estatal Electoral y de Participación Ciudadana de Nuevo León.</t>
  </si>
  <si>
    <t>Hector Elizondo Gonzalez y Adriana Torres Mazo, de la Coalición "Fuerza y Corazón por Nuevo León." </t>
  </si>
  <si>
    <t>En fecha diecinueve de abril del año en curso, el candidato Elizondo González publicó en la plataforma de la red social de Facebook, diversas fotografías, en las que se observó la presencia de la otrora candidata Torres Mazo, durante un recorrido por las calles del municipio de Salinas Victoria, en las cuales se advirtió que se encontraba difundiendo propaganda electoral acompañada con frases alusivas a Dios, así como la realización de una oración grupal, mismos que son considerados como un símbolo y costumbres religiosas.
En ese sentido, argumentó que la aparición símbolos, signos o motivos religiosos en la publicación y video denunciados, atribuidos a las candidaturas y la coalición en cuestión, transgrede las reglas electorales que prohíben el uso de tales elementos en la propaganda política.
El Tribunal electoral del Estado de Nuevo León declaro incompetencia por lo siguiente: 
Se considera que esta autoridad no es competente para conocer los hechos denunciados, toda vez que tienen relación con un proceso electoral federal, ya que la Denunciada ostentó una candidatura a una Diputación Federal, y en el año 2024 se celebraron precisamente los comicios federales para la renovación, entre otros, de dicho cargo de elección popular.</t>
  </si>
  <si>
    <t xml:space="preserve">Utilización de simbolos religiosos </t>
  </si>
  <si>
    <t>SRE-PSC-34/2025</t>
  </si>
  <si>
    <t>PRIMERO. Es existente el uso de símbolos religiosos en la propaganda electoral y la omisión al deber de cuidado, en los términos expuestos en la sentencia.
SEGUNDO. Se imponen las sanciones señaladas en la sentencia.
TERCERO. Se vincula a las direcciones de Administración y de Prerrogativas y Partidos Políticos, ambas del INE, para los efectos señalados.
CUARTO. Se ordena inscribir la sentencia en el Catálogo de Sujetos Sancionados [partidos políticos y personas sancionadas] en los Procedimientos Especiales Sancionadores.</t>
  </si>
  <si>
    <t>http://www.te.gob.mx/EE/SRE/2025/PSC/34/SRE_2025_PSC_34-1620817.pdf</t>
  </si>
  <si>
    <t>SUP-REP-230/2025</t>
  </si>
  <si>
    <t xml:space="preserve">Desecha </t>
  </si>
  <si>
    <t>UT/SCG/PE/OACG/OPL/NL/30/2025</t>
  </si>
  <si>
    <t>Oscar Alberto Cantú García</t>
  </si>
  <si>
    <t>César Garza Villarreal, otrora alcalde municipal de Apodaca, Nuevo León.</t>
  </si>
  <si>
    <t>El 1 de junio de 2024, los ciudadanos Rosendo Alonso Hernández Guerra, Director de Informática; Carlos Elizondo Villarreal, Auxiliar de la Dirección de Informática; Sergio Miguel Velázquez Cantú, Coordinador en la Dirección Administrativa; Jonathan Daniel Castillo Arizpe, Auxiliar; y Miguel Ángel Chávez de León, Auxiliar, todos ellos empleados de la Dirección de Informática del municipio de Apodaca, Nuevo León, realizaron actividades consistentes en la carga y traslado de aproximadamente noventa computadoras de escritorio en diversos vehículos tipo pick up.
Según se señala, en este lugar se pretendió instalar un centro de cómputo y monitoreo, con el objetivo de operar, movilizar y vigilar actividades relacionadas con las elecciones en curso. Cabe destacar que el inmueble y el equipo fueron resguardados por elementos de la Secretaría de Seguridad Pública Municipal, utilizando las unidades policiales con números económicos 1299 y A159.
El denunciante sostiene que los servidores públicos mencionados estarían haciendo uso indebido de recursos, bienes y servicios públicos que tienen bajo su responsabilidad en virtud de sus cargos, con el propósito de apoyar determinadas candidaturas electorales.
Ante estos hechos, el Tribunal Local se declaró incompetente para conocer del asunto, argumentando que los actos denunciados no guardan relación con el proceso electoral local. Señaló que, de existir una afectación, esta se daría en el ámbito del proceso electoral federal, en particular en la elección de diputaciones federales al Congreso de la Unión.</t>
  </si>
  <si>
    <t>UT/SCG/PE/MORENA/CG/31/2025</t>
  </si>
  <si>
    <t xml:space="preserve">Partido politico Movimiento Ciudadano </t>
  </si>
  <si>
    <t>El partido político Movimiento Ciudadano pautó el promocional titulado "Primero las niñas y los niños", identificado con el folio RV00590-25. No obstante, la difusión de dicho material contraviene la normatividad constitucional y legal en materia de protección de los derechos de niñas, niños y adolescentes. Lo anterior se debe a que el spot incluye imágenes de personas menores de edad sin cumplir con los requisitos establecidos por la legislación electoral vigente. En este sentido, se considera que hubo un uso indebido de la pauta en radio y televisión, lo que representa una posible vulneración a los principios de protección integral de la niñez previstos en el marco jurídico aplicable.</t>
  </si>
  <si>
    <t xml:space="preserve">UT/SCG/PE/MORENA/CG/32/2025
</t>
  </si>
  <si>
    <t>María Teresa Jiménez Esquivel, Gobernadora del Estado de Aguascalientes, José Antonio Ochoa Rodríguez, en su carácter de candidato a la Presidencia Municipal de Durango, postulado por la candidatura común “Unidad y Grandeza” y de los Partidos Políticos Acción Nacional y Revolucionario Institucional</t>
  </si>
  <si>
    <t>El 19 de mayo de 2025 se hizo del conocimiento público que la Gobernadora del Estado de Aguascalientes, María Teresa Jiménez Esquivel, se trasladó a la ciudad de Durango a bordo de una aeronave privada con matrícula N7490-A, procedente del municipio de Toluca. De acuerdo con la información difundida, dicho desplazamiento habría tenido como propósito la entrega de apoyos económicos en efectivo, transportados en maletas, en favor del ciudadano José Antonio Ochoa Rodríguez, candidato a la Presidencia Municipal de Durango por la candidatura común “Unidad y Grandeza”, integrada por los partidos Acción Nacional y Revolucionario Institucional, en el marco del Proceso Electoral Local 2024-2025. Este hecho podría constituir una intervención indebida en la contienda electoral mediante el uso de recursos públicos, lo que podría traducirse en una ventaja ilegítima para el referido candidato y las fuerzas políticas que lo respaldan, al emplearse fondos provenientes del erario de otra entidad federativa. La autoridad competente deberá valorar estos hechos con el objeto de salvaguardar la legalidad del proceso electoral y garantizar el principio de equidad en la contienda, así como el respeto al sufragio libre.</t>
  </si>
  <si>
    <t xml:space="preserve">UT/SCG/PE/PRI/JL/DGO/33/2025
</t>
  </si>
  <si>
    <t xml:space="preserve">Arturo García Mota </t>
  </si>
  <si>
    <t xml:space="preserve">José Manuel Parra Alanís, representante del Partido Revolucionario Institucional (PRI)  ante el Consejo
Local del Instituto Nacional Electoral en Durango </t>
  </si>
  <si>
    <t>José Ramón Enríquez Herrera, candidato a presidente municipal en el ayuntamiento de Durango, postulado por la Coalición "Sigamos Haciendo Historia en Durango", conformada por los partidos Políticos, del Trabajo, Verde Ecologista de México y Movimiento de Regeneración Nacional (MORENA); así como C. Julio Ramón Menchaca Salazar, Gobernador Constitucional del Estado de Hidalgo,y quien o quienes resulten responsables. </t>
  </si>
  <si>
    <t>La parte promovente señala que el día 18 de mayo de 2025 a las 17:15 horas, el C. José Ramón Enríquez Herrera publicó en su página de Facebook un mensaje en el que hace referencia a una visita al tianguis del Santuario de Guadalupe, acompañado del gobernador de Hidalgo, C. Julio Menchaca, con quien —según señala— estuvo realizando actividades proselitistas. Posteriormente, ese mismo día a las 21:59 horas, el medio Hidalgo Informativo difundió una publicación en tono crítico sobre la llegada del gobernador Menchaca a Durango en un avión privado, insinuando un uso indebido de recursos en el contexto electoral. Finalmente, el 21 de mayo, la versión electrónica de la revista Proceso publicó una nota firmada por el periodista Áxel Chávez, en la que se titula: “Yo lo pagué": Menchaca sobre vuelo privado para apoyar campaña de José Ramón Enríquez en Durango, atribuyéndose al gobernador la afirmación de que él mismo costeó el traslado referido.</t>
  </si>
  <si>
    <t>SRE-PSC-47/2025</t>
  </si>
  <si>
    <t>PRIMERO. Son inexistentes la vulneración a los principios de imparcialidad y equidad en la contienda, así como el uso indebido de recursos públicos, atribuidos a Julio Ramón Menchaca Salazar, gobernador de Hidalgo.
SEGUNDO. Es inexistente el beneficio indebido atribuido a José Ramón Enríquez Herrera, entonces candidato a presidente municipal de Durango, Durango.
TERCERO. Es inexistente la falta al deber de cuidado atribuida a MORENA, al Partido Verde Ecologista de México y al Partido del Trabajo.</t>
  </si>
  <si>
    <t>http://www.te.gob.mx/EE/SRE/2025/PSC/47/SRE_2025_PSC_47-1629188.pdf</t>
  </si>
  <si>
    <t xml:space="preserve">UT/SCG/PE/CG/34/2025
</t>
  </si>
  <si>
    <t>Vista de Autoridad Electoral - DEPPP- SE- INE</t>
  </si>
  <si>
    <t>Total Play Telecomunicaciones, S.A.P.I. de C.V.- Ahome, Sinaloa</t>
  </si>
  <si>
    <t>Con base en las labores de verificación y monitoreo realizadas por la Dirección Ejecutiva de Prerrogativas y Partidos Políticos (DEPPP), a través de la Dirección de Administración de los Tiempos del Estado en Radio y Televisión, conforme al artículo 61 del Reglamento de Radio y Televisión en Materia Electoral, se detectó que la empresa Total Play, concesionaria del servicio de televisión restringida terrenal, omitió retransmitir la pauta electoral correspondiente a la señal XHMSI-TDT “Azteca Uno” (canal 1.1) en el canal 1 de su programación, como está obligada a hacerlo, específicamente para la localidad de Ahome, Sinaloa. Esta omisión podría constituir una transgresión a diversas disposiciones constitucionales, legales y reglamentarias, incluyendo el artículo 41 de la Constitución, la Ley General de Instituciones y Procedimientos Electorales, el citado Reglamento en materia electoral y la Ley Federal de Telecomunicaciones y Radiodifusión. El incumplimiento referido compromete el modelo de comunicación política establecido constitucionalmente, al limitar el acceso equitativo de los partidos políticos y autoridades electorales a los medios de comunicación, afectando tanto sus prerrogativas como el derecho de la ciudadanía a recibir información relevante en materia político-electoral. Es importante señalar que el Instituto Nacional Electoral, en su calidad de única autoridad competente para administrar los tiempos del Estado en radio y televisión, no puede eximir a los concesionarios de esta obligación legal.</t>
  </si>
  <si>
    <t>SCJN</t>
  </si>
  <si>
    <t>Ciudadanía</t>
  </si>
  <si>
    <t>Magistraturas de Circuito</t>
  </si>
  <si>
    <t>Jueza de Distrito</t>
  </si>
  <si>
    <t>SCJN2</t>
  </si>
  <si>
    <t>Sala Superior</t>
  </si>
  <si>
    <t>Tribunal de Disciplina</t>
  </si>
  <si>
    <t>Salas Regionales</t>
  </si>
  <si>
    <t>Magistraturas de Circuito2</t>
  </si>
  <si>
    <t>Jueces y Juezas de Distrito</t>
  </si>
  <si>
    <t>Medios de comunicación</t>
  </si>
  <si>
    <t>Otro</t>
  </si>
  <si>
    <t>Servidores Públicos</t>
  </si>
  <si>
    <t>Ciudadanía2</t>
  </si>
  <si>
    <t>Partido Político</t>
  </si>
  <si>
    <t>Universidades</t>
  </si>
  <si>
    <t>Quien Resulte Responsable</t>
  </si>
  <si>
    <t>¿Quién dictó la medida cautelar?</t>
  </si>
  <si>
    <t>Pronunciamiento UTCE</t>
  </si>
  <si>
    <t>Tutela Preventiva</t>
  </si>
  <si>
    <t xml:space="preserve">PEF </t>
  </si>
  <si>
    <t>UT/SCG/PE/PEF/MAMC/CG/1/2025</t>
  </si>
  <si>
    <t xml:space="preserve"> </t>
  </si>
  <si>
    <t>Miguel Alfonso Mesa Carmona, Úrsula Amaranta Martínez Barrueta y Luis Ulloa García, en su calidad de ciudadanos. </t>
  </si>
  <si>
    <t xml:space="preserve">Yasmín Esquivel Mossa, Lenia Batres Guadarrama, Loreta Ortiz Ahlf, en su calidad como ministras y candidatas para elegirse como ministras de la Suprema Corte de Justicia de la Nación (SCJN). </t>
  </si>
  <si>
    <t>Los motivos de inconformidad hechos valer por las personas quejosas consisten en la presunta comisión de actos anticipados de campaña, promoción personalizada y uso indebido de recursos públicos atribuibles a Yasmín Esquivel Mossa, Lenia Batres Guadarrama y Loretta Ortíz Ahlf, Ministras de la Suprema Corte de Justicia de la Nación y candidatas a dicho cargo en el Proceso Electoral Extraordinario para la elección de integrantes del Poder Judicial de la Federación, derivado de que, a decir de las personas quejosas, dichas servidoras públicas han desplegado una campaña que incluye publicaciones en redes sociales, entrevistas, participación en medios de comunicación, artículos de opinión y participación en eventos proselitistas para promover sus candidaturas, utilizando recursos públicos antes de que inicie el periodo de campañas.</t>
  </si>
  <si>
    <t xml:space="preserve">Actos anticipados de campaña </t>
  </si>
  <si>
    <t>UTCE</t>
  </si>
  <si>
    <t>Desechada</t>
  </si>
  <si>
    <t>UT/SCG/PE/PEF/MAMC/CG/2/2025</t>
  </si>
  <si>
    <t>Miguel Alfonso Mesa Carmona y Úrsula Amaranta Martínez Barrueta en su calidad de ciudadanos. </t>
  </si>
  <si>
    <t xml:space="preserve"> Los motivos de inconformidad hechos valer por las personas quejosas consisten en la presunta comisión de actos anticipados de campaña, promoción personalizada y uso indebido de recursos públicos atribuibles a Yasmín Esquivel Mossa, Lenia Batres Guadarrama y Loretta Ortíz Ahlf, Ministras de la Suprema Corte de Justicia de la Nación y candidatas a dicho cargo en el Proceso Electoral Extraordinario para la elección de integrantes del Poder Judicial de la Federación, derivado de que, a decir de las personas quejosas, dichas servidoras públicas han desplegado una campaña que incluye publicaciones en redes sociales, entrevistas, participación en medios de comunicación, artículos de opinión y participación en eventos proselitistas para promover sus candidaturas, utilizando recursos públicos antes de que inicie el periodo de campañas.
Por lo anterior, solicitaron el dictado de medidas cautelares.</t>
  </si>
  <si>
    <t>SUP-REP-21/2025</t>
  </si>
  <si>
    <t>http://www.te.gob.mx/EE/SUP/2025/REP/21/SUP_2025_REP_21-1586877.pdf</t>
  </si>
  <si>
    <t>UT/SCG/PE/PEF/JEML/JL/CHIH/3/2025</t>
  </si>
  <si>
    <t>José Edgardo Motta Lara</t>
  </si>
  <si>
    <t>Magistrada Marcela Elena Fernández Domínguez, actual Magistrada de la Sala Regional Toluca del Tribunal Electoral del poder Judicial de la Federación y candidata a ocupar nuevamente el cargo. </t>
  </si>
  <si>
    <t>En las páginas oficiales de la Sala Regional Toluca, se encuentran disponibles diversos materiales que promocionan a la Magistrada denunciada, incluyendo su nombre, imagen, trayectoria, logros, entrevistas y retransmisiones de sesiones públicas en el canal de YouTube, mismos que han sido utilizados y difundidos en sus redes sociales personales, generando con ello inequidad en la contienda frente al resto de aspirantes. 
Además, se tiene conocimiento de que la candidata hace uso indebido de recursos públicos, tales como presupuesto destinado a viáticos y comisiones oficiales, para trasladarse a diversas comunidades con el objetivo de mantener acercamiento con la ciudadanía. 
Se advierte que la aspirante ha incurrido en actos anticipados de campaña, ya que ha realizado promoción indebida a su favor antes del periodo permitido para tales efectos, utilizando además recursos públicos para ello.</t>
  </si>
  <si>
    <t>Artículo 134 CPEUM</t>
  </si>
  <si>
    <t xml:space="preserve">SUP-REP-29/2025 </t>
  </si>
  <si>
    <t>http://www.te.gob.mx/EE/SUP/2025/REP/29/SUP_2025_REP_29-1602075.pdf</t>
  </si>
  <si>
    <t>UT/SCG/PE/PEF/JEML/JL/CHIH/4/2025</t>
  </si>
  <si>
    <t>Magistrada Alma Rosa Bahena Villalobos, en su calidad de Magistrada del Tribunal Electoral del Estado de Michoacán, y candidata a ocupar el cargo de magistrada regional con sede en Toluca</t>
  </si>
  <si>
    <t>En la página oficial del Tribunal Electoral de Michoacán, se encuentran disponibles diversos materiales que promocionan a la magistrada denunciada, incluyendo u nombre, imagen, trayectoria, logros, entrevistas y retransmisiones de sesiones públicas en el canal de YouTube, mismos que han sido utilizados y difundidos en sus redes sociales personales, generando con ello inequidad en la contienda frente al resto de aspirantes. 
De igual forma, en las redes sociales de Facebook e Instagram utiliza su cargo como presentación, esto es con el nombre de "Alma Bahena, Magistrada electoral". 
Además, al estar desempeñando el cargo de Magistrada Electoral se tiene a su disposición recursos públicos, tales como presupuesto destinado a viáticos y comisiones oficiales, que le facilitaran trasladarse a diversas comunidades con el objetivo de mantener acercamiento con la ciudadanía. 
Es presumible que se han empleado recursos humanos y materiales del Tribunal Electoral de Michoacán para la promocion de su candidatura, lo que contraviene los principios de equidad, imparcialidad y uso adecuado de recursos públicos. 
Se advierte que la aspirante ha incurrido en actos anticipados de campaña, ya que ha realizado promoción indebida a su favor antes del periodo permitido para tales efectos, utilizando además recursos públicos para ello.</t>
  </si>
  <si>
    <t xml:space="preserve">SUP-REP-30/2025 </t>
  </si>
  <si>
    <t>http://www.te.gob.mx/EE/SUP/2025/REP/30/SUP_2025_REP_30-1602609.pdf</t>
  </si>
  <si>
    <t>UT/SCG/PE/PEF/CG/5/2025</t>
  </si>
  <si>
    <t>Alejandra Díaz García</t>
  </si>
  <si>
    <t>Autoridad Electoral- Instituto Nacional Electoral (INE)Inicio de procedimiento de manera oficiosa.</t>
  </si>
  <si>
    <t>Luis Espíndola Morales, Magistrado Presidente de la Sala Regional Especializada del TEPJF.</t>
  </si>
  <si>
    <t>La presunta comisión de actos anticipados de campaña, atribuibles a Luis Espíndola Morales derivado de la publicación realizada el 24 de febrero en la red social "X" de contenido que pudiera infringir la normativa electoral relacionado con el Proceso Electoral Federal en curso. El link de la publicación es el siguiente: https://x.com/luisespindolam/status/1894062351755706406?s=4 8</t>
  </si>
  <si>
    <t>ACQyD-INE-4/2025</t>
  </si>
  <si>
    <t>PRIMERO. Es improcedente la adopción de medidas cautelares, de conformidad con los argumentos esgrimidos en el considerando CUARTO, del presente Acuerdo.</t>
  </si>
  <si>
    <t xml:space="preserve">Cuarta Sesión Extraordinaria Urgente </t>
  </si>
  <si>
    <t>https://repositoriodocumental.ine.mx/xmlui/bitstream/handle/123456789/179476/ACQyD-INE-4-2024-PES-5-2025.pdf</t>
  </si>
  <si>
    <t>SRE-PSC-61/2025</t>
  </si>
  <si>
    <t xml:space="preserve">Único: Se declara la inexistencia de todas las infracciones atribuidas a Luis Espíndola Morales, por las consideraciones expuestas en el fallo. </t>
  </si>
  <si>
    <t>UT/SCG/PE/PEF/SVCR/CG/6/2025</t>
  </si>
  <si>
    <t>Yesenia Flores Arenas</t>
  </si>
  <si>
    <t>Sara Vanessa Cienfuegos Romero</t>
  </si>
  <si>
    <t>Luis Espindola Morales, Jorge Sánchez Morales, César Lorenzo Wong Meraz, todos aspirantes inmaculados como probables candidatos a la Sala Superior del Tribunal Electoral del Poder Judicial de la Federación, así como al Magistrado presidente del Tribunal Electoral del Estado de Coahuila y Quienes resulten responsables. </t>
  </si>
  <si>
    <t>Se denuncia la comisión de actos anticipados de campaña, dado que los ciudadanos denunciados Luis Espíndola Morales, Jorge Sánchez Morales, Cesar Lorenzo Wong Meraz, todos aspirantes inmaculados como probables candidatos a la Sala Superior del Tribunal Electoral del Poder Judicial de la Federación, así como al Magistrado presidente del Tribunal Electoral del Estado de Coahuila y Quienes resulten responsables. Han llevado a cabo diversas publicaciones en las que se ostentan como candidatos a Magistrados de la Sala Superior del TEPJF sin tener esa calidad, con la finalidad de su eminente candidatura y posicionarse ante el electorado de cara a la elección de la persona que será electa para la mencionada magistratura del año 2025 a 2033.</t>
  </si>
  <si>
    <t xml:space="preserve">SUP-REP-31/2025 </t>
  </si>
  <si>
    <t>http://www.te.gob.mx/EE/SUP/2025/REP/31/SUP_2025_REP_31-1608032.pdf</t>
  </si>
  <si>
    <t>10 de marzo de 2025</t>
  </si>
  <si>
    <t>UT/SCG/PE/PEF/AMBG/CG/7/2025</t>
  </si>
  <si>
    <t>Liliana Gutiérrez Altamirano</t>
  </si>
  <si>
    <t>Alan Manuel Benítez García</t>
  </si>
  <si>
    <t>Manuel Pedrero Solís</t>
  </si>
  <si>
    <t>Los motivos de inconformidad consisten en el presunto incumplimiento a la obligación de presentar al Instituto Nacional Electoral un informe sobre los recursos aplicados en la realización y difusión de encuestas, atribuible a Manuel Pedrero Solís, derivado de una publicación realizada en su canal de YouTube @ManuelPedreroOficial, a decir del denunciante, el veinticinco de febrero del año en curso, relativa a una encuesta relacionada con diferentes postulantes al cargo de Ministros de la Suprema Corte de Justicia de la Nación lo que podría constituir propaganda en su favor.      </t>
  </si>
  <si>
    <t>ACQyD-INE-11/2025</t>
  </si>
  <si>
    <t>PRIMERO. Es improcedente la adopción de medidas cautelares solicitadas, en términos de los argumentos esgrimidos en el considerando CUARTO.</t>
  </si>
  <si>
    <t>Sexta Sesión Extraordinaria Urgente</t>
  </si>
  <si>
    <t xml:space="preserve">https://repositoriodocumental.ine.mx/xmlui/bitstream/handle/123456789/181114/ACQyD-INE-11-2025-PES-PEF-7-2025.pdf </t>
  </si>
  <si>
    <t>UT/SCG/PE/PEF/CG/8/2025</t>
  </si>
  <si>
    <t>Vista de Autoridad electoral: Unidad Técnica de Fiscalización (UTF): Queja de la ciudadana: 
Paola Parra Urquillo </t>
  </si>
  <si>
    <t>Sergio Arturo Guerrero Olvera, registrado como Aspirante de la Magistratura de la Sala Guadalajara, del Tribunal Electoral de la Federación en el proceso Extraordinario de la Elección de personas juzgadoras 2024-2025.</t>
  </si>
  <si>
    <t>La Unidad Técnica de Fiscalización, a través del oficio INE/UTF/DRN/5013/2025, remitió un escrito de queja en el que se señala que el ciudadano Sergio Arturo Guerrero Olvera, registrado como aspirante a la Magistratura de la Sala Guadalajara del Tribunal Electoral del Poder Judicial de la Federación en el proceso extraordinario de selección de personas juzgadoras 2024-2025, presuntamente ha utilizado su posición como presidente de una sala para promover su imagen de manera indebida.
la Quejosa refiere que el aspirante habría participado en diversas actividades, como foros, reuniones y evaluaciones académicas, que no están directamente relacionadas con sus funciones como juzgador electoral. Asimismo, se alega que dichas acciones podrían constituir una vulneración a los principios de imparcialidad en la contienda y representar un uso indebido de recursos públicos.</t>
  </si>
  <si>
    <t>UT/SCG/PE/PEF/EJOV/CG/9/2025</t>
  </si>
  <si>
    <t>Eddy de Jesús Olmedo Velásquez</t>
  </si>
  <si>
    <t>Camelia Gaspar Martínez, Candidata a Magistrada por la Sala Regional Xalapa del TEPJF. </t>
  </si>
  <si>
    <t>A partir del 5 de febrero de 2025, se tuvo conocimiento por la red social Facebook, que en diversas publicaciones se promovió a Camelia Gaspar Martínez para el proceso de selección para la magistratura de la Sala Regional Jalapa del TEPJF, a través del cual se ostenta como "Mujer feminista indígena rural" realizando actos de promoción y campaña anticipados para el referido proceso de selección.</t>
  </si>
  <si>
    <t>SUP-REP-61/2025</t>
  </si>
  <si>
    <t>http://www.te.gob.mx/EE/SUP/2025/REP/61/SUP_2025_REP_61-1602077.pdf</t>
  </si>
  <si>
    <t>UT/SCG/PE/PEF/MRH/CG/10/2025</t>
  </si>
  <si>
    <t>Mariana Ruiz Hernández</t>
  </si>
  <si>
    <t>Personas morales: Grupo Multimedia Lauman S.A.P.L de C.V., El Financiero Marketing S.A. de C.V. y El Financiero Suscripciones S.A. de C.V. (propietarias y/o responsables del contenido realizado y difundido por el medio de comunicación digital denominado "El Financiero")</t>
  </si>
  <si>
    <t>El día diez de marzo del año dos mil veinticinco, el medio de comunicación "El Financiero" difundió una encuesta de intención de voto para el cargo de Ministros en la que se incluyeron sólo a 6 candidatas del total de los 64 candidatos y candidatas aprobados por el Instituto Nacional Electoral al cargo de Ministra o Ministro de la Suprema Corte de Justicia de la Nación.
En la publicación de dicha encuesta la cual fue realizada en plataformas digitales, periódicos y noticieros, generando un impacto significativo en la percepción de la contienda electoral sin que se hubiese dado cumplimiento a los requisitos establecidos por el artículo 510 de la Ley General de Instituciones y Procedimientos Electorales y Lineamientos en la materia emitidos por el Instituto Nacional Electoral.
En dicha encuesta se formuló la pregunta: "Si hoy fueran las elecciones, ¿por quién votaría usted?", a pesar de que el periodo de campañas aún no ha iniciado, aunado al hecho de que la forma en la que se presentan los resultados de la misma al incluir los nombres y las caras específicamente de 6 candidatas, lo cual torna al ejercicio de encuesta en un verdadero elemento de propaganda a favor de tales personas.
La difusión de esta encuesta viola el principio de equidad en la contienda electoral, ya que omite de manera arbitraria a diversos candidatos, generando en el electorado la errónea percepción de que sólo los mencionados tienen posibilidades reales de triunfo.
Al haber sido publicada antes del inicio del periodo de campañas, la encuesta constituye una forma encubierta de promoción anticipada en favor de ciertos candidatos, otorgándoles una ventaja indebida.</t>
  </si>
  <si>
    <t>UT/SCG/PE/PEF/GRSL/CG/11/2025</t>
  </si>
  <si>
    <t>Guillermo Ricardo Salinas Lucas</t>
  </si>
  <si>
    <t>Ministra en funciones Lenia Batres Guadarrama, candidata por el mismo cargo para la elección del PEF 2025. </t>
  </si>
  <si>
    <t>El pasado 16 de marzo de 2025, al navegar en la red social Facebook que el perfil Netzahualcoyotl Alanís Luna, hizo la publicación de una imagen en la que se advierte la fotografía de la Ministra en funciones denunciada con el puño izquierdo levantado a manera de arenga o de victoria, as como las leyendas "Que orgullo decir... tenemos ministra del pueblo"; vota este 1 de junio Futura Presidente de la SCJN Lenia Batres" y a los costados el nombre de la hoy denunciada aparece una bandera que, aparentemente, pareciera ser la de México.
Ello porque en la misma imagen hace un llamado expreso al voto popular.</t>
  </si>
  <si>
    <t>UT/SCG/PE/PEF/GRSL/CG/12/2025</t>
  </si>
  <si>
    <t xml:space="preserve">Yasmin Esquivel Mossa, en su calidad de ministra de la SCJN. 
Lenia Batres Guadarrama, en su calidad de ministra de la SCJN. 
Diversos perfiles canales de las redes sociales denominadas Facebook e Instagram, que han replicado y promocionado pautas y anuncions relacionados con supuestas encuestas en favor de las candidatas Yasmin Esquivel Mossa y Lenia Batres Guadarrama. 
Quienes resulten responsables. </t>
  </si>
  <si>
    <t>Con fecha 10 de marzo de 2025, el medio informativo denominado Periódico El Financiero, publicó a través de su portal de internet, una nota cuyo encabezado se titula: Lidera Yasmin preferencias para encabezar la Suprema Corte. En tal medio informativo, se señala que con base en una supuesta encuesta nacional, la candidata Yasmín Esquivel Mossa cuenta con la mayor opinión favorable en las preferencias de voto en torno al proceso electoral de elección de juzgadores 2024-2025, en el que nos encontramos actualmente.
Relacionado con el punto anterior, a partir del día 11 de marzo de 2025 a la fecha, se han estado publicando en internet, a través vía la red social Facebook e Instagram, diversas pautas publicitarias en varios perfiles, en las que se difunde la supuesta encuesta, publicada por el Periódico El Financiero junto con manifestaciones que la promocionan y posicionan como supuesta favorita, señalando que tiene una preferencia entre el electorado en comparación con las demás candidatas a ministras de la Suprema Corte de Justicia de la Nación.
Se tiene evidencia que desde el día 13 de febrero del presente, se ha hecho promoción a la ministra Yasmín Esquivel, en las redes sociales Facebook e Instagram, con base en supuestos datos de encuestas diversos al publicado por el Periódico El Financiero, carentes de rigor científico, o inclusive no precisando de dónde se obtiene la información.</t>
  </si>
  <si>
    <t>UT/SCG/PE/PEF/JCBH/JL/HGO/13/2025</t>
  </si>
  <si>
    <t>José Carlos Bautista Hernández</t>
  </si>
  <si>
    <t>Rosa María Escamilla Reyes, candidata a jueza de Distrito</t>
  </si>
  <si>
    <t>El 30 de enero de 2025 la cadena de televisión y radio "Radio y televisión de Hidalgo" con indicativo de señal XHPAH-TV, a través del programa personajes de hoy en día, difundió un video en el que bajo el formato de una supuesta entrevista la candidata a jueza de Distrito Rosa María Escamilla Reyes, hizo alusión a su trayectoria profesional y méritos académicos.</t>
  </si>
  <si>
    <t>UT/SCG/PE/PEF/JCBH/JL/HGO/14/2025</t>
  </si>
  <si>
    <t>Areli Shanchez Lazcano, candidata a jueza de Distrito. </t>
  </si>
  <si>
    <t>El 18 de febrero de 2025 la cadena de televisión y radio "Radio y televisión de Hidalgo" con indicativo de señal XHPAH-TV, a través del programa personajes de hoy en día, difundió un video en el que bajo el formato de una supuesta entrevista la candidata a jueza de Distrito Areli Shanchez Lazcano, hizo alusión a su trayectoria profesional y méritos académicos.</t>
  </si>
  <si>
    <t>24 de marzo de 2025</t>
  </si>
  <si>
    <t>UT/SCG/PE/PEF/OHHB/JL/DGO/15/2025</t>
  </si>
  <si>
    <t>Orlando Howard Hernández Behrens</t>
  </si>
  <si>
    <t>Leopoldo Javier Chávez Vargas</t>
  </si>
  <si>
    <t>En fecha 17 de marzo de 2025, acudió a las instalaciones de uno de los medios de comunicación con mayor difusión en el Estado de Durango conocido como “Canals 12 Durango” que transmite su contenido en toda la entidad federativa, y también mediante las redes sociales como Facebook y X, para promocionarse abiertamente como aspirante a Juez de Distrito, lo que es ilegal ya que no está permitido en razón de que el Instituto Nacional Electoral estableció que no se pueden contratar servicios en radio y televisión</t>
  </si>
  <si>
    <t>SUP-REP-59/2025</t>
  </si>
  <si>
    <t>http://www.te.gob.mx/EE/SUP/2025/REP/59/SUP_2025_REP_59-1607286.pdf</t>
  </si>
  <si>
    <t>UT/SCG/PE/PEF/HGA/CG/16/2025</t>
  </si>
  <si>
    <t>Héctor García Arenas</t>
  </si>
  <si>
    <t>Ana María Ibarra Olguín, aspirante a ministra de la SCJN.</t>
  </si>
  <si>
    <t>El 22 de marzo de 2025 durante una navegación en internet se observó la difusión de propaganda emitida por Ana María Ibarra Olguín, aspirante a ministra de la SCJN., así como diferentes propuestas en las que se resalta que convoca de manera masiva a personas en lugares que no son de uso público.</t>
  </si>
  <si>
    <t>28 de marzo de 2025</t>
  </si>
  <si>
    <t>UT/SCG/PE/PEF/JSMR/CG/17/2025</t>
  </si>
  <si>
    <t>Joan Sebastián Molina Reyna. </t>
  </si>
  <si>
    <t xml:space="preserve">Electoralia. 
Ricardo Gamundi, Director general de Electoralia. </t>
  </si>
  <si>
    <t xml:space="preserve">al realizar actividades académicas el quejoso reconoció en internet que el denunciado Ricardo Gamundi, Director general de Electoralia. publico en la plataforma denominada "electoralia" una encuesta con diferentes postulantes para encabezar la lista de candidatos a la SCJN, siendo la siguiente: 
"Si hoy se eligiera a los Ministros de la Suprema Corte de Justicia de la Nación ¿por cual de los siguientes votaria?"  involucrando a los postulantes: 
Cesar Gutierrez Priego, Angel mario Garcia Guerra, Federico Anaya Gallardo, Eduardo Santillan Perez, Mauricio Flores Castro, Jaime Allier Campuzano, Cesar Olmedo Piña, Edgar Corzo sosa. etc. </t>
  </si>
  <si>
    <t>Encuestas</t>
  </si>
  <si>
    <t>29 de marzo de 2025</t>
  </si>
  <si>
    <t>UT/SCG/PE/PEF/IZR/JL/NAY/18/2025</t>
  </si>
  <si>
    <t xml:space="preserve">Ignacio Zuñiga Rodriguez </t>
  </si>
  <si>
    <t xml:space="preserve">Marisol Castañeda Perez, Candidata a Ministra de la SCJN. </t>
  </si>
  <si>
    <t xml:space="preserve">El 23 de marzo de 2025, Marisol Castañeda Perez, Candidata a Ministra de la SCJN, publico en sus cuentas de las redes sociales X, el mensaje que a la letra señala, -Algo grande está por comenzar- muy pronto lanzaremos una campaña que marcara la diferencia, mantente alerta y se parte del cambio. 
Se acompaña la publicidad de 3 elementos propios de propuestas de campaña ya que refieren que dicha candidata es impulsora de la equidad de género y la inclusión, así como promotora de medidas para elevar la confianza ciudadana en el sistema judicial, y finalmente que es tal perfil a
se encuentra comprometido con la justicia y los derechos humanos. </t>
  </si>
  <si>
    <t>UT/SCG/PE/PEF/IZR/JL/NAY/19/2025</t>
  </si>
  <si>
    <t>Antonio Cruz Serrano</t>
  </si>
  <si>
    <t xml:space="preserve">El 20 de marzo de 2025, la denunciada publico en sus cuentas de las redes sociales X, Instagram y Facebook el mensaje que a la letra señala: “El 30 de marzo inician las campañas. Arrancaremos con la convicción de que la justicia debe ser equitativa y con sentido social. Acompáñenme en este proceso. “Acompañado de una imagen con su foto y que dice “Ana María Ibarra Olguin candidata a Ministra de la SCJN Domingo 30 marzo 11:00 horas aparta la fecha ¡Arranque de campaña candidatas y candidatos por una justicia con equidad y sentido social”. </t>
  </si>
  <si>
    <t>3 de abril de 2025</t>
  </si>
  <si>
    <t>UT/SCG/PE/PEF/DATOPROTEGIDO/JL/NL/20/2025</t>
  </si>
  <si>
    <t>Ernesto Camacho Ochoa, Magistrado de la Sala Regional Monterrey del Tribunal Electoral del Poder Judicial de la Federación y candidato para el mismo puesto de elección judicial</t>
  </si>
  <si>
    <t>Aproximadamente a las 17:00 horas del día 2 de abril de 2025, el denunciante, al navegar en diversas redes sociales, advirtió la difusión de publicaciones que captaron particularmente su atención. 
En dichas publicaciones se advierte la realización de actos de proselitismo electoral, los cuales fueron difundidos durante días y horas hábiles por parte de Ernesto Camacho Ochoa, Magistrado de la Sala Regional Monterrey del Tribunal Electoral del Poder Judicial de la Federación y candidato para el mismo puesto de elección judicial.</t>
  </si>
  <si>
    <t>SUP-REP-99/2025</t>
  </si>
  <si>
    <t>No disponible</t>
  </si>
  <si>
    <t>UT/SCG/PE/PEF/JERP/JL/VER/21/2025</t>
  </si>
  <si>
    <t>Jorge Eduardo Ruiz Pozos </t>
  </si>
  <si>
    <t>Rigoberto Riley Mata Villanueva, candidato a integral la Sala Regional Xalapa del Tribunal Electoral del Poder Judicial de la Federación.</t>
  </si>
  <si>
    <t>El 2 de abril de 2025, el Instituto de investigaciones Jurídicas de la Universidad Veracruzana, tuvo verificativo un acto publico que denomino "Conferencia 14 puntos de la elección judicial" llevado a cabo por el maestro Rigoberto Riley Mata Villanueva, candidato a integral la Sala Regional Xalapa del Tribunal Electoral del Poder Judicial de la Federación que constituye un acto de campaña.</t>
  </si>
  <si>
    <t>SRE-PCS-32/2025</t>
  </si>
  <si>
    <t>ÚNICO. Se declara la inexistencia de vulneración a los principios de
imparcialidad y equidad, y el incumplimiento de los acuerdos
INE/CG334/2025 e INE/JGE55/2025, atribuidos a Rigoberto Riley Mata
Villanueva y a la Universidad Veracruzana por las consideraciones expuestas
en el fallo.</t>
  </si>
  <si>
    <t>http://www.te.gob.mx/EE/SRE/2025/PSC/32/SRE_2025_PSC_32-1612649.pdf</t>
  </si>
  <si>
    <t>Procedentes e improcedentes</t>
  </si>
  <si>
    <t>4 de abril de 2025</t>
  </si>
  <si>
    <t>UT/SCG/PE/PEF/JAE/JD05/COAH/22/2025</t>
  </si>
  <si>
    <t>Jesús Alvarado Espinosa, candidato a Magistrado del Tribunal Colegiado de Circuito. </t>
  </si>
  <si>
    <t xml:space="preserve">Javier Nánez Pro, Candidato a Magistrado del Poder Legislativo a la Sala Monterrey del TEPJF. 
Quienes resulten responsables. </t>
  </si>
  <si>
    <t>Javier Nánez Pro, Candidato a Magistrado del Poder Legislativo a la Sala Monterrey del TEPJF  a comenzado su campaña electoral apropiándose de elementos como diseño, colores y frases relacionadas con el gobierno federal de MORENA, pues el candidato del poder legislativo intenta vincularse con el partido en el gobierno para generar una simpatía electoral que se encuentra prohibida.</t>
  </si>
  <si>
    <t>Difusión de propaganda electoral que hace referencias inequívocas de identidad a un partido o fuerza política.</t>
  </si>
  <si>
    <t>UT/SCG/PE/PEF/APG/JD12/CM/23/2025</t>
  </si>
  <si>
    <t>Alberto Pérez Gálvez</t>
  </si>
  <si>
    <t>Yasmin Esquivel Mosa, Candidata a Ministra de la SCJN. </t>
  </si>
  <si>
    <t>El 30 de marzo de 2025 a las 10:00 am dentro del auditorio del Tecnológico de Estudios Superiores de Ecatepec (TESE) se llevo a cabo el evento denominado "Diálogos por la transformación de la justicia en México," al que asistió Yasmin Esquivel Mosa, Candidata a Ministra de la SCJN, contraviniendo las reglas de imparcialidad y equidad en la contienda electoral. </t>
  </si>
  <si>
    <t>Participación en foros y debates</t>
  </si>
  <si>
    <t>ACQyD-INE-23/2025</t>
  </si>
  <si>
    <t>PRIMERO. Es improcedente la adopción de medidas cautelares solicitadas por la parte denunciante, respecto a los hechos analizados en el apartado A, numerales I, II y III, del considerando CUARTO, conforme a los argumentos ahí señalados.
SEGUNDO. Es improcedente la adopción de medidas cautelares solicitadas por la parte denunciante, en su vertiente de tutela preventiva, en los términos de los argumentos esgrimidos en el apartado B, del considerando CUARTO, del presente Acuerdo.</t>
  </si>
  <si>
    <t>Doceava sesión extraordinaria urgente</t>
  </si>
  <si>
    <t>https://repositoriodocumental.ine.mx/xmlui/handle/123456789/182351</t>
  </si>
  <si>
    <t>29/05/2025
28/07/2025</t>
  </si>
  <si>
    <t>SRE-PSC-59/2025</t>
  </si>
  <si>
    <t>ÚNICO. Son inexistentes las infracciones denunciadas.</t>
  </si>
  <si>
    <t>UT/SCG/PE/PEF/APG/JD12/CM/24/2025</t>
  </si>
  <si>
    <t>Ministra Loreta Ortiz Alfh, candidata a Ministra de la SCJN,
Ricardo Laguna Domínguez, candidato a Magistrado de Circuito en Materia Administrativa del Primer Circuito, 
Jessica Velázquez Torres, candidata a Jueza de Distrito en Materia administrativa en la CDMX, 
Diputado Víctor Hugo Romo Guerra del Congreso de la CDMX. </t>
  </si>
  <si>
    <t>El 30 de marzo de 2025 a las 10:00 am dentro del Sindicato Mexicano de Electricistas (SME) se llevo a cabo el evento denominado "Foro informativo sobre la elección de cargos del Poder Judicial" al que asistió Loreta Ortiz Alfh, Candidata a Ministra de la SCJN, contraviniendo las reglas de imparcialidad y equidad en la contienda electoral. </t>
  </si>
  <si>
    <t>ACQyD-INE-24/2025</t>
  </si>
  <si>
    <t xml:space="preserve">PRIMERO. Es procedente la adopción de medidas cautelares solicitadas, respecto del retiro de las publicaciones en donde se difundió el evento denominado “Foro Informativo sobre la elección de cargos del Poder Judicial” en términos de los argumentos esgrimidos en el inciso A., numeral I., del considerando CUARTO, del presente Acuerdo. En consecuencia, se ordena al Sindicato Mexicano de Electricistas y a la ministra de la Suprema Corte de Justicia de la Nación y candidata a dicho cargo Loretta Ortiz Ahlf que, en un plazo no mayor a seis horas, a partir de la notificación del presente acuerdo, procedan a la eliminación de las siguientes publicaciones, así como de cualquier otra plataforma electrónica o impresa en que se haya difundido dicho contenido, bajo su dominio, control o administración, debiendo informar de su cumplimiento, dentro de las doce horas siguientes a que eso ocurra. 
Ministra Loretta Ortiz Ahlf 
•	https://x.com/lorettaortiza/status/1906385649261031803/photo/1 
Sindicato Mexicano de Electricistas (SME)
•	https://www.youtube.com/watch?v=VlLhMIDMh2w
•	https://www.radiosme.org/ 
SEGUNDO. Es improcedente la adopción de medidas cautelares solicitadas por la parte denunciante, respecto a los hechos analizados en el inciso A, numerales II y III, del considerando CUARTO, conforme a los argumentos ahí señalados.
TERCERO. Es improcedente la adopción de medidas cautelares solicitadas por la parte denunciante en los términos de los argumentos esgrimidos en el inciso B, del considerando CUARTO, del presente Acuerdo.
CUARTO. Se faculta a la Unidad Técnica de lo Contencioso Electoral a efecto de que, una vez transcurridos los plazos otorgados, realice la verificación del cumplimiento de lo ordenado por esta autoridad y, en su caso, realice las acciones necesarias y pertinentes para garantizar su cumplimiento.
</t>
  </si>
  <si>
    <t>https://repositoriodocumental.ine.mx/xmlui/handle/123456789/182350</t>
  </si>
  <si>
    <t>SRE-PSC-50/2025</t>
  </si>
  <si>
    <t>ÚNICO. Son inexistentes las infracciones denunciadas, en los términos 
establecidos en la presente sentencia.</t>
  </si>
  <si>
    <t>http://www.te.gob.mx/EE/SRE/2025/PSC/50/SRE_2025_PSC_50-1629194.pdf</t>
  </si>
  <si>
    <t>UT/SCG/PE/PEF/DALS/CG/25/2025</t>
  </si>
  <si>
    <t>Jhonathan René Durand Salas</t>
  </si>
  <si>
    <t>Diego Alberto López Salazar</t>
  </si>
  <si>
    <t>María Estela Ríos González, registrada como candidata a Ministra de la Suprema Corte de Justicia de la Nación</t>
  </si>
  <si>
    <t>El día 31 de marzo de 2025, en sus cuentas verificadas de Instagram, Facebook y TikTok, la candidata difundió un video propagandístico como parte de su campaña para integrar la SCJN. 
En dicho video se escucha la voz del ex presidente Andrés Manuel López Obrador, quien expresa: "Pero además ya ha trabajado con NOSOTROS desde hace un poco más de 20 años" 
Se presentan fotografías de la candidata junto al expresidente, y el video concluye con la diapositiva: "¡La Abogada del Presidente AMLO, tu ministral" "Vota por el 26 en tu boleta este primero de junio""</t>
  </si>
  <si>
    <t>UT/SCG/PE/PEF/GVT/CG/26/2025</t>
  </si>
  <si>
    <t xml:space="preserve">Gonzalo Vilchis Torres </t>
  </si>
  <si>
    <t>Guillermo Arroyo Cruz, presidente del Tribunal de Justicia Administrativa del Estado de Morelos.</t>
  </si>
  <si>
    <t>En el perfil público del denunciado, durante el horario laboral, se observaron manifestaciones a favor de dos candidatas. Estas expresiones incluyeron la difusión de publicaciones proselitistas mediante su página personal, la cual cuenta con aproximadamente 5,000 seguidores.
El funcionario público denunciado vulnera los principios lectorales al incidir en la elección del Tribunal de Disciplina posicionándose como funcionario conocido a nivel nacional dado su carácter representante del Tribunal de Justicia Administrativa, posicionando en horario laboral en el mismo perfil de la red social en el que difunde actividades laborales su favoritismo por la candidata Fany Lorena Jiménez Aguirre, candidata a integrar al Tribunal de Disciplina Judicial.</t>
  </si>
  <si>
    <t>ACQyD-INE-21/2025</t>
  </si>
  <si>
    <t>PRIMERO. Es improcedente la adopción de medidas cautelares, de conformidad con los argumentos esgrimidos en el considerando CUARTO, numeral III, del presente Acuerdo. 
SEGUNDO. Es improcedente la adopción de medidas cautelares, en su vertiente de tutela preventiva, de conformidad con los argumentos esgrimidos en el considerando CUARTO, numeral IV, del presente Acuerdo. 
TERCERO. Se hace un exhorto a Guillermo Arroyo Cruz, magistrado presidente del Tribunal de Justicia Administrativa del estado de Morelos, a ajustar sus actos y conductas, en todo momento, a los principios de imparcialidad y neutralidad a los que constitucionalmente está obligado, a fin de no afectar la equidad en la contienda electoral en el marco del proceso extraordinario para la elección de integrantes del Poder Judicial de la Federación, en términos de los argumentos esgrimidos en la parte final del considerando CUARTO, numeral VI, de la presente resolución.</t>
  </si>
  <si>
    <t>Décima Sesión extraordinaria urgente</t>
  </si>
  <si>
    <t>https://repositoriodocumental.ine.mx/xmlui/handle/123456789/182286</t>
  </si>
  <si>
    <t>SRE-PSC-35/2025</t>
  </si>
  <si>
    <t>PRIMERO. Es existente la vulneración a los principios de imparcialidad,
neutralidad y equidad en la contienda, la promoción personalizada en
favor de Fany Jiménez y Frida López, así como el uso indebido de recursos
públicos, atribuidos a Guillermo Arroyo Cruz, en los términos de esta
sentencia.
SEGUNDO. Es existente el beneficio indebido atribuido a Frida Fernanda
López Hernández y Fany Lorena Jiménez Aguirre.
TERCERO. Es inexistente las infracciones atribuidas a Abel Ibarra Cortés, en
los términos de esta sentencia.
CUARTO. Se da vista al Órgano Interno de Control del Tribunal de Justicia
Administrativa del Estado de Morelos, para los efectos correspondientes.
QUINTO. Se impone una multa a Frida Fernanda López Hernández y Fany
Lorena Jiménez Aguirre en los términos precisados.
SEXTO. Regístrese la sentencia en el Catálogo de Sujetos Sancionados
[partidos políticos y personas sancionadas] en los Procedimientos Especiales
Sancionadores.</t>
  </si>
  <si>
    <t>http://www.te.gob.mx/EE/SRE/2025/PSC/35/SRE_2025_PSC_35-1620820.pdf</t>
  </si>
  <si>
    <t>SUP-REP-216/2025</t>
  </si>
  <si>
    <t xml:space="preserve">Revoca </t>
  </si>
  <si>
    <t>7 de abril de 2025</t>
  </si>
  <si>
    <t>UT/SCG/PE/PEF/DATOPROTEGIDO/JD12/CM/27/2025</t>
  </si>
  <si>
    <t>María Guadalupe Vázquez Orozco, Secretaria General de acuerdos en la SRE Monterrey, candidata para Magistrada de la SRE Monterrey. </t>
  </si>
  <si>
    <t>El denunciante, al navegar por diversas redes sociales, observó la difusión de múltiples publicaciones que, presuntamente, constituyen actos de proselitismo electoral. Dichas publicaciones habrían sido realizadas durante el horario laboral por María Guadalupe Vázquez Orozco, quien actualmente se postula como candidata a Magistrada de la Sala Regional Especializada de Monterrey.</t>
  </si>
  <si>
    <t>UT/SCG/PE/PEF/DATOPROTEGIDO/JD12/CM/28/2025</t>
  </si>
  <si>
    <t>Claudia Valle Aguilasocho, Magistrada de la SRE Monterrey, Candidata para Sala Superior. </t>
  </si>
  <si>
    <t>El denunciante, al navegar por diversas redes sociales, advirtió la difusión de múltiples publicaciones en las que se observa la realización de actos de proselitismo electoral. Estas publicaciones habrían sido difundidas durante el horario laboral por la Magistrada Claudia Valle Aguilasocho, quien actualmente se desempeña en la Sala Regional Especializada de Monterrey y es aspirante a integrar la Sala Superior del Tribunal Electoral del Poder Judicial de la Federación (TEPJF).</t>
  </si>
  <si>
    <t>SUP-REP-102/2025</t>
  </si>
  <si>
    <t>14 de abril de 2025</t>
  </si>
  <si>
    <t>UT/SCG/PE/PEF/DATOPROTEGIDO/JL/NL/29/2025</t>
  </si>
  <si>
    <t>Eusebia González González, Persona candidata a Magistrada de Sala Regional del Tribunal Electoral del Poder Judicial de la Federación</t>
  </si>
  <si>
    <t>Con fecha 7 de abril de 2025, el denunciante tuvo conocimiento, a través de la navegación en diversas redes sociales, de una publicación en la que se observa la posible realización de actos de proselitismo electoral por parte de Eusebia González González, candidata a Magistrada de Sala Regional del Tribunal Electoral del Poder Judicial de la Federación. En dicha publicación se advierte el uso indebido de recursos públicos con fines de promoción personalizada, lo cual podría constituir una infracción a la normativa electoral vigente.</t>
  </si>
  <si>
    <t>UT/SCG/PE/PEF/DATOPROTEGIDO/JL/NL/30/2025</t>
  </si>
  <si>
    <t>Alfonso Roiz Elizondo, Candidato a Magistrado de Sala Regional del Tribunal Electoral del Poder Judicial de la Federación</t>
  </si>
  <si>
    <t>Aproximadamente a las 13:00 horas del día 11 de abril de 2025, el denunciante, mientras navegaba por diversas redes sociales, advirtió la circulación de publicaciones difundidas por el denunciado a través de diversas plataformas digitales, principalmente de Instagram, con contenido de naturaleza electoral. Entre dicho material, destaca la imagen de una boleta electoral alterada que simula la papeleta oficial que será utilizada durante la próxima jornada electoral. Esta boleta aparece marcada con una preferencia explícita hacia la candidatura de Alfonso Roiz Elizondo, Candidato a Magistrado de Sala Regional del Tribunal Electoral del Poder Judicial de la Federación.
Adicionalmente, en las publicaciones se emplean emblemas, colores institucionales y frases comúnmente asociadas con dependencias del Poder Judicial de la Federación, lo cual podría generar una percepción errónea entre la ciudadanía al sugerir un vínculo institucional inexistente. Esta representación puede inducir a confusión al electorado respecto a la imparcialidad e independencia de dicha institución frente al proceso electoral.</t>
  </si>
  <si>
    <t>UT/SCG/PE/PEF/DATOPROTEGIDO/JL/NL/31/2025</t>
  </si>
  <si>
    <t>Sergio Díaz Rendón, Candidato a Magistrado de Sala Regional del Tribunal Electoral del Poder Judicial de la Federación</t>
  </si>
  <si>
    <t>Aproximadamente a las diez de la mañana del día 11 de abril de 2025, el denunciante, mientras navegaba por diversas redes sociales, identificó la difusión de publicaciones en las que se observó el uso no autorizado de material audiovisual perteneciente a televisoras haciendo una promoción indebida de la imagen de Sergio Díaz Rendón, Candidato a Magistrado de Sala Regional del Tribunal Electoral del Poder Judicial de la Federación con fines electorales, a través de la utilización de contenidos audiovisuales con derechos reservados. De manera destacada, se detectó el uso explícito del logotipo del Canal 5, propiedad de la empresa Televisa, lo que refuerza la sospecha de un uso indebido de material protegido.</t>
  </si>
  <si>
    <t>UT/SCG/PE/PEF/DATOPROTEGIDO/JL/NL/32/2025</t>
  </si>
  <si>
    <t>Ernesto Camacho Ochoa, Magistrado de la Sala Regional Monterrey y 4TV Guanajuato, Candidato a Magistrado de Sala Regional del Tribunal Electoral del Poder Judicial de la Federación</t>
  </si>
  <si>
    <t xml:space="preserve">El día 7 de abril de 2025, aproximadamente a las 10:00 horas, el denunciante visualizo en diversas plataformas de redes sociales la difusión de publicaciones que, a su juicio, contienen actos de proselitismo electoral.
Estas publicaciones habrían sido difundidas en días y horarios que coinciden con la jornada laboral alrededor de las 9:00 horas, lo que permite inferir que pudieron haberse realizado dentro del horario de trabajo del ciudadano Ernesto Camacho Ochoa, quien se desempeña como Magistrado de la Sala Regional Monterrey y, además, figura como candidato a Magistrado de Sala Regional del Tribunal Electoral del Poder Judicial de la Federación.
A partir de estos elementos, el denunciante plantea la posible comisión de una infracción a las normas que rigen la imparcialidad, la neutralidad en el servicio público y el uso adecuado de recursos públicos durante el Proceso electoral en curso. </t>
  </si>
  <si>
    <t>SUP-REP-86/2025</t>
  </si>
  <si>
    <t>http://www.te.gob.mx/EE/SUP/2025/REP/86/SUP_2025_REP_86-1611771.pdf</t>
  </si>
  <si>
    <t>UT/SCG/PE/PEF/DATOPROTEGIDO/JL/NL/33/2025</t>
  </si>
  <si>
    <t>Ricardo Arturo Castillo candidato a Magistrado de Sala Regional del Tribunal Electoral del Poder Judicial de la Federación</t>
  </si>
  <si>
    <t>El día 7 de abril de 2025, aproximadamente a las 10:00 horas, el denunciante visualizo en diversas plataformas de redes sociales la difusión de publicaciones que, a su juicio, contienen actos de proselitismo electoral.
Estas publicaciones habrían sido difundidas en días y horarios que coinciden con la jornada laboral alrededor de las 9:00 horas, lo que permite inferir que pudieron haberse realizado dentro del horario de trabajo del Ricardo Arturo Castillo candidato a Magistrado de Sala Regional del Tribunal Electoral del Poder Judicial de la Federación.
A partir de estos elementos, el denunciante plantea la posible comisión de una infracción a las normas que rigen la imparcialidad, la neutralidad en el servicio público y el uso adecuado de recursos públicos durante el Proceso electoral en curso. 
Adicionalmente, en el video difundido por el candidato se observa de manera clara que se encuentra al interior de las instalaciones de la Sala Regional Monterrey —órgano jurisdiccional al que está adscrito—, específicamente en lo que parece ser su oficina, como se puede advertir por la disposición del escritorio y otros elementos visibles en la grabación. Esto refuerza la presunción de que el contenido fue grabado y difundido en un contexto laboral y dentro de las instalaciones oficiales del Tribunal.</t>
  </si>
  <si>
    <t>SUP-REP-85/2025</t>
  </si>
  <si>
    <t>UT/SCG/PE/PEF/DATOPROTEGIDO/JL/NL/34/2025</t>
  </si>
  <si>
    <t>María Guadalupe Vázquez Orozco, Candidata a Magistratura de Sala Regional del Tribunal Electoral del Poder Judicial de la Federación</t>
  </si>
  <si>
    <t xml:space="preserve">El día 7 de abril de 2025, aproximadamente a las 10:00 horas, el denunciante visualizo en diversas plataformas de redes sociales la difusión de publicaciones que, a su juicio, contienen actos de proselitismo electoral.
Estas publicaciones habrían sido difundidas en días y horarios que coinciden con la jornada laboral alrededor de las 9:00 horas, lo que permite inferir que pudieron haberse realizado dentro del horario de trabajo de María Guadalupe Vázquez Orozco, Candidata a Magistratura de Sala Regional del Tribunal Electoral del Poder Judicial de la Federación
A partir de estos elementos, el denunciante plantea la posible comisión de una infracción a las normas que rigen la imparcialidad, la neutralidad en el servicio público y el uso adecuado de recursos públicos durante el Proceso electoral en curso. 
Adicionalmente, en el video difundido por la candidata se observa de manera clara que se encuentra al interior de las instalaciones de la Sala Regional Monterrey, órgano jurisdiccional al que está adscrita, específicamente en las que se aprecia una de las paredes del recinto, lo que permite corroborar materialmente el uso de un inmueble oficial.
</t>
  </si>
  <si>
    <t>UT/SCG/PE/PEF/IOPM/JD05/MICH/35/2025</t>
  </si>
  <si>
    <t>Isidro Omar Paz Martínez</t>
  </si>
  <si>
    <t>Jasmín Esquivel Mossa, Candidata a Ministra de la SCJN</t>
  </si>
  <si>
    <t>El día 12 de abril de 2025, el denunciante, al revisar la red social Facebook, identificó la página denominada “Justicia SIN barreras”. Al analizar la sección de “Transparencia de la página”, advirtió que se había contratado publicidad pagada en beneficio de la Ministra de la Suprema Corte de Justicia de la Nación, Yasmín Esquivel Mossa, quien actualmente también es candidata para continuar en dicho cargo.
Este hecho sugiere un posible uso de recursos con fines de promoción personal durante el proceso de selección, lo cual podría generar condiciones de inequidad frente a otras personas candidatas. Asimismo, plantea dudas sobre el papel que juegan las plataformas digitales en los procesos electorales, particularmente en lo que respecta a la equidad y transparencia de la contienda.</t>
  </si>
  <si>
    <t>Contratación de propaganda en redes sociales e/o internet.</t>
  </si>
  <si>
    <t>ACQyD-INE-25/2025</t>
  </si>
  <si>
    <t>PRIMERO. Es improcedente la adopción de medidas cautelares solicitadas, respecto del retiro de las publicaciones denunciadas realizadas en el perfil Justicia sin Barreras de la red social Facebook, en favor de Yasmín Esquivel Mossa, candidata al cargo de Ministra de la Suprema Corte de Justicia de la Nación, en términos de los argumentos esgrimidos en el apartado A del considerando CUARTO, del presente Acuerdo. 
SEGUNDO. Es improcedente la adopción de medidas cautelares en su vertiente de tutela preventiva, solicitadas por la parte denunciante en los términos de los argumentos esgrimidos en el inciso B, del considerando CUARTO, del presente Acuerdo.</t>
  </si>
  <si>
    <t>Treceava sesión extraordinaria urgente</t>
  </si>
  <si>
    <t>https://repositoriodocumental.ine.mx/xmlui/handle/123456789/182653</t>
  </si>
  <si>
    <t>30/05/2025
21/07/2025</t>
  </si>
  <si>
    <t>SRE-PSC-54/2025</t>
  </si>
  <si>
    <t>Primero. Son inexistentes las infracciones denunciadas atribuidas a Jasmín Esquivel Mossa entonces candidata a ministra de la Suprema Corte de Justicia de La Nación, en términos de la sentencia.
Segundo. Es existente la contratación de publicidad en redes sociales, que vulneró el principio de equidad en la contienda atribuida a Raimundo Ramón Silva González, por lo que se le impone una multa en términos de la resolución.
Tercero. Se vincula a la Dirección Ejecutiva de Administración del INE en los términos de la resolución.</t>
  </si>
  <si>
    <t>UT/SCG/PE/PEF/IOPM/JD05/MICH/36/2025</t>
  </si>
  <si>
    <t>Ingrid de los Ángeles Tapia Gutiérrez, Candidata a Ministra de la SCJN</t>
  </si>
  <si>
    <t>El denunciante, el 12 de abril de 2025 al revisar la red social Facebook, identificó la página denominada -Amigos de Toro Burgos con la Ministra-, en la cual se observa, de la información disponible en la sección de Transparencia de la página la contratación de publicidad pagada en beneficio de Ingrid de los Ángeles Tapia Gutiérrez, Candidata a Ministra de la Suprema Corte de Justicia de la Nación, evidenciando un uso de recursos para promover su candidatura, generando inequidad en la contienda e incertidumbre respecto al papel que desempeñan las plataformas digitales en el proceso electoral.</t>
  </si>
  <si>
    <t>ACQyD-INE-26/2025</t>
  </si>
  <si>
    <t>PRIMERO. Es procedente la adopción de medidas cautelares solicitadas, respecto del retiro de las publicaciones denunciadas realizadas en el perfil Amigos de toro Burgos con la Ministra de la red social Facebook, en favor de Ingrid de los Ángeles Tapia Gutiérrez, candidata al cargo de Ministra de la Suprema Corte de Justicia de la Nación, en términos de los argumentos esgrimidos en el apartado A del considerando CUARTO, del presente Acuerdo. 
En consecuencia, se ordena a META PLATFORMS, INC. (FACEBOOK) que, en un plazo no mayor a seis horas, a partir de la notificación del presente acuerdo, proceda a la eliminación de todas las publicaciones pagadas para ser pautadas por el usuario “Amigos de toro Burgos con la Ministra”, en beneficio de Ingrid de los Ángeles Tapia Gutiérrez, candidata al cargo de Ministra de la Suprema Corte de Justicia de la Nación. 
De igual forma, se instruye a la Unidad Técnica de lo Contencioso Electoral que, en caso de advertir publicaciones pagadas o pautadas con contenido similar en el perfil Amigos de toro Burgos con la Ministra de la red social Facebook se realicen las acciones tendentes para que META PLATFORMS, INC (FACEBOOK) elimine el contenido que se encuentre vinculado a las pautas denunciadas, en un plazo no mayor de seis horas, a partir de la notificación del acuerdo por el que advierta las publicaciones promocionadas.
SEGUNDO. Es procedente la adopción de medidas cautelares en su vertiente de tutela preventiva, solicitadas por la parte denunciante en los términos de los argumentos esgrimidos en el inciso B, del considerando CUARTO, del presente Acuerdo. 
.
TERCERO. Se faculta a la Unidad Técnica de lo Contencioso Electoral a efecto de que, una vez transcurridos los plazos otorgados, realice la verificación del cumplimiento de lo ordenado por esta autoridad y, en su caso, realice las acciones necesarias y pertinentes para garantizar su cumplimiento.</t>
  </si>
  <si>
    <t>https://repositoriodocumental.ine.mx/xmlui/handle/123456789/182654</t>
  </si>
  <si>
    <t>20/06/2025
22/07/2025</t>
  </si>
  <si>
    <t>SRE-PSC-57/2025</t>
  </si>
  <si>
    <t>Primero. Es inexistente la contratación de publicidad en redes sociales, la vulneración al principio de equidad en la contienda y el beneficio indebido atribuidos a Ingrid Tapia.
Segundo. Es existen la contratación de publicidad en redes sociales y la vulneración al principio de equidad en la contienda atribuidos a Alejandro López.
Tercero. Se vincula a la Dirección Ejecutiva de Administración del INE, en los términos fijados en la resolución.
Cuarto. Publíquese la sentencia en el catálogo de sujetos sancionados en los procedimientos especiales sancionadores.</t>
  </si>
  <si>
    <t>15 de abril de 2025</t>
  </si>
  <si>
    <t>UT/SCG/PE/PEF/RAGP/CG/37/2025</t>
  </si>
  <si>
    <t>Rosario Anet Guerrero Padilla</t>
  </si>
  <si>
    <t>Isaac de Paz González, candidato a Ministro de la Suprema Corte de Justicia de la Nación</t>
  </si>
  <si>
    <t>La denunciante refiere la presunta a difusión de propaganda electoral que hace referencias inequívocas de identidad a un partido o fuerza política en el marco del Proceso Electoral Extraordinario para la elección de diversos cargos del Poder Judicial de la Federación 2024-2025.</t>
  </si>
  <si>
    <t>7 de mayo de 2025</t>
  </si>
  <si>
    <t>16 de abril de 2025</t>
  </si>
  <si>
    <t>UT/SCG/PE/PEF/DATOPROTEGIDO/JL/NL/38/2025</t>
  </si>
  <si>
    <t>SUP-REP-100/2025</t>
  </si>
  <si>
    <t>Confirma</t>
  </si>
  <si>
    <t>21 de abril de 2025</t>
  </si>
  <si>
    <t>UT/SCG/PE/PEF/GGS/JD10/PUE/39/2025</t>
  </si>
  <si>
    <t xml:space="preserve">Gerardo González Soto </t>
  </si>
  <si>
    <t>Meme Yamel Contreras Abraham y Christopher Álvarez Ibarra.</t>
  </si>
  <si>
    <t>El pasado 18 de abril se presentó en vivo a través de la red social YouTube, un maratón de entrevistas de los que la denunciante califica como "principales aspirantes a convertiste en ministros de la SCJN"
La actividad denunciada genera un posicionamiento diferenciado en la opinión pública de las personas aspirantes a un cargo tan relevante como lo es el de Ministro/a de la Suprema Corte, pues las entrevistas aunque se presenten como ejercicios periodísticos, pueden contener elementos de propaganda si están dirigidos a posicionar a determinados candidatos sobre todo si se realiza en un contexto de campaña electoral y no se garantiza la imparcialidad o el equilibrio en las participaciones, si bien YouTube es una plataforma de libre expresión, los canales que difunden contenido electoral deben observar el principio de neutralidad e imparcialidad, sobre todo cuando se presentan como medios informativos.</t>
  </si>
  <si>
    <t>UT/SCG/PE/PEF/LBG/CG/41/2025</t>
  </si>
  <si>
    <t>UT/SCG/PE/PEF/LBG/CG/40/2025</t>
  </si>
  <si>
    <t>Lenia Batres Guadarrama, candidata a Ministra de la Suprema Corte de Justicia de la Nación</t>
  </si>
  <si>
    <t>Sergio Danilo Pancardo</t>
  </si>
  <si>
    <t>El 20 de abril de 2025, aproximadamente a las 18:44 horas, la persona denunciada tuvo conocimiento de una publicación en la red social Facebook, en la que un tercero —con quien afirma no tener relación alguna— señaló haberla acompañado en el Kiosko del Centro de Tlalpan durante el primer día de campaña. Dicha publicación se realizó en un contexto electoral y se le etiquetó directamente, generando la apariencia de una participación conjunta en actividades proselitistas. En virtud de esta situación, y con el fin de deslindarse de cualquier interpretación errónea, la persona denunciante manifiesta su decisión de desistirse de los hechos inicialmente narrados.</t>
  </si>
  <si>
    <t>ACQyD-INE-27/2025</t>
  </si>
  <si>
    <t>PRIMERO. Es improcedente la adopción de medidas cautelares solicitadas por la parte denunciante, respecto a los hechos analizados en el considerando CUARTO, conforme a los argumentos ahí señalados.</t>
  </si>
  <si>
    <t>https://repositoriodocumental.ine.mx/xmlui/handle/123456789/182655</t>
  </si>
  <si>
    <t>SRE-PSC-42/2025</t>
  </si>
  <si>
    <t>PRIMERO. Es existente la vulneración a las reglas de difusión de la
propaganda electoral, en el doble ámbito señalado en la sentencia.
SEGUNDO. Se impone una multa, conforme a lo expuesto.
TERCERO. Se ordena inscribir la sentencia en el Catálogo de Sujetos
Sancionados [partidos políticos y personas sancionadas] en los
Procedimientos Especiales Sancionadores.</t>
  </si>
  <si>
    <t>http://www.te.gob.mx/EE/SRE/2025/PSC/42/SRE_2025_PSC_42-1623000.pdf</t>
  </si>
  <si>
    <t>SUP-REP-235/2025</t>
  </si>
  <si>
    <t>UT/SCG/PE/PEF/AADR/JL/JAL/42/2025</t>
  </si>
  <si>
    <t>Abraham Amiud Dávila Rodríguez, Candidato a Ministro de la Suprema Corte de la Nación</t>
  </si>
  <si>
    <t>Medio de comunicación "El Heraldo de México o Heraldo Media Group así como al C. Sergio Gracia", </t>
  </si>
  <si>
    <t>El día 21 de abril de 2025, el denunciado tuvo conocimiento que hace aproximadamente cuatro días, se publicó en el medio de comunicación o portal informativo conocido como EL HERALDO DE MÉXICO y/o HERALDO MEDIA GROUP diversa información con la supuesta finalidad de dar a conocerlo como candidato a ministro de la Suprema Corte de Justicia de la Nación, sin embargo, dicha publicación viola el principio de equidad en contienda, provoca desinformación electoral y usando indebidamente su nombre e identidad.</t>
  </si>
  <si>
    <t>UT/SCG/PE/PEF/LBG/CG/43/2025</t>
  </si>
  <si>
    <t>Redes sociales a nombre de MORENA</t>
  </si>
  <si>
    <t>El 20 de abril de 2025, aproximadamente a las 20:00 horas, la denunciante tuvo conocimiento de publicaciones en las redes sociales TikTok y en X (antes Twitter), bajo cuentas con las que no tiene relación alguna, en las que se han realizado expresiones relacionadas con la elección del próximo 1 de junio de 2025, en torno al Proceso Electoral Extraordinario del Poder Judicial de la Federación 2024-2025, alusivas a la candidatura que ostenta.</t>
  </si>
  <si>
    <t>22 de abril de 2025</t>
  </si>
  <si>
    <t>UT/SCG/PE/PEF/CEOM/CG/44/2025</t>
  </si>
  <si>
    <t xml:space="preserve">Vista de la Unidad Técnica de Fiscalización (UTF) enviada a traves del oficio INE/UTF/DRN/9521/2025. 
Carlos Enrique Odriozola Mariscal, candidato a Ministro de la SCJN. </t>
  </si>
  <si>
    <t xml:space="preserve">Jaime Allier Campuzano
Yasmín Esquivel Mossa
Loretta Ortiz Ahlf, 
Todos candidatos a Ministros de la SCJN. </t>
  </si>
  <si>
    <t>La Unidad Técnica de Fiscalización, mediante el oficio número INE/UTF/DRN/9521/2025, remitió una vista a la Unidad Técnica de lo Contencioso Electoral derivado de la presunta comisión de irregularidades relacionadas con el uso indebido de propaganda electoral durante eventos masivos, relacionados con Jaime Allier Campuzano, Yasmín Esquivel Mossa y Loretta Ortiz Ahlf, candidatos a Ministros de la SCJN.
Dichos eventos se habrían llevado a cabo sin la participación ni invitación de otras personas candidatas, lo que podría constituir una vulneración al principio de equidad en la contienda electoral. Asimismo, se advierte una posible vinculación o filiación partidista, así como llamados explícitos al voto a favor de personas candidatas a distintos cargos de elección popular.
Adicionalmente, se denunció la asistencia de personas servidoras públicas del Gobierno Estatal, lo cual podría implicar una contravención a las disposiciones normativas que regulan la imparcialidad en el uso de recursos públicos durante los procesos electorales.</t>
  </si>
  <si>
    <t>SRE-PSC-43/2025</t>
  </si>
  <si>
    <t>PRIMERO. Es existente la vulneración a las reglas de propaganda electoral
en la contienda extraordinaria de diversos cargos del Poder Judicial de la
Federación, atribuida a Jaime Allier Campuzano, por lo que se le impone una
multa en los términos de esta sentencia.
SEGUNDO. Son inexistentes la vulneración al principio de equidad y a las
reglas de propaganda electoral por la aparición de una persona adolescente
atribuida al denunciado.
TERCERO. Se vincula a la Dirección Ejecutiva de Administración del Instituto
Nacional Electoral en los términos de este fallo.
CUARTO. En su oportunidad, publíquese la sentencia en el Catálogo de
Sujetos Sancionados en los Procedimientos Especiales Sancionadores de la
página de Internet de esta Sala Especializada.</t>
  </si>
  <si>
    <t xml:space="preserve">No disponible </t>
  </si>
  <si>
    <t>UT/SCG/PE/PEF/MRR/CG/88/2025</t>
  </si>
  <si>
    <t>UT/SCG/PE/PEF/MRR/CG/45/2025</t>
  </si>
  <si>
    <t>Martin Ramírez Ramírez</t>
  </si>
  <si>
    <t>Lenia Batres Guadarrama, candidata a Ministra de la Suprema Corte de Justicia de la Nación (SCJN)</t>
  </si>
  <si>
    <t>El pasado 1 de abril de 2025, la ministra de la Suprema Corte de Justicia de la Nación, Lenia Batres Guadarrama, encabezó un evento de carácter evidentemente proselitista y de promoción personalizada en las instalaciones del Instituto Tecnológico de Chihuahua (ITCH), institución pública de educación superior, como se advierte de su propia publicación en la red social Facebook, acompañada de un comunicado con el encabezado "Lenia Batres, La Ministra del Pueblo", en la cual refirió lo siguiente:
"Desde Chihuahua, Chihuahua. Hoy platicamos con vecinos y con la comunidad del Instituto Tecnológico de Chihuahua. Magnífica jornada."
Dicho acto no se trató de una intervención académica, sino de un acto de proselitismo en el que la persona denunciada formuló propuestas relacionadas con el acceso a la justicia y manifestaciones para posicionarse políticamente y difundir su perfil como aspirante a un cargo jurisdiccional en el contexto del PEEPJF 2024- 2025, excediendo los límites de una participación meramente académica.</t>
  </si>
  <si>
    <t>ACQyD-INE-31/2025</t>
  </si>
  <si>
    <t>PRIMERO. Es improcedente la adopción de medidas cautelares solicitadas por la parte denunciante, respecto a los hechos analizados en el considerando CUARTO, apartados I, II, incisos A y C, y III conforme a los argumentos ahí señalados.
SEGUNDO. Es procedente la adopción de medidas cautelares solicitadas, respecto del retiro de las publicaciones realizadas por Lenia Batres Guadarrama, en términos de los argumentos esgrimidos en el considerando CUARTO, apartado II, inciso B, del presente Acuerdo. En consecuencia, se ordena a la ministra de la Suprema Corte de Justicia de la Nación y candidata a dicho cargo, Lenia Batres Guadarrama que, en un plazo no mayor a seis horas, a partir de la notificación del presente acuerdo, procedan a la eliminación de las siguientes publicaciones, así como de cualquier otra plataforma electrónica en que se hayan difundido dichos contenidos, bajo su dominio, control o administración, debiendo informar de su cumplimiento, dentro de las doce horas siguientes a que eso ocurra.
Lenia Batres Guadarrama 
•	https://www.facebook.com/LeniaBatres1/posts/pfbid0miQqJJaTTGvCrS461hQJLFdyTBAgC2Z7EZZR5ALWWybQSGtGc1k7PcZBkiaC9K9wl
•	https://www.facebook.com/photo?fbid=1240511550974719&amp;set=pcb.12405 19424307265
•	https://www.facebook.com/photo?fbid=1240512327641308&amp;set=pcb.12405 19424307265
•	https://www.facebook.com/LeniaBatres1/posts/pfbid038N7o3jrdSyeybkr2dKFknvX5mHbJtY9hph6U6qhrTHZ7eRQDBEsopW3Uvkoo3t8kl
•	https://www.facebook.com/photo?fbid=1235807791445095&amp;set=pb.100050476569876.-2207520000&amp;type=3
TERCERO. Es procedente la adopción de medidas cautelares en su vertiente de tutela preventiva, solicitadas por la parte denunciante en los términos de los argumentos esgrimidos en el considerando CUARTO, apartado IV, del presente Acuerdo.
CUARTO. Se ordena a Lenia Batres Guadarrama se sirva conducir su actuar a los principios de legalidad, imparcialidad y equidad, particularmente, para que se abstenga de realizar posicionamientos personales que constituyan actos de proselitismo, o que traspasen al ámbito del proceso comicial, que transgredan los principios de imparcialidad, neutralidad y equidad en la contienda, en el marco del actual proceso electoral extraordinario que se encuentra en desarrollo, en eventos institucionales a los cuales acuda en su calidad de ministra de la SCJN. 
QUINTO. Se faculta a la Unidad Técnica de lo Contencioso Electoral a efecto de que, una vez transcurridos los plazos otorgados, realice la verificación del cumplimiento de lo ordenado por esta autoridad y, en su caso, realice las acciones necesarias y pertinentes para garantizar su cumplimiento.</t>
  </si>
  <si>
    <t>Quinceava sesión extraordinaria urgente</t>
  </si>
  <si>
    <t xml:space="preserve">https://repositoriodocumental.ine.mx/xmlui/handle/123456789/182754
</t>
  </si>
  <si>
    <t>SUP-REP-115/2025</t>
  </si>
  <si>
    <t>SRE-PSC-49/2025</t>
  </si>
  <si>
    <t>ÚNICO. Son inexistentes las infracciones denunciadas, en los términos 
establecidos en la presente sentencia</t>
  </si>
  <si>
    <t>http://www.te.gob.mx/EE/SRE/2025/PSC/49/SRE_2025_PSC_49-1629192.pdf</t>
  </si>
  <si>
    <t>UT/SCG/PE/PEF/JEBA/CG/46/2025</t>
  </si>
  <si>
    <t>Jessica Esther Bardales Arredondo</t>
  </si>
  <si>
    <t>Sergio Aldo Lamas Torres, candidato a magistrado de circuito en materia civil.</t>
  </si>
  <si>
    <t>En la red social "X" (anteriormente conocida como Twitter), el perfil del ciudadano Sergio Aldo Lamas Torres, identificado bajo los nombres de usuario "checolamasi" y "Sergio Lamas", se presenta públicamente como "candidato a magistrado de circuito en materia civil", lo cual se refleja tanto en su foto de portada como en su imagen de perfil. En dicho espacio digital, se ha observado de manera reiterada y constante la difusión de contenidos en apoyo a la ciudadana Fabiana Estrada Mena, quien actualmente es candidata a Ministra de la Suprema Corte de Justicia de la Nación. Esta actividad evidencia que el referido candidato está promoviendo públicamente a otra aspirante a un cargo dentro del Poder Judicial, lo que podría tener implicaciones en términos de imparcialidad o uso de plataformas personales para la promoción de terceros en procesos institucionales.</t>
  </si>
  <si>
    <t>SUP-REP-103/2025</t>
  </si>
  <si>
    <t>http://www.te.gob.mx/EE/SUP/2025/REP/103/SUP_2025_REP_103-1609635.pdf</t>
  </si>
  <si>
    <t>UT/SCG/PE/PEF/RAR/JD11/VER/47/2025</t>
  </si>
  <si>
    <t>Rigoberto Almanza Rico, en calidad de candidato a Juez de Distrito Especializado en Materia Laboral por el Distrito Electoral 01, en el Estado de Tabasco</t>
  </si>
  <si>
    <t>Luis Fernando Morales Zebadúa, candidato a Juez de Distrito especializado en Materia Laboral por el Distrito 01, en el Estado de Tabasco</t>
  </si>
  <si>
    <t>En diversas fechas, a través de estaciones de radio y/o canales de televisión y/o páginas de medios digitales, se transmitieron promocionales en los que el ciudadano Luis Fernando Morales Zebadúa, realizó manifestaciones que constituyen probables actos anticipados de campaña, actualizándose con ello una sobreexposición a medios, que puede constituir una adquisición de tiempo en radio y televisión realizado de manera sistemática que favorece de manera directa su candidatura a Juez de Distrito especializado en Materia Laboral por el Distrito 01, en el Estado de Tabasco.</t>
  </si>
  <si>
    <t>SUP-REP-151/2025</t>
  </si>
  <si>
    <t>23 de abril de 2025</t>
  </si>
  <si>
    <t>UT/SCG/PE/PEF/JACA/CG/48/2025</t>
  </si>
  <si>
    <t>Jesús Alejandro Conteras Alvarado</t>
  </si>
  <si>
    <t>Empresa que se ostenta públicamente como Algoritmo 1, 
Ángel Mario García Guerra, candidato a Ministro de la Suprema Corte de Justicia de la Nación y quien resulte responsable. </t>
  </si>
  <si>
    <t>El denunciante refiere que el 31 de marzo de 2025, en el perfil de la red social Facebook de la persona moral Algoritmo se publicó una encuesta relativa a las supuestas preferencias de las candidaturas relativas a la elección del Poder Judicial, de igual forma el C. Ángel Mario García Guerra, candidato a Ministro de la Suprema Corte de Justicia de la Nación difundió la encuesta realizada por Algoritmo en sus perfiles de las redes sociales denominadas lnstagram y Facebook.</t>
  </si>
  <si>
    <t>09/06/2025
17/07/2025</t>
  </si>
  <si>
    <t>SRE-PSC-55/2025</t>
  </si>
  <si>
    <t xml:space="preserve">Primero. Es existente la vulneración a las reglas de difusión de encuestas electorales, respecto de consultoría política algoritmo por las razones expuestas.
Segundo. Es inexistente el beneficio indebido de Ángel Mario García guerra en los términos señalados.
Tercero. Se impone una multa a consultoría política algoritmo en los términos de la sentencia.     </t>
  </si>
  <si>
    <t>UT/SCG/PE/PEF/MRTV/JL/SLP/49/2025</t>
  </si>
  <si>
    <t>Mauricio Rafael Tayabas Vázquez</t>
  </si>
  <si>
    <t>Partido político MORENA y/o quien resulte responsable</t>
  </si>
  <si>
    <t xml:space="preserve">La persona denunciante refiere diversas pintas de bardas en las que los colores utilizados son iguales al del partido político MORENA, lo que se presume que el partido antes señalado, fue quien ordenó y autorizó las pintas, promoviendo la participación ciudadana para que ejerza su sufragio en la elección de las personas Juzgadoras que han de integrar el Poder Judicial federal y local. </t>
  </si>
  <si>
    <t>24 de abril de 2025</t>
  </si>
  <si>
    <t>UT/SCG/PE/PEF/DSA/JD26/EDOMEX/57/2025</t>
  </si>
  <si>
    <t>UT/SCG/PE/PEF/FJJJ/CG/50/2025</t>
  </si>
  <si>
    <t>Francisco Javier Jiménez Jurado, candidato a magistrado electoral por la Quinta Circunscripción Electoral del Tribunal Electoral del Poder Judicial de la Federación , Sala Toluca.</t>
  </si>
  <si>
    <t>Facultad de Derecho de la Universidad Autónoma de México. </t>
  </si>
  <si>
    <t>La Facultad de Derecho de la Universidad Autónoma de México organizo un evento denominado: "Congreso Nacional de Derecho Judicial: Formación
Aspirantes a Ministras, Ministros, Magistradas, Magistrados, Juezas y Jueces del Poder Judicial en México.” , los días 24, 25 y 28 de abril de 2025 al que el denunciante no fue invitado por ninguno de los medios señalados (correo electrónico y/o teléfono) la invitación respectiva, siendo solamente convocados y asistiendo, las candidatas y los candidatos siguientes: 
Jueves 24 de abril de 2025:
• David Alejandro Avante Juárez, Aspirante a Magistrado Electoral del Fuero Federal, a las 14:00 horas.
• Leticia Victoria Tavira, Aspirante a Magistrado Electoral del Fuero Federal, a las 15:35 horas.
• Amado Andrés Lozano, Bautista, Aspirante a Magistradó Electoral del Fuero Federal, a las 09 :1 O horas.
Viernes 25 de abril de 2025:
• Erika García Pérez, Aspirante a Magistrado Electoral del Fuero Federal, a las 7:10 horas.
• Mayra Elizabeth López Hernández, Aspirante a Magistrado Electoral del Fuero Federal, a las 7:35 horas.
• Ornar Hernández Esquive!, Aspirante a Magistrado Electoral del Fuero Federal, a las 9:10 horas.
Se observa que no fueron invitados la totalidad de las candidaturas, ni mucho menos participó el cincuenta por ciento de ellas.</t>
  </si>
  <si>
    <t>25 de abril de 2025</t>
  </si>
  <si>
    <t>UT/SCG/PE/PEF/GRP/JD04/MICH//51/2025</t>
  </si>
  <si>
    <t>German Ruiz Partida</t>
  </si>
  <si>
    <t>Ariadna Camacho Contreras, Candidata a Magistrada del Tribunal de Disciplina del Poder Judicial de la Federación; 
del sitio web denominado "POLITICO MX";
 y /0 cualquier otra persona física o moral contratada por la propia Ariadna Camacho Contreras o por interpósita persona, para servicios de publicidad en las redes sociales denominadas Facebook, Instagram Y X.</t>
  </si>
  <si>
    <t>El 9 de abril de 2025, la candidata a Magistrada del Tribunal de Disciplina Judicial, Ariadna Camacho Contreras, compartió en sus redes sociales una publicación originalmente emitida por la persona moral Político MX. Se presume que dicha entidad fue contratada por la candidata, ya sea de manera directa o a través de terceros, con el propósito de realizar propaganda electoral. Esta publicación fue posteriormente difundida y amplificada en distintas plataformas digitales, alcanzando una amplia visibilidad y siendo reenviada por múltiples usuarios.</t>
  </si>
  <si>
    <t>ACQyD-INE-28/2025</t>
  </si>
  <si>
    <t>PRIMERO. Es improcedente la adopción de medidas cautelares por cuanto hace a las publicaciones alojadas en los enlaces electrónicos siguientes, en términos de los argumentos esgrimidos en el apartado A del considerando CUARTO, del presente Acuerdo:
1.	https://www.facebook.com/61573500338884/posts/122126683526783344/?rdid=cfTHj8kBRnN7ZzAQ#
2.	https://x.com/politicomx/status/1910049967760171179?s=48
SEGUNDO. Es procedente la adopción de medidas cautelares solicitadas, respecto del retiro de las publicaciones denunciadas alojadas en los enlaces electrónicos siguientes, en términos de los argumentos esgrimidos en el apartado B del considerando CUARTO, del presente Acuerdo:
1.	https://www.facebook.com/story.php?story_fbid=1240336870796201&amp;id=100044596982117&amp;mibextid=wwXlfr&amp;rdid=D8wqTNyOXHdpYdNe
2.	https://www.instagram.com/p/DIPMqSTRXYQ/?igsh=MW1hM2hrZDNqem5ueQ%3D%3D&amp;img_index=3
En consecuencia, se ordena a Casa Editorial y de Contenido Político MX, S.A. de C.V. (Político Mx) y META PLATFORMS, INC. (FACEBOOK) que, en un plazo no mayor a seis horas, a partir de la notificación del presente acuerdo, procedan a la eliminación de las publicaciones que fueron pagadas para ser pautadas por el usuario “Político Mx”, en beneficio de Ariadna Camacho Contreras, candidata a Magistrada del Tribunal de Disciplina Judicial, del Poder Judicial de la Federación, referidas en el presente punto de acuerdo.
De igual forma, se instruye a la Unidad Técnica de lo Contencioso Electoral que, en caso de advertir publicaciones pagadas o pautadas con contenido similar en la página de Facebook, o el perfil de Instagram, del usuario Político Mx, se realicen las acciones tendentes para que META PLATFORMS, INC (FACEBOOK) elimine el contenido que se encuentre vinculado a las pautas denunciadas, en un plazo no mayor de seis horas, a partir de la notificación del acuerdo por el que advierta las publicaciones promocionadas.
TERCERO. Se faculta a la Unidad Técnica de lo Contencioso Electoral a efecto de que, una vez transcurridos los plazos otorgados, realice la verificación del cumplimiento de lo ordenado por esta autoridad y, en su caso, realice las acciones necesarias y pertinentes para garantizar su cumplimiento.</t>
  </si>
  <si>
    <t>Catorceava sesión extraordinaria urgente</t>
  </si>
  <si>
    <t>https://repositoriodocumental.ine.mx/xmlui/handle/123456789/182739</t>
  </si>
  <si>
    <t>SRE-PSC-38/2025</t>
  </si>
  <si>
    <t>PRIMERO. Es inexistente la contratación de publicidad en redes sociales, la 
vulneración al principio de equidad de la contienda y el beneficio indebido atribuidas
a Ariadna Camacho Contreras, candidata a la Magistratura del Tribunal de Disciplina 
del Poder Judicial de la Federación.
SEGUNDO. Es existente la contratación de publicidad en redes sociales y la 
vulneración al principio de equidad de la contienda, atribuida a la empresa 
denominada Casa Editorial y de Contenido Político MX, S.A. de C.V.
TERCERO. Se vincula a la Dirección Ejecutiva de Administración del Instituto 
Nacional Electoral, en los términos fijados en la resolución.
CUARTO. Publíquese esta sentencia en la página de Internet de esta Sala 
Especializada, en el Catálogo de sujetos sancionados [partidos políticos y personas 
sancionadas] en los Procedimientos Especiales Sancionadores.</t>
  </si>
  <si>
    <t>UT/SCG/PE/PEF/MMS/CG/52/2025</t>
  </si>
  <si>
    <t xml:space="preserve">Miriam Martínez sanchez </t>
  </si>
  <si>
    <t>Meme Yamel Contreras Abraham y Christopher Álvarez Ibarra</t>
  </si>
  <si>
    <t>Previo al inicio de las campañas del Proceso Electoral Extraordinario para la Elección de Diversos Cargos del Poder Judicial de la Federación 2024-2025, la youtuber Meme Yamel Contreras Abraham y el señor Christopher Álvarez Ibarra realizaron y publicaron, a través de su "canal", entrevistas al candidato a Ministro de la Suprema Corte de Justicia de la Nación, Isaac de Paz.
La denunciante señala la presunta contratación de los servicios de Meme Yamel Contreras Abraham y Christopher Álvarez Ibarra, con el objetivo de aprovechar la fama del canal para realizar y difundir diversas entrevistas, buscando así alcanzar a un público más amplio. Esta estrategia podría explicar la mejora en la producción de los contenidos publicados en dicho canal.</t>
  </si>
  <si>
    <t>28 de abril de 2025</t>
  </si>
  <si>
    <t>UT/SCG/PE/PEF/KYGA/JD01/BC/53/2025</t>
  </si>
  <si>
    <t>Karen Yareli García Arizaga, ciudadana y candidata al cargo de Jueza de Distrito de la Especialidad en Materia Laboral del Circuito Judicial 15 en Baja California.</t>
  </si>
  <si>
    <t>Sergio Racil Lopez Gonzalez</t>
  </si>
  <si>
    <t>Durante el periodo de campañas previo al 1 de junio de 2025, la persona denunciada ha difundido material propagandístico consistente imágenes incluidas en el perfil de su red social facebook y en folletos impresos que utilizan las expresiones "VOTA 1 DE JUNIO" y "ministros, magistrados y jueces del nuevo poder judicial", acompañados del color guinda, notoriamente identificado con el partido político MORENA, en detrimento del principio de individualidad en el sufragio para cargos judiciales, afectando la percepción de la ciudadanía y quebrantando la naturaleza del proceso.
El diseño gráfico, los colores empleados y el mensaje transmitido constituyen un acto de propaganda electoral indebida, contrario a los principios de imparcialidad, independencia y equidad que deben regir en un proceso de elección judicial, en donde las postulaciones son ciudadanas e individuales, sin afiliación ni promoción partidista permitida.</t>
  </si>
  <si>
    <t>UT/SCG/PE/PEF/DATOPROTEGIDO/CG/54/2025</t>
  </si>
  <si>
    <t>Luis Enrique García de la Mora, candidato a Magistrado de Circuito en Materia Administrativa en el Distrito 3 Benito Juárez y Alvaro Obregón. 
ADN40, canal noticioso de Televisión Azteca. En su Transmisión de Televisión abierta y restringida a través de Sky y Totalplay
Plataformas digitales tales como: PrimeVideo, Channels, Amazon Alexa, Roku, Directv go, apple tv, samgsung tv plus.
Redes sociales x, youtube.</t>
  </si>
  <si>
    <t>El pasado viernes 25 de abril de 2025, aproximadamente a las 21:15 horas, el canal ADN40, medio noticioso de Televisión Azteca con cobertura en la Ciudad de México, transmitió, dentro del programa "ADN Noticias en Vivo con Hannia Novel", un reportaje en el que se incluyó una entrevista a diversas personas, entre ellas al candidato Luis Enrique García de la Mora.
La finalidad aparente de su participación era conocer su opinión crítica respecto a la propuesta de reforma a la Ley Federal de Telecomunicaciones presentada por la Presidenta Claudia Sheinbaum. Sin embargo, de manera artificiosa, se dio espacio en televisión abierta a un candidato a magistrado de circuito en materia administrativa, situación que resulta improcedente.
El reportaje abordaba un tema eminentemente técnico en materia de telecomunicaciones, por lo que no se justificaba la inclusión de la opinión de una persona que actualmente participa en un proceso de designación judicial. La participación del candidato carecía, por tanto, de fundamento técnico y respondía a intereses ajenos a la naturaleza del contenido informativo, lo que evidencia una utilización indebida de los medios de comunicación en perjuicio de la imparcialidad que debe prevalecer en este tipo de espacios.</t>
  </si>
  <si>
    <t>UT/SCG/PE/PEF/DATOPROTEGIDO/JD09/CHIS/55/2025</t>
  </si>
  <si>
    <t>Fabiana Estrada Tena actualmente candidata a Ministra de la Suprema Corte de Justicia de la Nación (SCJN)
Facultad Libre de Derecho de Chiapas</t>
  </si>
  <si>
    <t>El 24 de abril de 2025, la candidata a Ministra de la SCJN, Fabiana Estrada Tena acudió a la Facultad Libre de Derecho de Chiapas, para impartir un foro
en el cual expresó sus propuestas de campaña y su visión sobre la impartición de justicia en el país.
El evento no fue anunciado en redes sociales y tampoco existe rastro de su publicación en los perfiles de la candidata Fabiana Estrada Tena ni en la cuenta oficial de Facultad Libre de Derecho de Chiapas.</t>
  </si>
  <si>
    <t>ACQyD-INE-29/2025</t>
  </si>
  <si>
    <t>PRIMERO. Es procedente la adopción de medidas cautelares en su vertiente de tutela preventiva, solicitadas por la parte denunciante en los términos de los argumentos esgrimidos en el numeral III, apartado A del considerando CUARTO, del presente Acuerdo. 
SEGUNDO. Se ordena a la Facultad Libre de Derecho de Chiapas que, durante la etapa de campaña, periodo de veda electoral y hasta la conclusión de la jornada electoral del Proceso Electoral Extraordinario para la elección de diversos cargos del Poder Judicial de la Federación 2024-2025, se abstenga de organizar este tipo de eventos unipersonales, o bien, que se ajusten a los criterios de equidad establecidos en el acuerdo INE/CG334/2025. 
TERCERO. Conforme a los argumentos señalados en el apartado B, del numeral III, del considerando CUARTO, del presente Acuerdo, se ordena a la Facultad Libre de Derecho de Chiapas que, de manera inmediata y en un plazo que no podrá exceder de seis horas, contadas a partir de la notificación correspondiente, eliminen o retiren la publicación alusiva a la cancelación del evento en el que participaría Lenia Barres Guadarrama el dos de mayo del presente año, visible en el enlace https://www.facebook.com/story.php?story_fbid=1101389302017537&amp;id=1000643 94331401&amp;rdid=2WWaEDOAtGGkTicD#, así como cualquier otra publicación relacionada con el contenido alusivo a la celebración y/o cancelación del evento de mérito, de la red social Facebook y de aquellas redes sociales, bajo su administración o titularidad, en las que se hubiera difundido.
Debiendo informar dentro de un plazo que no podrá exceder de las doce horas siguientes, el cumplimiento a lo anterior. 
De igual forma, se instruye a la Unidad Técnica de lo Contencioso Electoral que, en caso de advertir publicaciones con contenido similar en la página de Facebook, se realicen las acciones tendentes para que Meta Platforms, Inc (Facebook) elimine el contenido que se encuentre vinculado al material denunciado, en un plazo no mayor de seis horas, a partir de la notificación del acuerdo por el que advierta las publicaciones. 
QUINTO. Se faculta a la Unidad Técnica de lo Contencioso Electoral a efecto de que, una vez transcurridos los plazos otorgados, realice la verificación del cumplimiento de lo ordenado por esta autoridad y, en su caso, realice las acciones necesarias y pertinentes para garantizar su cumplimiento.</t>
  </si>
  <si>
    <t xml:space="preserve">https://repositoriodocumental.ine.mx/xmlui/handle/123456789/182752
</t>
  </si>
  <si>
    <t>SRE-PSC-44/2025</t>
  </si>
  <si>
    <t>ÚNICO. Son inexistentes las infracciones denunciadas por las
consideraciones expuestas en la sentencia.</t>
  </si>
  <si>
    <t>http://www.te.gob.mx/EE/SRE/2025/PSC/44/SRE_2025_PSC_44-1625973.pdf</t>
  </si>
  <si>
    <t>29 de abril de 2025</t>
  </si>
  <si>
    <t>UT/SCG/PE/PEF/GRSL/CG/56/2025</t>
  </si>
  <si>
    <t>Yasmín Esquivel Mossa, quien a la vez funge como candidata al mismo cargo en el proceso electoral federal extraordinario para la renovación de distintos cargos del Poder Judicial de la Federación, (ii) así como del Sindicato Nacional de Trabajadores Mineros, Metalúrgicos y Similares de la República Mexicana.</t>
  </si>
  <si>
    <t>El 23 de abril de 2025, la candidata a Ministra de la SCJN, Yasmín Esquivel Mossa anunció en sus redes sociales que se había reunido con el Sindicato Nacional de Trabajadores Mineros, Metalúrgicos y Similares de la República Mexicana, el cual la habría invitado con el propósito de que expusiera sus inquietudes y compartir visiones sobre una justicia más equitativa y cercana, además de que en este evento, dijo, refrendó su compromiso con todas y todos los trabajadores del país. El evento en cuestión se celebró en el "Teatro 11 de ubicado en avenida Doctor Vértiz número 668, Colonia Narvarte, Alcaldía Benito Juárez en la Ciudad de México. Dicho evento fue publicado en el perfil de las diversas redes sociales (X, Instagram y Facebook), de la candidata Yasmín Esquivel Mossa.</t>
  </si>
  <si>
    <t>ACQyD-INE-32/2025</t>
  </si>
  <si>
    <t>PRIMERO. Es improcedente la adopción de medidas cautelares solicitadas, respecto del retiro de las publicaciones en donde se difundió el evento denunciado en términos de los argumentos esgrimidos en el inciso A, del considerando CUARTO, del presente Acuerdo.
SEGUNDO. Es improcedente la adopción de medidas cautelares solicitadas por la parte denunciante en los términos de los argumentos esgrimidos en el inciso B, del considerando CUARTO, del presente Acuerdo, en relación con la solicitud de retiro de una nota periodística.</t>
  </si>
  <si>
    <t>Dieciseisava sesión extraordinaria urgente</t>
  </si>
  <si>
    <t>https://repositoriodocumental.ine.mx/xmlui/handle/123456789/182873</t>
  </si>
  <si>
    <t>SRE-PSC-48/2025</t>
  </si>
  <si>
    <t>ÚNICO. Se declara la inexistencia de vulneración a los principios de
imparcialidad y equidad, atribuidos a Yasmín Esquivel y al Sindicato de
Trabajadores por las consideraciones expuestas en el fallo.</t>
  </si>
  <si>
    <t>http://www.te.gob.mx/EE/SRE/2025/PSC/48/SRE_2025_PSC_48-1629189.pdf</t>
  </si>
  <si>
    <t>David Salgado Arteaga, Candidato a Magistrado de Circuito en Materia Civil en el Distrito Judicial Electoral número 1</t>
  </si>
  <si>
    <t>Universidad Autónoma del Estado de México, 
la Facultad de Derecho de la Universidad Autónoma de México, así como de 
Fernando Leopoldo González Núñez y
 Manuel Montes de Oca Colín candidatos a Magistraturas de Tribunales Colegiados de Circuito del Estado de México. </t>
  </si>
  <si>
    <t>Se advierte la denuncia en contra de la Universidad Autónoma del Estado de México, la Facultad de Derecho de la Universidad Autónoma de México, así como de Fernando Leopoldo González Núñez y Manuel Montes de Oca Colín candidatos a Magistraturas de Tribunales Colegiados de Circuito, denunciando la presunta violación de la equidad e imparcialidad en la contienda respecto de la convocatoria al evento denominado "Congreso Nacional de Derecho Judicial para aspirantes a Ministras y Ministros, Magistradas y Magistrados, Juezas y Jueces del Poder Judicial en México" celebrado por la Universidad Autónoma de México, en el cual participaron Fernando Leopoldo González Núñez y Manuel Montes de Oca Colín evento del cual el recurrente alega no se cumplió con lo establecido en el acuerdo INE/CG334/2025 al no haber invitado a la totalidad de candidaturas postuladas al cargo de magistraturas, ni haber asistido al menos la mitad de las candidaturas registradas, por lo que se actualizaría la omisión de reportar gastos en tiempo real, rechazar la aportación de un ente prohibido, no obstante lo anterior, para que esta autoridad pueda ejercer su facultad fiscalizadora es requisito sine qua non demostrar que la conducta infractora principal denunciada (violación a los principios de la equidad e imparcialidad en la contienda) se acredite, lo que sucederá hasta que esa autoridad administrativa electoral competente resuelva lo conducente.</t>
  </si>
  <si>
    <t>UT/SCG/PE/PEF/GRSL/CG/63/2025</t>
  </si>
  <si>
    <t>UT/SCG/PE/PEF/AYSM/CG/58/2025</t>
  </si>
  <si>
    <t>Alma Yareni Sánchez Moreno</t>
  </si>
  <si>
    <t>Lenia Batres Guadarrama, candidata al cargo de Ministra de la Suprema Corte de Justicia de la Nación; 
el Consejero Político Estatal de Morena en Querétaro Luis Alberto Reyes Juárez, y;
 la Diputada Federal, Antares Guadalupe Vázquez Alatorre</t>
  </si>
  <si>
    <t xml:space="preserve">El día 4 de abril de 2025, la ciudadana Lenia Batres Guadarrama, Ministra de la Suprema Corte de Justicia de la Nación y candidata para el mismo cargo, asistió a un acto de campaña llevado a cabo en el Jardín Zenea, ubicado en la ciudad de Querétaro, Querétaro. Dicho evento fue organizado por el ciudadano Luis Alberto Reyes Juárez, quien funge como Consejero Político Estatal de Morena en la entidad.
La asistencia de Lenia Batres Guadarrama a un acto promovido por un partido político o por integrantes del mismo puede constituir una posible infracción a la normatividad electoral vigente, en la medida en que dicha participación podría vulnerar los principios de equidad en la contienda electoral que rigen los procesos democráticos.
De lo anterior, se desprende que el C. Luis Alberto Reyes Juárez tuvo una participación directa en la organización del evento. </t>
  </si>
  <si>
    <t>SUP-REP-152/2025</t>
  </si>
  <si>
    <t>UT/SCG/PE/PEF/DATOPROTEGIDO/JLE/CM/59/2025</t>
  </si>
  <si>
    <t>Víctor Montoya Avala Candidato Para Magistrado de Sala Regional Monterrey en la elección Judicial</t>
  </si>
  <si>
    <t>En la semana de inicio de las campañas, el denunciante, al navegar por diversas redes sociales, advirtió que el candidato acudió a dos programas sin que se garantizaran condiciones de equidad, ya que no se invitó a la totalidad de las candidaturas. Se considera que esta situación vulnera la imparcialidad en la contienda electoral.</t>
  </si>
  <si>
    <t>UT/SCG/PE/PEF/DATOPROTEGIDO/JLE/CM/60/2025</t>
  </si>
  <si>
    <t>Sergio Diaz Rendón, Candidato Para Magistrado de Sala Regional Monterrey en la elección Judicial</t>
  </si>
  <si>
    <t>En la semana de inicio de las campañas, el denunciante, al navegar por diversas redes sociales, advirtió la realización de actos de proselitismo electoral en la Universidad Autónoma de Coahuila (UAdeC), específicamente en la biblioteca de dicha institución. Además, observó la elaboración de videos con contenido propagandístico en las instalaciones del Tribunal Electoral del Estado de Coahuila (TEEC), lo cual podría constituir un uso indebido de recursos públicos con fines electorales, ya que las oficinas de los entes públicos no deben ser utilizadas como espacios para la difusión de propaganda electoral.</t>
  </si>
  <si>
    <t>UT/SCG/PE/PEF/DATOPROTEGIDO/JLE/CM/61/2025</t>
  </si>
  <si>
    <t>María de los Ángeles Guzmán García, Consejera del Info Nuevo León y Candidata Para Magistrada de Sala Regional Monterrey en la elección Judicial</t>
  </si>
  <si>
    <t>Es el caso que, en la semana de arranque de las candidaturas, el suscrito, al navegar por diversas redes sociales, advirtió la realización de actos de proselitismo electoral en oficinas públicas, tales como el INFONL, el Congreso del Estado de Nuevo León y la Universidad Autónoma de Coahuila (UAdeC). En dichos espacios se grabaron y difundieron videos con contenido de propaganda electoral, lo que implica un posible uso indebido de recursos públicos con fines proselitistas, toda vez que las instalaciones de los entes públicos no deben ser utilizadas para la realización o difusión de propaganda electoral.</t>
  </si>
  <si>
    <t>SUP-REP-113/2025</t>
  </si>
  <si>
    <t>UT/SCG/PE/PEF/DATOPROTEGIDO/JLE/CM/62/2025</t>
  </si>
  <si>
    <t>Eusebia Gonzalez Gonzalez, Candidata Para Magistrada de Sala Regional Monterrey en la elección Judicial</t>
  </si>
  <si>
    <t>En la semana de arranque de las candidaturas, el denunciante, al navegar por diversas redes sociales, advirtió la difusión de actos de proselitismo electoral realizados en oficinas públicas del Estado de Nuevo León. En los videos observados, el candidato hace uso de instalaciones a las que tiene acceso por el cargo que actualmente ostenta, con fines de propaganda electoral. Lo anterior podría constituir un uso indebido de recursos públicos para obtener beneficios en el proceso electoral, en contravención del principio de equidad, ya que las oficinas de los entes públicos no deben ser utilizadas como espacios para la promoción de candidaturas.</t>
  </si>
  <si>
    <t>SUP-REP-112/2025</t>
  </si>
  <si>
    <t>2 de mayo de 2025</t>
  </si>
  <si>
    <t>Lenia Batres Guadarrama, Ministra de la SCJN y Candidata para el mismo cargo. </t>
  </si>
  <si>
    <t>La diputada Antares Vázquez, del partido Morena, fue señalada por promover la candidatura de Lenia Batres Guadarrama mediante la distribución de propaganda electoral impresa. Utilizó como pretexto la difusión de la elección del Poder Judicial que se celebrará el 1 de junio de 2025. La diputada publicó en su cuenta de la red social X imágenes donde aparece una mujer sosteniendo folletos con propaganda a favor de Batres Guadarrama, en los que se le identifica como "La ministra del pueblo", con diseño y colores asociados a Morena. Posteriormente, estas imágenes fueron eliminadas de su cuenta. La situación sugiere un uso indebido de recursos públicos y una vulneración a los principios de imparcialidad y neutralidad electoral.</t>
  </si>
  <si>
    <t>3 de mayo de 2025</t>
  </si>
  <si>
    <t>UT/SCG/PE/PEF/AHC/CG/64/2025</t>
  </si>
  <si>
    <t>Vista de la Unidad Técnica de Fiscalización (UTF)
Andrea Hernández Camacho</t>
  </si>
  <si>
    <t>Gabriel Humberto Sepúlveda Ramírez y de Julio César Merino Enríquez, ambos candidatos a Magistrados Civiles del Tribunal Superior de Justicia del Estado de Chihuahua
Hugo Molina Martínez, Magistrado del Tribunal Estatal Electoral de Chihuahua; y Socorro Roxana García Moreno, Magistrada del Tribunal Estatal Electoral de Chihuahua</t>
  </si>
  <si>
    <t>La Unidad Técnica de Fiscalización del Instituto Nacional Electoral da vista a la UTCE a través del oficio INE/UTF/DRN/10913/2025 con un escrito de queja en el que la denunciante refiere que Julio César Merino Enríquez y Gabriel Humberto Sepúlveda Ramírez, candidatos a una magistratura civil del Tribunal Superior de Justicia, aparecen junto con Hugo Melina Martínez y Socorro Roxana García Moreno en promocionales del Tribunal Estatal Electoral de Chihuahua, difundidos en televisión y redes sociales desde el 7 de noviembre de 2023. Dicho video, titulado Spot 2023, se encuentra pautado dentro de los tiempos del Estado asignados a las autoridades electorales y está disponible en el Portal de Promocionales de Radio y Televisión del INE, correspondiente tanto al Primer Periodo Ordinario de 2025 como al periodo de campaña del proceso electoral extraordinario local del poder judicial iniciado el 30 de marzo de 2025.</t>
  </si>
  <si>
    <t>SUP-REP-134/2025</t>
  </si>
  <si>
    <t>UT/SCG/PE/PEF/GRSL/CG/65/2025</t>
  </si>
  <si>
    <t>Yasmin Esquivel Mossa, Ministra de la SCJN y candidata para el mismo cargo 
y el  Sindicato Nacional de Trabajadores del Seguro Social Sección V</t>
  </si>
  <si>
    <t>El 3 de mayo de 2025, la candidata a Ministra de la Suprema Corte de Justicia de la Nación (SCJN), Yasmín Esquivel Mossa, publicó en su cuenta de Instagram que sostuvo un encuentro en Tlalnepantla para dialogar sobre el futuro del Poder Judicial, destacando temas como independencia, equidad y servicio público. El evento se llevó a cabo en las instalaciones del Sindicato Nacional de Trabajadores del Seguro Social, Sección V, ubicado en Cuitláhuac 35, Colonia San Javier, Tlalnepantla de Baz, Estado de México. No se advierte que otras candidaturas hayan sido invitadas o que hayan participado al menos el 50% de ellas, lo que sugiere que se trató de un evento organizado únicamente en beneficio de la candidata Yasmín Esquivel Mossa.</t>
  </si>
  <si>
    <t>ACQyD-INE-39/2025</t>
  </si>
  <si>
    <t>PRIMERO. Es improcedente la adopción de medidas cautelares solicitadas, respecto del retiro de las publicaciones en donde se difundió el evento denunciado en términos de los argumentos esgrimidos en el inciso A, del considerando CUARTO, del presente Acuerdo. 
SEGUNDO. Es improcedente la adopción de medidas cautelares, en su vertiente de tutela preventiva, en los términos de los argumentos esgrimidos en el inciso B, del considerando CUARTO, del presente Acuerdo.</t>
  </si>
  <si>
    <t>Diecinueveava sesión extraordinaria urgente</t>
  </si>
  <si>
    <t>https://repositoriodocumental.ine.mx/xmlui/handle/123456789/183289</t>
  </si>
  <si>
    <t>23/06/2025
28/07/2025</t>
  </si>
  <si>
    <t>SRE-PSC-58/2025</t>
  </si>
  <si>
    <t>Único. Son inexistentes las infracciones analizadas en el asunto en términos de lo expuesto en la sentencia.</t>
  </si>
  <si>
    <t xml:space="preserve">UT/SCG/PE/PEF/CPLL/CG/66/2025
</t>
  </si>
  <si>
    <t>Derivado de Cierre de CA de VPG 
Carmen Patricia López Valle</t>
  </si>
  <si>
    <t>Gilberto de Guzmán Bátiz García y Colectivo “Mujeres Unidas por la Transparencia de Mérida”.</t>
  </si>
  <si>
    <t>En atención al PUNTO SEXTO. Del Cuaderno de Antecedentes UT/SCG/CA/CPLL/CG/96/2025: "SE ORDENA PROCEDIMIENTO DIVERSO PARA DETERMINAR VÍA PROCESAL OPORTUNA. No obstante lo expuesto en el punto de acuerdo, esta autoridad advierte que las conductas materia de la queja que nos ocupa, podrían. en su caso, conculcar diversas obligaciones del candidato denunciado y en consecuencia, materializar infracciones electorales relacionadas con incumplimiento de los acuerdos INE/CG334/2025 y INE/CG54/2025, razón por la cual se ordena a la Dirección de Procedimientos Especiales Sancionadores de esta UTCE, realizar en actuación diversa, las indagaciones necesarias para que, a través de la vía procesal que corresponda, se analice y determine la pertinencia de abrir el procedimiento administrativo sancionador que conforme a derecho proceda, por lo que deberá remitirse la queja original, previa copia certificada que obre en el expediente del presente asunto."</t>
  </si>
  <si>
    <t xml:space="preserve">UT/SCG/PE/PEF/CPLL/CG/67/2025
</t>
  </si>
  <si>
    <t>Gilberto Guzmán Bátiz Garcia,Cámara Nacional de la Industria de la Transformación (CANACINTRA) de Puebla, y quien resulte responsable</t>
  </si>
  <si>
    <t>En atención al PUNTO SEXTO. 
Del Cuaderno de Antecedentes UT/SCG/CA/CPLL/CG/99/2025:
"SE ORDENA PROCEDIMIENTO DIVERSO PARA DETERMINAR VÍA PROCESAL OPORTUNA. No obstante lo expuesto en el punto de acuerdo, esta autoridad advierte que las conductas materia de la queja que nos ocupa, podrían. en su caso, conculcar diversas obligaciones del candidato denunciado y en consecuencia, materializar infracciones electorales relacionadas con incumplimiento de los acuerdos INE/CG334/2025 y INE/CG54/2025, razón por la cual se ordena a la Dirección de Procedimientos Especiales Sancionadores de esta UTCE, realizar en actuación diversa, las indagaciones necesarias para que, a través de la vía procesal que corresponda, se analice y determine la pertinencia de abrir el procedimiento administrativo sancionador que conforme a derecho proceda, por lo que deberá remitirse la queja original, previa copia certificada que obre en el expediente del presente asunto."</t>
  </si>
  <si>
    <t xml:space="preserve">UT/SCG/PE/PEF/CPLL/CG/68/2025
</t>
  </si>
  <si>
    <t>Gilberto de Guzmán Bátiz García y CANACO SERVYTUR Campeche.</t>
  </si>
  <si>
    <t>En atención al PUNTO SEXTO. 
Del Cuaderno de Antecedentes UT/SCG/CA/CPLL/CG/95/2025:
"SE ORDENA PROCEDIMIENTO DIVERSO PARA DETERMINAR VÍA PROCESAL OPORTUNA. No obstante lo expuesto en el punto de acuerdo, esta autoridad advierte que las conductas materia de la queja que nos ocupa, podrían. en su caso, conculcar diversas obligaciones del candidato denunciado y en consecuencia, materializar infracciones electorales relacionadas con incumplimiento de los acuerdos INE/CG334/2025 y INE/CG54/2025, razón por la cual se ordena a la Dirección de Procedimientos Especiales Sancionadores de esta UTCE, realizar en actuación diversa, las indagaciones necesarias para que, a través de la vía procesal que corresponda, se analice y determine la pertinencia de abrir el procedimiento administrativo sancionador que conforme a derecho proceda, por lo que deberá remitirse la queja original, previa copia certificada que obre en el expediente del presente asunto."</t>
  </si>
  <si>
    <t>ACQyD-INE-40/2025</t>
  </si>
  <si>
    <t>PRIMERO. Es improcedente la adopción de medidas cautelares solicitadas, respecto del retiro de las publicaciones en donde se difundió el evento denunciado en términos de los argumentos esgrimidos en el apartado A, del considerando CUARTO, del presente Acuerdo.
SEGUNDO. Es improcedente la adopción de medidas cautelares solicitadas por la parte denunciante, en su vertiente de tutela preventiva, en términos de los argumentos esgrimidos en el apartado B, del considerando CUARTO, del presente Acuerdo.</t>
  </si>
  <si>
    <t>https://repositoriodocumental.ine.mx/xmlui/handle/123456789/183290</t>
  </si>
  <si>
    <t>SRE-PSC-51/2025</t>
  </si>
  <si>
    <t xml:space="preserve">ÚNICO. Se declara las inexistencias de las infracciones atribuidas a Gilberto de Guzmán Bátiz García y a la Cámara Nacional de Comercio, Servicios y Turismo de Campeche por las consideraciones expuestas en el fallo. </t>
  </si>
  <si>
    <t>http://www.te.gob.mx/EE/SRE/2025/PSC/51/SRE_2025_PSC_51-1632106.pdf</t>
  </si>
  <si>
    <t xml:space="preserve">UT/SCG/PE/PEF/CPLL/CG/69/2025
</t>
  </si>
  <si>
    <t>Gilberto De Guzmán Bátiz García y/o Gilberto Bátiz García y la Barra De Litigación Oral Penal De Puebla</t>
  </si>
  <si>
    <t>En atención al PUNTO SEXTO. 
Del Cuaderno de Antecedentes UT/SCG/CA/CPLL/CG/101/2025:
"SE ORDENA PROCEDIMIENTO DIVERSO PARA DETERMINAR VÍA PROCESAL OPORTUNA. No obstante lo expuesto en el punto de acuerdo, esta autoridad advierte que las conductas materia de la queja que nos ocupa, podrían. en su caso, conculcar diversas obligaciones del candidato denunciado y en consecuencia, materializar infracciones electorales relacionadas con incumplimiento de los acuerdos INE/CG334/2025 y INE/CG54/2025, razón por la cual se ordena a la Dirección de Procedimientos Especiales Sancionadores de esta UTCE, realizar en actuación diversa, las indagaciones necesarias para que, a través de la vía procesal que corresponda, se analice y determine la pertinencia de abrir el procedimiento administrativo sancionador que conforme a derecho proceda, por lo que deberá remitirse la queja original, previa copia certificada que obre en el expediente del presente asunto."</t>
  </si>
  <si>
    <t xml:space="preserve">UT/SCG/PE/PEF/CPLL/CG/70/2025
</t>
  </si>
  <si>
    <t>Gilberto De Guzman Bátiz García y/o Gilberto Bátiz Garcia y Kibernus.</t>
  </si>
  <si>
    <t>En atención al PUNTO SEXTO. 
Del Cuaderno de Antecedentes UT/SCG/CA/CPLL/CG/102/2025:
"SE ORDENA PROCEDIMIENTO DIVERSO PARA DETERMINAR VÍA PROCESAL OPORTUNA. No obstante lo expuesto en el punto de acuerdo, esta autoridad advierte que las conductas materia de la queja que nos ocupa, podrían. en su caso, conculcar diversas obligaciones del candidato denunciado y en consecuencia, materializar infracciones electorales relacionadas con incumplimiento de los acuerdos INE/CG334/2025 y INE/CG54/2025, razón por la cual se ordena a la Dirección de Procedimientos Especiales Sancionadores de esta UTCE, realizar en actuación diversa, las indagaciones necesarias para que, a través de la vía procesal que corresponda, se analice y determine la pertinencia de abrir el procedimiento administrativo sancionador que conforme a derecho proceda, por lo que deberá remitirse la queja original, previa copia certificada que obre en el expediente del presente asunto."</t>
  </si>
  <si>
    <t xml:space="preserve">UT/SCG/PE/PEF/CPLL/CG/71/2025
</t>
  </si>
  <si>
    <t>Gilberto Guzmán Bátiz Garcia, Club Rotario Tlaxcala y quien resulte responsable</t>
  </si>
  <si>
    <t>En atención al PUNTO SEXTO. 
Del Cuaderno de Antecedentes UT/SCG/CA/CPLL/CG/100/2025:
"SE ORDENA PROCEDIMIENTO DIVERSO PARA DETERMINAR VÍA PROCESAL OPORTUNA. No obstante lo expuesto en el punto de acuerdo,  esta autoridad advierte que las conductas materia de la queja que nos ocupa, podrían. en su caso, conculcar diversas obligaciones del candidato denunciado y en consecuencia, materializar infracciones electorales relacionadas con incumplimiento de los acuerdos INE/CG334/2025 y INE/CG54/2025, razón por la cual se ordena a la Dirección de Procedimientos Especiales Sancionadores de esta UTCE, realizar en actuación diversa, las indagaciones necesarias para que, a través de la vía procesal que corresponda, se analice y determine la pertinencia de abrir el procedimiento administrativo sancionador que conforme a derecho proceda, por lo que deberá remitirse la queja original, previa copia certificada que obre en el expediente del presente asunto."</t>
  </si>
  <si>
    <t xml:space="preserve">UT/SCG/PE/PEF/CPLL/CG/72/2025
</t>
  </si>
  <si>
    <t>Gilberto de Guzmán Bátiz García y/o Gilberto Bátiz García y empresarias y empresarios de Chihuahua.</t>
  </si>
  <si>
    <t>En atención al PUNTO SEXTO. 
Del Cuaderno de Antecedentes UT/SCG/CA/CPLL/CG/104/2025:
"SE ORDENA PROCEDIMIENTO DIVERSO PARA DETERMINAR VÍA PROCESAL OPORTUNA. No obstante lo expuesto en el punto de acuerdo, esta autoridad advierte que las conductas materia de la queja que nos ocupa, podrían. en su caso, conculcar diversas obligaciones del candidato denunciado y en consecuencia, materializar infracciones electorales relacionadas con incumplimiento de los acuerdos INE/CG334/2025 y INE/CG54/2025, razón por la cual se ordena a la Dirección de Procedimientos Especiales Sancionadores de esta UTCE, realizar en actuación diversa, las indagaciones necesarias para que, a través de la vía procesal que corresponda, se analice y determine la pertinencia de abrir el procedimiento administrativo sancionador que conforme a derecho proceda, por lo que deberá remitirse la queja original, previa copia certificada que obre en el expediente del presente asunto."</t>
  </si>
  <si>
    <t>ACQyD-INE-41/2025</t>
  </si>
  <si>
    <t>PRIMERO. Es improcedente la adopción de medidas cautelares solicitadas por la parte denunciante, respecto a los hechos analizados en el apartado A, del considerando CUARTO, conforme a los argumentos ahí señalados.
SEGUNDO. Es improcedente la adopción de medidas cautelares solicitadas por la parte denunciante, en su vertiente de tutela preventiva, en términos de los argumentos esgrimidos en el apartado B, del considerando CUARTO, del presente Acuerdo.</t>
  </si>
  <si>
    <t>https://repositoriodocumental.ine.mx/xmlui/handle/123456789/183291</t>
  </si>
  <si>
    <t>SRE-PSC-37-2025</t>
  </si>
  <si>
    <t>Primero. Son inexistentes las infracciones denunciadas.
Segundo. Se da vista a la Unidad Técnica de Fiscalización del INE conforme a lo señalado.</t>
  </si>
  <si>
    <t xml:space="preserve">UT/SCG/PE/PEF/MMS/CG/73/2025
</t>
  </si>
  <si>
    <t>Miriam Martínez Sánchez </t>
  </si>
  <si>
    <t xml:space="preserve">Conductor, Ernesto Lozano.
Relámpago Producciones S. de R.L. de C.V.
Raymundo Espinoza Hernández, Candidato a Ministro de la SCJN. 
Federico Anaya Gallardo, Candidato a Ministro de la SCJN. 
Isaac de Paz González, Candidato a Ministro de la SCJN. 
Luis Rafael Hernández Palacios Mirón,Candidato a Ministro de la SCJN.  </t>
  </si>
  <si>
    <t xml:space="preserve">La denunciante refiere que los candidatos mencionados en las entrevistas —Raymundo Espinoza Hernández, Luis Rafael Hernández Palacios, Federico Anaya Gallardo e Isaac de La Paz González— podrían haber contratado los servicios de Ernesto Ledezma Arronte y de la empresa Relámpago Producciones S. de R.L. de C.V., con el propósito de aprovechar el reconocimiento y alcance del canal para la realización y difusión de entrevistas. Esta estrategia les habría permitido proyectar sus mensajes a una audiencia más amplia, capitalizando la credibilidad y el posicionamiento mediático del medio en cuestión para el Proceso Electoral en curso. </t>
  </si>
  <si>
    <t xml:space="preserve">UT/SCG/PE/PEF/EBMS/CG/74/2025
</t>
  </si>
  <si>
    <t>Elizabeth Berenice Muñoz Sánchez</t>
  </si>
  <si>
    <t>Ixel Mendoza Aragón, en su calidad de candidata a magistrada de la Sala Regional Ciudad de México y quienes resulten responsables. </t>
  </si>
  <si>
    <t>Desde el 25 de abril, el medio de comunicación "Puebla Hoy" ha estado difundiendo una publicación tanto en su portal de internet como en sus redes sociales de Facebook e Instagram. En dicha publicación, el contenido presentado no corresponde a una nota informativa objetiva ni responde a criterios periodísticos genuinos asociados a un hecho noticioso de interés local o nacional.
Por el contrario, el texto se enfoca exclusivamente en promover la candidatura de la persona denunciada, destacando el cargo al que aspira, su trayectoria, el número con el que aparece en la boleta electoral, el color de la misma, así como la forma en que el electorado puede emitir su voto a su favor.
Estos elementos permiten advertir que no se trata de un ejercicio periodístico imparcial, sino de una forma de propaganda electoral encubierta, cuya finalidad aparente es beneficiar directamente a la persona mencionada, sin que se identifique de manera clara como contenido promocional o publicitario.</t>
  </si>
  <si>
    <t>SUP-REP-170/2025</t>
  </si>
  <si>
    <t xml:space="preserve">UT/SCG/PE/PEF/DATOPROTEGIDO/JD15/CM/75/2025
</t>
  </si>
  <si>
    <t>Revista digital Coordenada
Dafne Miroslaba Carrillo De León - Candidata a Jueza de Distrito Mixto en Tamaulipas.
Fernando Escamilla Villarreal - Candidato a Juez de Distrito en materia Penal de Nuevo León.
Carlos Alberto Escobedo Yáñez - Candidato a Juez de Distrito Mixto en Tamaulipas
María de los Ángeles Mendoza Hernández - Candidata a Jueza de Distrito en materia Penal de Nuevo León.
Edgar Humberto Muñoz Castillo - Candidato a Juez de Distrito del Tribunal Federal Laboral de Asuntos Individuales en Nuevo León.
Ornar Castro Zavaleta Bustos - Candidato a Juez de Distrito en materia Administrativa.</t>
  </si>
  <si>
    <t>El medio digital Revista Digital Coordenada fue creado expresamente con el objetivo de promocionar a ciertos candidatos, como lo demuestra el hecho de que sus primeras publicaciones coincidieron con el inicio de las campañas electorales federales. En particular, los días 28 y 30 de marzo se llevó a cabo una estrategia de posicionamiento y difusión digital que presuntamente incurrió en prácticas ilegales, orientada a favorecer diversas candidaturas mediante la promoción no autorizada de sus contenidos en plataformas digitales.</t>
  </si>
  <si>
    <t xml:space="preserve">UT/SCG/PE/PEF/CPLV/CG/76/2025
</t>
  </si>
  <si>
    <t xml:space="preserve">Gilberto De Guzmán Bátiz García y/o Gilberto Batiz García y Barra Mexicana, Colegio De Abogados A.C. Capítulo Guanajuato y quienes resulten responsables. </t>
  </si>
  <si>
    <t>En atención al PUNTO SEXTO. 
Del Cuaderno de Antecedentes UT/SCG/CA/CPLL/CG/103/2025:
"SE ORDENA PROCEDIMIENTO DIVERSO PARA DETERMINAR VÍA PROCESAL OPORTUNA. No obstante lo expuesto en el punto de acuerdo que precede. esta autoridad advierte que las conductas materia de la queja que nos ocupa, podrían. en su caso, conculcar diversas obligaciones del candidato denunciado y en consecuencia, materializar infracciones electorales relacionadas con incumplimiento de los acuerdos INE/CG334/2025 y INE/CG54/2025, razón por la cual se ordena a la Dirección de Procedimientos Especiales Sancionadores de esta UTCE, realizar en actuación diversa, las indagaciones necesarias para que, a través de la vía procesal que corresponda, se analice y determine la pertinencia de abrir el procedimiento administrativo sancionador que conforme a derecho proceda, por lo que deberá remitirse la queja original, previa copia certificada que obre en el expediente del presente asunto."
"Como se acredita en las redes sociales del CANDIDATO DENUNCIADO, dicho conversatorio convocado por la BARRA MEXICANA, COLEGIO DE ABOGADOS A.C. (CAPITULO GUANAJUATO) violenta LOS PRINCIPIOS DE EQUIDAD Y TRATO IGUALITARIO, así como LA IMPARCIALIDAD, EN EL DESARROLLO DE LAS CAMPAÑAS PARA EL PROCESO ELECTORAL EXTRAORDINARIO 2024- 2025 PARA EL CARGO DE MAGISTRADOS DE LA SALA SUPERIOR DEL TRIBUNAL ELECTORAL DEL PODER JUDICIAL DE LA FEDERACIÓN"</t>
  </si>
  <si>
    <t xml:space="preserve">UT/SCG/PE/PEF/CPLV/CG/77/2025
</t>
  </si>
  <si>
    <t>Gilberto de Guzmán Bátiz García y/o Gilberto Bátiz García, a quien legalmente represente a la Facultad de Economía de la Universidad Autónoma de Yucatán y quienes resulten responsables.</t>
  </si>
  <si>
    <t>En atención al PUNTO SEXTO. 
Del Cuaderno de Antecedentes UT/SCG/CA/CPLL/CG/108/2025:
"SE ORDENA PROCEDIMIENTO DIVERSO PARA DETERMINAR VÍA PROCESAL OPORTUNA. No obstante lo expuesto en el punto de acuerdo que precede. esta autoridad advierte que las conductas materia de la queja que nos ocupa, podrían. en su caso, conculcar diversas obligaciones del candidato denunciado y en consecuencia, materializar infracciones electorales relacionadas con incumplimiento de los acuerdos INE/CG334/2025 y INE/CG54/2025, razón por la cual se ordena a la Dirección de Procedimientos Especiales Sancionadores de esta UTCE, realizar en actuación diversa, las indagaciones necesarias para que, a través de la vía procesal que corresponda, se analice y determine la pertinencia de abrir el procedimiento administrativo sancionador que conforme a derecho proceda, por lo que deberá remitirse la queja original, previa copia certificada que obre en el expediente del presente asunto."
"Como se acredita en las redes sociales del CANDIDATO DENUNCIADO, dicho encuentro denunciado convocado por LA FACULTAD DE ECONOMÍA DE LA UNIVERSIDAD AUTÓNOMA DE YUCATAN (UADY) violenta LOS PRINCIPIOS DE EQUIDAD Y TRATO IGUALITARIO, así como LA IMPARCIALIDAD, EN EL DESARROLLO DE LAS CAMPAÑAS PARA EL PROCESO ELECTORAL EXTRAORDINARIO 2024-2025 PARA EL CARGO DE MAGISTRADOS DE LA SALA SUPERIOR DEL TRIBUNAL ELECTORAL DEL PODER JUDICIAL DE LA FEDERACIÓN"</t>
  </si>
  <si>
    <t xml:space="preserve">UT/SCG/PE/PEF/CPLV/CG/78/2025
</t>
  </si>
  <si>
    <t xml:space="preserve">Gilberto De Guzmán Bátiz García y/o Gilberto Batiz García y el Foro De Periodistas Chiapanecos y quienes resulten responsables. </t>
  </si>
  <si>
    <t>En atención al PUNTO SEXTO. 
Del Cuaderno de Antecedentes UT/SCG/CA/CPLL/CG/109/2025:
"SE ORDENA PROCEDIMIENTO DIVERSO PARA DETERMINAR VÍA PROCESAL OPORTUNA. No obstante lo expuesto en el punto de acuerdo que precede. esta autoridad advierte que las conductas materia de la queja que nos ocupa, podrían. en su caso, conculcar diversas obligaciones del candidato denunciado y en consecuencia, materializar infracciones electorales relacionadas con incumplimiento de los acuerdos INE/CG334/2025 y INE/CG54/2025, razón por la cual se ordena a la Dirección de Procedimientos Especiales Sancionadores de esta UTCE, realizar en actuación diversa, las indagaciones necesarias para que, a través de la vía procesal que corresponda, se analice y determine la pertinencia de abrir el procedimiento administrativo sancionador que conforme a derecho proceda, por lo que deberá remitirse la queja original, previa copia certificada que obre en el expediente del presente asunto."
"Como se acredita en las redes sociales del CANDIDATO DENUNCIADO, dicho foro convocado por el Foro de Periodistas Chiapanecos violenta LOS PRINCIPIOS DE EQUIDAD Y TRATO IGUALITARIO, así como LA IMPARCIALIDAD, EN EL DESARROLLO DE LAS CAMPAÑAS PARA EL PROCESO ELECTORAL EXTRAORDINARIO 2024-2025 PARA EL CARGO DE MAGISTRADOS DE LA SALA SUPERIOR DEL TRIBUNAL ELECTORAL DEL PODER JUDICIAL DE LA FEDERACIÓN."</t>
  </si>
  <si>
    <t>ACQyD-INE-36/2025</t>
  </si>
  <si>
    <t>PRIMERO. Es improcedente la adopción de medidas cautelares solicitadas, respecto del retiro de las publicaciones en donde se difundió la imagen de la persona menor de edad, en términos de los argumentos esgrimidos en el apartado A, del considerando CUARTO, del presente Acuerdo.
SEGUNDO. Es improcedente la adopción de medidas cautelares en su vertiente de tutela preventiva, en términos de los argumentos esgrimidos en el apartado B, del considerando CUARTO, del presente Acuerdo.</t>
  </si>
  <si>
    <t>Dieciochoava sesión extraordinaria urgente</t>
  </si>
  <si>
    <t xml:space="preserve">https://repositoriodocumental.ine.mx/xmlui/handle/123456789/183160 </t>
  </si>
  <si>
    <t>SRE-PSC-41/2025</t>
  </si>
  <si>
    <t>Único. es inexistente la vulneración a las reglas de propaganda electoral en término en detrimento del interés superior de la niñez atribuida a gilberto Bátiz.</t>
  </si>
  <si>
    <t xml:space="preserve">UT/SCG/PE/PEF/CPLV/CG/79/2025
</t>
  </si>
  <si>
    <t xml:space="preserve"> Gilberto De Guzmán Bátiz García y/o Gilberto de Guzman, candidato a magistrado electoral del Tribunal  Electoral de Chiapas y periodistas veracruzanos y quienes resulten responsables. </t>
  </si>
  <si>
    <t xml:space="preserve">En atención al PUNTO SEXTO. 
Del Cuaderno de Antecedentes UT/SCG/CA/CPLL/CG/111/2025:
"SE ORDENA PROCEDIMIENTO DIVERSO PARA DETERMINAR VÍA PROCESAL OPORTUNA. No obstante lo expuesto en el punto de acuerdo que precede. esta autoridad advierte que las conductas materia de la queja que nos ocupa, podrían. en su caso, conculcar diversas obligaciones del candidato denunciado y en consecuencia, materializar infracciones electorales relacionadas con incumplimiento de los acuerdos INE/CG334/2025 y INE/CG54/2025, razón por la cual se ordena a la Dirección de Procedimientos Especiales Sancionadores de esta UTCE, realizar en actuación diversa, las indagaciones necesarias para que, a través de la vía procesal que corresponda, se analice y determine la pertinencia de abrir el procedimiento administrativo sancionador que conforme a derecho proceda, por lo que deberá remitirse la queja original, previa copia certificada que obre en el expediente del presente asunto."
"Como se acredita en las redes sociales del CANDIDATO DENUNCIADO, dicho Encuentro convocado por Periodistas Veracruzanos violenta LOS PRINCIPIOS DE EQUIDAD Y TRATO IGUALITARIO, así como LA IMPARCIALIDAD, EN EL DESARROLLO DE LAS CAMPAÑAS PARA EL PROCESO ELECTORAL EXTRAORDINARIO 2024-2025 PARA EL CARGO DE MAGISTRADOS DE LA SALA SUPERIOR DEL TRIBUNAL ELECTORAL DEL PODER JUDICIAL DE LA FEDERACIÓN" </t>
  </si>
  <si>
    <t xml:space="preserve">UT/SCG/PE/PEF/CPLV/CG/80/2025
</t>
  </si>
  <si>
    <t xml:space="preserve"> Gilberto De Guzmán Bátiz García y/o Gilberto de Guzman, candidato a magistrado electoral del Tribunal  Electoral de Chiapas y a los medios de Comunicación de Zacatecas y quienes resulten responsables. </t>
  </si>
  <si>
    <t xml:space="preserve">En atención al PUNTO SEXTO. 
Del Cuaderno de Antecedentes UT/SCG/CA/CPLL/CG/112/2025:
"SE ORDENA PROCEDIMIENTO DIVERSO PARA DETERMINAR VÍA PROCESAL OPORTUNA. No obstante lo expuesto en el punto de acuerdo que precede. esta autoridad advierte que las conductas materia de la queja que nos ocupa, podrían. en su caso, conculcar diversas obligaciones del candidato denunciado y en consecuencia, materializar infracciones electorales relacionadas con incumplimiento de los acuerdos INE/CG334/2025 y INE/CG54/2025, razón por la cual se ordena a la Dirección de Procedimientos Especiales Sancionadores de esta UTCE, realizar en actuación diversa, las indagaciones necesarias para que, a través de la vía procesal que corresponda, se analice y determine la pertinencia de abrir el procedimiento administrativo sancionador que conforme a derecho proceda, por lo que deberá remitirse la queja original, previa copia certificada que obre en el expediente del presente asunto."
"Como se acredita en las redes sociales del CANDIDATO DENUNCIADO, dicho encuentro convocado por MEDIOS DE COMUNICACIÓN DE ZACATECAS, violenta LOS PRINCIPIOS DE EQUIDAD Y TRATO IGUALITARIO, así como LA IMPARCIALIDAD, EN EL DESARROLLO DE LAS CAMPAÑAS PARA EL PROCESO ELECTORAL EXTRAORDINARIO 2024-2025 PARA EL CARGO DE MAGISTRADOS DE LA SALA SUPERIOR DEL TRIBUNAL ELECTORAL DEL PODER JUDICIAL DE LA FEDERACIÓN" </t>
  </si>
  <si>
    <t xml:space="preserve">UT/SCG/PE/PEF/CPLV/CG/81/2025
</t>
  </si>
  <si>
    <t xml:space="preserve">Gilberto De Guzman Bátiz García y/o Gilberto Bátiz Garcia y asimismo en contra de empresarias, empresarios, abogadas, abogados de empresa, sindicalistas y ciudadanos de Monterrey Nuevo Leó y quienes resulten responsables. </t>
  </si>
  <si>
    <t xml:space="preserve">En atención al PUNTO SEXTO. 
Del Cuaderno de Antecedentes UT/SCG/CA/CPLL/CG/114/2025:
"SE ORDENA PROCEDIMIENTO DIVERSO PARA DETERMINAR VÍA PROCESAL OPORTUNA. No obstante lo expuesto en el punto de acuerdo que precede. esta autoridad advierte que las conductas materia de la queja que nos ocupa, podrían. en su caso, conculcar diversas obligaciones del candidato denunciado y en consecuencia, materializar infracciones electorales relacionadas con incumplimiento de los acuerdos INE/CG334/2025 y INE/CG54/2025, razón por la cual se ordena a la Dirección de Procedimientos Especiales Sancionadores de esta UTCE, realizar en actuación diversa, las indagaciones necesarias para que, a través de la vía procesal que corresponda, se analice y determine la pertinencia de abrir el procedimiento administrativo sancionador que conforme a derecho proceda, por lo que deberá remitirse la queja original, previa copia certificada que obre en el expediente del presente asunto."
"Como se acredita en las redes sociales del CANDIDATO DENUNCIADO, dicho encuentro denunciado convocado por los CONVOCANTES DENUNCIADOS violenta LOS PRINCIPIOS DE EQUIDAD Y TRATO IGUALITARIO, así como LA IMPARCIALIDAD, EN EL DESARROLLO DE LAS CAMPAl\IAS PARA EL PROCESO ELECTORAL EXTRAORDINARIO 2024-2025 PARA EL CARGO DE MAGISTRADOS DE LA SALA SUPERIOR DEL TRIBUNAL ELECTORAL DEL PODER JUDICIAL DE LA FEDERACIÓN" </t>
  </si>
  <si>
    <t xml:space="preserve">UT/SCG/PE/PEF/CPLV/CG/82/2025
</t>
  </si>
  <si>
    <t xml:space="preserve">Gilberto De Guzmán Bátiz García y/o Gilberto Bátiz García y asimismo en contra de  la Universidad Cristóbal Colón, Veracruz y quienes resulten responsables. </t>
  </si>
  <si>
    <t xml:space="preserve">En atención al PUNTO SEXTO. 
Del Cuaderno de Antecedentes UT/SCG/CA/CPLL/CG/115/2025:
"SE ORDENA PROCEDIMIENTO DIVERSO PARA DETERMINAR VÍA PROCESAL OPORTUNA. No obstante lo expuesto en el punto de acuerdo que precede. esta autoridad advierte que las conductas materia de la queja que nos ocupa, podrían. en su caso, conculcar diversas obligaciones del candidato denunciado y en consecuencia, materializar infracciones electorales relacionadas con incumplimiento de los acuerdos INE/CG334/2025 y INE/CG54/2025, razón por la cual se ordena a la Dirección de Procedimientos Especiales Sancionadores de esta UTCE, realizar en actuación diversa, las indagaciones necesarias para que, a través de la vía procesal que corresponda, se analice y determine la pertinencia de abrir el procedimiento administrativo sancionador que conforme a derecho proceda, por lo que deberá remitirse la queja original, previa copia certificada que obre en el expediente del presente asunto."
"Como se acredita en las redes sociales del CANDIDATO DENUNCIADO, dicho encuentro convocado por ta UNIVERSIDAD CRISTÓBAL COLÓN violenta LOS PRINCIPIOS DE EQUIDAD Y TRATO IGUALITARIO, así como LA IMPARCIALIDAD, EN EL DESARROLLO DE LAS CAMPAÑAS PARA EL PROCESO ELECTORAL EXTRAORDINARIO 2024-2025 PARA EL CARGO DE MAGISTRADOS DE LA SALA SUPERIOR DEL TRIBUNAL ELECTORAL DE PODER JUDICIAL DE LA FEDERACIÓN." </t>
  </si>
  <si>
    <t>ACQyD-INE-42/2025</t>
  </si>
  <si>
    <t>PRIMERO. Es improcedente la adopción de medidas cautelares solicitadas por la parte denunciante, respecto a los hechos analizados en el apartado A, del considerando CUARTO.
SEGUNDO. Es improcedente la adopción de medidas cautelares en su vertiente de tutela preventiva, solicitadas por la parte denunciante en los términos de los argumentos esgrimidos en el considerando CUARTO, apartado B, del presente Acuerdo.</t>
  </si>
  <si>
    <t>https://repositoriodocumental.ine.mx/xmlui/handle/123456789/183292</t>
  </si>
  <si>
    <t>SRE-PSC-52/2025</t>
  </si>
  <si>
    <t>ÚNICO. Se declara la inexistencia de las infracciones atribuidas a Gilberto
de Guzmán Bátiz García y a la Universidad Cristóbal Colón, Veracruz, por las
consideraciones expuestas en este fallo.</t>
  </si>
  <si>
    <t>http://www.te.gob.mx/EE/SRE/2025/PSC/52/SRE_2025_PSC_52-1632107.pdf</t>
  </si>
  <si>
    <t xml:space="preserve">UT/SCG/PE/PEF/CPLV/CG/83/2025
</t>
  </si>
  <si>
    <t>Gilberto de Guzmán Bátiz García y/o Gilberto Bátiz García, Barra de Abogados del Golfo de Tamaulipas, Confederación de Colegios,  Asociaciones de Abogados de México y quien resulte responsable </t>
  </si>
  <si>
    <t xml:space="preserve">En atención al PUNTO SEXTO. 
Del Cuaderno de Antecedentes UT/SCG/CA/CPLL/CG/116/2025:
"SE ORDENA PROCEDIMIENTO DIVERSO PARA DETERMINAR VÍA PROCESAL OPORTUNA. No obstante lo expuesto en el punto de acuerdo que precede. esta autoridad advierte que las conductas materia de la queja que nos ocupa, podrían. en su caso, conculcar diversas obligaciones del candidato denunciado y en consecuencia, materializar infracciones electorales relacionadas con incumplimiento de los acuerdos INE/CG334/2025 y INE/CG54/2025, razón por la cual se ordena a la Dirección de Procedimientos Especiales Sancionadores de esta UTCE, realizar en actuación diversa, las indagaciones necesarias para que, a través de la vía procesal que corresponda, se analice y determine la pertinencia de abrir el procedimiento administrativo sancionador que conforme a derecho proceda, por lo que deberá remitirse la queja original, previa copia certificada que obre en el expediente del presente asunto."
"Como se acredita en las redes sociales del CANDIDATO DENUNCIADO, dicho encuentro convocado por los convocantes denunciados violenta LOS PRINCIPIOS DE EQUIDAD Y TRATO IGUALITARIO, así como LA IMPARCIALIDAD, EN EL DESARROLLO DE LAS CAMPAÑAS PARA EL PROCESO ELECTORAL EXTRAORDINARIO 2024-2025 PARA EL CARGO DE MAGISTRADOS DE LA SALA SUPERIOR DEL TRIBUNAL ELECTORAL DEL PODER JUDICIAL DE LA FEDERACIÓN." </t>
  </si>
  <si>
    <t>UT/SCG/PE/PEF/CPLV/CG/84/2025</t>
  </si>
  <si>
    <t xml:space="preserve">Gilberto De Guzmán Bátiz García y/o Gilberto Batiz García y Universidad Maya Campus Cancún y quienes resulten responsables. </t>
  </si>
  <si>
    <t xml:space="preserve">En atención al PUNTO SEXTO. 
Del Cuaderno de Antecedentes UT/SCG/CA/CPLL/CG/117/2025:
"SE ORDENA PROCEDIMIENTO DIVERSO PARA DETERMINAR VÍA PROCESAL OPORTUNA. No obstante lo expuesto en el punto de acuerdo que precede. esta autoridad advierte que las conductas materia de la queja que nos ocupa, podrían. en su caso, conculcar diversas obligaciones del candidato denunciado y en consecuencia, materializar infracciones electorales relacionadas con incumplimiento de los acuerdos INE/CG334/2025 y INE/CG54/2025, razón por la cual se ordena a la Dirección de Procedimientos Especiales Sancionadores de esta UTCE, realizar en actuación diversa, las indagaciones necesarias para que, a través de la vía procesal que corresponda, se analice y determine la pertinencia de abrir el procedimiento administrativo sancionador que conforme a derecho proceda, por lo que deberá remitirse la queja original, previa copia certificada que obre en el expediente del presente asunto."
"Como se acredita en las redes sociales del CANDIDATO DENUNCIADO, dicho encuentro conversatorio convocado por la UNIVERSIDAD MAYA CAMPUS CANCÚN violenta LOS PRINCIPIOS DE EQUIDAD Y TRATO IGUALITARIO, así como LA IMPARCIALIDAD, EN EL DESARROLLO DE LAS CAMPAÑAS PARA EL PROCESO ELECTORAL EXTRAORDINARIO 2024-2025 PARA EL CARGO DE MAGISTRADOS DE LA SALA SUPERIOR DEL TRIBUNAL ELECTORAL DEL PODER JUDICIAL DE LA FEDERACIÓN." </t>
  </si>
  <si>
    <t>UT/SCG/PE/PEF/EBMS/CG/85/2025</t>
  </si>
  <si>
    <t>Irma Josefina Montiel Rodríguez, en su calidad de candidata a magistrada de la Sala Regional Ciudad de México del Tribunal Electoral del Poder Judicial de la Federación, así como a quien o quienes resulten responsables.</t>
  </si>
  <si>
    <t>La denunciante refiere que en diversas publicaciones en redes sociales y medios de comunicación se puede advertir que se exalta la candidatura de la denunciada, el cargo al que aspira, su trayectoria, sus propuestas de campaña electoral, su perspectiva
respecto al actual proceso electoral en que participa, la forma en la que el electorado podrá votar por ella, y el color de la boleta y el número con el que se identifica su candidatura.</t>
  </si>
  <si>
    <t>UT/SCG/PE/PEF/CPLV/CG/86/2025</t>
  </si>
  <si>
    <t xml:space="preserve">Gilberto De Guzmán Bátiz García y/o Gilberto Bátiz García en su carácter de candidato a Magistrado de Sala Superior del Tribunal Electoral del Poder Judicial de la Federación.
Ciudadanos de Querétaro a través de quien legalmente los represente, en su carácter de convocantes y/o organizadores.
</t>
  </si>
  <si>
    <t>En atención al PUNTO SEXTO. 
Del Cuaderno de Antecedentes UT/SCG/CA/CPLL/CG/118/2025:
"SE ORDENA PROCEDIMIENTO DIVERSO PARA DETERMINAR VÍA PROCESAL OPORTUNA. No obstante lo expuesto en el punto de acuerdo que precede. esta autoridad advierte que las conductas materia de la queja que nos ocupa, podrían. en su caso, conculcar diversas obligaciones del candidato denunciado y en consecuencia, materializar infracciones electorales relacionadas con incumplimiento de los acuerdos INE/CG334/2025 y INE/CG54/2025, razón por la cual se ordena a la Dirección de Procedimientos Especiales Sancionadores de esta UTCE, realizar en actuación diversa, las indagaciones necesarias para que, a través de la vía procesal que corresponda, se analice y determine la pertinencia de abrir el procedimiento administrativo sancionador que conforme a derecho proceda, por lo que deberá remitirse la queja original, previa copia certificada que obre en el expediente del presente asunto."
"Cómo se acredita en las redes sociales del candidato denunciado, dicho encuentro convocado por los ciudadanos de Querétaro, violenta los principios de equidad y trato igualitario, así como la imparcialidad, en el desarrollo de las campañas para el proceso electoral extraordinario 2024-2025 para el cargo de magistrados de la sala superior del tribunal electoral del poder judicial de la federación."</t>
  </si>
  <si>
    <t>UT/SCG/PE/PEF/CPLV/CG/87/2025</t>
  </si>
  <si>
    <t xml:space="preserve">Gilberto De Guzmán Bátiz García y/o Gilberto Bátiz García en su carácter de CANDIDATO a Magistrado de Sala Superior del Tribunal Electoral del Poder Judicial de la Federación.
Comunidad Jurídica Y Medios Locales De Durango a través de quien legalmente los represente, en su carácter de convocantes y/o organizadores.
</t>
  </si>
  <si>
    <t xml:space="preserve">En atención al PUNTO SEXTO. 
Del Cuaderno de Antecedentes UT/SCG/CA/CPLL/CG/119/2025:
"SE ORDENA PROCEDIMIENTO DIVERSO PARA DETERMINAR VÍA PROCESAL OPORTUNA. No obstante lo expuesto en el punto de acuerdo que precede. esta autoridad advierte que las conductas materia de la queja que nos ocupa, podrían. en su caso, conculcar diversas obligaciones del candidato denunciado y en consecuencia, materializar infracciones electorales relacionadas con incumplimiento de los acuerdos INE/CG334/2025 y INE/CG54/2025, razón por la cual se ordena a la Dirección de Procedimientos Especiales Sancionadores de esta UTCE, realizar en actuación diversa, las indagaciones necesarias para que, a través de la vía procesal que corresponda, se analice y determine la pertinencia de abrir el procedimiento administrativo sancionador que conforme a derecho proceda, por lo que deberá remitirse la queja original, previa copia certificada que obre en el expediente del presente asunto."
"Como se acredita en las redes sociales del candidato denunciado, dicho encuentro convocado por los convocantes denunciados violenta los principios de equidad y trato igualitario, así como la imparcialidad, en el desarrollo de las campañas para el proceso electoral extraordinario 2024-2025 para el cargo de magistrados de la sala superior del tribunal electoral del poder judicial de la federación." </t>
  </si>
  <si>
    <t xml:space="preserve">Martín Ramírez Ramírez </t>
  </si>
  <si>
    <t>Lenia Batres Guadarrama, candidata a Ministra de la Suprema Corte de Justicia de la Nación (SCJN)
Luis Alberto Reyes Juárez, Consejero Político Estatal De Morena en Querétaro, Antares Guadalupe Vázquez Alatorre, Diputada Federal.</t>
  </si>
  <si>
    <t>El denunciante refiere que Lenia Batres Guadarrama reconoció haber asistido a los eventos señalados en la denuncia, participando como ponente única y afirmando que lo hizo en su calidad de Ministra en funciones de la Suprema Corte de Justicia de la Nación, invocando su libertad de expresión y el derecho a informar a la sociedad. Justificó su asistencia señalando que eran actividades académicas propias de su función como juzgadora y que se realizaron en fines de semana, sin afectar sus labores. Además, admitió ser responsable de su cuenta de Facebook, donde difundió los eventos con base en el derecho a la información. Las instituciones educativas confirmaron que la invitaron en su carácter de Ministra, no como candidata.</t>
  </si>
  <si>
    <t>UT/SCG/PE/PEF/MRR/CG/89/2025</t>
  </si>
  <si>
    <t>Lenia Batres Guadarrama, candidata a Ministra de la SCJN. </t>
  </si>
  <si>
    <t>El denunciante acusa a Lenia Batres Guadarrama de usar su cargo como Ministra de la Suprema Corte para participar en actividades con proyección político-electoral, sin separarse formalmente del puesto, lo que vulneraría principios de legalidad, imparcialidad y equidad electoral. Sin embargo, dado que tanto ella como las universidades confirmaron su participación en calidad de Ministra, se considera jurídicamente razonable que su asistencia fue gestionada conforme a los lineamientos del Poder Judicial, como parte de una comisión oficial.</t>
  </si>
  <si>
    <t>SUP-REP-156/2025</t>
  </si>
  <si>
    <t>8 de mayo de 2025</t>
  </si>
  <si>
    <t>UT/SCG/PE/PEF/GRSL/CG/90/2025</t>
  </si>
  <si>
    <t xml:space="preserve">	
Guillermo Ricardo Salinas Lucas</t>
  </si>
  <si>
    <t xml:space="preserve">Lenía Batres Guadarrama, Candidata a Ministra de la SCJN
Instituto de investigaciones jurídicas de la Universidad Autónoma de Chiapas. 
Asociación Jóvenes Unidos por los Derechos Humanos en Aguascalientes 
Frente amplio de la unidad Jorge Sandoval A.C </t>
  </si>
  <si>
    <t xml:space="preserve">El denunciante refiere que se realizaron dos eventos, uno en Chiapas y otro en Aguascalientes en los que no fueron convocadas la totalidad de candidaturas al cargo de Ministras y Ministros de la Suprema Corte de Justicia de la Nación, ni hay evidencia de que al menos la mitad de dichas candidaturas hubiera confirmado su participación, circunstancia que se acredita por la sola asistencia de la candidata denunciada y por ende, se actualizó un beneficio indebido para la candidatura de Lenia Batres Guadarrama.
</t>
  </si>
  <si>
    <t>9 de mayo de 2025</t>
  </si>
  <si>
    <t>UT/SCG/PE/PEF/GRSL/CG/91/2025</t>
  </si>
  <si>
    <t>Guillermo Ricardo Salinas Lucas </t>
  </si>
  <si>
    <t>La candidata a Ministra de la Suprema Corte de Justicia de la Nación, Yasmin
Esquivel Mossa.
El candidato a Ministro de la Suprema Corte de Justicia de la Nación, Carlos
Odriozola.
La candidata a Ministra de la Suprema Corte de Justicia de la Nación, Lenia
Batres Guadarrama.
Las cuentas de Facebook "Contra la Mafia del Poder", "Juntos por la 4T",
"Poder Chairo", "Hijxs de la Transformación", "Mujeres Transformando Mx",
"Rumbo Claro Mx", "La política en rosa", "Justicia SIN Barreras", "Hype News",
"Universidad Interamericana", "El Observador del Norte" y "Alius Polls" que
pautan publicidad para promocionar expresamente a la candidata Yasmin
Esquivel Mossa.
Las cuentas de Facebook, "La Opinión Nacional, "Retos y Logros", La
incompetencia de México y "Tv Noticias" que pautan publicidad para
promocionar expresamente al candidato Carlos Odriozola Mariscal.
Las cuentas de Facebook, "Electroralia" "Liz Arroyo, "Cadena Política", "Por la
Derecha" "Morena Tlalpan", "El Reportero", "Nx Noticias", "EL Soberano",
"Ricardo Aguilar", "Derecha la Flecha", "Chrystian Cosio Un cambio
Generacional Sindical" y "Demoscopia" que pautan publicidad para
promocionar expresamente a la candidata Lenia Batres Guadarrama.
Contra quien resulte responsable.</t>
  </si>
  <si>
    <t>El denunciante señala que, al investigar candidaturas al Poder Judicial de la Federación en internet, detectó cuentas de Facebook que promovían publicidad pagada en favor de Yasmin Esquivel Mossa, Lenia Batres Guadarrama y Carlos Odriozola Mariscal. Afirma que estas acciones violan la normativa electoral, al implicar contratación de propaganda en redes sociales y posibles aportaciones de entes no permitidos, en el contexto del proceso extraordinario de elección 2024-2025.</t>
  </si>
  <si>
    <t xml:space="preserve">P </t>
  </si>
  <si>
    <t>ACQyD-INE-35/2025</t>
  </si>
  <si>
    <t>PRIMERO. Es procedente la adopción de medidas cautelares solicitadas, respecto del retiro de las publicaciones señaladas en el apartado denominado Material objeto de pronunciamiento realizadas en los perfiles Contra la Mafia del Poder, Mujeres TransformandoMX, Hijxs de la Transformación, Rumbo Claro MX y Universidad Intercontinental en favor de Yasmín Esquivel Mossa, candidata al cargo de Ministra de la Suprema Corte de Justicia de la Nación, en términos de los argumentos esgrimidos en el apartado A del considerando CUARTO, del presente Acuerdo.
En consecuencia, se ordena a Meta Platforms, INC. (Facebook) que, en un plazo no mayor a seis horas, a partir de la notificación del presente acuerdo, proceda a la eliminación de las publicaciones señaladas en el apartado denominado Material objeto de pronunciamiento.
De igual forma, se instruye a la Unidad Técnica de lo Contencioso Electoral que, en caso de advertir publicaciones pagadas o pautadas con contenido similar en los perfiles Contra la Mafia del Poder, Mujeres TransformandoMX, Hijxs de la Transformación, Rumbo Claro MX y Universidad Intercontinental, se realicen las acciones tendentes para que Meta Platforms, INC. (Facebook) elimine el contenido que se encuentre vinculado a las pautas denunciadas, en un plazo no mayor de seis horas, a partir de la notificación del acuerdo por el que advierta las publicaciones promocionadas. 
SEGUNDO. Es improcedente la adopción de medidas cautelares en su vertiente de tutela preventiva, en términos de los argumentos esgrimidos en el inciso B, del considerando CUARTO, del presente Acuerdo. 
TERCERO. Se faculta a la Unidad Técnica de lo Contencioso Electoral a efecto de que, una vez transcurridos los plazos otorgados, realice la verificación del cumplimiento de lo ordenado por esta autoridad y, en su caso, realice las acciones necesarias y pertinentes para garantizar su cumplimiento.</t>
  </si>
  <si>
    <t>https://repositoriodocumental.ine.mx/xmlui/handle/123456789/183159</t>
  </si>
  <si>
    <t>07/08/2025
22/09/2025</t>
  </si>
  <si>
    <t>10 de mayo de 2025</t>
  </si>
  <si>
    <t>UT/SCG/PE/PEF/TRSV/OPL/CM/92/2025</t>
  </si>
  <si>
    <t>Vista remitida por el Instituto Electoral de la Ciudad de México (IECM)
Tadeo Raúl Salgado Vázquez</t>
  </si>
  <si>
    <t>Carlos Morales García, candidato a Magistrado en Materia Penal en el Distrito Judicial Electoral Local 10 de la Ciudad de México y quien resulte responsable</t>
  </si>
  <si>
    <t>El promovente denuncia a Carlos Morales García, candidato a Magistrado, por presunta promoción indebida de su candidatura mediante una entrevista televisiva difundida en redes sociales, que podría constituir una aportación en especie no reportada, así como por el uso indebido de símbolos patrios —la bandera y el escudo nacionales— en videos publicados en su perfil de Facebook, lo que podría vulnerar la equidad en la contienda y contravenir disposiciones legales.</t>
  </si>
  <si>
    <t>12 de mayo de 2025</t>
  </si>
  <si>
    <t xml:space="preserve">UT/SCG/PE/PEF/DATOPROTEGIDO/CG/93/2025
</t>
  </si>
  <si>
    <t>Beatríz Mejía Ruíz, Candidata a magistrada de la Sala Regional Ciudad de México del Tribunal Electoral del Poder Judicial de la Federación,
 el medio digital "24 HORAS", 
el periodista Juan Manuel De Anda 
así como a quien o quienes resulten responsables.</t>
  </si>
  <si>
    <t xml:space="preserve">Desde el 29 de abril, el medio "24 HORAS" ha difundido un supuesto artículo del periodista Juan Manuel de Anda que, por sus características, no constituye un ejercicio periodístico auténtico, sino propaganda electoral encubierta en favor de Beatriz Mejía Ruíz, candidata a magistrada de la Sala Regional Ciudad de México del Tribunal Electoral del Poder Judicial de la Federación. </t>
  </si>
  <si>
    <t xml:space="preserve">UT/SCG/PE/PEF/MLGV/JL/VER/94/2025
</t>
  </si>
  <si>
    <t>María de Lourdes Gallegos Velazco</t>
  </si>
  <si>
    <t>Ariadna Camacho Contreras, en su calidad de Candidata a Magistrada del Tribunal de Disciplina Judicial del Poder Judicial de la Federación</t>
  </si>
  <si>
    <t xml:space="preserve">La denunciante señala que la candidata Ariadna Contreras Camacho participó en un evento de una coalición político-sindical (Sindicato Nacional de Trabajadores de Alimentos y Bebidas de la CTM en Coahuila) el 8 de abril de 2025. Esta participación fue difundida en la red social "X" (antes Twitter) el 9 de abril. En la publicación, que incluye un video de 50 segundos, se observa a la candidata hablando en un foro con logos de empresas, una bandera y el escudo de dicha coalición. Además, la publicación incluye un agradecimiento dirigido a la cuenta oficial de la CTM en Coahuila. La denunciante considera que estos hechos podrían vulnerar los lineamientos de fiscalización de procesos electorales y otras normas aplicables al periodo electoral vigente.
</t>
  </si>
  <si>
    <t xml:space="preserve">UT/SCG/PE/PEF/MLGV/JL/VER/95/2025
</t>
  </si>
  <si>
    <t>La denunciante señala posibles infracciones a la normativa electoral por parte de la candidata Ariadna Camacho Contreras. Las presuntas irregularidades se relacionan con publicaciones en la red social Facebook, realizadas por el medio digital El Mundo Electoral, que difunden propaganda personalizada en favor de la candidata. Se argumenta que dicha promoción implica un gasto directo de campaña y sugiere una posible contratación indebida de espacios publicitarios en internet.</t>
  </si>
  <si>
    <t xml:space="preserve">UT/SCG/PE/PEF/MLGV/JL/VER/96/2025
</t>
  </si>
  <si>
    <t>La denunciante señala que existen publicaciones en la red social Facebook, realizadas por el medio digital La Política en Rosa, que difunden propaganda personalizada a favor de la candidata Ariadna Camacho Contreras. Se argumenta que esta promoción constituye un gasto de campaña y podría implicar la contratación indebida de espacios publicitarios en internet.</t>
  </si>
  <si>
    <t>ACQyD-INE-46/2025</t>
  </si>
  <si>
    <t>"PRIMERO. Es procedente la adopción de medidas cautelares, de conformidad con los argumentos esgrimidos en el considerando CUARTO, del presente Acuerdo.
SEGUNDO. Se vincula a Manuel Alejandro Robles Gómez, Secretario de Mexicanos en el Exterior de MORENA, para que, de inmediato, en un plazo que no podrá exceder de un día realice las acciones, trámites y gestiones necesarias a través de la Secretaría de Administración y Finanzas de la Ciudad de México, así como ante cualquier otra área del Gobierno de la Ciudad de México que resulte competente para ello, para solicitar la eliminación de las pintas de barda de mérito, cuyo borrado o eliminación no deberá exceder de un día, cuya existencia fue certificada por esta autoridad electoral nacional, así como cualquier otra de contenido similar que se encuentre en espacios públicos.
Debiendo informar de su cumplimiento, dentro de las doce horas siguientes a que ocurran las gestiones y, posteriormente, dentro del plazo de doce horas siguientes al borrado o eliminación de las pintas de bardas."</t>
  </si>
  <si>
    <t>Veinteava Sesión Extraordinaria Urgente</t>
  </si>
  <si>
    <t>https://repositoriodocumental.ine.mx/xmlui/handle/123456789/183388</t>
  </si>
  <si>
    <t xml:space="preserve">UT/SCG/PE/PEF/MLGV/JL/VER/97/2025
</t>
  </si>
  <si>
    <t>Ariadna Camacho Contreras; Anabel Gordillo Arguello; Verónica De Gyvéz Zarate, en calidad de Candidatas a Magistradas del Tribunal de Disciplina Judicial del Poder Judicial de Ja Federación.</t>
  </si>
  <si>
    <t>La denunciante refiere que existen publicaciones en Facebook, difundidas por el medio digital Renovación MX, que promueven de forma personalizada a las candidatas Ariadna Contreras Camacho, Anabel Gordillo Arguello y Verónica de Gyvés Zárate. Se argumenta que esta promoción implica un gasto de campaña y podría presumirse la contratación indebida de espacios publicitarios en internet.</t>
  </si>
  <si>
    <t>ACQyD-INE-43/2025</t>
  </si>
  <si>
    <t>PRIMERO. Es procedente la adopción de medidas cautelares solicitadas, respecto del retiro de las publicaciones denunciadas realizadas en el perfil Renovación MX de la red social Facebook, en favor de Ariadna Camacho Contreras, Anabel Gordillo Argüello y Eva Verónica de Gyvéz Zarate, candidatas al cargo de Magistradas del Tribunal de Disciplina Judicial del Poder Judicial de la Federación, en términos de los argumentos esgrimidos en el apartado A del considerando CUARTO, del presente Acuerdo. 
En consecuencia, se ordena al META PLATFORMS, INC (FACEBOOK) que, en un plazo no mayor a seis horas, a partir de la notificación del presente acuerdo, proceda a la eliminación de las publicaciones señaladas en el apartado denominado Material objeto de pronunciamiento. 
Debiendo informar dentro de un plazo que no podrá exceder de las doce horas siguientes, el cumplimiento a lo anterior.
De igual forma, se instruye a la Unidad Técnica de lo Contencioso Electoral que, en caso de advertir publicaciones pagadas o pautadas con contenido similar en el perfil Renovación MX, se realicen las acciones tendentes para que Meta Platforms, INC. (Facebook) elimine el contenido que se encuentre vinculado a las pautas denunciadas, en un plazo no mayor de seis horas, a partir de la notificación del acuerdo por el que advierta las publicaciones promocionadas.
SEGUNDO. Es improcedente la adopción de medidas cautelares en su vertiente de tutela preventiva, solicitadas por la parte denunciante en los términos de los argumentos esgrimidos en el inciso B, del considerando CUARTO, del presente Acuerdo.
TERCERO. Se faculta a la Unidad Técnica de lo Contencioso Electoral a efecto de que, una vez transcurridos los plazos otorgados, realice la verificación del cumplimiento de lo ordenado por esta autoridad y, en su caso, realice las acciones necesarias y pertinentes para garantizar su cumplimiento.</t>
  </si>
  <si>
    <t>19/06/2025
28/08/2025</t>
  </si>
  <si>
    <t xml:space="preserve">UT/SCG/PE/PEF/DATOPROTEGIDO/CG/98/2025
</t>
  </si>
  <si>
    <t>Jesika Alejandra Velázquez Torres, Candidata a Jueza de Distrito en Materia Administrativa, por el Circuito Judicial 1, Distrito Judicial 2</t>
  </si>
  <si>
    <t>La denunciante señala que Jesika Alejandra Velázquez Torres, al mantener su rol como conductora de un programa de radio durante el periodo de campaña, ha obtenido una ventaja indebida frente a otros candidatos, quienes no tienen el mismo acceso a medios de difusión. La denunciada es simultáneamente candidata a un cargo del PJF y conductora de dicho programa, el cual ha sido transmitido al menos cuatro veces durante la campaña, sumando 120 minutos al aire. Esta situación, según la denunciante, vulnera el principio de equidad por el uso indebido de tiempos en radio, especialmente considerando que la estación es administrada por el IMER, un organismo público.</t>
  </si>
  <si>
    <t>ACQyD-INE-37/2025</t>
  </si>
  <si>
    <t>PRIMERO. Es improcedente la medida cautelar solicitada por DATO PROTEGIDO, bajo los argumentos y consideraciones del numeral II del considerando CUARTO de la presente resolución.
SEGUNDO. Remítase a la Dirección Ejecutiva de Asuntos Jurídicos de este Instituto, el contenido del presente acuerdo y copia simple del escrito que anexó la parte denunciada, para que, en el ámbito de sus atribuciones, dé trámite al citado documento.</t>
  </si>
  <si>
    <t xml:space="preserve">https://repositoriodocumental.ine.mx/xmlui/handle/123456789/183161
</t>
  </si>
  <si>
    <t>SRE-PSC-36/2025</t>
  </si>
  <si>
    <t xml:space="preserve">UT/SCG/PE/PEF/JEBA/CG/99/2025
</t>
  </si>
  <si>
    <t>Jessica Esther Bardales Arredondo </t>
  </si>
  <si>
    <t xml:space="preserve">Sergio Aldo Lamas Torres, Candidato a Magistrado De Circuito en Materia Civil en la Ciudad de México. </t>
  </si>
  <si>
    <t>La denunciante refiere que se puede apreciar que de forma reiterada y constante se encuentra publicitando a la ciudadana Fabiana Estrada Mena, qui en es candidata a Ministra de la Suprema Corte De Justicia De Nación, así como a la ciudadana Grecia Rocha Soriano, otra candidata a magistrada en tribunal colegiado en materia civil.</t>
  </si>
  <si>
    <t>15 de mayo de 2025</t>
  </si>
  <si>
    <t>UT/SCG/PE/PEF/GRSL/CG/100/2025</t>
  </si>
  <si>
    <t>Ministra en funciones Yasmin Esquivel Mossa, quien a la vez funge como candidata al mismo cargo en el proceso electoral federal extraordinario para la renovación de distintos cargos del Poder Judicial de la Federación, así como del Confederación de Colegios y Asociaciones de Abogados de México</t>
  </si>
  <si>
    <t>El denunciante señala que se llevó a cabo un evento que, aunque aparentemente estaba dirigido al público en general, en realidad fue exclusivo para miembros de la Confederación de Colegios y Asociaciones de Abogados de México. En dicho evento, no se respetaron las condiciones mínimas de equidad e imparcialidad propias del proceso electoral. De acuerdo con lo expuesto y con base en las fotografías adjuntas, se advierte que se trató de un acto de promoción personalizada de la candidatura de la denunciada, dirigido únicamente a los asistentes —presumiblemente afiliados a la Confederación convocante— siendo además la única invitada a participar en dicho espacio.</t>
  </si>
  <si>
    <t>UT/SCG/PE/PEF/PYLH/JL/OAX/101/2025</t>
  </si>
  <si>
    <t>Pablo Yahir Lozano Hernández</t>
  </si>
  <si>
    <t>Lenin Jiménez Hernández, candidato por el poder ejecutivo a magistrado del décimo tercer circuito en la especialidad administrativo y civil.</t>
  </si>
  <si>
    <t>El denunciante señala que en la red social Facebook, específicamente en el perfil del ciudadano Lenin Jiménez Hernández, se publicaron cuatro fotografías y un video con una duración de 17 minutos y 35 segundos. En dicho material audiovisual, se observa al propio Lenin Jiménez Hernández —actual candidato a Magistrado— participando en una transmisión de la estación de radio "La Favorita 103.3 FM", donde promueve abiertamente su candidatura. Las publicaciones muestran además la presencia del conductor de la emisora, Guadalupe Baños Martínez, acompañando al candidato durante la intervención radial.</t>
  </si>
  <si>
    <t xml:space="preserve">UT/SCG/PE/PEF/AACM/CG/102/2025
</t>
  </si>
  <si>
    <t>Anibal Alexandro Cañez Morales</t>
  </si>
  <si>
    <t>Lenia Batres Guadarrama, Ministra de la SCJN y candidata por el mismo cargo. 
Presidente municipal de Santa Catarina Nuevo León
Jesús Ángel Nava Rivera
Brenda Lizzette Reyna Olvera</t>
  </si>
  <si>
    <t>El 1 de mayo de 2025, Lenia Batres Guadarrama realizó un recorrido en la Colonia Cumbres, ubicada en el municipio de Santa Catarina, Nuevo León, en compañía de vecinas, vecinos, personas servidoras públicas y militantes del partido político Morena.
Al día siguiente, el 2 de mayo de 2025, Jesús Ángel Nava Rivera, en su calidad de Presidente Municipal en funciones de Santa Catarina, Nuevo León, publicó en sus redes sociales una fotografía tomada junto a la candidata al cargo de Ministra de la Suprema Corte de Justicia de la Nación, Lenia Batres Guadarrama. La imagen fue capturada en las oficinas del Ayuntamiento.
Dicho acto evidencia el uso de su cargo y de recursos públicos para promover y favorecer a la mencionada candidata, participando de manera activa en actividades proselitistas, lo cual se realizó en su calidad de servidor público municipal.</t>
  </si>
  <si>
    <t>SUP-REP-191/2025</t>
  </si>
  <si>
    <t>16 de mayo de 2025</t>
  </si>
  <si>
    <t xml:space="preserve">UT/SCG/PE/PEF/AFG/JL/QRO/103/2025
</t>
  </si>
  <si>
    <t>Adolfo Franco Guevara, Candidato A Magistrado Del Tribunal De Disciplina Judicial Federal</t>
  </si>
  <si>
    <t>Diversos administradores de paginas de Instagram: 
"bruja_kala~&gt;.
@CarlosVZenteno, 
EISoberanoMX 
Chespe 
y de Facebook:
 "Julieta Cruz" y "Monserrat Jiménez" y/o en contra de quien resulte responsable</t>
  </si>
  <si>
    <t>El denunciante manifiesta que el 16 de mayo de 2025 ha estado recibiendo una cascada de mensajes injuriosos y de extorsión de iniciarse en redes sociales una campaña de desprestigio de su persona para afectarlo como Candidato a Magistrado del Tribunal de Disciplina Judicial federal en donde le exigen que pague determinadas cantidades a aplicaciones de crédito de celular Maxi Crédito y/o OK Dinero y/o Prestamo Piñata y/o MexiCash. Dichos mensajes injuriosos y amenazantes los ha recibido desde las cuentas Monserrath Jiménez y Julieta Cruz ambas de Facebook, de igual manera los esta recibiendo su esposa Rosángela Rodríguez Tovar y amigo cercano Teódulo Alberto Ríos Ramírez a sus números de celular personales.</t>
  </si>
  <si>
    <t>SUP-REP-212/2025</t>
  </si>
  <si>
    <t>17 de mayo de 2025</t>
  </si>
  <si>
    <t xml:space="preserve">UT/SCG/PE/PEF/MARG/CG/104/2025
</t>
  </si>
  <si>
    <t>Derivado del Cierre de un Cuaderno de Antecedentes 
Escrito de deslinde de un ciudadano: 
Manuel Alejandro Robles Gómez</t>
  </si>
  <si>
    <t>Se ordena el inicio de un Procedimiento Especial Sancionador en cumplimiento del punto CUARTO del acuerdo de diecisiete de mayo de dos mil veinticinco dentro del Cuaderno de Antecedentes UT/SCG/CA/MARG/CG/120/2025, por los hechos siguientes: 
El quejoso manifiesta que en relación a las imágenes que han aparecido en algunos puntos de la Ciudad de México con la referencia al nombre propio 'Alejandro Robles" y referencias a la palabra justicia, desconoce la o las personas que han realizado dichas pintas y de manera expresa se deslinda de las mismas, asimismo que el nombre señalado podría ser una homonimia o una estrategia de desprestigio hacia su persona o a su partido (MORENA). 
Se desprende la existencia de la ubicación de las pintas de bardas precisadas en los cuadros que anteceden con la referencia al nombre “Alejandro Robles” y la palabra  “Justicia Ya”</t>
  </si>
  <si>
    <t>PRIMERO. Es procedente la adopción de medidas cautelares, de conformidad con los argumentos esgrimidos en el considerando CUARTO, del presente Acuerdo.
SEGUNDO. Se vincula a Manuel Alejandro Robles Gómez, Secretario de Mexicanos en el Exterior de MORENA, para que, de inmediato, en un plazo que no podrá exceder de un día realice las acciones, trámites y gestiones necesarias a través de la Secretaría de Administración y Finanzas de la Ciudad de México, así como ante cualquier otra área del Gobierno de la Ciudad de México que resulte competente para ello, para solicitar la eliminación de las pintas de barda de mérito, cuyo borrado o eliminación no deberá exceder de un día, cuya existencia fue certificada por esta autoridad electoral nacional, así como cualquier otra de contenido similar que se encuentre en espacios públicos.
Debiendo informar de su cumplimiento, dentro de las doce horas siguientes a que ocurran las gestiones y, posteriormente, dentro del plazo de doce horas siguientes al borrado o eliminación de las pintas de bardas.</t>
  </si>
  <si>
    <t>20/06/2025
08/08/2025</t>
  </si>
  <si>
    <t>SRE-PSC-63/2025</t>
  </si>
  <si>
    <t>ÚNICO. Es inexistente indebida difusión y promoción del voto en el
Proceso Electoral Extraordinario para la elección de diversos cargos del
PJF 2024-2025 atribuida a MORENA, en los términos establecidos en esta
sentencia.</t>
  </si>
  <si>
    <t>19 de mayo de 2025</t>
  </si>
  <si>
    <t xml:space="preserve">UT/SCG/PE/PEF/MOV/CG/105/2025
</t>
  </si>
  <si>
    <t>Melanie Ortiz Vivas</t>
  </si>
  <si>
    <t>Partido político MORENA; Lenia Batres Guadarrama, candidata a ministra de la Suprema Corte de Justicia de la Nación; César Mario Gutiérrez Priego, candidato a ministro de la SCJN; y Isaac de Paz González, candidato a ministro de la SCJN</t>
  </si>
  <si>
    <t>La denunciante refiere que las candidaturas de Lenia Batres Guadarrama, César Mario Gutiérrez Priego e Isaac de Paz González fueron promovidas en un evento proselitista a bordo del Buque Escuela Cuauhtémoc, embarcación oficial del Estado mexicano. El acto fue organizado por el Comité 1 de Nueva York, simpatizante de MORENA, e incluyó llamados al voto, uso de símbolos partidistas y difusión coordinada en redes sociales.</t>
  </si>
  <si>
    <t xml:space="preserve">UT/SCG/PE/PEF/GACV/CG/106/2025
</t>
  </si>
  <si>
    <t>Gustavo Alberto Campos Vázquez, candidato al cargo de magistrado de circuito penal federal en la elección judicial, participando en la contienda por el Distrito Judicial Electoral 6 en la Ciudad de México. </t>
  </si>
  <si>
    <t>Muñoz Ochoa Andrés, candidato para el cargo de magistrado penal federal por el mismo Distrito Judicial Electoral Número 6.</t>
  </si>
  <si>
    <t>El denunciante refiere que el 15 de mayo, el candidato Andrés Muñoz Ochoa participó durante 7 minutos con 38 segundos en el programa de televisión de Radio Fórmula conducido por Ciro Gómez Leyva, con cobertura nacional, para hablar sobre su candidatura y propuestas. Hasta la fecha, el denunciante no ha sido invitado al mismo programa, lo que se considera una falta de equidad en la contienda electoral, al no dar el mismo espacio a todos los candidatos.</t>
  </si>
  <si>
    <t>20 de mayo de 2025</t>
  </si>
  <si>
    <t xml:space="preserve">UT/SCG/PE/PEF/BEAU/JL/NL/107/2025
</t>
  </si>
  <si>
    <t>Blanca Esthela Alejandro Ugarte</t>
  </si>
  <si>
    <t>Maria Dolores López Loza, candidata a Magistratura de Sala Regional Monterrey.</t>
  </si>
  <si>
    <t>La denunciante refiere que la ciudadana Maria Dolores López Loza, actual aspirante al cargo de Magistrada de la Sala Regional Monterrey del Tribunal Electoral del Poder Judicial de la Federación, tuvo participación en el noticiero denominado noticieros en línea, perteneciente al estado de Guanajuato.</t>
  </si>
  <si>
    <t xml:space="preserve">UT/SCG/PE/PEF/MAVR/JL/NL/108/2025
</t>
  </si>
  <si>
    <t>Miguel Ángel Villareal Rodríguez</t>
  </si>
  <si>
    <t>María Dolores López Loza, candidata a la Magistratura de la Sala Regional Monterrey del Poder Judicial de la Federación</t>
  </si>
  <si>
    <t>La denunciante refiere que la ciudadana Maria Dolores López Loza, actual aspirante al cargo de Magistrada de la Sala Regional Monterrey del Tribunal Electoral del Poder Judicial de la Federación, está promocionando, a través de sus redes sociales, un evento proselitista en el que tendría participación el día 20 de mayo del presente.</t>
  </si>
  <si>
    <t xml:space="preserve">UT/SCG/PE/PEF/GFLC/JL/NL/109/2025
</t>
  </si>
  <si>
    <t>Gabriel Fernando López CurtisS</t>
  </si>
  <si>
    <t>Maria Dolores López Loza, candidata a la Magistratura de la Sala Regional Monterrey del Poder Judicial de la Federación.</t>
  </si>
  <si>
    <t>El denunciante refiere que la ciudadana Maria Dolores López Loza, actual aspirante al cargo de Magistrada de la Sala Regional Monterrey del Tribunal Electoral del Poder Judicial de la Federación, tuvo participación en el noticiero denominado Tvcuatro o TV4, perteneciente al estado de Guanajuato.</t>
  </si>
  <si>
    <t xml:space="preserve">UT/SCG/PE/PEF/EGS/JL/NL/110/2025
</t>
  </si>
  <si>
    <t>Elsa García Soto</t>
  </si>
  <si>
    <t>María Guadalupe Vázquez Orozco, quien aspira al cargo de Magistrada de la Sala Regional Monterrey del Poder Judicial de la Federación</t>
  </si>
  <si>
    <t>Durante al menos quince años, María Guadalupe Vázquez Orozco ha mantenido una relación cercana y de subordinación profesional directa con Claudia Valle Aguilasocho en el Tribunal Electoral. Esta relación, pública y prolongada, representa un conflicto de interés que impide a Vázquez Orozco intervenir en asuntos en los que haya participado Valle Aguilasocho, conforme a los principios de imparcialidad judicial y a los artículos 17 y 41 constitucionales.
La posible coexistencia de ambas en órganos del mismo Tribunal comprometería la independencia, objetividad y el debido proceso, al generar dudas sobre la autonomía de criterio en la resolución de asuntos electorales.</t>
  </si>
  <si>
    <t xml:space="preserve">UT/SCG/PE/PEF/JGPR/JL/NL/111/2025
</t>
  </si>
  <si>
    <t xml:space="preserve">	
Juan Gabriel Parra Ramírez </t>
  </si>
  <si>
    <t>Saralany Cavazos Vélez, quien aspira al cargo de Magistrada de la Sa la Regional Monterrey del Tribunal Electoral del Poder Judicial de la Federación</t>
  </si>
  <si>
    <t>El denunciante refiere que La permanencia de Saralany Cavazos Vélez como candidata a la magistratura federal, pese a su reciente designación como magistrada electoral en Nuevo León, compromete la integridad del proceso y cuestiona su compromiso institucional. Continuar en campaña mientras inicia funciones en un nuevo cargo contraviene el principio de responsabilidad pública, proyectando desinterés hacia el encargo asumido. Esta dualidad genera dudas sobre su vocación de servicio, su legitimidad democrática y su autoridad moral como juzgadora electoral.</t>
  </si>
  <si>
    <t xml:space="preserve">UT/SCG/PE/PEF/AGR/JL/NL/112/2025
</t>
  </si>
  <si>
    <t>Alfonso Gallegos Rodríguez </t>
  </si>
  <si>
    <t>María de los Ángeles Guzmán García, en su carácter de candidata a la Magistrada de la Sala Regional Monterrey del Poder Judicial de la Federación</t>
  </si>
  <si>
    <t>El denunciante refiere que la ciudadana María de los Ángeles Guzmán García, actual Consejera del Instituto Estatal de Transparencia de Nuevo León y aspirante al cargo de Magistrada de la Sala Regional Monterrey del Tribunal Electoral del Poder Judicial de la Federación, ha incurrido en actos anticipados de campaña, al difundir de manera sistemática contenido en la red social Facebook, en el perfil identificado como "Angeles Guzman", con publicaciones que tienen como finalidad proyectar su imagen pública y posicionarla en el contexto del proceso de designación de magistraturas electorales.</t>
  </si>
  <si>
    <t xml:space="preserve">UT/SCG/PE/PEF/JFLP/JL/NL/113/2025
</t>
  </si>
  <si>
    <t>José Francisco Leos Pecina</t>
  </si>
  <si>
    <t>Claudia Patricia de la Garza Ramos, en su carácter de candidata a la Magistratura de la Sala Regional Monterrey del Poder Judicial de la Federación.</t>
  </si>
  <si>
    <t>El denunciante refiere que la ciudadana actual aspirant al cargo de Magistrada de la Sala Regional Monterrey, tuvo participación en la estación de radio 90.5 FM denominada "Radio UDEM</t>
  </si>
  <si>
    <t xml:space="preserve">UT/SCG/PE/PEF/LCR/JL/NL/114/2025
Katya </t>
  </si>
  <si>
    <t>Lorena Cuevas Rosales</t>
  </si>
  <si>
    <t>María de los Ángeles Guzmán García, candidata a Magistrada de la Sala Regional Monterrey del Tribunal Electoral del Poder Judicial de la Federación, y/o quien resulte responsable.</t>
  </si>
  <si>
    <t>La denunciante refiere que Recientemente se difundió en el perfil de Facebook "Ángeles Guzmán" una publicación en la que María de los Ángeles Guzmán García, candidata a magistrada de la Sala Regional Monterrey del TEPJF, se promociona utilizando camisetas de los equipos Tigres UANL y Rayados de Monterrey, exhibiendo marcas registradas sin autorización. Se desconoce si este acto fue reportado en sus gastos de campaña. El uso indebido de marcas como Puma, BBVA, Codere, Cemex, entre otras, podría implicar un beneficio económico no declarado y constituir una irregularidad en términos de financiamiento y propaganda electoral.</t>
  </si>
  <si>
    <t xml:space="preserve">UT/SCG/PE/PEF/SGC/JL/NL/115/2025
Job </t>
  </si>
  <si>
    <t>Sanjuana García Canizales</t>
  </si>
  <si>
    <t>María Dolores López Loza, candidata a Magistratura de la Sala Regional Monterrey del Poder Judicial de la Federación.</t>
  </si>
  <si>
    <t>La denunciante refiere que la candidata denunciada tuvo participación en el noticiero denominado “noticieros en línea”, Telediario Noticias y/o Milenio, perteneciente al estado de Guanajuato.</t>
  </si>
  <si>
    <t>UT/SCG/PE/PEF/GGO/JL/NL/116/2025</t>
  </si>
  <si>
    <t>Gilberto Gallegos Ontiveros</t>
  </si>
  <si>
    <t>Claudia Patricia de la Garza Ramos, candidata a la Magistratura de la Sala Regional Monterrey del Poder Judicial de la Federación.</t>
  </si>
  <si>
    <t>El denunciante refiere que la candidata denunciada ha tenido participación en entrevistas de índole propagandístico, realizadas por parte de la ciudadana Karina Elizabeth Becerra Acosta, mismas que fueron publicadas por un perfil de Instagram publicitario.</t>
  </si>
  <si>
    <t xml:space="preserve">UT/SCG/PE/PEF/GHP/JL/NL/117/2025
</t>
  </si>
  <si>
    <t>German Hernández Pérez</t>
  </si>
  <si>
    <t>Claudia Patricia de la Garza Ramos, en su carácter de candidata a la Magistratura de la Sala Regional Monterrey del Poder Judicial de la Federación</t>
  </si>
  <si>
    <t>El denunciante refiere que la ciudadana Claudia Patricia de la Garza Ramos, actual aspirante al cargo de Magistrada de la Sala Regional Monterrey del Tribunal Electoral del Poder Judicial de la Federación, ha comprado un dominio de internet, para promocionar su candidatura, lo cual se puede evidenciar, de manera indiciaria.
Por lo anterior, la compra y uso de un dominio de internet para promocionar la candidatura de Claudia Patricia de la Garza Ramos podria configurar una infracción conforme al numeral 5, fracción Il del Catálogo de Infracciones aplicable al proceso extraordinario del Poder Judicial de la Federación.</t>
  </si>
  <si>
    <t xml:space="preserve">UT/SCG/PE/PEF/MR/JL/NL/118/2025
</t>
  </si>
  <si>
    <t>Margarita Ramírez</t>
  </si>
  <si>
    <t>Luigy Gaytán
María Dolores López Loza, candidata a magistrada electoral de la Sala Regional Monterrey, dentro del Proceso Electoral Extraordinario del Poder Judicial de la Federación.</t>
  </si>
  <si>
    <t>La denunciante refiere que se publicó un llamado explícito al voto a favor de la  candidata denunciada, acompañado de su imagen junto a Luigy Gaytán y el uso de símbolos patrios, lo cual constituye propaganda indebida. Dada su calidad de influencer, se presume que la publicación tuvo un valor económico, lo que podría considerarse una aportación en especie y, por tanto, un posible financiamiento privado prohibido por la legislación electoral vigente.</t>
  </si>
  <si>
    <t xml:space="preserve">UT/SCG/PE/PEF/OGT/JL/NL/119/2025
</t>
  </si>
  <si>
    <t>Oscar González Torres</t>
  </si>
  <si>
    <t>Maria Dolores López Loza, candidata a Magistratura de la Sala Regional Monterrey. </t>
  </si>
  <si>
    <t xml:space="preserve">El denunciante refiere que la ciudadana Maria Dolores López Loza, actual aspirante al cargo de Magistrada de la Sala Regional Monterrey del Tribunal Electoral del Poder Judicial de la Federación, tuvo participación en un noticiero. </t>
  </si>
  <si>
    <t xml:space="preserve">UT/SCG/PE/PEF/DIRC/JL/NL/120/2025
</t>
  </si>
  <si>
    <t>Diego Israel Ramírez Cuevas</t>
  </si>
  <si>
    <t>Claudia Patricia de la Garza Ramos, candidata a la Magistratura de la Sala Regional Monterrey del Poder Judicial de la Federación</t>
  </si>
  <si>
    <t>El denunciante refiere que Claudia Patricia de la Garza Ramos, aspirante a la magistratura de la Sala Regional Monterrey del TEPJF, estuvo fuera del país del 23 de abril al 10 de mayo de 2025, presuntamente de vacaciones, según publicaciones en redes sociales. Esta ausencia coincide con el periodo de campaña, lo cual podría contravenir la normativa electoral. Además, ha utilizado sus redes sociales para difundir su candidatura y realizar llamados expresos al voto para las elecciones del 1 de junio.</t>
  </si>
  <si>
    <t xml:space="preserve">UT/SCG/PE/PEF/DATOPROTEGIDO/JD04/TAB/121/2025
</t>
  </si>
  <si>
    <t>Lenia BaTres Guadarrama, quien actualmente se desempeña como Ministra de la Suprema Corte de Justicia de la Nación en funciones y además es candidata al mismo cargo.</t>
  </si>
  <si>
    <t>Del análisis de la denuncia se desprende que Lenia Batres Guadarrama, candidata a Ministra de la Suprema Corte de Justicia de la Nación, estaría vinculada a hechos relacionados con propaganda electoral. Por ello, la 04 Junta Distrital Ejecutiva del INE determinó, mediante acuerdo del 17 de mayo de 2025, que corresponde a la Unidad Técnica de lo Contencioso Electoral conocer del asunto. Dado que en el evento del 9 de mayo además de participar Rigoberto Almanza Rico, participo Lenia Batres Guadarrama, se ordenó escindir los hechos para su tratamiento individual al estar vinculada con la elección de personas ministras de la Suprema Corte de Justicia de la Nación.</t>
  </si>
  <si>
    <t>21 de mayo de 2025</t>
  </si>
  <si>
    <t>UT/SCG/PE/PEF/DATOPROTEGIDO/CG/122/2025</t>
  </si>
  <si>
    <t>Gloria Martínez Mendoza, carácter de candidata magistrada de la Sala Regional Ciudad de México del Tribunal Electoral del Poder Judicial de la Federación.
Los "Influencers" Carol Champell, David Carmona Garza, "Roo
Carmona", "Franbdecaso"
 así como a quien o quienes resulten responsables.</t>
  </si>
  <si>
    <t>El 17 de mayo, la candidata denunciada llevó a cabo un recorrido en el estado de Morelos como parte de sus actividades proselitistas, durante el cual realizó acciones de volanteo. Esta actividad fue documentada mediante contenido audiovisual publicado en su cuenta oficial de una red social.
En dicho evento participó la influencer "Carol Champell", quien colaboró tanto en la entrega de propaganda como en la generación y difusión de contenido digital, el cual fue publicado en las historias de la cuenta oficial de la candidata, incrementando así su alcance en redes sociales.
Posteriormente, el 18 de mayo, la candidata acudió al municipio de Coyoacán, en la Ciudad de México, y nuevamente realizó actividades de volanteo en el estado de Morelos. En esta ocasión estuvo acompañada por diversas personas identificadas como influencers: "Carol Champell", David Carmona Garza, "Roo Carmona" y "FranbdeCaso". Estas personas participaron activamente en la promoción de la candidatura, en la distribución de propaganda electoral y en la creación de contenido audiovisual vinculado con la campaña.
La intervención de personas influencers, cuya presencia y difusión de imagen generalmente implican una contraprestación económica, podría constituir una aportación en especie no reportada, o bien una contratación de servicios de promoción que debió haber sido registrada ante la autoridad electoral correspondiente.
La participación de estas figuras públicas y la difusión del contenido derivado de tales actividades podría representar una ventaja indebida, en tanto se trata de servicios con un alto valor económico en el ámbito digital, sujetos a regulación.</t>
  </si>
  <si>
    <t>UT/SCG/PE/PEF/AYSM/CG/123/2025</t>
  </si>
  <si>
    <t>María Del Rosario León Vega -conocida artísticamente como "Eugenia León"-, Paloma Woolrich Rabinovich y Regina Del Sagrado Corazón Orozco Mora</t>
  </si>
  <si>
    <t>El 19 y 20 de mayo de 2025, Lenia Batres Guadarrama difundió en sus redes sociales oficiales (X y Facebook) dos videos protagonizados por Eugenia León y Paloma Woolrich, quienes realizaron un llamado expreso al voto a su favor.
Los videos mencionan su nombre, el color de la boleta (morada) y el número "03", e incluyen elogios reiterados a su trayectoria y cualidades personales. El contenido presenta una narrativa estructurada, con edición profesional y guion, lo que excede la libertad de expresión espontánea y constituye propaganda electoral.
Además, las publicaciones incorporan elementos visuales como "#MinistraDelPueblo", "Boleta morada" y "03", reforzando la intención de posicionarla en el proceso electoral.</t>
  </si>
  <si>
    <t>UT/SCG/PE/PEF/IOPM/JD11/MICH/124/2025</t>
  </si>
  <si>
    <t>Olivia Aguirre Bonilla, candidata a Ministra de la Suprema Corte de Justicia de la Nación.</t>
  </si>
  <si>
    <t xml:space="preserve">La persona candidata a ministra de la Suprema Corte de Justicia de la Nación presuntamente incurrió en actos que contravienen la normativa electoral al realizar diversas publicaciones en su perfil de la red social X, en las que difunde eventos proselitistas llevados a cabo en instituciones públicas y privadas, mismos que se celebraron de manera irregular. Estas publicaciones, que incluyen expresiones como "#vota01ministra" y "#la0l", promueven indebidamente su candidatura, posicionándola de forma anticipada y afectando los principios de equidad en la contienda. Asimismo, en dichos mensajes, la persona denunciada expone su trayectoria profesional, méritos y posturas sobre la función jurisdiccional, lo que constituye un llamado explícito al voto. </t>
  </si>
  <si>
    <t>2
11537</t>
  </si>
  <si>
    <t>UT/SCG/PE/PEF/IOPM/JD11/MICH/125/2025</t>
  </si>
  <si>
    <t>Rebeca Stella Aladro Echeverria, candidata a Ministra de la Suprema Corte de Justicia de la Nación y quienes resulten responsables.</t>
  </si>
  <si>
    <t>La parte denunciante refiere que la candidata acudió a diversos eventos proselitistas en universidades públicas que fueron celebrados de manera ilegal y contraviniendo la normatividad electoral, vulneran la equidad en la contienda. En efecto, posicionan indebidamente a la persona candidata a ministra de la SCJN a través de publicaciones de su perfil de Facebook.</t>
  </si>
  <si>
    <t>3
11538</t>
  </si>
  <si>
    <t>UT/SCG/PE/PEF/IOPM/JD11/MICH/126/2025</t>
  </si>
  <si>
    <t>Jazmín Bonilla García candidata a Ministra de la Suprema Corte de Justicia de la Nación.</t>
  </si>
  <si>
    <t>En el contexto del proceso extraordinario para la elección de integrantes del Poder Judicial de la Federación, se señala que la candidata a Ministra de la Suprema Corte de Justicia de la Nación, Jazmín Bonilla García, presuntamente ha transgredido los principios de imparcialidad, neutralidad y equidad que rigen dicho procedimiento, al participar y asistir a actos de carácter proselitista en instituciones de educación superior, tanto públicas como privadas. Asimismo, se advierte la posible utilización indebida de recursos públicos o la intervención de entes cuya participación está legalmente prohibida, lo que podría configurar una vulneración adicional a las normas aplicables en materia electoral y de función pública.</t>
  </si>
  <si>
    <t>4
11539</t>
  </si>
  <si>
    <t>UT/SCG/PE/PEF/IOPM/JD11/MICH/127/2025</t>
  </si>
  <si>
    <t>Marisol Castañeda Pérez, candidata a Ministra de la Suprema Corte de Justicia de la Nación. </t>
  </si>
  <si>
    <t>En un evento organizado por la Confederación de Cámaras Nacionales de Comercio, Servicios y Turismo de los Estados Unidos Mexicanos, la persona denunciada manifestó de forma expresa sus propuestas y motivaciones para ocupar el cargo de ministra en la Suprema Corte de Justicia de la Nación, en el contexto de la contienda electoral. Durante su intervención, hizo alusión directa a su candidatura, identificándola con el lema “#MarisolMinistra 05 boleta morada”, sin que se diera participación a otras candidaturas para el mismo cargo. Esta circunstancia convierte el acto en un evento de carácter proselitista individual, lo que implica una posible utilización de recursos públicos y/o privados en su beneficio, en contravención a los principios de equidad en la contienda.</t>
  </si>
  <si>
    <t>5
11540</t>
  </si>
  <si>
    <t>UT/SCG/PE/PEF/IOPM/JD11/MICH/128/2025</t>
  </si>
  <si>
    <t>Yazmin Esquivel Mossa, candidata a Ministra de la Suprema Corte de Justicia de la Nación.</t>
  </si>
  <si>
    <t>La candidata denunciada difundió en su perfil de la red social X diversas publicaciones derivadas de eventos realizados en contravención a la normativa electoral, lo que vulneró los principios de equidad en la contienda. En dichas publicaciones, efectuadas en el marco de actividades celebradas en sindicatos, así como en instituciones públicas y privadas, se incluyeron expresiones como “#vota08” y otras similares, que constituyen un llamado expreso al voto a su favor. Asimismo, la candidata promovió su trayectoria profesional, méritos y perspectivas sobre la función jurisdiccional y la impartición de justicia, con lo cual obtuvo una ventaja indebida respecto de las demás personas aspirantes al cargo de ministra de la Suprema Corte de Justicia de la Nación. Tales acciones no solo afectaron la equidad del proceso, sino que también incumplieron con la regla de mayoría exigida del 50% más uno.</t>
  </si>
  <si>
    <t>6
11541</t>
  </si>
  <si>
    <t xml:space="preserve">UT/SCG/PE/PEF/IOPM/JD11/MICH/129/2025
</t>
  </si>
  <si>
    <t>Fabiana Estrada Tena y quienes resulten responsables.</t>
  </si>
  <si>
    <t>Se denuncia que la candidata ha difundido en su perfil de la red social X diversas publicaciones derivadas de eventos celebrados de manera presuntamente ilegal y contrarios a la normatividad electoral, lo cual vulnera los principios de equidad en la contienda. En dichas publicaciones, que se solicita sean certificadas por la autoridad electoral mediante la Oficialía Electoral, se advierte una promoción indebida de su imagen como aspirante a ministra de la Suprema Corte de Justicia de la Nación, mediante mensajes como “¡sigamos transformando la justicia votando 09 en la boleta morada!”. Además, se expone su trayectoria profesional, méritos y posturas en torno a la función jurisdiccional y la impartición de justicia, lo que constituye un llamado expreso al voto a su favor, generando un beneficio indebido frente a las demás candidaturas.</t>
  </si>
  <si>
    <t>7
11542</t>
  </si>
  <si>
    <t>UT/SCG/PE/PEF/IOPM/JD11/MICH/130/2025</t>
  </si>
  <si>
    <t>Estela Fuentes Jiménez candidata a Ministra de la Suprema Corte de Justicia de la Nación.</t>
  </si>
  <si>
    <t>La persona candidata a Ministra de la Suprema Corte de Justicia de la Nación, Estela Fuentes Jiménez, presuntamente incurrió en conductas que vulneran los principios de imparcialidad, neutralidad y equidad en el proceso de selección, al participar y promover eventos de naturaleza proselitista en universidades públicas y privadas, asociaciones civiles y sindicatos, lo cual contraviene la normativa electoral vigente. Tales eventos fueron difundidos a través de su cuenta en la red social X, utilizando expresiones como “#UnaMinistrade10” y “#votalo”, lo que constituye un posicionamiento indebido frente a otras candidaturas y podría interpretarse como un llamado explícito al voto a su favor. Además, en dichos espacios se promovieron su trayectoria profesional, méritos y visiones sobre la función jurisdiccional, lo que refuerza el carácter proselitista de las acciones denunciadas. Por lo anterior, se solicita a la autoridad electoral certificar dichas publicaciones mediante la Oficialía Electoral, dado que dichas conductas, presuntamente ilícitas, comprometen la equidad del proceso y transgreden las reglas aplicables al procedimiento de designación, incluyendo el principio de mayoría calificada (50% más uno).</t>
  </si>
  <si>
    <t>8
11543</t>
  </si>
  <si>
    <t>UT/SCG/PE/PEF/IOPM/JD11/MICH/131/2025</t>
  </si>
  <si>
    <t>candidata a Ministra de la Suprema Corte de Justicia de la Nación Paula María García Villegas Sánchez Cordero y quienes resulten involucrados</t>
  </si>
  <si>
    <t>Mujeres de Ahome, Los Mochis, Sinaloa, evento del que se desprende que a manifestación expresa de la persona denunciada manifiesta que presentó sus acciones de trabajo como candidata a Ministra de la SCJN dentro del contexto de la contienda electoral a efecto de llamar al voto a su favor, sin que hubieran participado otras candidaturas para el mismo puesto, lo que implica la erogación de recursos públicos y/o privados en su favor al haberse tornado en un evento proselitis ta individualizado.</t>
  </si>
  <si>
    <t>SUP-REP-192/2025</t>
  </si>
  <si>
    <t>9
11544</t>
  </si>
  <si>
    <t>UT/SCG/PE/PEF/IOPM/JD11/MICH/132/2025</t>
  </si>
  <si>
    <t>Ana María Ibarra Olguín, candidata a Ministra de la Suprema Corte de Justicia de la Nación.</t>
  </si>
  <si>
    <t>La persona candidata a ministra de la Suprema Corte de Justicia de la Nación realizó diversas publicaciones en la red social X (antes Twitter), en las que difundió información derivada de eventos celebrados de manera irregular, en contravención a la normativa electoral aplicable. Dichas publicaciones, que incluyeron el uso del hashtag #17ibarra y referencias a su trayectoria profesional, méritos y posturas en torno a la función jurisdiccional y la impartición de justicia, tuvieron lugar en instituciones tanto públicas como privadas. Estas acciones vulneran los principios de equidad en la contienda al generar una ventaja indebida frente a las demás candidaturas, configurando una promoción personal que puede interpretarse como un llamado al voto. Además, se advierte que no se respetaron criterios fundamentales como el principio de equidad ni la regla del 50% más 1, lo que agrava la falta señalada.</t>
  </si>
  <si>
    <t>10
11545</t>
  </si>
  <si>
    <t>UT/SCG/PE/PEF/IOPM/JD11/MICH/133/2025</t>
  </si>
  <si>
    <t>Mónica Arcelia González Güicho candidata a Ministra de la Suprema Corte de Justicia de la Nación y quienes resulten involucrados.</t>
  </si>
  <si>
    <t>La persona candidata a ministra de la Suprema Corte de Justicia de la Nación realizó diversas publicaciones en la red social X, derivadas de eventos proselitistas llevados a cabo en instituciones públicas y privadas, los cuales presuntamente se celebraron en contravención a la normativa electoral vigente. Tales publicaciones, en las que se incluye el hashtag #votal5, promovieron su imagen, trayectoria profesional, méritos y posturas sobre la función jurisdiccional, lo que constituye un posicionamiento indebido en el contexto del proceso de selección. Estas acciones vulneran los principios de equidad en la contienda y podrían haber afectado negativamente a otras candidaturas, además de que se alega el incumplimiento de criterios fundamentales como la regla del 50% más uno.</t>
  </si>
  <si>
    <t>11
11546</t>
  </si>
  <si>
    <t>UT/SCG/PE/PEF/IOPM/JD11/MICH/134/2025</t>
  </si>
  <si>
    <t>Lutgarda Madrigal Valdez candidata a Ministra de la Suprema Corte de Justicia de la Nación.</t>
  </si>
  <si>
    <t>La persona postulada para ocupar el cargo de Ministra de la Suprema Corte de Justicia de la Nación, Lutgarda Madrigal Valdez, ha incurrido en conductas que presuntamente vulneran los principios de imparcialidad, neutralidad y equidad en el proceso de selección, al participar y promover actos de carácter proselitista en instituciones de educación superior, tanto públicas como privadas. Dichas actividades, documentadas mediante publicaciones en su perfil de la red social X, contravienen la normatividad electoral vigente, ya que implican un posicionamiento indebido de su candidatura mediante la difusión de su trayectoria, méritos y propuestas sobre la función jurisdiccional, incluyendo llamados expresos al voto a través del uso de etiquetas como "#votaXEl18". Estas acciones no solo afectan la equidad en la contienda al otorgar una ventaja injustificada sobre otras personas candidatas, sino que también se desarrollaron al margen del cumplimiento de requisitos esenciales del proceso, como el principio de paridad y la regla del 50% más uno. Por lo anterior, se solicita la certificación de las publicaciones referidas mediante Oficialía Electoral, a fin de que se valore la posible transgresión a los principios rectores del proceso electoral.</t>
  </si>
  <si>
    <t>12
11547</t>
  </si>
  <si>
    <t>UT/SCG/PE/PEF/IOPM/JD11/MICH/135/2025</t>
  </si>
  <si>
    <t>candidata a Ministra de la Suprema Corte de Justicia de la Nación Dora Alicia Martínez Valero y quienes resulten involucrados</t>
  </si>
  <si>
    <t>La candidata a Ministra de la Suprema Corte de Justicia de la Nación, Dora Alicia Martínez Valero, ha incurrido en posibles vulneraciones a los principios de imparcialidad, neutralidad y equidad propios del proceso electoral, al participar y promover eventos de naturaleza proselitista realizados en un colectivo y en una universidad privada. Tales actos adquieren un carácter propagandístico al difundirse en redes sociales con el uso del hashtag #Ministra19, vinculado directamente con su número en la boleta electoral, lo cual sugiere una intención explícita de posicionamiento electoral. Estos foros, además, no se llevaron a cabo conforme a los principios establecidos por la normativa en materia de equidad electoral. Asimismo, se advierte un probable uso de recursos públicos y privados para actividades que, aunque presentadas como académicas, en realidad podrían constituir promoción de campaña, lo que contraviene las disposiciones aplicables durante el actual proceso extraordinario, al haberse desarrollado en su calidad de candidata a dicho cargo.</t>
  </si>
  <si>
    <t>13
11548</t>
  </si>
  <si>
    <t>UT/SCG/PE/PEF/IOPM/JD11/MICH/136/2025</t>
  </si>
  <si>
    <t>Marisela Morales Ibañez, candidata a Ministra de la Suprema Corte de Justicia de la Nación.</t>
  </si>
  <si>
    <t>La candidata realizó diversas publicaciones en la red social X derivadas de eventos celebrados en contravención a la normativa electoral, lo que vulnera los principios de equidad en la contienda. Dichas publicaciones promovieron de manera indebida su posicionamiento como aspirante a ministra de la Suprema Corte de Justicia de la Nación, al incluir etiquetas como #vota20 y #BoletaMorada, así como referencias a eventos en instituciones públicas, privadas, consejos y grupos empresariales. Además, difundió su trayectoria profesional, méritos y opiniones sobre la función jurisdiccional y la impartición de justicia, lo cual constituye un llamado expreso al voto a su favor. Esta conducta no solo afecta la equidad entre candidaturas, sino que también incumple con los principios que rigen el proceso, incluyendo la regla del 50% más uno.</t>
  </si>
  <si>
    <t>14
11549</t>
  </si>
  <si>
    <t>UT/SCG/PE/PEF/IOPM/JD11/MICH/137/2025</t>
  </si>
  <si>
    <t>Magda Zulema Mosri Gutiérrez candidata a Ministra de la Suprema Corte de Justicia de la Nación y quienes resulten involucrados.</t>
  </si>
  <si>
    <t>La persona candidata a ministra de la Suprema Corte de Justicia de la Nación realizó diversas publicaciones en su perfil de la red social X, mediante las cuales promovió eventos de naturaleza proselitista que, presuntamente, se llevaron a cabo de manera ilegal y en contravención a la normativa electoral vigente. Dichas publicaciones, que incluyen el uso reiterado del hashtag #21EsLaJugada, fueron difundidas en contextos institucionales públicos y privados, y tuvieron por objeto posicionar indebidamente a la persona denunciada, afectando con ello los principios de equidad en la contienda. Además, en dichos mensajes se expusieron méritos personales, trayectoria profesional y opiniones sobre la función jurisdiccional, lo cual podría interpretarse como un llamado expreso al voto a su favor. Todo lo anterior se presenta en un contexto en el que no se habría respetado la equidad ni el principio de mayoría conforme a la regla del 50% más uno.</t>
  </si>
  <si>
    <t>15
11550</t>
  </si>
  <si>
    <t>UT/SCG/PE/PEF/IOPM/JD11/MICH/138/2025</t>
  </si>
  <si>
    <t>Loretta Ortiz Ahlf candidata a Ministra de la Suprema Corte de Justicia de la Nación y quienes resulten involucrados.</t>
  </si>
  <si>
    <t>La persona postulada como Ministra de la Suprema Corte de Justicia de la Nación, Loretta Ortiz Ahlf, presuntamente incurrió en conductas que vulneran los principios constitucionales de imparcialidad, neutralidad y equidad en la contienda, al participar y promover eventos de naturaleza proselitista en instituciones educativas públicas y privadas. Dichas actividades, difundidas a través de su perfil en la red social X, incluyen publicaciones con hashtags como #22, #Vota22 y #Loretta22, que podrían constituir un posicionamiento indebido de su candidatura, al promover su imagen, trayectoria profesional y propuestas sobre la función jurisdiccional, lo que podría interpretarse como un llamado explícito al voto. Estas acciones, al haberse realizado presuntamente en contravención de la normativa electoral vigente y sin respetar los principios de equidad, así como la regla del 50% más uno, ameritan su revisión por parte de la autoridad electoral competente, solicitándose la certificación correspondiente mediante la Oficialía Electoral.</t>
  </si>
  <si>
    <t>16
11551</t>
  </si>
  <si>
    <t>UT/SCG/PE/PEF/IOPM/JD11/MICH/139/2025</t>
  </si>
  <si>
    <t>Lorena Josefina Pérez Romo, candidata a Ministra de la Suprema Corte de Justicia de la Nación y quienes resulten involucrados.</t>
  </si>
  <si>
    <t xml:space="preserve">La candidata realizó diversas publicaciones en su perfil de la red social X, promoviendo eventos proselitistas que fueron celebrados de manera ilegal y contraviniendo la normativa electoral vigente, lo cual afecta la equidad de la contienda electoral. Estas publicaciones posicionan indebidamente a la persona candidata a ministra de la Suprema Corte de Justicia de la Nación, al promocionar dichos eventos en instituciones públicas y privadas, utilizando el hashtag #vota24, en detrimento de las demás candidaturas y en violación a los principios de equidad establecidos. Asimismo, difundió información sobre su trayectoria profesional, méritos y perspectivas respecto a la función jurisdiccional y la impartición de justicia, haciendo un llamado explícito al voto a su favor, sin respetar la regla de equidad ni la restricción del 50% más uno. </t>
  </si>
  <si>
    <t>17
11552</t>
  </si>
  <si>
    <t>UT/SCG/PE/PEF/IOPM/JD11/MICH/140/2025</t>
  </si>
  <si>
    <t>Arely Reyes Terán, candidata a Ministra de la Suprema Corte de Justicia de la Nación.</t>
  </si>
  <si>
    <t>La candidata difundió diversas publicaciones relacionadas con eventos organizados de manera irregular y en contravención a la normatividad electoral, afectando la equidad de la contienda electoral. A través de su perfil en la plataforma X, promovió estos actos proselitistas, posicionando indebidamente su candidatura a ministra de la Suprema Corte de Justicia de la Nación (SCJN), en detrimento de las demás postulaciones y violando los principios de igualdad en el proceso electoral. Además, utilizó dichos espacios para difundir su trayectoria profesional, méritos y propuestas en materia jurisdiccional, realizando un llamado explícito al voto a su favor, sin respetar la normativa que establece la regla del 50% más 1 para garantizar condiciones equitativas entre los contendientes.</t>
  </si>
  <si>
    <t>18
11553</t>
  </si>
  <si>
    <t>UT/SCG/PE/PEF/IOPM/JD11/MICH/141/2025</t>
  </si>
  <si>
    <t>Margarita Darlene Rojas Olvera, candidata a Ministra de la Suprema Corte de Justicia de la Nación y quienes resulten involucrados.</t>
  </si>
  <si>
    <t xml:space="preserve">La persona candidata a ministra de la Suprema Corte de Justicia de la Nación realizó diversas publicaciones en su perfil de la red social X, en las que promocionó eventos de naturaleza proselitista que, presuntamente, fueron celebrados en contravención a la normativa electoral aplicable. Dichas publicaciones incluyeron el uso del hashtag #vota27 y se llevaron a cabo en espacios tanto públicos como privados, lo cual vulnera los principios de equidad en la contienda al posicionar indebidamente su imagen frente a otras candidaturas. Además, difundió aspectos relacionados con su trayectoria profesional, méritos personales y propuestas en materia jurisdiccional, acciones que podrían interpretarse como un llamado expreso al voto a su favor. Todo lo anterior se alega como un incumplimiento a las reglas que garantizan una competencia equitativa, incluyendo el principio de mayoría calificada (50% más uno). </t>
  </si>
  <si>
    <t>19
11554</t>
  </si>
  <si>
    <t>UT/SCG/PE/PEF/IOPM/JD11/MICH/142/2025</t>
  </si>
  <si>
    <t>Edgar Corzo Sosa candidato a Ministro de la Suprema Corte de Justicia de la Nación y quienes resulten involucrados.</t>
  </si>
  <si>
    <t>Edgar Corzo Sosa, candidato a Ministro de la Suprema Corte de Justicia de la Nación (SCJN), ha incurrido presuntamente en conductas que vulneran los principios de imparcialidad, neutralidad y equidad en el proceso de designación, al participar y promover eventos de carácter proselitista en instituciones públicas y privadas de educación superior. Dichos actos, documentados mediante publicaciones en su perfil de la red social X y acompañados de etiquetas como #ConCorzo38 y #Corzo38, implican una promoción indebida de su candidatura, lo que podría constituir una ventaja ilegítima frente a otros aspirantes y una transgresión a la normatividad electoral vigente. Además, en dichas intervenciones se difundió su trayectoria, méritos y posturas sobre la función jurisdiccional, lo cual puede interpretarse como un llamado expreso al apoyo ciudadano. Por lo anterior, se solicita a la autoridad electoral que, mediante la Oficialía Electoral, certifique dichas publicaciones, toda vez que los actos señalados comprometen la equidad en el proceso y podrían haber contravenido la regla de mayoría calificada (50% más uno), afectando la legitimidad del procedimiento.</t>
  </si>
  <si>
    <t>20
11555</t>
  </si>
  <si>
    <t>UT/SCG/PE/PEF/IOPM/JD11/MICH/143/2025</t>
  </si>
  <si>
    <t>Jaime Allier Campuzano a Ministro de la Suprema Corte de Justicia de la Nación y quienes resulten involucrados.</t>
  </si>
  <si>
    <t>El candidato realizó diversas publicaciones en la red social X, derivadas de eventos celebrados en contravención a la normatividad electoral, los cuales vulneran los principios de equidad en la contienda. A través de dichas publicaciones, el candidato promocionó actos de carácter proselitista en espacios públicos y privados, utilizando expresiones como “Vota por Jaime Allier #35”, lo que constituye un llamado expreso al voto a su favor. Asimismo, difundió su trayectoria profesional, méritos y posturas sobre la función jurisdiccional y la impartición de justicia, lo cual refuerza la intención de posicionarse de forma indebida como aspirante a ministro de la Suprema Corte de Justicia de la Nación, en perjuicio de otras candidaturas. Estas conductas comprometen los principios de equidad electoral, máxime que no se respetó la regla del 50% más 1.</t>
  </si>
  <si>
    <t>21
11556</t>
  </si>
  <si>
    <t>UT/SCG/PE/PEF/IOPM/JD11/MICH/144/2025</t>
  </si>
  <si>
    <t>Ingrid de los Ángeles Tapia, candidata a Ministra de la Suprema Corte de Justicia de la Nación.</t>
  </si>
  <si>
    <t>La candidata difundió en su perfil de Facebook diversas publicaciones derivadas de eventos realizados en contravención de la normativa electoral, los cuales vulneran los principios de equidad en la contienda al promover indebidamente su candidatura a ministra de la Suprema Corte de Justicia de la Nación. Dichas publicaciones incluyeron propaganda proselitista —como el uso del hashtag #vota30— en actividades llevadas a cabo tanto en instituciones públicas como privadas, lo que colocó a la candidata en una posición de ventaja frente a otras personas aspirantes. Asimismo, utilizó estos espacios para difundir su trayectoria profesional, méritos y opiniones sobre la función jurisdiccional y la impartición de justicia, constituyendo un llamado expreso al voto a su favor. Todo lo anterior se realizó sin respetar los principios de equidad electoral ni la regla de mayoría calificada del 50% más uno, afectando la legalidad del proceso.</t>
  </si>
  <si>
    <t>22
11557</t>
  </si>
  <si>
    <t>UT/SCG/PE/PEF/IOPM/JD11/MICH/145/2025</t>
  </si>
  <si>
    <t>Verónica Elizabeth Ucaranza Sánchez candidata a Ministra de la Suprema Corte de Justicia de la Nación y quienes resulten involucrados.</t>
  </si>
  <si>
    <t xml:space="preserve">La persona candidata realizó diversas publicaciones en su perfil de Facebook que hacen referencia a eventos de carácter proselitista celebrados de forma irregular y contrarios a la normativa electoral vigente. Dichas publicaciones vulneran los principios de equidad en la contienda electoral al promover indebidamente su candidatura a ministra de la Suprema Corte de Justicia de la Nación, destacando su trayectoria, méritos y visión sobre la función jurisdiccional, e incluyendo llamados explícitos al voto mediante frases como “#vota32”. Además, estos actos se llevaron a cabo en espacios públicos y privados, lo que acentúa el uso indebido de recursos e instalaciones institucionales. Tales conductas generan una ventaja indebida frente a otras personas candidatas, afectando la equidad del proceso y contraviniendo disposiciones fundamentales como la exigencia de mayoría legítima (50% más uno). </t>
  </si>
  <si>
    <t>23
11558</t>
  </si>
  <si>
    <t>UT/SCG/PE/PEF/IOPM/JD11/MICH/146/2025</t>
  </si>
  <si>
    <t>Raymundo Espinoza Betanzo candidato a Ministro de la Suprema Corte de Justicia de la Nación y quienes resulten involucrados.</t>
  </si>
  <si>
    <t>El candidato a Ministro de la Suprema Corte de Justicia de la Nación, Raymundo Espinoza Betanzo, ha incurrido en posibles vulneraciones a los principios de imparcialidad, neutralidad y equidad en el proceso de selección, al participar y promover eventos de naturaleza proselitista en instituciones de educación superior, tanto públicas como privadas. Dichas actividades, difundidas a través de su perfil en la red social X, incluyen llamados expresos al voto mediante el uso de etiquetas como #vota42, así como la promoción de su trayectoria profesional, méritos y posturas sobre la función jurisdiccional, lo que constituye un posicionamiento indebido que podría afectar la equidad entre candidaturas. Se solicita que dichas publicaciones sean certificadas por la autoridad electoral competente, a través de la Oficialía Electoral, toda vez que los eventos referidos habrían sido celebrados en contravención a la normativa electoral aplicable y sin observar los principios que rigen una contienda equitativa, incluyendo la regla del 50% más uno.</t>
  </si>
  <si>
    <t>24
11559</t>
  </si>
  <si>
    <t>UT/SCG/PE/PEF/IOPM/JD11/MICH/147/2025</t>
  </si>
  <si>
    <t>Ricardo Garduño Pasten candidato a Ministro de la Suprema Corte de Justicia de la Nación y quienes resulten involucrados.</t>
  </si>
  <si>
    <t>El ciudadano Ricardo Garduño Pasten, aspirante a Ministro de la Suprema Corte de Justicia de la Nación, presuntamente transgredió los principios de imparcialidad, neutralidad y equidad en el proceso de designación al participar y promover eventos de carácter proselitista en instituciones de educación superior, tanto públicas como privadas. Dichos eventos, celebrados en contravención a la normatividad electoral, habrían sido difundidos en su perfil de la red social X, mediante publicaciones que contienen etiquetas como #boletamorada47, #soy47boletacolormorada y #decuatesconel47, posicionándolo indebidamente frente a otras candidaturas. Además, en esas publicaciones se promociona su trayectoria profesional, méritos y postura sobre la función jurisdiccional, lo cual podría constituir un llamado expreso al voto a su favor. Por lo anterior, se solicita a la autoridad electoral la certificación de dichas publicaciones mediante la Oficialía Electoral, en virtud de que estas conductas podrían haber afectado la equidad del proceso y vulnerado los principios rectores de la contienda, así como la regla del 50% más uno.</t>
  </si>
  <si>
    <t>25
11560</t>
  </si>
  <si>
    <t>UT/SCG/PE/PEF/IOPM/JD11/MICH/148/2025</t>
  </si>
  <si>
    <t>Cesar Mario Gutiérrez Priego, candidato a Ministro de la Suprema Corte de Justicia de la Nación y quienes resulten involucrados.</t>
  </si>
  <si>
    <t xml:space="preserve">La parte denunciante refiere que el candidato difundió en su perfil de la red social X una publicación relativa a un evento de naturaleza proselitista, el cual fue celebrado en contravención de la normatividad electoral vigente. Dicha actuación se considera una vulneración a los principios de equidad en la contienda, ya que implicó un posicionamiento indebido de una persona postulada para ocupar el cargo de ministro en la Suprema Corte de Justicia de la Nación. Esta conducta no solo afectó la equidad entre las candidaturas, sino que además ignoró la aplicación de reglas fundamentales del proceso electoral, como el principio de mayoría (50% más uno), generando un escenario de ventaja indebida en perjuicio del resto de los participantes.
</t>
  </si>
  <si>
    <t>26
11561</t>
  </si>
  <si>
    <t>UT/SCG/PE/PEF/IOPM/JD11/MICH/149/2025</t>
  </si>
  <si>
    <t>Luis Rafael Hernández Palacios Mirón, candidato a Ministro de la Suprema Corte de Justicia de la Nación y quienes resulten involucrados.</t>
  </si>
  <si>
    <t>El candidato realizó diversas publicaciones en su perfil de la red social X, en las que promocionó eventos de carácter proselitista celebrados de manera irregular y en contravención de la normativa electoral, afectando con ello los principios de equidad en la contienda. Dichas publicaciones incluyeron expresiones directas de llamado al voto, como el uso del hashtag #vota50, y se llevaron a cabo en espacios tanto públicos como privados. Asimismo, el candidato difundió su trayectoria profesional, méritos y posturas sobre la función jurisdiccional y la impartición de justicia, lo cual generó un posicionamiento indebido a favor de la persona postulada para ocupar el cargo de ministra en la Suprema Corte de Justicia de la Nación. Todo ello ocurrió sin respetar el principio de equidad ni la regla del 50% más uno, en perjuicio de las demás candidaturas.</t>
  </si>
  <si>
    <t>27
11562</t>
  </si>
  <si>
    <t>UT/SCG/PE/PEF/IOPM/JD11/MICH/150/2025</t>
  </si>
  <si>
    <t>Roberto Salvador lllanes Olivares candidato a Ministro de la Suprema Corte de Justicia de la Nación y quienes resulten involucrados.</t>
  </si>
  <si>
    <t>El candidato a Ministro de la Suprema Corte de Justicia de la Nación, Roberto Salvador Illanes Olivares, ha incurrido en conductas que contravienen los principios de imparcialidad, neutralidad y equidad en el proceso electoral, al participar y promover eventos proselitistas en universidades públicas y privadas. Estas actividades, realizadas en contravención de la normativa electoral, generan un posicionamiento indebido del aspirante, evidenciado en publicaciones difundidas a través de su perfil en la red social X, mismas que se solicitan sean certificadas por la autoridad electoral mediante Oficialía Electoral. En dichas publicaciones, el candidato promueve abiertamente su trayectoria, méritos y planteamientos sobre la función jurisdiccional, acompañado de un llamado explícito al voto a su favor, vulnerando así la equidad entre candidaturas y la regla del 50% más uno en la contienda</t>
  </si>
  <si>
    <t>28
11563</t>
  </si>
  <si>
    <t>UT/SCG/PE/PEF/IOPM/JD11/MICH/151/2025</t>
  </si>
  <si>
    <t>Javier Jiménez Gutiérrez, candidato a Ministro de la Suprema Corte de Justicia de la Nación y quienes resulten involucrados.</t>
  </si>
  <si>
    <t>El candidato realizó múltiples publicaciones vinculadas a eventos organizados de manera irregular y contrarios a la normativa electoral vigente, afectando la equidad del proceso y generando un posicionamiento indebido de la persona candidata a ministra de la Suprema Corte de Justicia de la Nación (SCJN). Estas publicaciones, difundidas en su perfil de la red social X, promovieron actos proselitistas, vulnerando los principios de igualdad entre candidaturas y favoreciendo su campaña mediante el uso reiterado de símbolos y consignas como "la moleta morada", "vota 52" y "#Candidato52" en diversos eventos realizados en instituciones públicas y privadas. Además, el candidato difundió información sobre su trayectoria profesional, méritos y visiones sobre la función jurisdiccional y la impartición de justicia, constituyendo un llamado explícito al voto a su favor. Todo ello se efectuó sin respetar las reglas de equidad ni la distribución proporcional establecida en la normativa electoral, particularmente la regla del 50% más uno.</t>
  </si>
  <si>
    <t>29
11564</t>
  </si>
  <si>
    <t>UT/SCG/PE/PEF/IOPM/JD11/MICH/152/2025</t>
  </si>
  <si>
    <t>Sergio Javier Molina Martínez, candidato a Ministro de la Suprema Corte de Justicia de la Nación y quienes resulten involucrados.</t>
  </si>
  <si>
    <t>El candidato denunciado realizó diversas publicaciones en su perfil de Facebook y otras redes sociales, en las que promovió eventos de carácter proselitista que se llevaron a cabo en contravención a la normatividad electoral aplicable. Dichos actos vulneraron los principios de equidad en la contienda al posicionarlo indebidamente como aspirante a un cargo en la Suprema Corte de Justicia de la Nación, utilizando expresiones como "#vota55" y difundiendo su trayectoria profesional, méritos y propuestas en materia jurisdiccional. Estas conductas se realizaron tanto en instituciones públicas como privadas, sin respetar los principios de imparcialidad ni la regla de mayoría calificada del 50% más uno, lo que representa una ventaja indebida frente a otras candidaturas y un posible llamado expreso al voto en su favor, afectando así la legalidad del proceso.</t>
  </si>
  <si>
    <t>30
11565</t>
  </si>
  <si>
    <t>UT/SCG/PE/PEF/IOPM/JD11/MICH/153/2025</t>
  </si>
  <si>
    <t>Eduardo Santillán Pérez candidato a Ministro de la Suprema Corte de Justicia de la Nación y quienes resulten involucrados.</t>
  </si>
  <si>
    <t>Eduardo Santillán Pérez, en su calidad de candidato a Ministro de la Suprema Corte de Justicia de la Nación, habría realizado diversas publicaciones en su perfil personal de Facebook derivadas de eventos celebrados presuntamente de manera irregular y contraviniendo la normatividad electoral aplicable. Dichas publicaciones habrían vulnerado los principios de equidad en la contienda electoral, al promover indebidamente su candidatura mediante la difusión de actividades proselitistas en espacios públicos y privados, utilizando etiquetas como #BoletaMorada60. Además, en tales publicaciones se habría difundido su trayectoria profesional, méritos personales y opiniones respecto a la función jurisdiccional y a la impartición de justicia, configurando un posible llamado explícito al voto a su favor. Estas acciones, según se alega, habrían generado una ventaja indebida frente a otras candidaturas, incumpliendo los principios de imparcialidad y equidad, así como la regla del 50% más uno.</t>
  </si>
  <si>
    <t>31
11566</t>
  </si>
  <si>
    <t>UT/SCG/PE/PEF/IOPM/JD11/MICH/154/2025</t>
  </si>
  <si>
    <t>Gabriel Regis López candidato a Ministro de la Suprema Corte de Justicia de la Nación y quienes resulten involucrados.</t>
  </si>
  <si>
    <t>El ciudadano Gabriel Regis López, aspirante a Ministro de la Suprema Corte de Justicia de la Nación, ha incurrido en conductas que presuntamente vulneran los principios de imparcialidad, neutralidad y equidad en el proceso de designación, al participar y promover eventos de carácter proselitista en instituciones educativas públicas y privadas. Dichos actos fueron difundidos a través de su perfil en la red social Facebook, donde utilizó expresiones como "#vota59", lo cual se interpreta como un llamado explícito al voto a su favor. Tales eventos, además de haberse celebrado presuntamente en contravención a la normativa electoral, habrían tenido como efecto posicionar indebidamente su candidatura, en detrimento de otros aspirantes y afectando las condiciones de equidad en la contienda. Asimismo, se hace referencia a publicaciones en la plataforma X, donde el denunciado expone su trayectoria, méritos y visión sobre la función jurisdiccional, lo que refuerza la promoción personal en un contexto institucionalmente inadecuado.</t>
  </si>
  <si>
    <t>32
11567</t>
  </si>
  <si>
    <t>UT/SCG/PE/PEF/IOPM/JD11/MICH/155/2025</t>
  </si>
  <si>
    <t>Ricardo Sodi Cuellar candidato a Ministro de la Suprema Corte de Justicia de la Nación y quienes resulten involucrados.</t>
  </si>
  <si>
    <t>El candidato llevó a cabo diversas publicaciones en su perfil de Facebook relativas a eventos de naturaleza proselitista que, según se denuncia, fueron celebrados en contravención de la normatividad electoral, al haberse realizado de forma ilegal y sin respetar los principios de equidad en la contienda. Dichas publicaciones promovieron de manera indebida la candidatura de una persona postulada para ocupar un cargo en la Suprema Corte de Justicia de la Nación, mediante la difusión de mensajes con etiquetas como #VotaSodió1 y #Sodi61, así como la exaltación de su trayectoria profesional, méritos personales y propuestas en torno a la función jurisdiccional y la impartición de justicia. Todo ello se habría efectuado tanto en instituciones públicas como privadas, lo cual, a juicio del denunciante, constituye un llamado expreso al voto a favor de la candidata, generando una ventaja indebida frente a otras candidaturas y vulnerando los principios de equidad electoral, incluyendo el incumplimiento del principio de mayoría (50% más 1).</t>
  </si>
  <si>
    <t>UT/SCG/PE/PEF/CMGP/CG/156/2025</t>
  </si>
  <si>
    <t>César Mario Gutiérrez Priego</t>
  </si>
  <si>
    <t>Demoscopia Digital, S.A. de C.V.' (en lo sucesivo referida como "Demoscopia Digital") y quien resulte responsable</t>
  </si>
  <si>
    <t>En el mes de abril del presente año, la persona moral Demoscopia Digital publicó en su sitio web oficial diversas encuestas relacionadas con la elección de ministras y ministros de la Suprema Corte de Justicia de la Nación. En dichas publicaciones se incluyen imágenes y semblanzas profesionales de algunas personas aspirantes; sin embargo, no todas ellas figuran como opciones seleccionables dentro de las encuestas, generando un trato diferenciado e inequitativo. En particular, se advierte que, a pesar de que se utiliza tanto la imagen como la trayectoria del suscrito, su nombre no aparece entre las alternativas de votación en ninguna de las 18 encuestas alojadas en el sitio referido. Asimismo, en seis de dichas encuestas la imagen del suscrito se presenta de forma destacada en el encabezado, sin que ello implique la posibilidad de ser elegido como opción, lo que se estima puede constituir un uso indebido de la identidad y una práctica discriminatoria en la presentación de la información.</t>
  </si>
  <si>
    <t>ACQyD-INE-47/2025</t>
  </si>
  <si>
    <t>PRIMERO. Es improcedente la adopción de medidas cautelares solicitadas, en términos de los argumentos esgrimidos en el considerando CUARTO, numeral III, apartado A de la presente determinación, por tratarse de actos consumados de manera irreparable.
SEGUNDO. Es improcedente la adopción de medidas cautelares solicitadas, en términos de los argumentos esgrimidos en el considerando CUARTO, numeral III, apartado B de la presente determinación.</t>
  </si>
  <si>
    <t>21 SEU</t>
  </si>
  <si>
    <t>https://repositoriodocumental.ine.mx/xmlui/handle/123456789/183456</t>
  </si>
  <si>
    <t>16/06/2025
21/07/2025</t>
  </si>
  <si>
    <t>SRE-PSC-56/2025</t>
  </si>
  <si>
    <t>Primero. Es existente la vulneración a las reglas de difusión de encuestas electorales y al principio de equidad en la contienda respecto de demoscopia por las razones expuestas.
Segundo. Es inexistente el beneficio indebido de Lenia Batres, Sara Herrerías, Jasmín Esquivel, Loretta Ortiz, Maricela Morales y María Estela Ríos en los términos señalados.
Tercero. Se impone a demoscopia la multa señalada en la sentencia.
Cuarto. Se vincula a la Dirección Ejecutiva de Administración del INE, que en su oportunidad haga del conocimiento de esta Sala Especializada la información relativa al pago de la multa precisada en la sentencia, con la precisión de qué deberán registrarse en el catálogo de sujetos sancionados de esta Sala Especializada, las sanciones impuestas y a las personas respecto de las cuales se determinó la existencia de alguna infracción.</t>
  </si>
  <si>
    <t>UT/SCG/PE/PEF/LQT/JL/QRO/157/2025</t>
  </si>
  <si>
    <t xml:space="preserve">	
Lorena Quintana Tinajero</t>
  </si>
  <si>
    <t>Lenia Batres, candidata a Ministra de la SCJN</t>
  </si>
  <si>
    <t>El perfil Morena NY 1 realizó una publicación en la que se solicita apoyo que en favor de Lenia Batres, candidata a ministra de la (SCJN); es decir se advierte que la propaganda denunciada tiene una finalidad electoral y utiliza estructuras pertenecientes a partidos políticos, obteniendo una ventaja ilegal en favor de la citada candidata</t>
  </si>
  <si>
    <t xml:space="preserve">UT/SCG/PE/PEF/SCO/CG/158/2025
</t>
  </si>
  <si>
    <t>Vista de la Unidad Técnica de Fiscalización (UTF)
Santiago Corona Orozco</t>
  </si>
  <si>
    <t>Carlos Rodolfo Yáñez Peralta, registrado como candidato a Juez de Distrito de Especialidad Mixta, correspondiente al Distrito Judicial 1 en el estado de Quintana Roo</t>
  </si>
  <si>
    <t>A traves del oficio INE/UTF/DRN/12211/2025, enviado por la Unidad Técnica de Fiscalización se dio Vista a la Unidad Técnica de lo Contencioso Electoral sobre los hechos siguientes: Carlos Rodolfo Yáñez Peralta, candidato a Juez de Distrito de Especialidad Mixta, correspondiente al Distrito Judicial 1 en el estado de Quintana Roo participó en múltiples entrevistas durante abril de 2025, algunas de las cuales se realizaron en medios públicos, como las siguientes: 
Radio Cultural Ayuntamiento (31 de marzo y 10 de abril), medio del Ayuntamiento de Benito Juárez, Q. Roo.
Sistema Quintanarroense de Comunicación Social, difundido en su Facebook (7 de abril).
Otros medios privados como Marcrix Noticias, Despierta TV, Radio Da Vinci, y Quequi, difundieron entrevistas adicionales.
Lo que podría constituir una transgresión al principio de equidad en la contienda uso de recursos públicos, así como compra o adquisición de tiempos en radio y televisión.</t>
  </si>
  <si>
    <t>UT/SCG/PE/PEF/JHPB/JL/NL/175/2025
UT/SCG/PE/PEF/PSML/JL/NL/238/2025</t>
  </si>
  <si>
    <t xml:space="preserve">UT/SCG/PE/PEF/JGUL/CG/159/2025
</t>
  </si>
  <si>
    <t>Jhonatan Guadalupe Uc León</t>
  </si>
  <si>
    <t>Samuel Alejandro García Sepúlveda
Baltazar Gilberto Martínez Rios, Miguelq
Ángel García, Daniel Cruz Sánchez
María Mayela Chapa Treviño
Partido Político Movimiento Ciudadano
Y Quien Resulte Responsable</t>
  </si>
  <si>
    <t>Una investigación periodística reveló que el gobierno estatal de Nuevo León, liderado por Movimiento Ciudadano, estaría implementando un operativo de movilización electoral mediante el cual empleados públicos deben reclutar al menos diez votantes para apoyar a candidatos específicos en la elección judicial del 1 de junio. El esquema incluye capacitaciones en la sede partidista “Casona Mier”, el uso de “acordeones” con nombres predeterminados, simulacros en una app móvil para registrar credenciales de elector, y entrega de materiales impresos por sección electoral. La operación fue dirigida por figuras del partido, y hay reportes de presión institucional, incluyendo exigencia de evidencia fotográfica del cumplimiento de metas.</t>
  </si>
  <si>
    <t>Inducción al voto (acordeones)</t>
  </si>
  <si>
    <t xml:space="preserve">UT/SCG/PE/PEF/PCG/CG/160/2025
</t>
  </si>
  <si>
    <t>Pamela Cruz Gallardo</t>
  </si>
  <si>
    <t>José Ramón López Beltrán</t>
  </si>
  <si>
    <t xml:space="preserve">La parte denunciante señala que, a través de la cuenta en la red social X de la parte denunciada, se realizó un llamado al voto dirigido a sus seguidores para respaldar a determinados aspirantes a Ministros de la Suprema Corte de Justicia de la Nación, lo cual, a su juicio, contraviene la normativa electoral vigente. </t>
  </si>
  <si>
    <t xml:space="preserve">UT/SCG/PE/PEF/ALP/CG/161/2025
</t>
  </si>
  <si>
    <t>Antonio López Peralta</t>
  </si>
  <si>
    <t>César Enrique Olmedo Piña
Carlos Enrique Adriozola Mariscal
Dora Martínez Valero
Olivia Aguirre
Manuel Peralta García</t>
  </si>
  <si>
    <t xml:space="preserve">La parte denunciante refiere que el 18 de mayo de 2025, en el poblado de San Francisco Xochicuautla,  se realizó una reunión de candidatos a efecto de escuchar sus propuestas de campaña y que al terminar el evento los candidatos, ordenaron a personas que venían con cada uno de ellos, que entregaran folletería, y realizaran un llamado al voto bajo las palabras de "vota por el candidato a ministro ... </t>
  </si>
  <si>
    <t>UT/SCG/PE/PEF/IIGP/JL/COL/212/2025</t>
  </si>
  <si>
    <t xml:space="preserve">UT/SCG/PE/PEF/MRPN/CG/162/2025
</t>
  </si>
  <si>
    <t>María Del Rosario Padilla Nuñez</t>
  </si>
  <si>
    <t>Servidores públicos de la ciudad de México, Partido MORENA, Lenia Batres Guadarrama, Yasmin Esquivel Mossa, Sara Irene  Herrerías Guerra, Loreta Ortiz Ahlf Y María Estela Ríos González, Hugo Aguilar Ortiz, Irving Espinosa Betanzo, Giovanni Azael Figueroa Mejía, Arístides Rodrigo Guerrero García y quienes resulten responsables.</t>
  </si>
  <si>
    <t>En diversas partes de la Ciudad de México y de la República, se ha visto a servidores públicos, personas militantes o simpatizantes de MORENA, distribuyendo volantes impresos en horario laboral, con instrucciones de como votar y con el logotipo de la autoridad administrativa electoral, buscando con ello posicionar de manera indebida solo a algunos candidatos como Lenia Batres Guadarrama, Yasmin Esquivel Mossa, Sara Irene Herrerias Guerra, Loreta Ortiz Ahlf Y Maria Estela Rios Gonzalez, Hugo Aguilar Ortiz, Irving Espinosa Betanzo, Giovanni Azael Figueroa Mejia, Aristides Rodrigo Guerrero Garcia, lo que genera un perjuicio y desventaja en contra de los restantes candidatos.</t>
  </si>
  <si>
    <t>Improcedencia</t>
  </si>
  <si>
    <t xml:space="preserve">UT/SCG/PE/PEF/GRSL/CG/163/2025
</t>
  </si>
  <si>
    <t>Candidata a Ministra de la Suprema Corte de Justicia de la Nación, Yasmín Esquivel Mossa</t>
  </si>
  <si>
    <t>La parte promovente sostiene que el diario El Financiero ha actuado de manera parcial al publicar encuestas relacionadas exclusivamente con ministras y ministros de la Suprema Corte de Justicia de la Nación, sin una metodología clara que respalde la supuesta preferencia ciudadana por Yasmín Esquivel Mossa; dichas encuestas, indica que han sido utilizadas como herramienta de promoción personalizada de su candidatura, configurando una estrategia mediática sistemática que incluye notas informativas y hasta un "manual" ilustrado sobre cómo votar, en detrimento del deber informativo del medio.</t>
  </si>
  <si>
    <t xml:space="preserve">UT/SCG/PE/PEF/IOPM/JD11/MICH/164/2025
</t>
  </si>
  <si>
    <t>Isidro Ornar Paz Martínez </t>
  </si>
  <si>
    <t>medios electrónicos de comunicación contrareplicaslp, Elecciones&amp;Encuestas, Bienestar Político, TechnoNoticias, Esfera Pública, Latitud, Enfásis Comunicaciones, Veredicto, Encapsulados y Badabun</t>
  </si>
  <si>
    <t xml:space="preserve">El 22 de mayo del presente año, la parte promovente identificó, al navegar en la red social Facebook, catorce anuncios pagados por diversas páginas cuyo objetivo evidente era posicionar y beneficiar a las candidatas a Ministras de la Suprema Corte de Justicia de la Nación: Yasmín Esquivel Mossa, Ana María Ibarra, Jazmín Bonilla García, Marisela Morales Ibáñez, Magda Zulema Mosri y Loretta Ortiz Ahlf. Señala que dicha publicidad pagada constituye una equivalencia funcional a la contratación directa de propaganda en beneficio de dichas candidaturas, lo cual genera inequidad en la contienda, evidencia el uso indebido de financiamiento privado, constituye infracciones al PEEP JF 2024-2025 y plantea serias dudas sobre la intervención de redes sociales como Facebook en la promoción indebida de aspirantes a un cargo de alta relevancia. </t>
  </si>
  <si>
    <t>26 de mayo de 2025</t>
  </si>
  <si>
    <t>UT/SCG/PE/PEF/SIRG/JL/HGO/165/2025</t>
  </si>
  <si>
    <t>Sergio Iván Ruiz González</t>
  </si>
  <si>
    <t>Quantum Hidalgo;
Beuribe Alejandra Lázaro Hernández, 
Guadalupe Delgado Hernández, 
Idania Loaeza González Y 
Silvia Camargo Jiménez, todas candidatas en el marco Del PEFPJF 2024-2025.</t>
  </si>
  <si>
    <t>Con fecha 22 de mayo de 2025, al realizar una revisión de contenidos en la red social Facebook, la parte denunciante tuvo conocimiento de la existencia de publicaciones realizadas desde el perfil denominado Quantum Hidalgo, a través del cual se están difundiendo una serie de encuestas que, a juicio del compareciente, generan ventajas indebidas a favor de ciertas aspirantes a cargos públicos.
Dichas publicaciones destacan únicamente a un grupo específico de candidatas que no compiten entre sí, lo cual distorsiona el principio de equidad en la contienda, ya que posiciona a dichas personas en el foco público sin un parámetro objetivo o imparcial. Aunado a ello, el contenido difundido podría constituir propaganda con información falsa o tendenciosa, lo que vulnera los principios rectores del proceso electoral.
De manera particular, se señala que las candidatas Guadalupe Delgado Hernández, Silvia Camargo Jiménez e Idania Loaeza González resultan beneficiadas de forma indebida por dicha estrategia de difusión, motivo por el cual también se les señala como posibles responsables, en calidad de denunciadas, al haber obtenido ventaja mediante la difusión de publicaciones presuntamente ilícitas.</t>
  </si>
  <si>
    <t>27 de mayo de 2025</t>
  </si>
  <si>
    <t>UT/SCG/PE/PEF/DATOPROTEGIDO/CG/166/2025</t>
  </si>
  <si>
    <t>Daniela Tejeda Hernández, María Barbara Templos Vázquez y Alba Yaneli Bello Martínez aspirantes a Magistradas en Materia Administrativa del Primer Circuito, Sección Electoral 4, Alcaldías Cuauhtémoc y Miguel Hidalgo Ciudad de México.</t>
  </si>
  <si>
    <t>La parte promovente señala que aproximadamente desde el día diecisiete de mayo de dos mil veinticinco, en la red social denominada "TikTok", circulan diversos videos en los que se advierte la presencia de las ciudadanas Daniela Tejeda Hernández y María Bárbara Templos Vázquez, quienes acudieron a una entrevista en el canal "ADN40", medio de comunicación televisivo operado por la empresa TV Azteca, Televisión Azteca, S.A.B. de C.V., cuyo propietario es el empresario Ricardo Salinas Pliego. Hasta la fecha de elaboración del presente documento, es decir, veinticinco de mayo del año dos mil veinticinco, los referidos videos continúan en circulación en la mencionada red social.
Asimismo, se tiene conocimiento de que, aproximadamente desde el día veintitrés de mayo de dos mil veinticinco, en la misma red social "TikTok", circula un video en el cual se observa la participación de la ciudadana Alba Yaneli Bello Martínez, en calidad de candidata, en una entrevista transmitida por la emisora "MVS Radio", frecuencia 102.5 FM (XHMVS-FM). Hasta la fecha presente, veinticinco de mayo del año dos mil veinticinco, dicho material audiovisual permanece disponible en circulación dentro de la citada red social.</t>
  </si>
  <si>
    <t>SUP-REP-185-2025</t>
  </si>
  <si>
    <t>confirma</t>
  </si>
  <si>
    <t>UT/SCG/PE/PEF/MAMC/OPL/EDOMEX/167/2025</t>
  </si>
  <si>
    <t xml:space="preserve">Incompetencia </t>
  </si>
  <si>
    <t>Vista del Instituto Electoral del Estado de México
María de los Ángeles Manjarrez Campos</t>
  </si>
  <si>
    <t>Abigail Ocampo Álvarez, magistrada civil del fuero local</t>
  </si>
  <si>
    <t>La parte promovente señala que la Abigail Ocampo Álvarez acudió el día jueves 24 de abril del año 2025, en día y hora hábil laboral, al Congreso organizado por la Facultad de Derecho de la Universidad Autónoma del Estado de México (UAEMéx), evento en el cual fue presentada públicamente con la frase: “Nos acompaña la Mtra. Abigail Ocampo Álvarez, quien aspira a ser electa como magistrada civil del fuero local”. Consta que su participación ocurrió durante el horario en que debía cumplir funciones jurisdiccionales como parte del personal del Juzgado, lo cual resulta relevante considerando que, si bien la legislación permite actividades proselitistas en el marco de procesos de designación, éstas deben realizarse fuera del horario laboral o, en su caso, previa separación del cargo. En tal virtud, se considera que su asistencia a dicho evento, en su calidad de aspirante a magistrada, durante horas hábiles, constituye un uso indebido de recursos públicos en favor de su candidatura, en contravención a los principios de imparcialidad, legalidad y equidad en el proceso de selección.
Se determinó la improcedencia por incompetencia del IEEM para conocer de los hechos denunciados, toda vez que los mismos se refieren a conductas que guardan relación con una Servidora Pública de la Federación.</t>
  </si>
  <si>
    <t>UT/SCG/PE/PEF/LBG/CG/168/2025</t>
  </si>
  <si>
    <t>Lenia Batres Guadarrama, candidata a Ministra de la Suprema Corte de Justicia de la Nación dentro del Proceso Electoral Extraordinario del Poder Judicial de la Federación 2024-2025</t>
  </si>
  <si>
    <t>Quienes resulten responsables</t>
  </si>
  <si>
    <t>La parte promovente tuvo conocimiento de la difusión de mensajes a través del Servicio de Mensajes Cortos (SMS) provenientes de diversos números telefonicos, en los cuales se hace alusión tanto a su nombre de pila, Lenia, como a su sobrenombre, Ministra del Pueblo, con el aparente propósito de influir en el sentido del voto del electorado, en el marco de la jornada electoral a celebrarse el próximo 1 de junio de 2025. Dicha propaganda incluye referencias falsas e inexactas a su persona, incluso atribuyéndole una posición en la boleta distinta a la que realmente ocupa, lo que constituye una forma de manipulación engañosa del electorado. La ciudadana se deslinda de todo vínculo con los números telefónicos mencionados, sitios electrónicos involucrados, y cualquier medio de distribución de dicha información, manifestando que no contrató, autorizó, acordó ni consintió la realización, difusión o financiamiento de propaganda alguna relacionada con tales mensajes. En consecuencia, rechaza y se desvincula formalmente de cualquier responsabilidad administrativa, electoral o penal que pudiera derivarse de esos actos, al no haber conferido autorización expresa o tácita para el uso de su nombre o atributos personales en campañas o estrategias de comunicación vinculadas al Proceso Electoral Extraordinario del Poder Judicial de la Federación 2024-2025, señalando además que los contenidos difundidos resultan erróneos, falsos, fraudulentos y engañosos.</t>
  </si>
  <si>
    <t>Improcedente</t>
  </si>
  <si>
    <t>24 SEU</t>
  </si>
  <si>
    <t>UT/SCG/PE/PEF/GCV/CG/169/2025</t>
  </si>
  <si>
    <t>Gerardo Campos Vega</t>
  </si>
  <si>
    <t>Gertrudis Olivares Reyes, candidata a Magistrada de Tribunal Colegiado en Materia de Trabajo del Segundo Circuito (Distrito Judicial 1 del Estado de México)</t>
  </si>
  <si>
    <t>La parte promovente señala que la candidata denunciada ha participado en diversas entrevistas que han sido difundidas a través de redes sociales, estaciones de radio y medios impresos, tales como periódicos, cuya naturaleza, lejos de ser meramente informativa, evidencia un propósito claro de posicionamiento de su imagen y de llamado al voto a su favor ante el electorado. Si bien tales participaciones han sido presentadas públicamente bajo el carácter de simples "invitaciones", la reiteración de estos eventos en distintos medios genera una duda razonable sobre si dichas apariciones fueron efectivamente espontáneas o, por el contrario, derivaron de la solicitud expresa o contratación de espacios publicitarios. Entre los medios involucrados se identifican los siguientes: 1) El Heraldo, 2) El Universal, 3) Digital TV y Radio, 4) Conexión RK, 5) Capella Radio 104.1 FM, 6) Lokura FM 89.3, y 7) DigitalMex.</t>
  </si>
  <si>
    <t>28 de mayo de 2025</t>
  </si>
  <si>
    <t>UT/SCG/PE/PEF/APS/JD06/SON/174/2025</t>
  </si>
  <si>
    <t>UT/SCG/PE/PEF/CG/170/2025</t>
  </si>
  <si>
    <t>Hechos que podrían constituir inducción al voto en un portal de internet difundido en redes sociales.</t>
  </si>
  <si>
    <t>ACQyD-INE-45/2025</t>
  </si>
  <si>
    <t>PRIMERO. Es procedente la adopción de medidas cautelares, respecto a los hechos materia de pronunciamiento, en los términos y por las razones establecidas en el Considerando CUARTO de la presente Resolución.
SEGUNDO. En términos de lo expuesto en el presente Acuerdo, se ordena:
1. A los sujetos de derecho responsables, administradores o titulares de la página https://vota.sireson.com/, tales como personas físicas, morales, servidores públicos, partidos políticos, y militantes, en los que se difunda propaganda electoral y se induzca al voto a favor de determinadas candidaturas del proceso electoral extraordinario federal, suspendan la difusión de dicho portal, así como de cualquier otra plataforma digital en las que se incluyan ejercicios o formas de votar a favor de ciertas candidaturas del PEEPJF 2024-2025, ya que se encuentra prohibida su difusión durante el periodo de veda y la Jornada Electoral del PEEPJF 2024-2025.
Con independencia a lo anterior, se instruye a la UTCE para que a través del portal de internet de empresa que administre el dominio denunciado se haga el reporte de una página con contenido violatorio de las normas electorales.</t>
  </si>
  <si>
    <t>https://repositoriodocumental.ine.mx/xmlui/handle/123456789/183386</t>
  </si>
  <si>
    <t>UT/SCG/PE/PEF/AYSM/CG/171/2025</t>
  </si>
  <si>
    <t>Personas candidatas al cargo de Ministra o Ministro de la Suprema Corte de Justicia de la Nación:
Loretta Ortiz Ahlf, Yasnún Esquivel Mossa, Lenia Batres Guadarrama, Zulema Mosri Gutiérrez, Marisela Morales Ibáñez, Paula García Villegas, María Estela Ríos González, Ana María Ibarra Olguín, Arístides Rodrigo Guerrero García, César Gutiérrez Priego, Hugo Aguilar Ortiz, Irving Espinoza Betanzo, Giovani Azael Figueroa Mejía y Javier Jiménez Gutiérrez.</t>
  </si>
  <si>
    <t>Durante el Proceso Electoral Extraordinario del Poder Judicial de la Federación 2024-2025, diversas personas candidatas a Ministra o Ministro de la Suprema Corte de Justicia de la Nación participaron en eventos organizados por universidades públicas, sindicatos y asociaciones civiles o gremiales, sin que se garantizara la igualdad de condiciones para todas las candidaturas registradas. Dichas participaciones se dieron de manera individual y exclusiva, sin permitir el contraste de propuestas ni la representación plural, y sin que mediara invitación formal y equitativa al resto de las personas contendientes, en contravención de la normativa aplicable. Además, en varios de estos actos, las y los candidatos denunciados difundieron su presencia mediante redes sociales, incorporando su imagen, número en la boleta, eslogan de campaña y llamados explícitos al voto, generando con ello una ventaja indebida y vulnerando los principios de equidad, imparcialidad y neutralidad.</t>
  </si>
  <si>
    <t>UT/SCG/PE/PEF/JACA/CG/172/2025</t>
  </si>
  <si>
    <t>Jesús Alejandro Contreras Alvarado</t>
  </si>
  <si>
    <t>Persona moral Algoritmo y Ángel Mario García Guerra, candidato a Ministro de la Suprema Corte de Justicia de la Nación.</t>
  </si>
  <si>
    <t>El 15 de abril del presente año, el ciudadano Ángel Mario García Guerra, aspirante a ocupar el cargo de ministro de la Suprema Corte de Justicia de la Nación, difundió en sus redes sociales —X, Instagram y Facebook— una encuesta elaborada por la empresa Algoritmo. Sin embargo, dicha empresa no cumplió con los requisitos legales establecidos en materia electoral para la publicación de encuestas o sondeos de opinión, al omitir la entrega del informe sobre los recursos utilizados, el estudio metodológico que respalda los resultados y demás información exigida por el reglamento aplicable.</t>
  </si>
  <si>
    <t>ACQyD-INE-50/2025</t>
  </si>
  <si>
    <t>https://repositoriodocumental.ine.mx/xmlui/handle/123456789/183459</t>
  </si>
  <si>
    <t>SRE-PSC-45/2025</t>
  </si>
  <si>
    <t>PRIMERO. Es existente la vulneración a las reglas de difusión de
registraron los incumplimientos que han sido analizados como una sola conducta infractora
que se extendió en el tiempo.
encuestas electorales y al principio de equidad en la contienda respecto,
conforme a lo expuesto.
SEGUNDO. Son inexistentes las conductas imputadas al entonces
candidato a ministro, en los términos señalados.
TERCERO. Se impone una multa.
CUARTO. Se ordena la inscripción que corresponde en el Catálogo de
Sujetos Sancionados [partidos políticos y personas sancionadas] en los
Procedimientos Especiales Sancionadores.</t>
  </si>
  <si>
    <t>http://www.te.gob.mx/EE/SRE/2025/PSC/45/SRE_2025_PSC_45-1629184.pdf</t>
  </si>
  <si>
    <t>UT/SCG/PE/PEF/JMGM/CG/173/2025</t>
  </si>
  <si>
    <t>José Mario De La Garza Martins</t>
  </si>
  <si>
    <t>Partido Político Morena, y su Consejo Nacional.
Raymundo Chagoya Villanueva
Martín Gamboa Guzmán, jefe de la Oficina de la Presidencia Municipal de Oaxaca de Juárez
Titular de la Secretaria del Bienestar y los denominados "Servidores de la Nación"
Sindicato de la Universidad Tecnológica de Morelia
Cualquier persona física, moral, partido político, agrupación política o quien resulte responsable</t>
  </si>
  <si>
    <t>La parte promovente refiere que la distribución de propaganda política en forma de "acordeones" por parte de funcionarios públicos, tanto federales como locales, representa una transgresión al principio de imparcialidad en el uso de recursos públicos consagrado en el artículo 134 de la Constitución, afectando con ello la equidad en la contienda electoral. Asimismo, la utilización de la estructura operativa de programas sociales —mediante visitas domiciliarias realizadas por servidores públicos, en particular los denominados "Servidores de la Nación"— para inducir el sentido del voto a favor de ciertas candidaturas, constituye una infracción expresa a la Ley General de Instituciones y Procedimientos Electorales, que prohíbe el uso de dichos programas con fines electorales. Se ha señalado que estos servidores habrían distribuido los materiales proselitistas durante su interacción con beneficiarios de programas sociales, lo cual encaja en la figura de inducción del voto mediante recursos públicos. Adicionalmente, se han registrado casos en los que autoridades municipales habrían ofrecido dádivas, como dinero en efectivo o bienes materiales (por ejemplo, tinacos), a cambio del apoyo electoral, configurando así prácticas de coacción y compra del voto, prohibidas por la normativa electoral y susceptibles de sanción administrativa y penal. Finalmente, la participación de actores partidistas o personas ajenas al proceso comicial en la distribución encubierta de propaganda electoral podría constituir otra infracción a las reglas que rigen la equidad y legalidad del proceso electoral.</t>
  </si>
  <si>
    <t>ACQyD-INE-48/2025</t>
  </si>
  <si>
    <t>PRIMERO. Es improcedente la adopción de medidas cautelares respecto a la distribución de la propaganda electoral denominada “acordeones”, por las razones expuestas en el Apartado A, del Considerando CUARTO de la presente resolución.
SEGUNDO. Es procedente la adopción de medidas cautelares y tutela preventiva, respecto al portal de internet https://juristasporlatransformacion.com.mx/, por las razones expuestas en el Apartado B, del Considerando CUARTO de la presente resolución.
TERCERO. En términos de lo expuesto en el presente Acuerdo, se ordena:
A los sujetos de derecho responsables, administradores o titulares de la página https://juristasporlatransformacion.com.mx/, tales como personas físicas, morales, servidoras públicas, partidos políticos, y militantes, en los que se difunda propaganda electoral y se induzca al voto a favor de determinadas candidaturas del proceso electoral extraordinario federal, suspendan la difusión de dicho portal, así como de cualquier otra plataforma digital en las que se incluyan ejercicios o formas de votar a favor de ciertas candidaturas del PEEPJF 2024-2025, ya que se encuentra prohibida su difusión durante el periodo de veda y la Jornada Electoral del PEEPJF 2024-2025.</t>
  </si>
  <si>
    <t>Procedente</t>
  </si>
  <si>
    <t>https://repositoriodocumental.ine.mx/xmlui/handle/123456789/183457</t>
  </si>
  <si>
    <t>Anael Palma Savedra</t>
  </si>
  <si>
    <t>El día 28 de mayo de 2025, a las 07:47 horas, la parte promovente recibió, mediante la aplicación WhatsApp, un mensaje que invitaba a participar en la "transformación del Poder Judicial" en la jornada electoral del 1 de junio, e incluía un enlace electrónico dirigido a una guía de votación. Al acceder al enlace a las 07:48 horas, fue redirigida a un sitio web que contenía los encabezados “Dónde y cómo votar” y “Ubica tu casilla”, así como un campo para ingresar la sección electoral consignada en la credencial para votar. A las 07:49 horas, tras introducir la sección 0807, correspondiente a su distrito electoral, se desplegó una guía de votación que incluía una marca de agua con la leyenda “4T”, lo que evidencia un posible contenido de orientación política vinculado a dicho mensaje.</t>
  </si>
  <si>
    <t>UT/SCG/PE/PEF/JHPB/JL/NL/175/2025</t>
  </si>
  <si>
    <t>Jesús Humberto Padilla Briones</t>
  </si>
  <si>
    <t>C. Samuel Alejandro García Sepúlveda. Gobernador Constitucional de Nuevo León, los servidores públicos que resulten responsables y el partido político Movimiento Ciudadano</t>
  </si>
  <si>
    <t>En fecha 23 de Mayo de 2025, diversos medios de comunicación dieron a conocer notas relacionadas con la repartición de acordeones a la ciudadanía por parte del Gobierno del Estado de Nuevo León, de los cuáles se advierte que se está incidiendo en la votación para elegir cargos de elección popular del Poder Judicial de la Federación, pues en ellos aparecen los nombres de diversos candidatos, sus números y color, en donde se indica que se debe votar por ellos.</t>
  </si>
  <si>
    <t>UT/SCG/PE/PEF/YEM/CG/176/2025</t>
  </si>
  <si>
    <t xml:space="preserve">Yasmín Esquivel Mosa, candidata a Ministra de la SCJN </t>
  </si>
  <si>
    <t>Quienes resulten responsables. </t>
  </si>
  <si>
    <t>Con relación a diversos hallazgos detectados en redes sociales, consistentes en propaganda en la que se incluye de forma expresa mi nombre y el número de candidatura que me fue asignado en la boleta electoral, manifiesto que dicha difusión se ha realizado sin mi conocimiento, autorización o consentimiento. Asimismo, me deslindo de cualquier acto que pudiera constituir una infracción o violación a la normativa electoral, toda vez que los mismos no han sido reconocidos, solicitados, autorizados ni tolerados por mi persona.</t>
  </si>
  <si>
    <t>29 de mayo de 2025</t>
  </si>
  <si>
    <t>UT/SCG/PE/PEF/VSZ/JL/HGO/177/2025</t>
  </si>
  <si>
    <t>Violeta Sosa Zamora, candidata a Magistrada de Circuito del Poder Judicial de la Federación de competencia Mixta en el Estado de Hidalgo</t>
  </si>
  <si>
    <t xml:space="preserve">Candidatas a Magistradas de Circuito del Poder Judicial de la Federación de competencia Mixta en el Estado de Hidalgo: Erika Acuña Reyes, Nell Y Lilian Ferro Ortiz Y Claudia Verónica Martínez y quienes resulten responsables  </t>
  </si>
  <si>
    <t>Con fecha 20 de mayo de 2025, se publicó una nota informativa en la que se señala que funcionarios vinculados al equipo político de Morena en el estado de Hidalgo habrían filtrado información relativa al proceso de designación de cargos en el Poder Judicial de la Federación. En dicha publicación se advierte que algunas candidatas y candidatos para ocupar los cargos de Ministros, Jueces y Magistrados estarían recibiendo un trato preferencial mediante la distribución de “acordeones” —documentos o guías— con la intención de influir en el voto ciudadano a favor de perfiles afines al grupo político en el poder estatal. Específicamente, se menciona que en el caso de las Magistraturas de Circuito, se estaría promoviendo a determinadas candidatas, entre ellas la C. Erika Acuña Reyes (posición 01 en la boleta rosa), la C. Nelly Lilian Ferro Ortiz (posición 04 en la misma boleta) y la C. Claudia Verónica Martínez Baca (posición 07), conforme a lo indicado en la leyenda textual de la nota: “En los casos de Magistrados y Magistradas de Circuito, impulsan a las mujeres que ocupan las posiciones 01, 04 y 07”.</t>
  </si>
  <si>
    <t>UT/SCG/PE/PEF/FHF/JL/MICH/178/2025</t>
  </si>
  <si>
    <t>Francisco Herrera Franco, mexicano, mayor de edad en mi carácter de candidato a juez de distrito en materia penal en el Estado de Michoacán.</t>
  </si>
  <si>
    <t xml:space="preserve">Miguel Angel Henriquez Rodríguez y Roberto Díaz Sucio y quienes resulten responsables </t>
  </si>
  <si>
    <t>El día sábado 24 de mayo de 2025, aproximadamente a las 13:00 horas, mientras la parte promovente realizaba un recorrido en la calle Chiapas de la colonia Ramón Farías, en la ciudad de Uruapan, fue abordado en la vía pública por un joven, lo saludó y le preguntó si ya sabía por quién votar para juez de distrito en materia penal. Al manifestarle que aún no había revisado los perfiles de los candidatos, el joven extrajo de una mochila una boleta amarilla —idéntica a la que se exhibe en el portal del INE, en el apartado “Conóceles”— y se la entregó, solicitándole su nombre y algunos datos de su credencial para votar. Al requerirle una explicación sobre el motivo de dicha solicitud, el joven indicó que era para acreditar que estaba cumpliendo con la entrega de boletas que le habían sido asignadas como parte de su brigada, ya que varios de sus compañeros habían concluido su labor y deseaban reportar su trabajo y retirarse a comer.
Conforme a lo observado, se evidencia una actuación concertada entre dos candidatos, quienes, de manera coordinada, han desplegado recursos con el propósito de obstaculizar la participación del promovente. Esta conducta, además de contravenir la prohibición expresa de establecer alianzas o asociaciones entre candidatos —lo cual vulnera el principio de legalidad que rige los procesos electorales—, se agrava por el uso indebido de recursos para la distribución de boletas con sus nombres. Asimismo, se constató que la persona encargada de repartir dichas boletas lo hacía a cambio de una retribución o beneficio, lo que podría configurar una práctica contraria a la equidad y transparencia del proceso electoral.</t>
  </si>
  <si>
    <t>UT/SCG/PE/PEF/MCA/CG/179/2025</t>
  </si>
  <si>
    <t>Mario di Constanzo Armenta y Rubén Iqnacio Moreira Valdez</t>
  </si>
  <si>
    <t xml:space="preserve">Partido Político Movimiento de Regeneración Nacional (MORENA) y su Consejo Nacional
Ariadna Montiel, secretaría del Bienestar
Candidatas y candidatos participantes en la elección judicial y quienes resulten responsables </t>
  </si>
  <si>
    <t>El pasado martes 27 de mayo de 2025, el ciudadano Mario di Constanzo recibió en su domicilio, ubicado en Colorado número 52, colonia Nápoles, en la alcaldía Benito Juárez de la Ciudad de México, un documento en forma de acordeón con instrucciones explícitas sobre cómo y por quién votar en la elección judicial programada para el 1 de junio del mismo año. Dicho material fue entregado a todos los residentes del edificio y su distribución quedó registrada en grabaciones de cámaras de videovigilancia instaladas tanto en la vía pública como dentro del inmueble. Aunque este tipo de documentos podría considerarse propaganda electoral, la legislación vigente establece que únicamente los propios candidatos están facultados para su difusión, quedando expresamente prohibida su distribución por parte de partidos políticos, servidores públicos o cualquier tercero no autorizado.</t>
  </si>
  <si>
    <t>UT/SCG/PE/PEF/MRSV/CG/180/2025</t>
  </si>
  <si>
    <t>Candidatos: Mario Rafael Sulvaran Viñas, Marco Antonio Morales Hernández y Oskar Edwin Hernández Olin</t>
  </si>
  <si>
    <t>Candidatos: Francisco García Aja, Gregorio Benítez Ferrusquia, Arturo César Morales Ramírez o Sánchez Sánchez Jesús Omar, Juan Pablo Vásquez Calvo, y Omar Clemente Delgado García, así como quienes resulten responsables.</t>
  </si>
  <si>
    <t>El 21 de mayo comenzaron a circular en redes sociales y en grupos de mensajería denuncias relativas a la distribución de un documento tipo “acordeón”, el cual, además de incluir imágenes diseñadas y utilizadas por el Instituto Nacional Electoral (INE), contenía un listado de candidatas y candidatos a los distintos cargos sujetos a elección judicial, acompañado de mensajes que inducen al voto por dichas personas. Según las denuncias, la entrega de este material se realiza mediante personas que se presentan como servidoras públicas, identificándose como “trabajadoras del INE” o de “Participación Ciudadana”, quienes abordan a la ciudadanía de manera directa, ya sea tocando puertas en domicilios particulares o en espacios públicos. Estas prácticas han sido documentadas por medio de capturas de pantalla, videos y diversas publicaciones en plataformas digitales.</t>
  </si>
  <si>
    <t>UT/SCG/PE/PEF/MRR/CG/181/2025</t>
  </si>
  <si>
    <t>Martín Ramírez Ramírez</t>
  </si>
  <si>
    <t xml:space="preserve">El día 28 de mayo de 2025 se llevó a cabo un evento identificado como "Cierre de campaña", ampliamente difundido en la red social X (anteriormente Twitter) a través de la cuenta oficial de la candidata Lenia Batres. La publicación correspondiente incluyó una imagen con elementos inequívocamente proselitistas, en la que se aprecia de forma clara la fecha, hora y lugar del evento, así como la leyenda “03 La Ministra del Pueblo. ¡Cierre de campaña!”, lo cual constituye una convocatoria directa al acto. Esta misma imagen y mensaje fueron replicados mediante una transmisión en vivo en la cuenta oficial de Facebook de la candidata, reforzando así el carácter propagandístico del evento. </t>
  </si>
  <si>
    <t>UT/SCG/PE/PEF/CG/182/2025</t>
  </si>
  <si>
    <t>Autoridad Electoral- Unidad Técnica de lo Contencioso Electoral de la Secretaria Ejecutiva del Instituto Nacional Electoral- Inicio de procedimiento de manera oficiosa.</t>
  </si>
  <si>
    <t>Contenido de la plataforma/sitio web denominado: https://justiciaylibertadmx.org/ que podrían constituir coacción al voto de manera electrónica.</t>
  </si>
  <si>
    <t>ACQyD-INE-49/2025</t>
  </si>
  <si>
    <t>PRIMERO. Es procedente la adopción de medidas cautelares, respecto a los hechos materia de pronunciamiento, en los términos y por las razones establecidas en el Considerando CUARTO de la presente Resolución.
SEGUNDO. En términos de lo expuesto en el presente Acuerdo, se ordena:
A los sujetos de derecho responsables, administradores o titulares de la página https://justiciaylibertadmx.org/, tales como personas físicas, morales, servidoras públicas, partidos políticos, y militantes, en la que preliminarmente se difunde propaganda electoral y se podría inducir al voto a favor de determinadas candidaturas del proceso electoral extraordinario federal, suspendan la difusión de dicho portal, así como de cualquier otra plataforma digital en las que se incluyan ejercicios o formas de votar a favor de ciertas candidaturas del PEEPJF 2024-2025, ya que se encuentra prohibida su difusión durante el periodo de veda y la Jornada Electoral del PEEPJF 2024-2025.
Con independencia a lo anterior, se instruye a la UTCE para que a través del portal de internet de empresa que administre el dominio denunciado se haga el reporte de una página con contenido violatorio de las normas electorales.</t>
  </si>
  <si>
    <t>https://repositoriodocumental.ine.mx/xmlui/handle/123456789/183458</t>
  </si>
  <si>
    <t>UT/SCG/PE/PEF/MRPN/CG/183/2025</t>
  </si>
  <si>
    <t>María del Rosario Padilla Núñez</t>
  </si>
  <si>
    <t>Eduardo Santillán Pérez, candidato a Ministro de la Suprema Corte de Justicia de la Nación, Dante Daniel Santillán Pérez, Coordinador de Fomento Cooperativo de la Alcaldía Alvaro Obregón y/o quien resulte responsable,</t>
  </si>
  <si>
    <t>En fecha 31 de marzo de 2025, el servidor público Dante Daniel Santillán Pérez, en su carácter de Coordinador de Fomento Cooperativo de la Alcaldía Álvaro Obregón, difundió en su perfil de la red social “X” una encuesta realizada por el usuario “@VotantesMx” y atribuida a Polls.mx, relativa a la elección de ministros de la Suprema Corte de Justicia de la Nación, la cual no cumplía con los requisitos establecidos en la LGIPE, el Reglamento de Elecciones y los Lineamientos emitidos por el INE, al no haberse acreditado el informe sobre los recursos aplicados, el estudio metodológico ni la identificación del patrocinador, incurriendo con ello en la infracción prevista en el artículo 449, numeral 1, incisos d), e) y g) de la LGIPE, al difundir propaganda indebida en redes sociales en beneficio del candidato Eduardo Santillán Pérez, contraviniendo el principio de imparcialidad previsto en el artículo 134 constitucional y afectando la equidad en la contienda electoral.</t>
  </si>
  <si>
    <t>UT/SCG/PE/PEF/MRPN/CG/184/2025</t>
  </si>
  <si>
    <t xml:space="preserve">Diversos servidores públicos de la Ciudad de México, partido MORENA, Lenia Batres Guadarrama, Yasmin Esquivel Mossa, Sara Irene Herrerias Guerra, Loreta Ortiz Ahlf Y Maria Estela Rios Gonzalez, Hugo Aguilar Ortiz, Irving Espinosa Betanzo, Giovanni Azael Figueroa Mejia, Aristides Rodrigo Guerrero Garcia y quienes resulten responsables. </t>
  </si>
  <si>
    <t>En diversas zonas de la Ciudad de México y del interior de la República, se ha documentado la distribución de volantes impresos —por parte de servidores públicos, militantes y simpatizantes del partido político MORENA— que contienen instrucciones de votación orientadas a posicionar de manera indebida a determinados candidatos, tales como Lenia Batres Guadarrama, Yasmín Esquivel Mossa, Sara Irene Herrerías Guerra, Loreta Ortiz Ahlf, María Estela Ríos González, Hugo Aguilar Ortiz, Irving Espinosa Betanzo, Giovanni Azael Figueroa Mejía y Arístides Rodrigo Guerrero García, en perjuicio y desventaja del resto de los aspirantes; dicha conducta, corroborada por notas y videos, implica una intervención directa del instituto político en cuestión, lo cual contraviene los principios de imparcialidad, equidad y neutralidad electoral, prohibidos para los partidos políticos conforme a la normatividad vigente, al poner en riesgo la legalidad e independencia del proceso de renovación del Poder Judicial, especialmente al haberse distribuido tales materiales en espacios públicos, cercanías de módulos de votación judicial y redes sociales, bajo el mensaje de que apoyar a los referidos candidatos</t>
  </si>
  <si>
    <t>30 de mayo de 2025</t>
  </si>
  <si>
    <t xml:space="preserve">UT/SCG/PE/PEF/CG/185/2025
</t>
  </si>
  <si>
    <t>MORENA 
Quienes resulten responsables</t>
  </si>
  <si>
    <t>Contenido de la plataforma/sitio web denominado: https://poderj4t.org/index.html que podrían constituir coacción al voto de manera electrónica:</t>
  </si>
  <si>
    <t>ACQyD-INE-51/2025</t>
  </si>
  <si>
    <t>PRIMERO. Es procedente la adopción de medidas cautelares, respecto a los hechos materia de pronunciamiento, en los términos y por las razones establecidas en el Considerando CUARTO de la presente Resolución.
SEGUNDO. En términos de lo expuesto en el presente Acuerdo, se ordena:
A los sujetos de derecho responsables, administradores o titulares de la página https://poderj4t.org/index.html, tales como personas físicas, morales, servidoras públicas, partidos políticos, y militantes, en la que preliminarmente se difunde propaganda electoral y se podría inducir al voto a favor de determinadas candidaturas del proceso electoral extraordinario federal, suspendan la difusión de dicho portal, así como de cualquier otra plataforma digital en las que se incluyan ejercicios o formas de votar a favor de ciertas candidaturas del PEEPJF 2024-2025, ya que se encuentra prohibida su difusión durante el periodo de veda y la Jornada Electoral del PEEPJF 2024-2025.
Con independencia a lo anterior, se instruye a la UTCE para que a través del portal de internet de empresa que administre el dominio denunciado se haga el reporte de una página con contenido violatorio de las normas electorales.</t>
  </si>
  <si>
    <t>https://repositoriodocumental.ine.mx/xmlui/handle/123456789/183460</t>
  </si>
  <si>
    <t>05/08/2025
19/09/2025</t>
  </si>
  <si>
    <t>UT/SCG/PE/PEF/AMBG/CG/187/2025</t>
  </si>
  <si>
    <t>UT/SCG/PE/PEF/JGUL/CG/186/2025</t>
  </si>
  <si>
    <t>Jhonatan Guadalupe Uc Leon</t>
  </si>
  <si>
    <t>Ariadna Montiel Reyes
Bernardo Bátiz Vázquez
Ángel Mario García Guerra
Jesús Ángel Nava Rivera
Roberto Carlos Farías García
José Javier Martínez Rodríguez
Juan Francisco Palacios Barrera
Iván Nazareth Medrano Téllez
Max Espinoza
Waldo Fernández González
Blanca Judith Díaz Delgado
Andrés Concepción Mijes Llovera
Clara Luz Flores Carrales
Tatiana Clouthier Carrillo
Daniel Gonzales Monsiváis
María Guadalupe Rodríguez Martínez
Mario Alejandro Soto Esquer
Tomás Roberto Montoya Díaz
Grecia Benavides Flores
Reyna Reyes Molina
Esther Berenice Martínez Díaz
Brenda Velázquez Valdez
Greta Pamela Barra Hernández
Anylú Bendición Hernández Sepúlveda
Jesús Alberto Elizondo Salazar
Claudia Mayela Chapa Marmolejo
Olga Leticia Chávez Rojas
Napoleón Gómez Urrutia
José Narro Céspedes
Sandra Patricia Palacios Medina
Adriana Belinda Quiroz Gallegos
Petra Romero Gómez
Carlos Alberto Guevara Garza
Luis Orlando Quiroga Treviño
José Adalberto Vega Regalado
Partido Político Movimiento de Regeneración Nacional
Y quien resulte responsable</t>
  </si>
  <si>
    <t>De acuerdo con diversas investigaciones periodísticas realizadas en distintos estados del país, se ha documentado la participación de servidores públicos y actores de la clase política en prácticas sistemáticas de coacción del voto de cara a las elecciones del 1 de junio del presente año. Entre dichas prácticas, se ha identificado la imposición de instructivos de voto conocidos como "acordeones", los cuales contienen los perfiles específicos por los que se debe sufragar. Estos materiales han sido distribuidos de manera obligatoria entre empleados públicos y beneficiarios de programas sociales, bajo advertencias de posibles consecuencias laborales o personales en caso de incumplimiento. Asimismo, se ha solicitado a dichos beneficiarios y a trabajadores de administraciones gobernadas por el partido MORENA, que recluten a familiares y conocidos para que voten en el mismo sentido. Estas acciones se han llevado a cabo, en reiteradas ocasiones, dentro del horario laboral y mediante visitas domiciliarias realizadas por funcionarios vinculados a la llamada "cuarta transformación", quienes además de realizar labores relacionadas con programas sociales, distribuyen los mencionados “acordeones”. Se señala que estas actividades fueron conocidas, autorizadas y coordinadas por la titular de la Secretaría de Bienestar, la ciudadana Ariadna Montiel Reyes, en colaboración directa con el partido político MORENA y candidatos afines, quienes también han contribuido a la promoción y difusión de dicho material a través de distintos canales, incluyendo plataformas digitales.</t>
  </si>
  <si>
    <t xml:space="preserve">	
Alan Manuel Benítez García</t>
  </si>
  <si>
    <t xml:space="preserve">Ariadna Montiel Reyes
Bernardo Bátiz Vázquez
Ángel Mario García Guerra
Jesús Ángel Nava Rivera
Roberto Carlos Farías García
José Javier Martínez Rodríguez
Juan Francisco Palacios Barrera
Iván Nazareth Medrano Téllez
Max Espinoza
Waldo Fernández González
Blanca Judith Díaz Delgado
Andrés Concepción Mijes Llovera
Clara Luz Flores Carrales
Tatiana Clouthier Carrillo
Daniel Gonzales Monsiváis
María Guadalupe Rodríguez Martínez
Mario Alejandro Soto Esquer
Tomás Roberto Montoya Díaz
Grecia Benavides Flores
Reyna Reyes Molina
Esther Berenice Martínez Díaz
Brenda Velázquez Valdez
Greta Pamela Barra Hernández
Anylú Bendición Hernández Sepúlveda
Jesús Alberto Elizondo Salazar
Claudia Mayela Chapa Marmolejo
Olga Leticia Chávez Rojas
Napoleón Gómez Urrutia
José Narro Céspedez
Sandra Patricia Palacios Medina
Adriana Belinda Quiroz Gallegos
Petra Romero Gómez
Carlos Alberto Guevara Garza
Luis Orlando Quiroga Treviño
José Adalberto Vega Regalado
Partido Político Movimiento de Regeneración Nacional
Quien resulte responsable
</t>
  </si>
  <si>
    <t>De conformidad con diversas investigaciones periodísticas realizadas en distintos estados de la República, se ha documentado la participación de servidores públicos y actores políticos, presuntamente vinculados al partido político MORENA, en acciones que podrían constituir coacción del voto con miras a las elecciones del próximo 1 de junio. Entre las prácticas señaladas se encuentra la distribución obligatoria de “acordeones” con los perfiles por los que supuestamente se debe votar, entregados bajo presión, particularmente a beneficiarios de programas sociales y empleados de administraciones gobernadas por dicho partido. Asimismo, se ha reportado que, durante horarios laborales, funcionarios asociados con la llamada “cuarta transformación” han realizado visitas domiciliarias bajo el pretexto de supervisar programas sociales, ocasión en la que también se hace entrega del referido material electoral. Estas actividades, presuntamente realizadas de forma sistemática y con conocimiento de la Secretaría de Bienestar, encabezada por la C. Ariadna Montiel Reyes, habrían sido coordinadas conjuntamente con el partido MORENA y respaldadas por candidatos afines, quienes también habrían participado en la difusión y logística de los materiales mencionados a través de diversas plataformas digitales.</t>
  </si>
  <si>
    <t>UT/SCG/PE/PEF/OAC/CG/217/2025</t>
  </si>
  <si>
    <t>UT/SCG/PE/PEF/FJJJ/CG/188/2025</t>
  </si>
  <si>
    <t>Francisco Javier Jiménez Jurado, candidato a magistrado electoral por la Quinta Circunscripción Electoral del Tribunal Electoral del Poder Judicial de la Federación, Sala Toluca</t>
  </si>
  <si>
    <t>Quienes resulten responsables </t>
  </si>
  <si>
    <t xml:space="preserve">Con fecha 29 de mayo del presente año, mientras la parte promovente transitaba en la calle una persona le entregó un documento impreso a color, de tamaño media carta, con la leyenda "FEDERAL". Dicho documento exhibe los colores correspondientes a las boletas electorales que se utilizarán en la jornada del próximo 1 de junio de 2025 y contiene información que promueve de manera indebida el voto a favor de determinadas candidaturas, a través de la indicación expresa de los números que deben marcarse en las boletas. </t>
  </si>
  <si>
    <t>08/07/2025
11/08/2025</t>
  </si>
  <si>
    <t xml:space="preserve"> SRE-PSC-67/2025</t>
  </si>
  <si>
    <t>ÚNICO. Son inexistentes las infracciones denunciadas, en los términos
establecidos en la presente sentencia.</t>
  </si>
  <si>
    <t xml:space="preserve">UT/SCG/PE/PEF/PJC/CG/189/2025
</t>
  </si>
  <si>
    <t>José Mario De La Garza Martins, represente legal de la asociación civil PROYECTO JUSTICIA COMÚN, A.C.</t>
  </si>
  <si>
    <t>Partido Político Morena (Movimiento Regeneración Nacional),
Comité Ejecutivo Estatal de Morena en la Ciudad de México
Clara Marina Brugada Molina, en su carácter de Jefa de Gobierno de la Ciudad de México,
Araceli Damián González, en su carácter de Secretaría de Bienestar e Igualdad Social de la Ciudad de México,
Norma Angélica Lucia Saldaña,
Alfonso Ramírez Cuéllar, en su calidad de diputado federal del Grupo Parlamentario de Morena en la Cámara de Diputados del Congreso de la Unión,
Luis Alberto Chávez García, en su calidad de diputado local del Grupo Parlamentario de Morena en el Congreso de la Ciudad de México,
Margarito Javier Rosas,</t>
  </si>
  <si>
    <t>Entre febrero y mayo de 2026, se implementó en la Ciudad de México una operación político-electoral estructurada, mediante brigadas organizadas por distritos y secciones, conformadas por movilizadores reclutados y pagados por instrucciones de funcionarios públicos y actores vinculados al partido Morena. Estas brigadas promovieron candidaturas judiciales y realizaron actividades proselitistas financiadas con recursos públicos canalizados a través de la Secretaría de Bienestar e Igualdad Social. Los pagos se efectuaron mediante cheques de la Tesorería local y se encubrieron mediante “beneficiarios espejo”, con el fin de dificultar su rastreo. Esta intervención implicar el uso indebido de recursos públicos con fines partidistas.</t>
  </si>
  <si>
    <t xml:space="preserve">UT/SCG/PE/PEF/ICH/JD04/QRO/190/2025
</t>
  </si>
  <si>
    <t>Ismael Camacho Herrera, por derecho y como candidato al cargo de Magistrado de Circuito en materia civil y administrativa por el vigésimo segundo, circuito en Querétaro</t>
  </si>
  <si>
    <t xml:space="preserve">Periodista Joaquín López Dóriga
Quienes resulten responsables. </t>
  </si>
  <si>
    <t>La parte promovente candidato a Magistrado de Circuito en materia civil y administrativa por el Vigésimo Segundo Circuito, con sede en Querétaro, refiere que el día 29 de mayo del presente año, tuvo conocimiento de una publicación realizada por el periodista Joaquín López-Dóriga en su página de Facebook, en la que se exhiben imágenes a las que se refiere como “acordeones”, junto con un texto que sugiere la presunta distribución de material electoral en una asamblea extraordinaria llevada a cabo en un ejido de Tequisquiapan, Querétaro. Entre las imágenes se muestra una guía dividida en dos secciones de color —amarillo para “Juezas y Jueces de Distrito” y morado/rosa para “Magistradas y Magistrados de Circuito”— en la cual se distingue el número 12, correspondiente a su posición en la boleta, si bien no aparece mi nombre. Por lo anterior, y a fin de evitar cualquier interpretación errónea que pudiera asociarlo con conductas indebidas, me deslindo categóricamente de cualquier participación, conocimiento, planeación o difusión relacionada con dicho material.</t>
  </si>
  <si>
    <t>UT/SCG/PE/PEF/LAZD/JL/CM/191/2025</t>
  </si>
  <si>
    <t>Luis Alberto Zavala Díaz</t>
  </si>
  <si>
    <t>Miguel Mery Ayup, actual Magistrado del Poder Judicial del estado de Coahuila de Zaragoza y candidato al mismo cargo en el proceso electoral judicial extraordinario 2024-2025 en Coahuila de Zaragoza</t>
  </si>
  <si>
    <t>Con motivo del proceso electoral celebrado entre los días 19 y 22 de mayo de 2025, se difundió un spot promocional del ciudadano Miguel Felipe Mery Ayup, quien se desempeña como Magistrado y además fue postulado como candidato. Dicho contenido fue publicitado en diversas plataformas digitales, incluyendo medios de comunicación, redes sociales e internet. En el referido spot, se aprecia de manera clara un llamado al voto a favor del candidato, específicamente en relación con la boleta electoral de color rosa correspondiente a la elección de Magistraturas del Tribunal Superior de Justicia del Estado de Coahuila de Zaragoza. La propaganda induce expresamente a votar por la planilla ubicada en la parte izquierda de la boleta, la cual fue propuesta por el Poder Ejecutivo y en la que aparece el nombre del candidato Miguel Felipe Mery Ayup, conforme al modelo de boleta aprobado para dicha elección.
Este spotapareció en la plataforma de Televisión TELE SALTILLO 10.1, aproximadamente entre las 08 horas con 46 minutos y hasta las 08 horas con 48 minutos del día 28 de mayo de 2025.</t>
  </si>
  <si>
    <t>ACQyD-INE-57/2025</t>
  </si>
  <si>
    <t>25 SEU</t>
  </si>
  <si>
    <t xml:space="preserve">https://repositoriodocumental.ine.mx/xmlui/handle/123456789/184111
</t>
  </si>
  <si>
    <t>UT/SCG/PE/PEF/FLR/JL/MICH/192/2025</t>
  </si>
  <si>
    <t>Rafael Linares Rivera</t>
  </si>
  <si>
    <t>Romero Ortiz Edgar Jair, Santana Rio Frio Gabriel y/o Quien o quienes resulten responsables.</t>
  </si>
  <si>
    <t>El día 29 de mayo de 2025, una persona no identificada y sin acreditación visible, manifestó que su función era invitar a la ciudadanía a votar el próximo 1 de junio de 2025 y entregó una hoja tamaño carta, impresa en papel bond, la cual contenía una supuesta guía para votar. Dicho documento presentaba dos columnas tituladas “FEDERALES” y “LOCALES”, cada una acompañada por reproducciones de boletas electorales con los recuadros ya marcados con ciertos números. En particular, en el apartado correspondiente a Jueces de Distrito, se encontraban señalados los números 08, 10, 01, 13, 21, 36, 38, 19 y 27. Esto genero inconformidad en el promovente, quien actualmente contiende como candidato a Juez Federal de Distrito Mixto, al advertir una posible conducta encaminada a inducir el voto en favor de otros aspirantes, específicamente los ciudadanos Romero Ortiz Edgar Jair y Santana Río Frío Gabriel.</t>
  </si>
  <si>
    <t>UT/SCG/PE/PEF/ELA/CG/193/2025</t>
  </si>
  <si>
    <t>Ernesto Ledesma Arronte</t>
  </si>
  <si>
    <t>El concesionario de la frecuencia de radio 104.1 FM (Grupo Fórmula) a través del espacio noticioso multiplataforma, del conductor Juan Becerra Acosta, el cual también se difunde por actualmente en el canal oficial de Grupo Fórmula en la red social Youtube de internet.</t>
  </si>
  <si>
    <t>Durante el actual proceso electoral, se ha identificado una promoción indebida, sistemática y reiterada a nivel nacional de la candidatura del ciudadano César Mario Gutiérrez Priego al cargo de Ministro de la Suprema Corte de Justicia de la Nación. Esta promoción ha tenido lugar principalmente a través del noticiario Formula Noticias con Juan Becerra Acosta, transmitido en vivo por la frecuencia 104.1 FM de Grupo Fórmula, así como por sus plataformas digitales, incluyendo Teleformula y su canal oficial en YouTube. En dicho espacio, entre febrero y marzo de 2025, se llevaron a cabo al menos 21 entrevistas en las que de manera constante y no equitativa respecto de otras candidaturas, se resaltaron las cualidades profesionales del referido aspirante -como especialista, abogado y experto- al tiempo que se hacía énfasis en su condición de candidato, sin otorgar espacios similares a otros contendientes. Este tratamiento desproporcionado vulnera los principios de equidad y neutralidad que deben regir durante los procesos de designación en órganos constitucionales autónomos.</t>
  </si>
  <si>
    <t>SUP-REP-204/2025</t>
  </si>
  <si>
    <t>31 de mayo de 2025</t>
  </si>
  <si>
    <t>UT/SCG/PE/PEF/MJ/CG/194/2025</t>
  </si>
  <si>
    <t>Mtro. Juan Carlos Pérez Góngora y Dr. Valdemar Martínez Garza, en nombre y representación de México Justo A.C;</t>
  </si>
  <si>
    <t xml:space="preserve">Quienes resulten responsables. </t>
  </si>
  <si>
    <t>Se advierte que los ciudadanos denuncian seis ligas electrónicas, relacionadas con promoción de candidaturas a través de documentos informales denominados “acordeones” para elegir a las candidaturas del Poder Judicial de la Federación, en la Jornada Electoral del próximo domingo 1° de Junio del año en curso, refiriendo lo siguiente: 
"Que, toda vez que han sido claras las condiciones actuales de coacción, intervención partidista y manipulación del voto, el Instituto Nacional Electoral (INE), en ejercicio de sus facultades constitucionales como órgano garante de la legalidad y la equidad en los procesos democráticos, proceda a la cancelación de la jornada electoral programada para el próximo domingo.
Un proceso viciado de origen, carente de condiciones mínimas de libertad y transparencia, no puede ni debe celebrarse, pues su realización equivaldría a la convalidación de un fraude electoral institucionalizado.
El INE debe actuar con firmeza, demostrar su compromiso con México y su respeto irrestricto al principio de legalidad, antes que ceder ante presiones políticas. Si el voto ciudadano no puede ser auténtico, libre y secreto, corresponde a la autoridad electoral suspender el proceso y garantizar que se repita bajo condiciones verdaderamente democráticas."</t>
  </si>
  <si>
    <t>UT/SCG/PE/PEF/MALR/JL/EDOMEX/195/2025</t>
  </si>
  <si>
    <t>Montserrat Alejandra López Rodríguez</t>
  </si>
  <si>
    <t>Jozue Tonatiuh Romero Mendoza.</t>
  </si>
  <si>
    <t>La Junta Local Ejecutiva del Instituto Nacional Electoral en el Estado de México a través del acuerdo de 29 de mayo de 2025, remite las constancias del expediente JL/PE/PEF/MALR/MÉX/13/2025 en el que se investiga la presunta difusión de publicaciones en la red social “Facebook”, específicamente en el perfil del ciudadano Jozue Tonatiuh Romero Mendoza, aspirante al cargo de Magistrado de Circuito en materia civil por el Distrito 1 en el Estado de México, dentro del proceso extraordinario de selección de cargos del Poder Judicial de la Federación. En dichas publicaciones se observa su asistencia al evento titulado "Foro con rumbo al Poder Judicial: Encuentro con los aspirantes a jueces y magistrados del Estado de México". 
Se cuestiona la organización y celebración de dicho foro, realizado en las instalaciones del CONCAEM en Toluca, Estado de México, ya que, según la parte denunciante, se vulneraron los principios de equidad establecidos en el Acuerdo INE/CG334/2025, al no haberse convocado ni incluido a los demás candidatos en igualdad de condiciones. 
Refieren que existen antecedentes relacionados con solicitudes de colaboración dirigidas a la Unidad Técnica de lo Contencioso Electoral, lo que evidencia que dicha Unidad también mantiene abierta una investigación respecto a la realización del citado evento, dentro de los expedientes identificados con los números UT/SCG/PE/PEF/IOPM/JD11/MICH/146/2025 y UT/SCG/PE/PEF/IOPM/JD11/MICH/153/2025.</t>
  </si>
  <si>
    <t>UT/SCG/PE/PEF/MALR/JD23/EDOMEX/196/2025</t>
  </si>
  <si>
    <t>Los candidatos: Manuel Montes de Oca Colín, José Antonio de Jesús Junior Álvarez Alvarado, María Isabel López Mondragón y Karla Colín Maya </t>
  </si>
  <si>
    <t>Se denuncia la indebida difusión de propaganda electoral, con impacto en PEEPJF 2024-2025, derivado de la elaboración y distribución de los denominados "acordeones", los cuales contienen las candidaturas denunciadas, por las que se pide votar, lo que genera coacción a los electores y vulnerar la equidad en la contienda.</t>
  </si>
  <si>
    <t>UT/SCG/PE/PEF/MALR/JD23/EDOMEX/197/2025</t>
  </si>
  <si>
    <t>Diversos denunciados. </t>
  </si>
  <si>
    <t>Con fecha 28 de mayo de 2025, comenzó a circular a través del servicio de mensajería instantánea WhatsApp un enlace electrónico que dirige a una carpeta digital que contiene múltiples archivos en formato PDF, organizados numéricamente de forma progresiva. Al acceder a dichos documentos, se observan formatos conocidos como “acordeones”, en los cuales se enlistan números de candidaturas correspondientes a aspirantes a cargos de ministros, magistrados y jueces, tanto del fuero federal como del ámbito local. La difusión de esta información ha llegado a diversos números telefónicos del Estado de México y se ha identificado como titular de los archivos a una usuaria bajo el nombre de “mayaantonietamia”.</t>
  </si>
  <si>
    <t>UT/SCG/PE/PEF/EGM/JL/CM/198/2025</t>
  </si>
  <si>
    <t>Elvia Gabriel Martinez</t>
  </si>
  <si>
    <t>Denisse De Los Ángeles Uribe Obregón, en su carácter de candidata registrada al cargo de Magistrada del Tribunal de Disciplina Judicial del Poder Judicial de la Federación</t>
  </si>
  <si>
    <t>Durante el periodo comprendido entre el 30 de marzo y el 28 de mayo de 2025, la ciudadana Denisse de los Ángeles Uribe Obregón, en su calidad de candidata, ha implementado de manera sistemática, deliberada y estratégica una serie de acciones que configuran un uso indebido de elementos de identidad electoral. Entre dichas prácticas destaca la utilización reiterada del color turquesa, distintivo que ha empleado como símbolo gráfico predominante de su campaña, aplicado en diversos recursos visuales como fondos, tipografías y marcos, lo cual genera una asociación directa con el color que le ha sido asignado en la boleta electoral. Asimismo, ha incorporado de forma constante el número "18", correspondiente a su posición en dicha boleta, con el claro propósito de reforzar la recordación visual de su candidatura. Estas acciones han sido materializadas, entre otros medios, mediante la colocación, fijación o adhesión de propaganda electoral en espectaculares publicitarios ubicados en distintos puntos de la ciudad de Xalapa, Veracruz, específicamente en la Carretera México-Veracruz esquina con Melchor Ocampo (Banderilla) y en Calle Lázaro Cárdenas 1741 (Col. Badillo), configurando así una estrategia de posicionamiento indebido a través de equivalentes funcionales, orientada a influir ilegalmente en la intención del voto y con ello vulnerar la equidad en la contienda electoral del proceso judicial 2025.</t>
  </si>
  <si>
    <t>ACQyD-INE-55/2025</t>
  </si>
  <si>
    <t>PRIMERO. Es improcedente la adopción de medidas cautelares solicitadas, en términos de los argumentos esgrimidos en el considerando CUARTO, numeral III, apartado A de la presente determinación, por tratarse de actos consumados de manera irreparable. 
SEGUNDO. Es improcedente la adopción de medidas cautelares solicitadas, en términos de los argumentos esgrimidos en el considerando CUARTO, numeral III, apartado B de la presente determinación. 
TERCERO. Es improcedente la adopción de medidas cautelares en su vertiente de tutela preventiva, en términos y por las razones establecida en el considerando CUARTO, numeral III, apartado C de la presente determinación.</t>
  </si>
  <si>
    <t xml:space="preserve">https://repositoriodocumental.ine.mx/xmlui/handle/123456789/183829
</t>
  </si>
  <si>
    <t>04/07/2025
12/08/2025</t>
  </si>
  <si>
    <t>SRE-PSC-62/2025</t>
  </si>
  <si>
    <t>ÚNICO. Se declara la inexistencia de las infracciones atribuidas a Denisse
de los Ángeles Uribe Obregón, a Enfoque Visión Exterior S.A. de C.V. y a
Esteban López Espinoza, por las consideraciones expuestas en este fallo.</t>
  </si>
  <si>
    <t>UT/SCG/PE/PEF/DGR/CG/199/2025</t>
  </si>
  <si>
    <t>Dante García Román</t>
  </si>
  <si>
    <t>Mauricio Tade Echartea y quienes resulten responsables </t>
  </si>
  <si>
    <t>Del análisis integral de los hechos se desprende que las acciones realizadas por Vicente Fox Quesada, Ricardo Salinas Pliego y el medio de comunicación Reforma no se circunscriben al ejercicio legítimo de la libertad de expresión ni a una participación crítica dentro del debate público. Por el contrario, dichas conductas revelan una estrategia coordinada y sostenida que tiene como finalidad obstaculizar un elemento esencial del proceso electoral mexicano: la elección judicial prevista para el 1 de junio de 2025. Mediante la difusión de mensajes en plataformas de amplio alcance, como X (antes Twitter) y Facebook, los señalados han promovido una narrativa orientada a desacreditar dicha elección, presentándola como innecesaria, ilegítima o carente de validez. Esta campaña, lejos de constituir una expresión aislada o inocua, representa un llamado reiterado al abstencionismo, cuyas implicaciones trascienden lo discursivo, generando efectos concretos que pueden ser jurídicamente sancionables.</t>
  </si>
  <si>
    <t>SUP-REP-198/2025</t>
  </si>
  <si>
    <t>UT/SCG/PE/PEF/MC/CG/200/2025</t>
  </si>
  <si>
    <t>Juan Miguel Castro Rendón y Juan Manuel Ramírez Velasco Representantes de Movimiento Ciudadano ante el Consejo General del Instituto Nacional Electoral</t>
  </si>
  <si>
    <t>Cuitláhuac García Jiménez, Director General Del Centro Nacional De Control Del Gas Natural.</t>
  </si>
  <si>
    <t>El martes 27 de mayo de 2025, a las 16:16 horas, el ciudadano Cuitláhuac García Jiménez, en su calidad de Director General del Centro Nacional de Control del Gas Natural (CENAGAS), difundió desde su perfil personal verificado en la red social Facebook, y en horario laboral, un video mediante el cual convocó explícitamente a participar en la elección del Poder Judicial, señalando textualmente: “Este primero de junio sé parte de la historia, tú eliges al poder judicial.” Posteriormente, el 29 de mayo de 2025, a las 00:00 horas, dio inicio el periodo de veda electoral correspondiente a dicha elección extraordinaria. No obstante, el viernes 30 de mayo de 2025, a las 07:54 horas, ya dentro del periodo de reflexión, el mismo funcionario publicó un nuevo mensaje en la misma red social reiterando el llamado a votar en dicho proceso. Estas acciones, atribuibles a un servidor público en funciones, constituyen una infracción a la normativa electoral vigente al vulnerar de manera directa y notoria la veda electoral, además de transgredir los principios de equidad en la contienda y uso imparcial de los recursos públicos, dado que su conducta no encuentra justificación dentro de las atribuciones legales inherentes a su encargo.</t>
  </si>
  <si>
    <t>UT/SCG/PE/PEF/SIRG/CG/201/2025</t>
  </si>
  <si>
    <t>Violeta Sosa Zamora, Candidata A Magistrada De Tribunal Colegiado De Circuito</t>
  </si>
  <si>
    <t>En el teléfono registrado por la candidata, se registraron diversos estados de WhatsApp (cabe mencionar que dichos estados tienen un lapso de exposición de 24 horas) en el lapso de la campaña. La candidata utilizó dicho medio digital para publicitar un enlace de tik tok, aun en tiempo de veda electoral.
El día 30 de mayo de 2025, dentro del periodo de veda oficial la candidata publicó en su cuenta verificada de WhatsApp, que remite a su cuenta de tik tok un mensaje que incitaba al voto a su favor y mencionando logros de su campaña como lo fue "Gracias por apoyar nuestra lucha".</t>
  </si>
  <si>
    <t>UT/SCG/PE/PEF/JAPU/JL/MICH/202/2025</t>
  </si>
  <si>
    <t>José Antonio Plaza Urbina</t>
  </si>
  <si>
    <t xml:space="preserve">MORENA 
Gobierno de Michoacán 
Diversos candidatos a la elección del poder judicial. </t>
  </si>
  <si>
    <t>El 30 de mayo de 2025, el suscrito fue contactado por una persona, quien manifestó haber recibido instrucciones de parte de un grupo de personas presuntamente vinculadas al partido político Movimiento de Regeneración Nacional (MORENA) y/o al Gobierno del Estado de Michoacán. Estas personas, que se identificaron como parte de la estructura partidista bajo la figura de “coordinadores territoriales” o “COTS”, le habrían encomendado la distribución de materiales impresos a color —mismos que se anexan al presente escrito— que contienen referencias específicas a boletas electorales, cargos y candidaturas relacionadas con el proceso de elección de integrantes del Poder Judicial de la Federación y del Poder Judicial del Estado de Michoacán. Según fue referido, dichas actividades se estarían realizando de manera coordinada entre actores del citado instituto político y personal del Gobierno estatal.</t>
  </si>
  <si>
    <t>UT/SCG/PE/PEF/VCL/CG/231/2025</t>
  </si>
  <si>
    <t>UT/SCG/PE/PEF/ERC/JD15/CM/203/2025</t>
  </si>
  <si>
    <t>Emma Rivera Contreras</t>
  </si>
  <si>
    <t>Con motivo de la difusión de propaganda electoral impresa no autorizada, en la que aparece el nombre de la parte promovente junto con el de otras personas candidatas, se hace constar que dicho material no fue en ningún momento ordenado, contratado, financiado, aprobado ni conocido por mi persona. El diseño de dicha propaganda hace alusión directa a la manera en que debe marcarse la boleta electoral, lo que podría inducir al voto y generar confusión entre el electorado. Además, se trata de propaganda personalizada que carece de identificación sobre su autoría, financiamiento o promotor responsable. En consecuencia, se manifiesta de forma categórica que este material no ha sido incorporado en el informe de ingresos y egresos correspondiente al Mecanismo Electrónico para la Fiscalización de Personas Candidatas a Juzgadoras, ni forma parte de la estrategia oficial de difusión de esta candidatura.</t>
  </si>
  <si>
    <t>UT/SCG/PE/PEF/RGV/CG/204/2025</t>
  </si>
  <si>
    <t>Derivado del cierre de un Cuaderno de Antecedentes
Rosa Gómez Vázquez, candidata indígena a Magistrada en Materia Civil por el Primer Circuito en la Ciudad de México</t>
  </si>
  <si>
    <t>En atención al punto TERCERO del Cuaderno de Antecedentes UT/SCG/CA/RGV/CG/167/2025, en el que se ordena la apertura de un Procedimiento Especial Sancionador en razón de lo siguiente: 
Rosa Gómez Vázquez, candidata a Magistrada en Materia Civil por el Primer Circuito en la Ciudad de México, presentó un escrito de queja en el que manifiesta que, durante sus recorridos en diversas colonias como parte de su campaña, ha tenido conocimiento directo por parte de ciudadanos de la existencia de un acordeón, de origen incierto, que circula de manera anticipada entre la población. Dicho material, a su decir, contiene instrucciones específicas sobre cómo votar, señalando que, en al menos en tres ocasiones distintas, ciudadanos le han referido haber recibido dicho documento. Asimismo, manifiesta que personas con relevancia pública o autoridades podrían estar involucradas, con la aparente intención de influir de manera ilegítima en la integración final del órgano judicial. A juicio de la quejosa, lo anterior podría causar afectación ya que abonaría al histórico racismo, discriminación y exclusión que de las personas que provienen de pueblos originarios, más cuando se trata de mujeres. En este caso se agrava porque el Estado mexicano no solo es incapaz de garantizar los derechos. En ese sentido, del escrito de queja y sus anexos, se advierte que existen indicios suficientes de conductas que pudieran configurar infracciones a la normativa electoral. Por tanto, lo procedente es cerrar el presente Cuaderno de Antecedentes y ordenar la apertura del Procedimiento Especial Sancionador respectivo, dado que se advierte que los hechos denunciados pudieran constituir una infracción en materia electoral, debiendo dejar copia cotejada de todo lo actuado en el presente Cuaderno de Antecedentes y remitiendo los originales al Procedimiento Especial Sancionador correspondiente.</t>
  </si>
  <si>
    <t xml:space="preserve">UT/SCG/PE/PEF/RGG/JL/JAL/205/2025
</t>
  </si>
  <si>
    <t>Rodolfo González García</t>
  </si>
  <si>
    <t>Partido Morena y de las siguientes personas servidoras públicas afiliadas a dicho partido: los CC. Miguel de la Rosa Figueroa, Diputado Local en
Jalisco; ltzul Barrera Rodríguez, Diputada local en Jalisco, Mauro Lomelí Aguirre, regidor de Zapopan; Martha Elia Naranjo, Secretaria General del Sindicato Democrático de Trabajadores del DIF Guadalajara; Juncal Solanq, Regidora de Tonalá; Andrea Chávez Treviño, Senadora por el estado de Chihuahua; Senador Gerardo Fernández Noroña, el presidente del Consejo Político Estatal de MORENA Carlos Lomelí Bolaños; la presidenta del Comité Estatal de Morena Erika Pérez García, Salvador Caro Cabrera, Diputado Federal, Favio Castellanos Polanco, Diputado federal, diputado federal Alfonso Ramírez Cuéllar; asimismo, en contra de quien o quienes resulten responsables</t>
  </si>
  <si>
    <t>Durante el Proceso Electoral Extraordinario para la elección de personas juzgadoras del Poder Judicial de la Federación, se advierte que, en el mes de mayo y dentro del periodo de campaña, las personas denunciadas realizaron diversas acciones de promoción del voto, tanto de manera presencial —mediante recorridos, eventos y reuniones denominadas "Asambleas informativas" en distintos municipios del estado de Jalisco— como a través de sus redes sociales. De estas actividades se desprende un patrón sistemático de difusión de mensajes con llamados expresos al voto, los cuales se acompañan de elementos visuales asociados al partido político Morena, tales como símbolos, logotipos y colores característicos. Asimismo, el contenido difundido en redes sociales refleja una narrativa orientada a fomentar la participación ciudadana en términos favorables a dicho partido, con mensajes que podrían inducir el sentido del sufragio.</t>
  </si>
  <si>
    <t>UT/SCG/PE/PEF/DATOPROTEGIDO/JLE/MICH/216/2025</t>
  </si>
  <si>
    <t xml:space="preserve">UT/SCG/PE/PEF/GSRF/JL/MICH/206/2025
</t>
  </si>
  <si>
    <t>Gabriel Santana Rio Frio</t>
  </si>
  <si>
    <t>Candidato a Juez de Distrito en Materia Mixta para el Estado de Michoacán Rafael Linares Rivera Y/O Quien Resulte Responsable</t>
  </si>
  <si>
    <t>El viernes 30 de mayo de 2025, el promovente Gabriel Santana Río Frío recibióuna notificación referente a un Procedimiento Especial Sancionador, donde figura como denunciante Rafael Linares Rivera y como parte denunciada el propio Gabriel Santana y otra persona. La denuncia se refiere a la distribución de un "acordeón" en el que aparece el número 38, correspondiente al suscrito como candidato a Juez de Distrito en Materia Mixta para Michoacán. Tras responder al requerimiento, el suscrito investigó en redes sociales e internet y constató que en Michoacán circulan múltiples versiones del mismo "acordeón", donde también se muestra el número 30, que corresponde a Rafael Linares Rivera, denunciado como candidato en la misma boleta.</t>
  </si>
  <si>
    <t xml:space="preserve">UT/SCG/PE/PEF/DBLG/JD05/COAH/207/2025
</t>
  </si>
  <si>
    <t>Diana Berenice López Gómez</t>
  </si>
  <si>
    <t>En el marco del proceso de elección judicial federal organizado por el Instituto Nacional Electoral, cuya jornada de votación está programada para el 1 de junio de 2025, el promovente observó el 30 de mayo, aproximadamente a las 16:00 horas, en la avenida Javier Mina esquina con Bravo, a una persona repartiendo documentos conocidos como "acordeones", utilizados para instruir sobre cómo votar. Al acercarse, el individuo —un hombre de entre 30 y 40 años, con cabello negro y ojos cafés— le entregó varios de estos materiales, de los cuales tomó fotografías. Posteriormente, durante la tarde-noche del 31 de mayo, circularon en redes sociales y mensajes de WhatsApp imágenes similares promoviendo el apoyo a distintas candidaturas de personas juzgadoras, incluyendo a la candidata Elda Carral Chávez.</t>
  </si>
  <si>
    <t>2 de junio de 2025</t>
  </si>
  <si>
    <t>UT/SCG/PE/PEF/ANONIMO/CG/208/2025</t>
  </si>
  <si>
    <t>Anónimo </t>
  </si>
  <si>
    <t>Se recibió en la Unidad Técnica de lo Contencioso Electoral a través del servicio de paquetería el siguiente documento (Acordeón) sin remitente, que podría constituir infracciones en la normativa electoral. </t>
  </si>
  <si>
    <t>UT/SCG/PE/PEF/DATOPROTEGIDO/JL/OAX/209/2025</t>
  </si>
  <si>
    <t>Irán Francisco Vázquez Hernández. </t>
  </si>
  <si>
    <t>En cumplimiento a lo dispuesto en el punto DÉCIMO CUARTO del Acuerdo emitido el 20 de mayo de 2025 por la Junta Local Ejecutiva del Instituto Nacional Electoral en Oaxaca, dentro del Cuaderno de Antecedentes JL/CNPEF/PEPJF/VMH/21/2025 y su acumulado JL/CA/PEF/PEPJF/XGP/22/2025, se remitieron las constancias originales del expediente a la Unidad Técnica de lo Contencioso Electoral a fin de que conozca y analice el presente asunto, así como las respuestas a los requerimientos señalados en los resolutivos OCTAVO al DÉCIMO PRIMERO. 
Lo anterior, derivado de presuntas conductas atribuibles al ciudadano Vásquez Hernández Iran Francisco, candidato a Juez de Distrito en materia Penal número 43, quien habría incurrido en actos anticipados de campaña en colaboración con el ciudadano Hugo Aguilar Ortiz, aspirante a Ministro de la Suprema Corte de Justicia de la Nación número 34. Se señala una posible alianza política entre ambos, difundida en redes sociales el 3 de marzo de 2025 en Guelatao, Oaxaca. Además, se le imputa la organización de eventos públicos con recursos materiales y participación de autoridades locales en diversas fechas y localidades del estado. Estos hechos podrían constituir una vulneración a la normativa electoral vigente, particularmente en lo relativo a la equidad y legalidad en los procesos de designación judicial, dado el carácter coordinado y reiterado de sus actividades proselitistas.</t>
  </si>
  <si>
    <t>UT/SCG/PE/PEF/NGC/JL/JAL/210/2025</t>
  </si>
  <si>
    <t>Nohemi García Carrillo</t>
  </si>
  <si>
    <t>El día 1 de junio de 2025, la parte promovente, tuvo conocimiento de tres publicaciones en la red social Facebook relacionadas con el proceso de elecciones judiciales. La primera fue observada en el grupo denominado “Que todo Tequila se entere”, en el cual se difundió un acordeón que supuestamente mostraba la forma correcta de votar. Posteriormente, detectó una publicación de contenido similar en la página “Que todo Mezcala se entere”, donde también se compartía un acordeón con indicaciones sobre cómo y por quién emitir el voto. Finalmente, alrededor de las once de la mañana, visualizó una tercera publicación en el grupo “Oportunidades PV-Bahía (solo hoy)”, atribuida al perfil identificado como Perla G. Cárdenas, que contenía instrucciones para votar en el Distrito Uno Judicial; no obstante, al intentar copiar el enlace correspondiente, la publicación ya no se encontraba disponible.</t>
  </si>
  <si>
    <t>SRE-PSC-65/2025</t>
  </si>
  <si>
    <t>3 de junio de 2025</t>
  </si>
  <si>
    <t>UT/SCG/PE/PEF/AVG/OPL/CM/211/2025</t>
  </si>
  <si>
    <t>Alan Valencia González</t>
  </si>
  <si>
    <t>Aneshuarely Amarande Riojas Orozco, candidata a Juez en Materia Penal, CDMX, Circuito 1, Distrito Judicial 06.</t>
  </si>
  <si>
    <t>La ciudadana Aneshuarel y Amarande Riojas Orozco, quien inició su campaña el 30 de marzo de 2025 como candidata en el proceso electoral extraordinario del Poder Judicial de la Federación 2024–2025, ha incurrido presuntamente en diversas conductas contrarias al Catálogo de Infracciones aplicable a dicho proceso, así como a las reglas procesales en materia de procedimientos sancionadores del Instituto Nacional Electoral. Entre las acciones señaladas se encuentra el uso de imágenes en sus redes sociales en las que aparece frente a carteles con el nombre de la presidenta Claudia Sheinbaum Pardo, con la aparente intención de inducir a la ciudadanía a pensar que cuenta con su respaldo. Asimismo, forma parte del grupo denominado "Defensores del Pueblo", el cual ha sido vinculado a presuntos actos de corrupción relacionados con aportaciones económicas a cambio de apoyo electoral y mediático. Además, ha distribuido folletos tipo "acordeón" en los que se promueve su candidatura mediante la inclusión anticipada de su nombre y número en la boleta, con lo que se busca orientar el voto a su favor. Finalmente, se le atribuye el uso de apoyo logístico y operativo por parte del colectivo “Presidentas MX”, ligado al partido político MORENA, lo cual contraviene la prohibición expresa de que candidatos al Poder Judicial reciban respaldo partidista.</t>
  </si>
  <si>
    <t>Indira Isabel García Pérez, candidata a Magistrada del Tribunal de Disciplina Judicial Federal</t>
  </si>
  <si>
    <t>La parte promovente hace constar que, en la fecha presente, tuvo conocimiento de la denuncia presentada en su contra por la ciudadana María del Rosario Padilla Núñez. Dicha denuncia fue notificada mediante oficio signado electrónicamente por el C. Hugo Platán Matehuala, Encargado del Despacho de la Unidad Técnica de lo Contencioso Electoral de la Secretaría Ejecutiva del Instituto Nacional Electoral, y remitido al correo electrónico oficial indiragarcia.pj@ine.mx. En el contenido de la misma se le atribuye la presunta elaboración y distribución, en la Ciudad de México, de propaganda electoral en forma de folletos, en los cuales se utiliza su nombre y número de candidatura sin que exista autorización o consentimiento de su parte. La denuncia ha sido radicada bajo el expediente número UT/SCG/PE/PEF/MRPN/CG/162/2025. Lo anterior sugiere la probable intervención de una o varias personas físicas, morales o entidades públicas en conductas contrarias a la legislación electoral vigente, al vulnerar derechos político-electorales, afectar la equidad del proceso y coaccionar el ejercicio del voto libre, secreto y directo.</t>
  </si>
  <si>
    <t>UT/SCG/PE/PEF/JMGG/CG/225/2025</t>
  </si>
  <si>
    <t>UT/SCG/PE/PEF/JMGG/CG/213/2025</t>
  </si>
  <si>
    <t>José María García González, candidato a Magistrado de circuito al Proceso Electoral para la elección del Poder Judicial de la Federación 2024 - 2025 en el Circuito Judicial 1 en Materia Mixta</t>
  </si>
  <si>
    <t>El día domingo 1 de junio de 2025, en el contexto de las elecciones para la integración del nuevo Poder Judicial, se tuvo conocimiento de la difusión de mensajes con contenido proselitista en un grupo de WhatsApp denominado "Comunidad Informada y en Movimiento". En dicho grupo, el administrador identificado por el número telefónico +52 55 1902 2951 publicó diversas infografías y materiales alusivos a ciertos candidatos, instando explícitamente a los integrantes del grupo a votar a su favor y, al mismo tiempo, a abstenerse de votar en la casilla correspondiente al suscrito. Cabe destacar que el suscrito fue el único candidato registrado en el circuito Tlalpan/Coyoacán para el cargo en cuestión, por lo que dicha conducta constituye un acto de desinformación y un ataque directo que pudo influir de manera indebida en la voluntad del electorado. Todo lo anterior se encuentra documentado mediante capturas de pantalla del mencionado grupo de difusión masiva.</t>
  </si>
  <si>
    <t>UT/SCG/PE/PEF/GAJ/CG/214/2025</t>
  </si>
  <si>
    <t>Gema Ayecac Jiménez, por propio derecho y en mi calidad de candidata a Magistrada de Circuito en Materia Mixta en el 1° Circuito Judicial correspondiente a la Ciudad de México</t>
  </si>
  <si>
    <t>Patricia Chávez Acosta,
Claudia Verónica Monroy Ramírez
Candidatas A Magistradas De Circuito;
Juan Carlos Arjona Estevez, 
Froylan Borges Aranda,
Fortres Mangas Martínez,
Nicolás Ortega Rosas
Y Quien Resulte Responsable.</t>
  </si>
  <si>
    <t>El día 1° de junio de 2025, aproximadamente a las 07:30 horas, en el domicilio ubicado en Gutiérrez Nájera número 111, Colonia Obrera, Alcaldía Cuauhtémoc, Ciudad de México, fue entregado de manera personal un folleto impreso en formato tipo acordeón. Dicho material contenía propaganda identificada con el lema “¡TÚ DECIDES QUIÉN JUZGA! EN LAS ELECCIONES DEL PODER JUDICIAL”, y mostraba reproducciones de boletas electorales correspondientes a los comicios para la elección de integrantes del Poder Judicial de la Federación y del Poder Judicial de la Ciudad de México. En el contenido se incluían nombres, números y colores asociados a diversos candidatos, así como instrucciones explícitas sobre la manera de emitir el voto en favor de los mismos.</t>
  </si>
  <si>
    <t>UT/SCG/PE/PEF/CMGP/CG/215/2025</t>
  </si>
  <si>
    <t>Partido Político Morena,
LenIa Batres Guadarrama, Yasmin
Esquivel Mossa, Sara Irene Herrerias
Guerra, Loreta Ortiz Ahlf Y Maria
Estela Rios Gonzalez, Hugo Aguilar
Ortiz, Irving Espinosa Betanzo,
Giovanni Azael Figueroa Mejia,
Aristides Rodrigo Guerrero Garcia Y
Quienes Resulten Responsables.</t>
  </si>
  <si>
    <t>Con fecha 30 de marzo de 2025 dio inicio la etapa de campaña correspondiente al Proceso Electoral para la elección de personas juzgadoras del Poder Judicial de la Federación. Posteriormente, el 1 de junio, día en que se llevó a cabo la jornada electoral, se registraron hechos en los que militantes del partido político Morena presuntamente distribuyeron “acordeones” con la finalidad de orientar o inducir el voto a favor de determinadas candidaturas. Diversos materiales videográficos y notas periodísticas señalan directamente la participación activa de dicho instituto político, lo cual resulta incompatible con el marco normativo vigente, que prohíbe expresamente a los partidos políticos intervenir en procesos donde se elijan cargos jurisdiccionales, a fin de salvaguardar los principios de imparcialidad, equidad en la contienda y neutralidad. La distribución de estos materiales se realizó en espacios públicos, en inmediaciones de los módulos de votación judicial, así como en redes sociales de simpatizantes y militantes del referido partido, promoviendo mensajes que vinculaban el respaldo a ciertos perfiles con el apoyo al llamado “proyecto de transformación del país”, lo cual podría comprometer la legalidad, autonomía e independencia del proceso electoral en curso.</t>
  </si>
  <si>
    <t>4 de junio de 2025</t>
  </si>
  <si>
    <t>Rafael Linares Rivera candidato a Juez de Distrito en Materia Mixta para el Estado de Michoacán y/o Quien Resulte Responsable</t>
  </si>
  <si>
    <t xml:space="preserve">El l ciudadano denunciado habría incurrido en la distribución impresa y no autorizada de propaganda electoral en formato de "acordeones", los cuales fueron también difundidos en redes sociales, generando con ello notoriedad a nivel estatal. Esta situación se dio pese a que el mencionado no realizó una campaña formal ni actividad proselitista visible, y a que actualmente se encuentra desempleado tras haber sido separado de su cargo en la fiscalía por presunta falta de capacidad. </t>
  </si>
  <si>
    <t>Omar Ávila Castillo, en mi carácter de ciudadano y persona candidata al cargo de Juez Federal en Materia de Trabajo por el Segundo Circuito (Estado de México) Distrito Judicial Electoral Federal 3.</t>
  </si>
  <si>
    <t>El promovente niega categóricamente haber solicitado, ordenado, producido, financiado, autorizado o distribuido los materiales objeto de denuncia, comúnmente conocidos como "acordeones". Se deslinda de manera expresa y absoluta de cualquier vínculo con dichos documentos, precisando que no fueron elaborados por él ni por persona alguna que actúe en su representación. Por tanto, rechaza cualquier imputación que lo relacione con la creación, uso o difusión de los mencionados materiales, reservándose el derecho de ejercer las acciones legales conducentes en caso de que se afecte su honra o integridad.</t>
  </si>
  <si>
    <t>UT/SCG/PE/PEF/RFD/OPL/CM/218/2025</t>
  </si>
  <si>
    <t>Rodolfo Flores Diaz</t>
  </si>
  <si>
    <t xml:space="preserve">Candidatas y candidatos a las Magistraturas del Tribunal de Disciplina Judicial de la Ciudad de México:
1.             Alvarado
2.             Avendaño Sara Alicia
3.             Alzaga Alcántara Ixchel Saraí
4.             Ortiz Quintero Nahyeli
5.             Jerónimo Alejo Nicolás
6.             Vergara Trejo Moisés
Candidatas y candidato a las Magistraturas del Poder Judicial de la Ciudad de México:
7. Medina Torrentera Leticia
8. Vázquez Cerón María Luisa
9. Reséndiz Dorantes Mario
Candidatas y candidatos a Juezas y Jueces del Poder Judicial de la Ciudad de México:
10. De la Peña Méndez Micaela
11. Evaristo López María Guadalupe
12. Flores Illescas Erika Jazmín
13. Guzmán Vélez Zuhei Nayely
14. Hernández Jaimes Nadia
15. Arce Vallejo Luis Ernesto
16. Hernández Sánchez José Héctor
17. Maldonado Vázquez Jorge Luis
18. Robles Nazario Ernmanuel
Quienes resulten responsables </t>
  </si>
  <si>
    <t>Los días veintinueve y treinta de mayo, en calles de las Alcaldías Alvaro Obregór° Benito Juárez, le fueron entregados los supuestos "acordeones" por parte de personal que llevaban chalecos en color "como guinda"; con presuntas referencias explícitas inducciónn al voto, en ios que se observa el nombre y número asignado en favor diversas candidaturas de la Ciudad de México. 
A juicio del promoverte, tales hechos podrían traducirse en inducción al voto y vulneración al prir•cipio de equidad en le contienda.</t>
  </si>
  <si>
    <t>UT/SCG/PE/PEF/SEEC/JD03/AGS/227/2025</t>
  </si>
  <si>
    <t>UT/SCG/PE/PEF/BEAR/JL/AGS/219/2025</t>
  </si>
  <si>
    <t xml:space="preserve">	
Beatriz Eugenia Álvarez Rodríguez, candidata a magistrada federal por Aguascalientes</t>
  </si>
  <si>
    <t>partidos políticos Movimiento de Regeneración Nacional "MORENA" y al Partido Acción Nacional "PAN",</t>
  </si>
  <si>
    <t>El promovente presenta denuncia en contra de los partidos políticos Movimiento de Regeneración Nacional (MORENA) y Partido Acción Nacional (PAN), por su presunta intervención indebida en el proceso electoral extraordinario 2024-2025 en el estado de Aguascalientes. Se les señala por la posible coacción e inducción al voto de la ciudadanía a favor de determinadas candidaturas, mediante la elaboración y distribución de “acordeones”, lo cual podría constituir una violación a los principios de equidad y legalidad en la contienda electoral.</t>
  </si>
  <si>
    <t>UT/SCG/PE/PEF/ACNB/JL/QRO/220/2025</t>
  </si>
  <si>
    <t>Alina del Carmen Nextel Barrera, Candidata para Magistrada de Circuito del Estado. </t>
  </si>
  <si>
    <t xml:space="preserve">Titular de la Secretaría de Desarrollo Social (SEDESOQ) del Estado de Querétaro 
Empresa responsable de "tarjeta contigo" 
Quienes resulten responsables. </t>
  </si>
  <si>
    <t>El 25 de mayo en Chitejé de la Cruz, Amealco, durante una reunión vecinal, se denunció que se estaba condicionando el apoyo del programa estatal “Tarjeta Contigo” a cambio de votar por ciertos candidatos en las elecciones del 1 de junio. Posteriormente, se tuvo conocimiento de la entrega de acordeones con instrucciones de voto y la exigencia de fotografiar las boletas, lo que vulnera el derecho al voto libre y secreto y representa un posible uso indebido de recursos públicos con fines electorales.</t>
  </si>
  <si>
    <t>SUP-REP-236/2025</t>
  </si>
  <si>
    <t>UT/SCG/PE/PEF/MRR/JL/QRO/221/2025</t>
  </si>
  <si>
    <t xml:space="preserve">Mauricio Ramírez Ramírez, Camdidato a Magistrado en Materia Penal y Administrativa en el circuito 22 Queretaro </t>
  </si>
  <si>
    <t xml:space="preserve">PAN
Elsa Aguilera Aranza 
Alonso Rutter Castro </t>
  </si>
  <si>
    <t>Se denuncian conductas ilícitas por parte de funcionarios y candidatos afines al Partido Acción Nacional en Querétaro, incluyendo al Gobernador, presidentes municipales y servidores públicos, quienes habrían coaccionado el voto mediante la entrega condicionada de programas sociales como la “Tarjeta Contigo” y el “Transporte Escolar”, en presunto acuerdo con los candidatos Elsa Aguilera Araiza y Aloys Rütter Castro.</t>
  </si>
  <si>
    <t>5 de junio de 2025</t>
  </si>
  <si>
    <t>UT/SCG/PE/PEF/RPH/JL/CM/222/2025</t>
  </si>
  <si>
    <t>Rene Pacheco Huerta</t>
  </si>
  <si>
    <t>Sandra Timal López, candidata a Magistratura de las Salas Regionales del Tribunal Electoral del Poder Judicial de la Federación en la Circunscripción 3, dentro de Proceso Electoral Extraordinario para la elección de diversos cargos del Poder Judicial de la Federación 2024-2025</t>
  </si>
  <si>
    <t>Con motivo de su participación en actos cívicos organizados con recursos del Organismo Público Local Electoral (OPLE) de Puebla, la denunciada fue expuesta en medios de comunicación, situación que podría constituir una vulneración a los principios de equidad en la contienda. En particular, el pasado 27 de abril, el medio “Alcance Diario”, a través de su red social, difundió una nota periodística sobre la denominada “Feria Cívica”, en la cual se instaló un módulo informativo relacionado con el proceso de elección del Poder Judicial de la Federación (PJF), en el que la denunciada figura como candidata, generando así una posible ventaja indebida derivada del uso de recursos públicos y exposición mediática.</t>
  </si>
  <si>
    <t>6 de junio de 2025</t>
  </si>
  <si>
    <t>UT/SCG/PE/PEF/EMGP/CG/223/2025</t>
  </si>
  <si>
    <t>Edgar Martín Gasca De la Peña, candidato al cargo de Juez de Distrito por el distrito electoral 11 de la Ciudad de México</t>
  </si>
  <si>
    <t>candidata a Jueza de Distrito por el Distrito Electoral 11 de la Ciudad de México, Lucy Rocío Durán Bonifaz, así como de las personas que resulten responsables</t>
  </si>
  <si>
    <t>Con fecha sábado 31 de mayo de 2025, durante el periodo de veda electoral, el promovente, al encontrarse transitando en las inmediaciones de su domicilio, fue abordado por una persona que le invitó a votar el día 1 de junio siguiente por ciertos candidatos que identificó como los “oficiales” para la elección judicial. A fin de facilitar la retención de dichos nombres, esta persona le entregó un documento impreso, conocido coloquialmente como “acordeón”, que contenía ejemplos simulados de boletas electorales en las que se destacaban, incluso mediante el uso de colores, los nombres de candidatos específicos para diversos cargos del Poder Judicial Federal y local. En particular, se identificó el nombre de la candidata Lucy Rocío Durán Bonifaz para el cargo de Juez Federal en el distrito electoral 11. Al cuestionar al individuo sobre la distribución de estos documentos, éste manifestó que llevaba aproximadamente dos semanas desempeñando dicha actividad, junto con un grupo de alrededor de cien personas contratadas para distribuir el mismo material en las alcaldías Gustavo A. Madero y Cuauhtémoc, a cambio de una remuneración diaria de cien pesos. Asimismo, refirió que el contenido del "acordeón" podía encontrarse disponible en línea, específicamente en el sitio web https://justiciayliber?admx.orq/?seccion-1546. El promovente verificó dicha información el día de la jornada electoral, domingo 1 de junio de 2025, constatando que el documento efectivamente se encontraba visible durante el desarrollo de la elección; sin embargo, al intentar acceder nuevamente a dicho enlace el día 6 de junio del mismo año, el contenido ya no estaba disponible. Lo anterior podría constituir una vulneración a la normativa electoral vigente, al evidenciarse una posible estrategia de proselitismo prohibida en periodo de veda.</t>
  </si>
  <si>
    <t>UT/SCG/PE/PEF/MES/JL/MOR/224/2025</t>
  </si>
  <si>
    <t>Miguel Espinoza Salazar </t>
  </si>
  <si>
    <t xml:space="preserve">Empresa Infosolutions STL
Quienes resulten responsables. </t>
  </si>
  <si>
    <t>Con fecha reciente, en la página de Facebook del portal "PM Noticias", visible en el enlace https://www.facebook.com/share/p/1A1bT6uqmb/, fue publicada información que aparenta ser un resultado preliminar de la contienda electoral en el municipio de Morelos, específicamente para cargos judiciales. En dicha publicación se difunden presuntos resultados de candidatos triunfadores, atribuidos a una supuesta encuesta de salida realizada por la empresa denominada Infosolutions STL. Esta situación se denuncia por constituir una posible transgresión a la normatividad electoral vigente, en tanto que se difunden resultados no oficiales, carentes de sustento por parte del Instituto Nacional Electoral (INE), lo cual puede afectar los principios rectores del proceso electoral, tales como la certeza, objetividad, legalidad e imparcialidad. Cabe señalar que la referida empresa no cuenta con el reconocimiento ni aval del INE para realizar este tipo de ejercicios, por lo que se solicita se tomen las medidas pertinentes para cesar la difusión de dicha información.</t>
  </si>
  <si>
    <t>José María García González</t>
  </si>
  <si>
    <t>El domingo 1 de junio de 2025, durante las elecciones para la conformación del nuevo Poder Judicial, se tuvo conocimiento de la circulación de mensajes en diversos grupos de WhatsApp, entre ellos uno denominado “Comunidad Informada y en movimiento”, en el cual se difundía información orientada a promover el voto a favor de ciertos candidatos. Entre los administradores de estos grupos se identificó al titular, quien publicó infografías y acordeones con fines proselitistas, instando a los miembros del grupo a votar por determinados candidatos y a no emitir su voto en la casilla del suscrito. Esta situación representa un ataque directo hacia el suscrito, único candidato registrado en el circuito Tlalpan/Coyoacán, al no existir contendientes para el mismo cargo.</t>
  </si>
  <si>
    <t>UT/SCG/PE/PEF/DBLG/JD05/COAH/226/2025</t>
  </si>
  <si>
    <t>Diana Berenice López Gómez </t>
  </si>
  <si>
    <t>Elda Karen Caral Chávez </t>
  </si>
  <si>
    <t>El miércoles 4 de junio de 2025, se tuvo conocimiento de que en el grupo de WhatsApp denominado “Voces del pueblo por la 4T” comenzó a circular, desde aproximadamente el 30 de mayo, una imagen comúnmente conocida como “acordeón”, destinada a instruir a las personas sobre cómo votar a favor de varios y varias candidatas. Dicha imagen, que fue reenviada al denunciante, promovía explícitamente el apoyo al grupo de candidaturas respaldadas por el partido político MORENA, incluyendo a la candidata Yolanda Delgado Sánchez. La difusión masiva de esta imagen entre militantes y simpatizantes de dicho partido tuvo como objetivo influir en el electorado y generar un desequilibrio en la contienda en favor de dicha candidata.</t>
  </si>
  <si>
    <t xml:space="preserve">	
Siomar Eline Estrada Cruz, candidata a magistrada de circuito en Aguascalientes</t>
  </si>
  <si>
    <t xml:space="preserve">Diversas personas: 
Alan D. Capetillo
Frente Nacional por la Familia,
Pulso Aguascalientes
Karla lvette Martínez Silva
Jenny Ruíz Ornelas
María lsela González Muñoz
Lisbet Catalina Soto Martínez
Adriana Vázquez Godínez
María Isabel Pedroza Pedroza
Rubén Cardona Rivera
José Luis Eloy Morales Brand
Francisco Pérez Reyes,
Arturo Montes de Oca Gálvez
Miguel Ángel Tapia Salcedo
Bryan Mauricio Alafita Saenz
David Pérez Chávez
Leonardo González Martínez
Juan Ramón González Medina
Aristóteles Agustín González Velázquez
Erika Susana Gama López
Cindy Cristina Macías Avelar
Quienes resulten responsables </t>
  </si>
  <si>
    <t>se denuncia la violación de diversas prohibiciones electorales durante la veda electoral. Entre ellas, la entrega de propaganda electoral, el financiamiento por parte de terceros a personas candidatas, y la difusión de propaganda que beneficia a más de un candidato. Asimismo, se señala la inducción y coacción del voto por parte de diversas candidaturas, así como, presuntamente, de servidores públicos y partidos políticos. Estas acciones incluyeron la elaboración y difusión masiva de propaganda en formato de acordeones, tanto físicos como digitales, afectando el derecho de la ciudadanía a emitir un voto libre, secreto, informado y auténtico en el PEEPJF 2024-2025. El material denunciado no ofrecía información objetiva, sino que indicaba explícitamente cómo votar a favor de ciertas personas candidatas.</t>
  </si>
  <si>
    <t>7 de junio de 2025</t>
  </si>
  <si>
    <t>UT/SCG/PE/PEF/DORL/CG/228/2025</t>
  </si>
  <si>
    <t>David Osvaldo Rayo Lucas</t>
  </si>
  <si>
    <t xml:space="preserve">Administrador de la pagina Simón Levy
Quien resulte responsable </t>
  </si>
  <si>
    <t>El día 1 de junio de 2025, aproximadamente a las 13:00 horas, la parte promovente, al revisar su red social X, advirtió una publicación realizada por el usuario identificado como "Simón Levy". Según los datos de la plataforma, dicha publicación fue difundida ese mismo día a las 10:17 horas, en pleno desarrollo de la jornada electoral.
La publicación, que hasta las 14:17 horas había alcanzado 46.9 mil visualizaciones, contenía un mensaje en el que se afirmaba textualmente: "comparto la lista completa de las personas que quedarán para la nueva Suprema Corte de Justicia de la Nación y el Tribunal de Disciplina Judicial en México". Con ello, el usuario presentó a la ciudadanía supuestos resultados anticipados de los candidatos ganadores a cargos en la Suprema Corte de Justicia de la Nación (SCJN) y el Tribunal de Disciplina Judicial (TDJ), buscando influir en los resultados de la jornada electoral.</t>
  </si>
  <si>
    <t>UT/SCG/PE/PEF/AFG/JL/QRO/229/2025</t>
  </si>
  <si>
    <t>Adolfo Franco Guevara, Candidato A Magistrado Del Tribunal De Disciplina Judicial Del Poder Judicial De La Federación</t>
  </si>
  <si>
    <t xml:space="preserve">Cuenta de Youtube Tío Falcón y quienes resulten responsables </t>
  </si>
  <si>
    <t>La parte promovente manifestó que ha continuado siendo víctima de calumnia electoral en redes sociales, por lo cual solicitó la intervención del Instituto correspondiente con el fin de garantizar la protección de su reputación y buen nombre.</t>
  </si>
  <si>
    <t>9 de junio de 2025</t>
  </si>
  <si>
    <t>UT/SCG/PE/PEF/RMIO/JL/NAY/230/2025</t>
  </si>
  <si>
    <t>Rosa Margarita Inzunza Osuna, candidata a Jueza de Distrito en materia de Amparo Civil, Administrativo y del Trabajo y de Juicios Federales en el Estado de Nayarit</t>
  </si>
  <si>
    <t>Rosa lsela Ortega Elías, candidata a Jueza de Distrito en materia de Amparo Civil, Administrativo y del Trabajo y de Juicios Federales en el Estado de Nayarit</t>
  </si>
  <si>
    <t>La parte denunciada, candidata en el proceso de selección para ocupar el cargo de Jueza de Distrito en materia de Amparo Civil, Administrativo y del Trabajo y de Juicios Federales en el Estado de Nayarit, incurrió presuntamente en una conducta prohibida por la normativa electoral vigente. El día viernes 2 de mayo de 2025, en horario de 20:00 a 21:00 horas, compareció en las instalaciones de El Heraldo Radio Nayarit (103.3 FM) y participó durante aproximadamente diez minutos en una entrevista en vivo conducida por la periodista Karina López Rodríguez. Dicha transmisión también fue difundida simultáneamente a través de la página oficial de Facebook de la emisora. Durante su intervención, la referida candidata hizo alusión a su persona y solicitó abiertamente el apoyo de la ciudadanía, lo cual contraviene lo dispuesto en la fracción I del punto 5 del Catálogo de Infracciones para el Proceso Electoral Extraordinario del Poder Judicial de la Federación 2024-2025, . Estos hechos, reconocidos incluso por la propia candidata, constituyen una posible violación a la equidad en la contienda.</t>
  </si>
  <si>
    <t>SUP-REP-241/2025</t>
  </si>
  <si>
    <t>Derivado de cierre de CA 
Vicente Camargo Leyva </t>
  </si>
  <si>
    <t xml:space="preserve">	
Quienes resulten responsables. </t>
  </si>
  <si>
    <t>En atención al punto tercero del acuerdo de nueve de junio de 2025, emitido dentro del Cuaderno de Antecedentes UT/SCG/CA/VCL/OPL/CM/226/2025, se ordenó la apertura de un Procedimiento Especial Sancionador derivado de la queja presentada por el ciudadano Vicente Camargo Leyva. En dicha queja, se señala como posible conducta infractora la presunta coacción al voto, derivada de la entrega de un documento conocido como “acordeón” por parte de una persona del sexo femenino, el día 25 de mayo de 2025, en el Parque El Faisán, ubicado en la Alcaldía Iztapalapa, Ciudad de México. Según el quejoso, dicha persona le indicó que el documento contenía las candidaturas judiciales por las que debía votar, lo cual, en el contexto del Proceso Electoral Extraordinario en curso, podría constituir una forma de presión indebida sobre el electorado. En virtud de lo anterior, y al advertirse indicios de conductas que podrían tener repercusiones en el ámbito federal, en tanto que las candidaturas mencionadas en el material entregado corresponden a cargos de esta naturaleza, se ordenó dar vista a la Unidad Técnica de lo Contencioso Electoral del Instituto Nacional Electoral, a efecto de que, en el ejercicio de sus atribuciones legales, determine lo que en derecho proceda.</t>
  </si>
  <si>
    <t>UT/SCG/PE/PEF/ESTJ/JL/VER/232/2025</t>
  </si>
  <si>
    <t>Eduardo Sergio de la Torre Jaramillo en representación de diversos ciudadanos de Veracruz:
Nadia Villanueva Vázquez
Raquel Elvia Martinez Mendez 
Georgina Vargas Sáenz
Noelia Herverth Rosales
Adela Montes Anduaga
Adrian Avendaño Constantino 
Edgar Alán Mendoza Alafita 
Antonio Niaves Martin 
Alejandro Alberto Hernández Romero
Carlos Cecilio Lucio Acosta
Ángel Rafael Martínez Alarcón
  </t>
  </si>
  <si>
    <t xml:space="preserve">Quienes resulten responsables. 
MORENA </t>
  </si>
  <si>
    <t xml:space="preserve">La parte promovente solicita que se analice la posible anulación de la elección del Poder Judicial Federal, con fundamento en la falta de legalidad y legitimidad del proceso. Aunque la baja participación ciudadana no constituye por sí sola una causal de nulidad conforme a la legislación electoral federal, se argumenta que el ejercicio no cumplió con los requisitos de una elección formal, sino que constituyó una simulación. En particular, se denuncia el uso sistemático de "acordeones" —guías de votación distribuidas con antelación— que habrían replicado la boleta oficial del INE y fueron promovidos por autoridades de los tres niveles de gobierno vinculadas al partido Morena, lo cual habría vulnerado los principios constitucionales de certeza, legalidad, imparcialidad, independencia y objetividad. Se alega que dicha estrategia no fue una manifestación espontánea de la ciudadanía, sino una campaña de propaganda orientada a inducir el voto, afectando su carácter libre. </t>
  </si>
  <si>
    <t>10 de junio de 2025</t>
  </si>
  <si>
    <t>UT/SCG/PE/PEF/IME/JL/AGS/233/2025</t>
  </si>
  <si>
    <t>Irma Muñoz Esparza, excandidata al cargo de Juez de Distrito en Materia Mixta</t>
  </si>
  <si>
    <t>Virginia Trinidad Páez Hernández, Ana Carolina Saavedra Galindo, Osear Osorio Álvarez y Javier Soto Reyes
Presidente Municipal Leonardo Montañez Castro, monseñor Juan Espinoza Jiménez, diputados locales del PAN Luis Guadalupe León Méndez, Jedsabel Sánchez Montes y Nancy Ruvalcaba</t>
  </si>
  <si>
    <t>Durante el proceso electoral correspondiente a las elecciones judiciales 2024-2025, se observó una evidente sistematización en el comportamiento de los votos. Desde el inicio del conteo hasta su conclusión, no se registraron variaciones en las posiciones de los candidatos, en particular de quienes encabezaban las listas, lo cual resulta atípico en un proceso democrático de esta naturaleza. Esta falta de fluctuación coincide con la difusión previa de un "acordeón definitivo" —difundido en redes sociales y distribuido físicamente junto con despensas el día 7 de mayo de 2025 en el municipio de Rincón de Romos— en el cual se promovía de manera exclusiva a ciertos candidatos, excluyendo deliberadamente a aquellos propuestos por el poder legislativo. Dicha circunstancia permite inferir un patrón de direccionamiento del voto, respaldado por evidencia gráfica y digital que acredita tanto la distribución del material como su contenido.</t>
  </si>
  <si>
    <t>SUP-REP-227/2025</t>
  </si>
  <si>
    <t>UT/SCG/PE/PEF/YGSS/JL/CHIS/234/2025</t>
  </si>
  <si>
    <t>Yenifer Giovana Santiago Sanchez</t>
  </si>
  <si>
    <t>Robles Cortes Jazmín
Quevedo Ramos Claudia
Pech Uit Camilo Selene
Oranteslópezjorgealberto
Angel Juan Jaqueline
Morales Trujillo Placido Humberto
López Rivera Velia Del Carmen
Ramos Santillán Rodolfo Alejandro
Candidatos a Magistrados de circuito
Angel Estrada Belén
Jiménez López Adriana Sarahi
Torres De León Alina
Arróniz Palacios Ismael Concepción
Acuña Velázquez Norma
Mejía Corona Jair José Luis
Cortes Domínguez Patricia
López Hernández José Antonio Elizabeth
Candidatos a jueces de distrito</t>
  </si>
  <si>
    <t>Durante el periodo de veda electoral, comprendido del 29 de mayo al 1 de junio, fecha de la jornada electoral, se difundió de manera sistemática propaganda electoral en diversos distritos federales del estado de Chiapas, mediante la distribución de volantes tipo acordeón. Esta propaganda fue entregada a un amplio número de ciudadanos por interpósitas personas y, presumiblemente, por las y los propios candidatos denunciados. El contenido de los volantes tenía como finalidad influir en el sentido del voto, lo cual constituye una violación directa al periodo de reflexión establecido por la normativa electoral. Cabe destacar que las y los candidatos no realizaron pronunciamiento alguno en medios de comunicación o plataformas digitales para deslindarse de dicha propaganda, como era su obligación legal, lo que permite inferir su participación o consentimiento. Esta situación no solo pone en evidencia la utilización de financiamiento privado no reportado en los informes de gastos de campaña, sino también el uso de materiales no reciclables en la elaboración de los volantes, en contravención a las disposiciones ambientales aplicables.</t>
  </si>
  <si>
    <t>01/08/2025
22/09/2025</t>
  </si>
  <si>
    <t>UT/SCG/PE/PEF/AEA/CG/235/2025</t>
  </si>
  <si>
    <t>Andrea Escobedo Alejandre</t>
  </si>
  <si>
    <t>Javier Arturo Campos Silva, otrora candidato a Magistrado del Tribunal Colegiado del Circuito en Materia del Trabajo correspondiente al Distrito Judicial Electoral 5 del Poder Judicial de la Federación</t>
  </si>
  <si>
    <t>La parte promovente denuncia la presunta distribución de propaganda electoral tipo revista de bolsillo de papel couché con una capa brillosa que impediría su reciclaje en condiciones normales, así como la presunta vulneración al principio de equidad y voto libre, derivado de la distribución de propaganda impresa denominada “acordeones” que podrían ser instrumento de inducción o coacción al voto.</t>
  </si>
  <si>
    <t>UT/SCG/PE/PEF/FCA/OPL/CM/236/2025</t>
  </si>
  <si>
    <t xml:space="preserve">	
Fernando Correa Arciniega </t>
  </si>
  <si>
    <t>Martha Vanessa Barragán García, candidata a jueza en materia familiar en el DJ 1 CDMX </t>
  </si>
  <si>
    <t xml:space="preserve">A través del oficio IECM-SE/QJ/293/2025 el Instituto Electoral de la Ciudad de México, da vista a la Unidad Técnica de lo Contencioso Electoral y remitir copia del expediente IECM-SCG/PE-PJ/017/2025 en razón de los hechos siguientes: El 23 de mayo se reportó, a través del noticiero Noticias con Nacho Lozano, la distribución de propaganda electoral en forma de “acordeones” en la Alcaldía Gustavo A. Madero, con emblemas del INE, lo que podría constituir un uso indebido de símbolos oficiales. Posteriormente, el 28 de mayo, la página El Ojo Observador GAM denunció en redes sociales presuntos actos de coacción del voto mediante entrega de despensas y dinero, señalando a la candidata Martha Vanessa Barragán García y a otros aspirantes. Estas prácticas, detectadas en diversas colonias durante el Proceso Electoral Judicial Local 2024-2025, evidencian una posible estrategia de ventaja indebida. </t>
  </si>
  <si>
    <t>UT/SCG/PE/PEF/LEJM/JD02/GRO/237/2025</t>
  </si>
  <si>
    <t>Luis Eduardo Jiménez Martínez, candidato a magistrado de circuito en Guerrero</t>
  </si>
  <si>
    <t>Gobernadora del Estado de Guerrero, Presidentes Municipales del partido Morena en el Estado de Guerrero, Servidores de la Nación de la Secretaría del Bienestar, a quienes se vieron directamente beneficiados y/o a quien resulte responsable</t>
  </si>
  <si>
    <t>Durante toda la jornada electoral y el periodo de veda en el Estado de Guerrero, particularmente en municipios rurales y zonas urbanas con alta densidad poblacional, se documentó la distribución masiva de materiales impresos conocidos como "acordeones", los cuales contenían el número y nombre de determinadas candidaturas. Dicho material no fue elaborado ni distribuido por la autoridad electoral, sino por actores ajenos que habrían intervenido indebidamente en el proceso comicial. La irregularidad se agrava por la coincidencia exacta entre los resultados electorales y las candidaturas promovidas en dichos acordeones, así como por la evidente desproporción en el número de votos obtenidos. La distribución de este material fue realizada por brigadas identificadas como vinculadas al Gobierno del Estado y a autoridades municipales, incluyendo a personal denominado "Servidores de la Nación" adscrito a la Secretaría del Bienestar, e incluso, en algunos casos, se utilizaron vehículos oficiales y recursos públicos estatales o de organizaciones cercanas al partido político con mayoría en la entidad.</t>
  </si>
  <si>
    <t>13 de junio de 2025</t>
  </si>
  <si>
    <t>UT/SCG/PE/PEF/PSML/JL/NL/238/2025</t>
  </si>
  <si>
    <t>Enrique Tovar Valdez, en representación de Paola Stephania Muñiz Lupian candidata a Juzgadora de Distrito número 07, postulada por el Poder Legislativo Federal, quien contendió por el Juzgado de Distrito especializado en materia Civil y de Trabajo en el Distrito Judicial Electoral 1 en el Proceso Electoral Extraordinario del Poder Judicial de la Federación 2024-2025</t>
  </si>
  <si>
    <t>Partido Político Movimiento Ciudadano, tanto a nivel nacional como Estatal, al Gobernador del Estado de Nuevo León_x000D_
Samuel García Sepúlveda a quien salió de las filas del mismo partido político, así como a sus Secretarios de Gobierno Estatal, al candidato al cargo de Juez de Distrito Civil y de Trabajo número 21 Cuitláhuac Dario Luna Dueñas que resulto favorecido con los acordeones ilegales, y quien resulte responsable por coordinar, distribuir o impulsar el alcance de los llamados acordeones.</t>
  </si>
  <si>
    <t>Durante el periodo de veda electoral comprendido entre el 29 y el 31 de mayo de 2025, en el cual se prohíbe toda forma de propaganda y manifestación de apoyo a candidatos, se documentaron diversas irregularidades en el estado de Nuevo León y otras entidades federativas. De manera particular, se constató la distribución de “acordeones” con los nombres y números de candidatos judiciales vinculados con el proyecto político de la llamada “4T”, con el objetivo de influir indebidamente en la voluntad del electorado. En el caso de Nuevo León, periodistas de los diarios Reforma y El Norte documentaron, mediante infiltración en reuniones privadas convocadas por el partido Movimiento Ciudadano en representación del Gobierno del Estado, un esquema de presión hacia empleados públicos para distribuir dichos acordeones. A los trabajadores se les habría instruido para inducir el voto de al menos diez personas más, bajo amenazas laborales, exigiéndoles incluso evidencia fotográfica del sufragio emitido y su envío mediante códigos QR personalizados. Este mecanismo de coacción habría beneficiado principalmente a candidatos aún en funciones dentro del propio gobierno estatal, quienes no se deslindaron de dichos materiales. Destaca el caso del Distrito Electoral 1 en materia Civil y de Trabajo, donde el acordeón promovía explícitamente al candidato Cuitláhuac Darío Luna Dueñas, servidor público activo en la Unidad Anticorrupción del Ejecutivo Estatal, lo que plantea posibles violaciones a las normas que prohíben a funcionarios hacer campaña en horas laborales o usar recursos públicos. La denuncia de estos hechos, también hecha por empleados que se negaron a participar y activistas como el “Grupo de las Seis”, revela una ventaja indebida y una vulneración grave al principio de equidad en la contienda electoral.</t>
  </si>
  <si>
    <t>14 de junio de 2025</t>
  </si>
  <si>
    <t>UT/SCG/PE/PEF/MRSV/CG/239/2025</t>
  </si>
  <si>
    <t>Mario Rafael Sulvaran Viñas, candidato a magistrado en materia administrativa en la elección extraordinaria del Poder Judicial</t>
  </si>
  <si>
    <t>Francisco García Aja, Gregario Benítez Ferrusquía , Arturo César Morales Ramírez o Sánchez Sánchez Jesús Ornar, Juan Pablo Vásquez Calvo y Ornar Clemente Delgado García</t>
  </si>
  <si>
    <t xml:space="preserve">	_x000D_
El día 1 de junio, con motivo de la jornada electoral, la parte promovente acudió a la Alcaldía Venustiano Carranza con el propósito de documentar el desarrollo del proceso comicial. Al pasar frente a la casilla 5289 básica, ubicada en la Secundaria Diurna No. 90, en la calle Oriente 158 S/N, colonia Moctezuma 2ª sección, notó la presencia de dos personas que, en actitud sospechosa, conversaban entre sí y portaban lo que aparentemente eran "acordeones" —instrumentos comúnmente utilizados para inducir el voto—. Ante dicha situación, decidió permanecer en una cafetería frente a la casilla para observar y documentar su comportamiento. Al percatarse de que las referidas personas entregaban dichos materiales a los votantes, procedió a grabar y fotografiar los hechos, cuya evidencia se encuentra resguardada en el dispositivo USB que se anexa al presente escrito. Asimismo, observó que ambas mujeres recibieron alimentos e ingresaron a la casilla a consumirlos o distribuirlos, siendo que posteriormente se identificó al proveedor de dichos alimentos como el servidor público Romeo Arturo Evia Loya, Comisionado de la Dirección General del Fideicomiso de Bienestar Educativo, conforme al directorio institucional público. A raíz de estos hechos, otras personas presentes alertaron al número de emergencias 911, motivo por el cual arribó la unidad policial MX-311-69. Los oficiales solicitaron a las involucradas permitir la revisión de sus pertenencias debido al reporte de presunta propaganda electoral, lo cual fue negado, por lo que fueron trasladadas en calidad de detenidas. No habiéndose solicitado declaraciones a los testigos, el compareciente siguió la patrulla y observó que ésta se detuvo antes de llegar al Ministerio Público, donde se produjo un intercambio de palabras con otra unidad policial. Al percatarse de que eran grabados, continuaron hasta la Fiscalía correspondiente (Coordinación Territorial VC-2). Sin embargo, al llegar, en lugar de ser ingresadas de inmediato, las detenidas permanecieron en la vía pública, donde se les permitió interactuar libremente con terceros, intercambiando objetos y haciendo uso de dispositivos móviles, situación que también fue documentada.</t>
  </si>
  <si>
    <t>18 de junio de 2025</t>
  </si>
  <si>
    <t>UT/SCG/PE/PEF/HJAR/JL/GRO/240/2025</t>
  </si>
  <si>
    <t>Héctor Javier Aguilar Rodríguez, Candidato a Magistrado de Circuito en materia de Trabajo por el Décimo Circuito, con sede en el estado de Tabasco</t>
  </si>
  <si>
    <t>Pedro Humberto Haddad Bernat, quien también se postula como candidato a Magistrado de Circuito en materia de trabajo por el Décimo Circuito (Tabasco)</t>
  </si>
  <si>
    <t>La parte promovente refiere que el candidato denunciado ha incurrido en conductas que transgreden los principios de legalidad, equidad e imparcialidad que deben imperar en los procesos de selección de cargos jurisdiccionales. En específico, se le atribuye la difusión de propaganda personal a través de estaciones de radio en un periodo anterior al inicio formal de las campañas, lo que configura actos anticipados de campaña y afecta directamente la equidad de la contienda. Asimismo, se señala el uso de medios de comunicación masiva —particularmente radio— como un recurso prohibido para quienes aspiran a cargos jurisdiccionales, constituyendo así una vulneración a los principios constitucionales y legales que garantizan un proceso imparcial, neutral y equitativo. Estas acciones habrían influido de manera directa en los resultados de la votación, en detrimento de la integridad del proceso.</t>
  </si>
  <si>
    <t>SUP-REP-248/2025</t>
  </si>
  <si>
    <t>19 de junio de 2025</t>
  </si>
  <si>
    <t>UT/SCG/PE/PEF/JDGC/CG/241/2025</t>
  </si>
  <si>
    <t>José David González Camacho, por derecho propio, y en mi carácter de candidato a juez de distrito en materia civil en la Ciudad de México, asignado al circuito judicial 1, distrito judicial 7</t>
  </si>
  <si>
    <t>Eduardo León Sandoval, cargo de juez de Distrito en Materia Civil en la Ciudad de México</t>
  </si>
  <si>
    <t>La parte promovente tuvo conocimiento de que el día 14 de mayo de 2025, a las 16:00 horas, se llevó a cabo una mesa de diálogo transmitida por el canal de televisión ADN40, cuyas titulares aparentan ser las empresas Operadora Mexicana de Televisión, S.A. de C.V. y TV Azteca, S.A.B. de C.V., conforme a la información pública disponible en internet. En dicho espacio participó, entre otras personas, el ciudadano Eduardo León Sandoval, quien funge como candidato en el actual proceso electoral al cargo de Juez de Distrito en Materia Civil en la Ciudad de México, mismo cargo, especialidad y distrito judicial al que aspira la parte promovente. La participación del referido candidato fue difundida por él mismo a través de redes sociales, específicamente en Instagram, mediante la cuenta @eduardoleonsandoval, donde el 21 de mayo publicó un reel con imágenes tomadas detrás de cámaras, así como en TikTok, mediante la cuenta @eduardoleon_s, en la que el 22 de mayo difundió un fragmento del programa en el que se le presenta como candidato, iniciando su intervención a las 16:36 horas. A través de dichos medios, el suscrito tuvo conocimiento del evento. En dicha mesa de diálogo se permitió al candidato exponer públicamente su perfil profesional, trayectoria, propuestas y una invitación expresa al electorado a votar a su favor.</t>
  </si>
  <si>
    <t>UT/SCG/PE/PEF/AEAC/JL/NL/242/2025</t>
  </si>
  <si>
    <t xml:space="preserve">	
Antonio Enrique Aguilar Caraveo, en su carácter de candidato a Magistrado a Sala Regional </t>
  </si>
  <si>
    <t xml:space="preserve">Alina Paola Pantoja 
Quienes resulten responsables. </t>
  </si>
  <si>
    <t>La parte promovente se deslinda de las publicaciones realizadas por Alina Paola Pantoja en la página denominada “Match Judicial”, así como de cualquier otro contenido que pudiera derivarse de las mismas, toda vez que no otorgó autorización alguna para su difusión.</t>
  </si>
  <si>
    <t>21 de junio de 2025</t>
  </si>
  <si>
    <t>UT/SCG/PE/PEF/JDGC/CG/243/2025</t>
  </si>
  <si>
    <t xml:space="preserve">La parte promovente tuvo conocimiento de que el día 14 de mayo de 2025, a las 16:00 horas, se llevó a cabo una mesa de diálogo transmitida por el canal de televisión ADN40, cuyas titulares aparentan ser las empresas Operadora Mexicana de Televisión, S.A. de C.V. y TV Azteca, S.A.B. de C.V., conforme a la información pública disponible en internet. En dicho espacio participó, entre otras personas, el ciudadano Eduardo León Sandoval, quien funge como candidato en el actual proceso electoral al cargo de Juez de Distrito en Materia Civil en la Ciudad de México, mismo cargo, especialidad y distrito judicial al que aspira la parte promovente. La participación del referido candidato fue difundida por él mismo a través de redes sociales, específicamente en Instagram, mediante la cuenta @eduardoleonsandoval, donde el 21 de mayo publicó un reel con imágenes tomadas detrás de cámaras, así como en TikTok, mediante la cuenta @eduardoleon_s, en la que el 22 de mayo difundió un fragmento del programa en el que se le presenta como candidato, iniciando su intervención a las 16:36 horas. A través de dichos medios, el suscrito tuvo conocimiento del evento. En dicha mesa de diálogo se permitió al candidato exponer públicamente su perfil profesional, trayectoria, propuestas y una invitación expresa al electorado a votar a su favor.
Presenta nuevas pruebas con la finalidad de que su escrito de queja sea admitido </t>
  </si>
  <si>
    <t>24 de junio de 2025</t>
  </si>
  <si>
    <t>UT/SCG/PE/PEF/IOPM/JL/MICH/244/2025</t>
  </si>
  <si>
    <t>Isidro Ornar Paz Martínez</t>
  </si>
  <si>
    <t xml:space="preserve">	
otrora candidata a Ministra de la Suprema Corte de Justicia de la Nación Rebeca Aladro Echeverria y quienes resulten involuc rados</t>
  </si>
  <si>
    <t>La parte promovente denuncia que la ciudadana Rebeca Aladro Echeverría, aspirante al cargo de Ministra de la Suprema Corte de Justicia de la Nación, ha incurrido en conductas contrarias a la normativa vigente al infringir la prohibición relativa a la contratación y uso de sillas en eventos proselitistas, en el marco del proceso extraordinario para la elección de integrantes del Poder Judicial de la Federación. Asimismo, se señala que dichas acciones han vulnerado el principio del interés superior de la niñez, al exponer a menores a situaciones inadecuadas o contrarias a los fines de protección que rigen este proceso.</t>
  </si>
  <si>
    <t>SRE-PSC-53/2025</t>
  </si>
  <si>
    <t>Primero. Es existente la infracción atribuida a Rebeca Estela Aladro Echeverría.
Segundo. Se impone una multa conforme a lo expuesto.
Tercero.  Se ordena inscribir la sentencia en el catálogo de sujetos sancionados en los procedimientos especiales sancionadores.</t>
  </si>
  <si>
    <t>UT/SCG/PE/PEF/SMCN/CG/245/2025</t>
  </si>
  <si>
    <t>Sonia Maribel Conde Náder, candidata al cargo de magistrada de circuito en materia civil para el primer circuito, por el distrito judicial 9, en la Ciudad de México</t>
  </si>
  <si>
    <t xml:space="preserve">Miriam Aidé García González, candidata al cargo de magistrada de circuito en materia civil para el primer circuito, por el distrito judicial 9, en la Ciudad de México.
candidaturas cuyo nombre aparece en los acordeones y que recibieron un beneficio ilícito en la contienda electoral.
Partido político MORENA
Quienes resulten responsables </t>
  </si>
  <si>
    <t xml:space="preserve">En el domicilio de la parte promovente se presentó un grupo de aproximadamente diez mujeres vestidas con sudaderas blancas con la leyenda “COLECTIVO”, gorras blancas y pantalones de mezclilla azul, manifestando que su visita tenía como propósito invitar a los habitantes del domicilio a participar en la denominada elección judicial. Para ello, hicieron entrega de un volante informativo, un folleto y un documento tipo “acordeón” que contenía datos sobre diversas candidaturas, con mensajes que inducían expresamente el sentido del voto. Entre las candidaturas promovidas se encontraba la de la ciudadana Miriam Aidé García González, quien fue contendiente en la elección en la que también participó el denunciante. </t>
  </si>
  <si>
    <t>27 de junio de 2025</t>
  </si>
  <si>
    <t>UT/SCG/PE/PEF/YEM/CG/246/2025</t>
  </si>
  <si>
    <t>Yasmín Esquivel Mossa, por propio derecho, en mi calidad de candidata a Ministra de la Suprema Corte de Justicia de la Nación</t>
  </si>
  <si>
    <t>la Unidad Técnica de Fiscalización mediante el oficio INE/UTF/DRN/24828/2025 da vista a la Unidad Técnica de lo Contencioso electoral por la presunta inducción al voto, además del uso indebido de imagen, nombre y número de la entonces candidatura en propaganda electoral vinculada con la elección de personas ministras de la Suprema Corte de Justicia de la Nación</t>
  </si>
  <si>
    <t>28 de junio de 2025</t>
  </si>
  <si>
    <t>UT/SCG/PE/PEF/CEOM/CG/247/2025</t>
  </si>
  <si>
    <t>Carlos Enrique Odriozola Mariscal, candidato a Ministro de la Suprema Corte de Justicia de la Nación</t>
  </si>
  <si>
    <t>Yasmín Esquivel Mossa, Ingrid de los
Ángeles Tapia Gutiérrez, Magda Zulema Mosri Gutiérrez, Arístides Rodrigo Guerrero García,
Loretta Ortíz Ahlf, Olivia Aguirre Bonilla y César Mario Gutiérrez Priego, personas candidatas
a una Ministratura de la Suprema Corte de Justicia de la Nación,</t>
  </si>
  <si>
    <t xml:space="preserve">La Unidad Técnica de Fiscalización a través del oficio INE/UTF/DRN/24971/2025 da vista  a la Unidad Técnica de lo Contencioso Electoral respecto de diversas publicaciones realizadas en un periodo anterior al inicio de la Campaña por diferentes candidatos a Ministros de la Suprema Corte de Justicia de la Nación en el marco del Proceso Electoral Extraordinario del Poder Judicial de la Federación 2024-2025. </t>
  </si>
  <si>
    <t>6 de julio de 2025</t>
  </si>
  <si>
    <t>UT/SCG/PE/PEF/LGBD/CG/248/2025</t>
  </si>
  <si>
    <t xml:space="preserve">	
Luz Gabriela Baiza Durán, en su calidad de otrora candidata a Jueza de Distrito en Materia Administrativa del Primer Circuito, Décimo Distrito Judicial</t>
  </si>
  <si>
    <t>Luz María Flores Alva, otrora candidata a Jueza de Distrito en Materia Administrativa del Primer Circuito, Décimo Distrito Judicial</t>
  </si>
  <si>
    <t>La Unidad Técnica de Fiscalización a través del oficio INE/UTF/DRN/26508/2025 da vista a la Unidad Técnica de lo contencioso electoral por los siguientes hechos: la parte denunciante refiere presuntos egresos no reportados y/o aportaciones en especie derivados de una entrevista en el canal televisivo ADN40; así como egresos prohibidos derivados de diversas publicaciones en el perfil de TikTok de la candidata incoada, lo que pretende acreditar con las publicaciones de videos en la red social de TikTok de la candidata denunciada, de las cuales se desprende la presunta constitución de actos anticipados de campaña derivada de la publicación en el perfil de TikTok de la candidata referida, realizada el 04 de marzo de la presente anualidad, es decir, previo al inicio del periodo de campaña.</t>
  </si>
  <si>
    <t>7 de julio de 2025</t>
  </si>
  <si>
    <t>UT/SCG/PE/PEF/CG/249/2025</t>
  </si>
  <si>
    <t xml:space="preserve">Vista de la DEPPP (Dirección Ejecutiva de Prerrogativas y Partidos Politicos) </t>
  </si>
  <si>
    <t>Emisora XERM-AM en Baja California </t>
  </si>
  <si>
    <t>La Dirección Ejecutiva de Prerrogativas y Partidos Políticos (DEPPP), mediante el oficio INE/DEPPP/DE/DATERT/2418/2025, dio vista a la Unidad Técnica de lo Contencioso Electoral (UTCE) respecto a posibles incumplimientos detectados en el monitoreo que realiza la Dirección de Administración de Tiempos del Estado en Radio y Televisión (DATERT). En particular, se identificaron omisiones atribuibles a la emisora XERM-AM en el cumplimiento de las pautas de transmisión aprobadas para el Proceso Electoral Extraordinario del Poder Judicial de la Federación 2024-2025, así como para otros procesos extraordinarios y el período ordinario del primer semestre de 2025. Las presuntas irregularidades consisten en la no transmisión de los promocionales conforme a lo ordenado, así como en la falta de atención a requerimientos notificados mediante el Sistema de Información y Gestión de los Tiempos del Estado en Radio y Televisión (SIGER), plataforma oficial a la que el concesionario está adherido. En dicho sistema, el concesionario pudo haber respondido u ofrecido reprogramaciones, lo cual aparentemente no ocurrió. De acuerdo con los registros, XERM-AM habría omitido la transmisión de un total de 2,376 promocionales entre el 1 de marzo y el 1 de junio de 2025, afectando la difusión correspondiente a distintas autoridades y partidos políticos.</t>
  </si>
  <si>
    <t>10 de julio de 2025</t>
  </si>
  <si>
    <t>UT/SCG/PE/PEF/VSZ/JL/HGO/250/2025</t>
  </si>
  <si>
    <t>Violeta Sosa Zamora, candidata a Magistrada de Circuito.</t>
  </si>
  <si>
    <t>Claudia Verónica Martínez Baca, Candidata a Magistrada de Circuito.</t>
  </si>
  <si>
    <t>En cumplimiento a lo ordenado en el punto CUARTO del Acuerdo de fecha siete de julio de dos mil veinticinco, dictado en el expediente JL/PE/PEF/VSZ/JL/HGO/15/2025 radicado en la Junta Local Ejecutiva del instituto Nacional Electoral en Hidalgo, se escinden los siguientes hechos a la Unidad Técnica de lo Contencioso Electoral para que en el ambito de su competencia determine lo que en derecho corresponda: 
La parte promovente denunció una presunta vulneración al principio de equidad en la contienda electoral, atribuida a la distribución en redes sociales de propaganda electoral conocida como “acordeones”. Dicho material contenía un listado de candidaturas, solicitando el voto ciudadano a favor de las personas enlistadas, entre quienes figuraba de manera visible el nombre de la hoy denunciada, Claudia Verónica Martínez Baca. La queja se centra en que esta difusión pudo haber generado una ventaja indebida en el proceso electoral, afectando la equidad entre las y los contendientes.</t>
  </si>
  <si>
    <t>14/08/2025
15/09/2025</t>
  </si>
  <si>
    <t>13 de julio de 2025</t>
  </si>
  <si>
    <t>UT/SCG/PE/PEF/CG/251/2025</t>
  </si>
  <si>
    <t>Por acuerdo de cierre del CA 246/2025
Maricela Padilla Rebollar, Otrora Candidata A Magistrada En Materia Civil Región Uruapan</t>
  </si>
  <si>
    <t>Domingo Molina Jerónimo, Jefe De Tenencia De Cocucho Y Salvador Santos Elías, Asesor De La Jefatura De Tenencia De La Comunidad De Charapan, Michoacán y Quienes Resulten Responsables.</t>
  </si>
  <si>
    <t>En cumplimiento al acuerdo de fecha 13 de julio de 2025, se determinó el cierre del Cuaderno de Antecedentes UT/SCG/CA/MPR/OPL/MICH/246/2025 y la apertura de un Procedimiento Especial Sancionador, a partir de la queja presentada el 6 de junio de 2025 por Maricela Padilla Rebollar, en su carácter de promovente y ex candidata a Magistrada en Materia Civil por la Región Uruapan. La denuncia fue interpuesta en contra de Domingo Molina Jerónimo, Jefe de Tenencia de Cocucho, y Salvador Santos Elías, Asesor de la Jefatura de Tenencia de la comunidad de Charapan, Michoacán, así como en contra de quien o quienes resulten responsables. La parte promovente señala una posible vulneración al artículo 134 de la Constitución Política de los Estados Unidos Mexicanos, así como a los principios de neutralidad, imparcialidad, equidad, certeza, legalidad e independencia. Los hechos denunciados se relacionan con la difusión en redes sociales de un video que presuntamente documenta un acto de irregularidad electoral ocurrido en la plaza pública de Cocucho, municipio de Charapan, Michoacán, donde se observa a un grupo de personas, algunas ataviadas con indumentaria tradicional purépecha, facilitando que una persona llene múltiples boletas electorales con base en lo que aparenta ser un instructivo de votación, para luego entregarlas a otro individuo, mientras otros esperan recibir más boletas ya marcadas.</t>
  </si>
  <si>
    <t>16 de julio de 2025</t>
  </si>
  <si>
    <t>UT/SCG/PE/PEF/PAN/JL/NL/252/2025</t>
  </si>
  <si>
    <t>En cumplimiento de la Sentencia de Sala Superior SUP-REP-199/2025 
Karim Ubaldo Medel Acosta, representante del Partido Acción Nacional en el Estado de Nuevo León</t>
  </si>
  <si>
    <t>Partido Movimiento Ciudadano en Nuevo León y quien resulte responsable</t>
  </si>
  <si>
    <t>El Partido Acción Nacional (PAN), presentó una denuncia que dio origen al Cuaderno de Antecedentes UT/SCG/CA/PAN/JL/NL/178/2025. Inicialmente, la Unidad Técnica de lo Contencioso Electoral determinó que no había elementos para iniciar un procedimiento sancionador; sin embargo, dicha resolución fue revocada por la Sala Superior mediante la sentencia SUP-REP-199/2025, ordenando el inicio de un Procedimiento Especial Sancionador. Los hechos denunciados se derivan de una nota publicada el 25 de mayo de 2025 por el medio local "El Norte", en la cual se señala que Baltazar Martínez Ríos, dirigente estatal del partido Movimiento Ciudadano (parte denunciada), difundió en redes sociales una imagen suya con un acordeón, aludiendo en tono de burla a una posible preparación para cometer fraude en la elección judicial programada para el 1 de junio de 2025.</t>
  </si>
  <si>
    <t>23 de julio de 2025</t>
  </si>
  <si>
    <t>UT/SCG/PE/PEF/SKIC/CG/253/2025</t>
  </si>
  <si>
    <t>Sandra Karina Ibarra Carbajal, jueza federal en materia mercantil</t>
  </si>
  <si>
    <t>Jesús Vladimir León Mostacci, candidato a juez de distrito en materia mercantil en Jalisco, por el distrito judicial 2.
Contreras López María Isabel, candidato a juez de distrito en materia mercantil en Jalisco, por el distrito judicial 2.
Las demás candidaturas cuyo nombre aparece en los acordeones
Partido político MORENA y aquellos partidos políticos que resulten responsables.</t>
  </si>
  <si>
    <t>Se ordena el inicio de un Procedimiento Especial Sancionador en cumplimiento de del acuerdo de 23 de julio de 2025 dentro del Cuaderno de Antecedentes UT/SCG/CA/SCIC/JL/JAL/295/2025 en razón de los hechos siguientes: 
Del contenido del escrito presentado por Sandra Karina
lbarra Carabajal, Jueza Federal en materia Mercantil, se advierte que denuncia la
presunta intervención ilegal de partidos políticos y otros actores, derivado de
la presunta realización de actos de inducción, presión y coacción del voto, a
través de un mecanismo que en el proceso electoral judicial se ha denominado
"acordeones", así como el presunto uso de recursos ilícitos y uso indebido de
recursos públicos, atribuible a Jesús Vladimir León Mostacci y María Isabel
Contreras López, entonces candidatas a Juezas de Distrito en materia mercantil en Jalisco, así como al partido político MORENA y quien o quienes resulten
responsables.</t>
  </si>
  <si>
    <t>13 de agosto de 2025</t>
  </si>
  <si>
    <t>UT/SCG/PE/PEF/AIFP/OPL/CM/254/2025</t>
  </si>
  <si>
    <t>Vista enviada por la TECDMX 
Expediente del IECM: IECM-SCG/PE-PJ/022/2025
Ana Itzel Fernández Pérez, candidata a jueza en materia civil por el Distrito Judicial Electoral 06 en la Ciudad de México  </t>
  </si>
  <si>
    <t>Yaneth Karina Hernández Nicolas y Ana Cristina Mendoza Martínez, ambas candidatas a juezas en materia civil por el Distrito Judicial Electoral 06 en la Ciudad de México. </t>
  </si>
  <si>
    <t>El Tribunal Electoral de la Ciudad de México mediante el expediente TECDMX-PES-017/2025, determinó que carece de competencia para resolver el fondo del asunto y ordenó remitir el expediente a la Unidad Técnica de lo Contencioso Electoral del Instituto Nacional Electoral, al considerar que la conducta denunciada está directamente vinculada con el proceso electoral federal, el expediente remitido es el IECM-SCG/PE-PJ/022/2025, en el que la parte promovente denunció que el 23 de mayo, mientras se encontraba en un establecimiento denominado Tacos Los Milanesas, una persona distribuyó ejemplares de “acordeones” que incluían referencias a candidaturas del Proceso Electoral Extraordinario del Poder Judicial de la Ciudad de México y a cargos del Poder Judicial Federal. La denuncia se dirigió contra dos personas candidatas y contra quien resultara responsable, aportando como prueba una imagen del material y enlaces de internet que, conforme al acta circunstanciada IECM-SEOE/ACTA-166/2025 de 3 de junio, daban cuenta de su amplia difusión, incluso en medios de comunicación. La promovente argumentó que estos hechos vulneraron principios rectores del Proceso Electoral Extraordinario del Poder Judicial de la Federación 2024-2025, así como lo dispuesto en el Considerando 2 del Acuerdo INE/CG334/2025, destacando que la difusión de “boletas de muestra” que agrupan diversas candidaturas podría generar la percepción de una plataforma única, lo que no está previsto en la ley.</t>
  </si>
  <si>
    <t>29 de agosto de 2025</t>
  </si>
  <si>
    <t>UT/SCG/PE/PEF/JMGM/TECDMX/255/2025</t>
  </si>
  <si>
    <t>Vista enviada por la TECDMX 
ExpedienteTECDMX-PES-022/2025
José Mario de la Garza Martins, María José Servín Llizaliturri y la persona moral "Proyecto justicia común" </t>
  </si>
  <si>
    <t>El Tribunal Electoral de la Ciudad de México, a través del oficio 6903/2025, remite el expediente TECDMX-PES-022/2025, por los hechos siguientes: 
De la queja presentada por José Mario de la Garza Martins, María José Servín Ilizaliturri y la persona moral "Proyecto Justicia Común, A.C.", en contra de quien o quienes resulten responsables, por la probable vulneración al principio de equidad en la contienda, derivado de la difusión de información relacionada con la entrega de propaganda electoral conocida como "acordeones", así como por la existencia de un sitio web denominado "Juristas por la Transformación"</t>
  </si>
  <si>
    <t>UT/SCG/PE/PEF/FCA/TECDMX/256/2025</t>
  </si>
  <si>
    <t>Vista enviada por la TECDMX 
Expediente: TECDMX-PES-023/2025
Fernando Correa Arciniega y Misael Ángel Escalona Estrambasaguas</t>
  </si>
  <si>
    <t>Martha Vanessa Barragán García, candidata a Jueza en materia familiar por el distrito judicial electoral 01 en la Ciudad de México </t>
  </si>
  <si>
    <t>El Tribunal Electoral de la Ciudad de México, a través del oficio 6919/2025, remite el expediente TECDMX-PES-023/2025, por los hechos siguientes: 
De las quejas presentadas por Fernando Correa Arciniega y Misael Ángel Escalona Estrambasaguas, en contra de Martha Vanessa Barragán García, candidata a jueza en materia familiar por el distrito judicial electoral 01 en la Ciudad de México, por la probable vulneración al principio de equidad en la contienda y posible coacción del voto, derivado entre otras cuestiones, por la distribución de propaganda denominada "acordeones", así como por mensajes a través de WhatsApp cuyo contenido, presuntamente refería la entrega de despensas a cambio</t>
  </si>
  <si>
    <t>UT/SCG/PE/PEF/DATOPROTEGIDO/TECDMX/257/2025</t>
  </si>
  <si>
    <t>Elihú Isai Cortes Moreno, candidato a Juez en materia familiar por el Distrito Judicial Electoral 7 en la Ciudad de México y quienes resulten responsables. </t>
  </si>
  <si>
    <t>El Tribunal Electoral de la Ciudad de México, a través del oficio 6943/2025, remite el expediente TECDMX-PES-024/2025 dando vista a la Unidad Técnica de lo Contencioso Electoral por los hechos siguientes: 
Los denunciantes refieren la probable vulneración al principio de equidad en la contienda, derivado de la distribución los denominados "acordeones" el día de la jornada electoral de uno de junio de la presente anualidad.</t>
  </si>
  <si>
    <t>12 de septiembre de 2025</t>
  </si>
  <si>
    <t>UT/SCG/PE/PEF/GABH/TECDMX/258/2025</t>
  </si>
  <si>
    <t xml:space="preserve">Vista enviada por el TECDMX. 
Expediente: TECDMX-PES-025/2025
Gisela Arianne Barrón Hernández </t>
  </si>
  <si>
    <t xml:space="preserve">Claudia Leonor Galindo Soto, otrora candidata a Jueza
Materia Mixta Penal y Tutela de Derechos Humanos;
- Medina Torrentera Leticia, Vázquez Cerón María Luisa y
Dorantes Mario, o t r o r a c a n d i d a t u r a s a
Reséndiz Magistraturas; y,
- Cerón Velázquez Anabel, Lima Castillo Flor del Carmen,
Reyes Rodríguez Rosalba, Sánchez Alonso Melissa,
Campos Santos Joaquín, Mendoza Inzunza Salomón,
Morelos Maldonado Jonathan Ángel, Raya Palacios
Jonathan, De La Peña Méndez Micaela, Evaristo López
María Guadalupe, Flores Illescas Erika Jazmin, Guzmán
Vélez Zuhei Nayely, Hernández Jaimes Nadia, Arce Vallejo
Luis Ernesto, Hernández Sánchez José Héctor, Maldonado
Vázquez Jorge Luis y Robles Nazario Emmanuel, otrora candidatos a jueces y juezas </t>
  </si>
  <si>
    <t xml:space="preserve">El Tribunal Electoral de la Ciudad de México, a través del oficio 7498/2025, remite el expediente TECDMX-PES-025/2025 dando vista a la Unidad Técnica de lo Contencioso Electoral por los hechos siguientes: 
La parte promovente refiere la probable vulneración al principio de equidad en la contienda, derivado de la distribución los denominados "acordeones" en
calles de la alcaldía Iztapalapa, en los que se identifican los
nombres de las personas probables responsables así como del listado de nombres completos y
números de candidatura, quienes participaron por distintos
cargos de elección popular.  </t>
  </si>
  <si>
    <t>UT/SCG/PE/PEF/IECM/TECDMX/259/2025</t>
  </si>
  <si>
    <t xml:space="preserve">Vista enviada por el TECDMX. 
Expediente: TECDMX-PES-027/2025
Iniciado de oficio por el IECM  </t>
  </si>
  <si>
    <t xml:space="preserve">Diversos candidatos y candidatas a diversos cargos de elección popular para la elección del poder judicial de la federación. </t>
  </si>
  <si>
    <t xml:space="preserve">El Tribunal Electoral de la Ciudad de México, a través del oficio 7537/2025, remite el expediente TECDMX-PES-027/2025 dando vista a la Unidad Técnica de lo Contencioso Electoral por la probable vulneración al principio de equidad en la contienda, derivado de la distribución los denominados "acordeones", en los que se identifican los
nombres de las personas probables responsables así como del listado de nombres completos y
números de candidatura, quienes participaron por distintos
cargos de elección popular.  </t>
  </si>
  <si>
    <t>[DATO PROTEGIDO]</t>
  </si>
  <si>
    <t xml:space="preserve">Movimiento Ciudadano </t>
  </si>
  <si>
    <t xml:space="preserve">MORENA </t>
  </si>
  <si>
    <t>En el portal de pautas del Instituto Nacional Electoral se advierte que MORENA difunde promocionales en televisión denominados Infraestructura B2 (RV01053-25), Reflexión Política y Social B2 (RV01054-25), Bienestar Social B2 (RV01055-25) y Construcción de Paz B2 (RV01056-25), así como en radio Bienestar Social (RA01278-25), Construcción de Paz (RA01279-25), Infraestructura (RA01280-25) y Reflexión Política y Social (RA01281-25). Dichos materiales constituyen un uso indebido de la pauta, al tratarse de propaganda gubernamental vinculada al Primer Informe de Labores de la presidenta Claudia Sheinbaum Pardo, difundida fuera del plazo legal permitido por el artículo 242, párrafo 5, de la Ley General de Instituciones y Procedimientos Electorales, el cual únicamente autoriza su transmisión del 25 de agosto al 5 de septiembre, conforme a lo dispuesto en el artículo 69 constitucional.</t>
  </si>
  <si>
    <t>Ricardo Benjamín Salinas Pliego y quienes resulten responsables </t>
  </si>
  <si>
    <t>La parte promovente señala que el denunciado, Ricardo Benjamín Salinas Pliego, ha expresado públicamente en reiteradas ocasiones, de manera destacada durante los meses de agosto y septiembre de 2025, su intención de contender por la Presidencia de la República en el Proceso Electoral Federal 2029-2030. Dichas manifestaciones han sido difundidas a través de diversos medios de comunicación masiva y redes sociales, lo que constituye un hecho público y notorio que confirma su aspiración política con carácter anticipado.</t>
  </si>
  <si>
    <t xml:space="preserve">Actos anticipados de precampaña y campaña </t>
  </si>
  <si>
    <t xml:space="preserve">Diversas candidaturas a cargos de personas juzgadoras en el Distrito Judicial Electoral Local 05, magistraturas del Tribunal de Disciplina Judicial y del Poder Judicial, todos de la Ciudad de MéxicO. </t>
  </si>
  <si>
    <t>Diversas candidaturas a cargos de personas juzgadoras del poder judicial de la federación, especificamente a magistraturas federales en el primer circuito. </t>
  </si>
  <si>
    <t xml:space="preserve">Diversas candidaturas a cargos de personas juzgadoras del poder judicial de la federación: Candidatos al Tribunal de Disciplina judicial, Magistraturas y juzgadoras de la CDMX miembros del grupo de whatsapp Tlalpan cuna de la 4ta transformación. </t>
  </si>
  <si>
    <t>Diversas candidaturas a cargos de personas juzgadoras del poder judicial de la federación </t>
  </si>
  <si>
    <t>Sara Alicia Alvarado y diversas candidaturas a cargos de personas juzgadoras del poder judicial de la federación. </t>
  </si>
  <si>
    <t>Anaid Elena Valero Manzano y diversas candidaturas a cargos en el Poder Judicial de la Ciudad de México. </t>
  </si>
  <si>
    <t>Diversas candidaturas a cargos en el poder judicial de la Ciudad de México. </t>
  </si>
  <si>
    <t>Paul Martín Leal Rodríguez</t>
  </si>
  <si>
    <t xml:space="preserve">Claudia Sheinbaum Pardo, Titular del Ejecutivo Federal </t>
  </si>
  <si>
    <t>En cumplimiento del acuerdo de ocho de octubre de 2025, se determinó el inicio de un Procedimiento Especial Sancionador dentro del expediente UT/SCG/Q/LCMA/CG/150/2025 y su acumulado, derivado de la ampliación de hechos presentada por la denunciante Laura Cristina Márquez Alcalá, relativos al evento celebrado el cinco de octubre de 2025 en el Zócalo de la Ciudad de México, con motivo de la difusión del “1er Informe de Gobierno 2024-2025” de la Presidenta de la República, transmitido en tiempo real por diversos medios de comunicación. Los hechos podrían constituir promoción personalizada y uso indebido de recursos públicos, al difundirse el informe fuera de los plazos legales. Por ello, se ordenó reencauzar el procedimiento a la vía Especial Sancionadora y acumular la denuncia presentada también por Federico Döring Casar, a fin de resolver de manera integral y evitar resoluciones fragmentadas.</t>
  </si>
  <si>
    <t xml:space="preserve">Promoción personalizada </t>
  </si>
  <si>
    <t>UT/SCG/PE/PAN/CG/44/2025</t>
  </si>
  <si>
    <t xml:space="preserve">Victor Hugo Sondón Saavedra, representante propietario del PAN </t>
  </si>
  <si>
    <t>El 20 de octubre de 2025, durante la conferencia matutina conocida como “La Mañanera”, la Presidenta Claudia Sheinbaum Pardo realizó diversas manifestaciones públicas en torno a las acciones de relanzamiento del Partido Acción Nacional, refiriéndose a dicha fuerza política en un contexto de valoración y crítica respecto de su estrategia y posicionamiento en el ámbito político nacional.</t>
  </si>
  <si>
    <t>UT/SCG/PE/LJVM/JL/CHIH/45/2025</t>
  </si>
  <si>
    <t>Luis Jacobo Valdez Morales</t>
  </si>
  <si>
    <t>Brenda Francisca Ríos Prieto, diputada local del Congreso del Estado de Chihuahua de la LXVIII Legislatura por el partido político Morena</t>
  </si>
  <si>
    <t>La parte promovente denuncia a la diputada Brenda Francisca Rios Prieto, integrante de la LXVIII Legislatura por el principio de representación proporcional y perteneciente a la bancada de Morena, por la presunta realización de actos anticipados de precampaña y la difusión de propaganda encubierta. Se señala que, pese a haber manifestado su aspiración a la alcaldía de Chihuahua para el próximo proceso electoral, la denunciada difundió desde el 25 de noviembre de 2025 diversos spots de radio en la estacion La Nortena 91.7 FM que aparentan corresponder a su Primer Informe de Actividades Legislativas; no obstante, dichos materiales omiten información mínima que permita identificarlos como informe de labores, carecen de referencias a sus actividades legislativas y tienen como unico proposito posicionar su nombre, imagen y voz ante la ciudadanía, configurando una aparente estrategia de promoción personalizada al margen de la normativa electoral.</t>
  </si>
  <si>
    <t>UT/SCG/PE/RAUS/JL/NL/46/2025</t>
  </si>
  <si>
    <t>Rodolfo Alberto Urbina Sánchez </t>
  </si>
  <si>
    <t>Samuel Alejandro García Sepúlveda, Gobernador De Nuevo León, Julieta López Bautista, Directora De Comunicación Del Ejecutivo Del Estado de Nuevo León, Televisión Azteca, Canal 6 de Grupo Milenio Tv, Grupo Multimedios Televisión (Multimedios S.A. De C.V.), Televisa Univisión y quien o quienes resulten responsables</t>
  </si>
  <si>
    <t>La parte promovente denuncia al Gobernador de Nuevo León, Samuel Alejandro García Sepúlveda, así como a las empresas Televisión Azteca, Grupo Milenio TV, Multimedios Televisión y Televisa Univisión, por presuntas infracciones en materia de difusión de propaganda gubernamental, uso indebido de recursos públicos y actos anticipados de campaña. Señala que el 9 de noviembre de 2025 se transmitieron programas especiales en televisión que difundieron por segunda ocasión, en un mismo año calendario, el informe de gobierno del mandatario, fuera de los plazos legales, configurando asimismo promoción personalizada, al destacarse su nombre, voz, imagen y logros con una evidente intención político electoral orientada a posicionarlo como posible candidato a la Presidencia de la República para el proceso 2029-2030. Asimismo, refiere que la contratación de dichos espacios televisivos constituyó un presunto uso indebido de recursos públicos con fines electorales.</t>
  </si>
  <si>
    <t>UT/SCG/PE/PAN/CG/47/2025</t>
  </si>
  <si>
    <t>Víctor Hugo Sondón Saavedra, representante del PAN </t>
  </si>
  <si>
    <t>La parte promovente expone que durante la conferencia matutina conocida como La Mañanera, de veinticuatro de noviembre del año en curso, se hizo referencia a la realización de un evento en el Zócalo el próximo seis de diciembre para celebrar los logros de la Cuarta Transformación, lo que fue replicado por diversos medios de comunicación, entre ellos El Financiero. Evento que podría constituir una forma de promoción indebida con posibles fines partidistas, uso indebido de recursos públicos y vulneración a los principios de imparcialidad, legalidad y certeza.</t>
  </si>
  <si>
    <t>UT/SCG/PE/MC/OPL/OAX/48/2025</t>
  </si>
  <si>
    <t>MC ante el Consejo General del IEEPCO</t>
  </si>
  <si>
    <t>Irma Jiménez Domínguez y otros</t>
  </si>
  <si>
    <t>La Junta Local Ejecutiva del Instituto Nacional Electoral en Hidalgo a traves del oficio INE/JLE/HGO/VS/1307/2025, da vista de los siguientes hechos relacionados con el expediente: INE/JLE/HGO/VS/1307/2025 a la Unidad Técnica de lo Contencioso Electoral: La parte promovente denunció a Irma Jimenez Dominguez apor aparecer como candidata en un medio masivo del Estado de Hidalgo, lo que, a su juicio, vulnera los principios de equidad en la contienda. Derivado de los requerimientos formulados por la autoridad, Radio y Television de Hidalgo informo que la entrevista con la denunciada se transmitio el 14 de mayo de 2025 en su Noticiario Vespertino e indico las frecuencias y canales utilizados. En atencion al ambito competencial previsto en los Lineamientos y en el articulo 470 de la LGIPE, se advirtio que el hecho esta relacionado con la difusion en television, materia cuya competencia exclusiva corresponde a la Unidad Tecnica de lo Contencioso Electoral. Por ello, conforme al articulo 13, numeral 2, del Reglamento de Quejas y Denuncias.</t>
  </si>
  <si>
    <t xml:space="preserve">UT/SCG/PE/MC/CG/41/2025
</t>
  </si>
  <si>
    <t xml:space="preserve">UT/SCG/PE/MORENA/CG/42/2025
</t>
  </si>
  <si>
    <t>Vista enviada por el TECDMX
Expediente: TECDMX-PES-026/2025
Rodolfo Flores Díaz, María del Rosario Padilla, Mario de Constanzo y Rubén Moreira.</t>
  </si>
  <si>
    <t xml:space="preserve">El Tribunal Electoral de la Ciudad de México, a través del oficio 8140/2025,da vista y remite el expediente TECDMX-PES-026/2025  a la UTCE, por los hechos siguientes: 
Los denunciantes refieren la probable vulneración al principio de equidad en la contienda, derivado de la distribución los denominados "acordeones". </t>
  </si>
  <si>
    <t>Vista enviada por el TECDMX
Expediente: TECDMX-PES-028/2025
Gema Ayecac Jimenez, otrora candidata a Magistrada de circuito en materia mixta. </t>
  </si>
  <si>
    <t xml:space="preserve">El Tribunal Electoral de la Ciudad de México, a través del oficio 8160/2025,da vista y remite el expediente TECDMX-PES-028/2025  a la UTCE, por los hechos siguientes: 
Los denunciantes refieren la probable vulneración al principio de equidad en la contienda, derivado de la distribución los denominados "acordeones". </t>
  </si>
  <si>
    <t xml:space="preserve">El Tribunal Electoral de la Ciudad de México, a través del oficio 8195/2025,da vista y remite el expediente TECDMX-PES-029/2025  a la UTCE, por los hechos siguientes: 
Los denunciantes refieren la probable vulneración al principio de equidad en la contienda, derivado de la distribución los denominados "acordeones". </t>
  </si>
  <si>
    <t>Vista enviada por el TECDMX
Expediente: TECDMX-PES-030/2025
Vicente Leyva Camargo y Enrique Anuar Mateos Bojalil</t>
  </si>
  <si>
    <t xml:space="preserve">El Tribunal Electoral de la Ciudad de México, a través del oficio 8217/2025,da vista y remite el expediente TECDMX-PES-030/2025  a la UTCE, por los hechos siguientes: 
Los denunciantes refieren la probable vulneración al principio de equidad en la contienda, derivado de la distribución los denominados "acordeones". </t>
  </si>
  <si>
    <t>Vista enviada por el TECDMX
Expediente: TECDMX-PES-032/2025
Sonia Maribel Conde Náder </t>
  </si>
  <si>
    <t xml:space="preserve">El Tribunal Electoral de la Ciudad de México, a través del oficio 8238/2025,da vista y remite el expediente TECDMX-PES-032/2025  a la UTCE, por los hechos siguientes: 
Los denunciantes refieren la probable vulneración al principio de equidad en la contienda, derivado de la distribución los denominados "acordeones". </t>
  </si>
  <si>
    <t>Vista enviada por el TECDMX
Expediente: TECDMX-PES-033/2025
Graciela Sanchez Bracamontes. </t>
  </si>
  <si>
    <t xml:space="preserve">El Tribunal Electoral de la Ciudad de México, a través del oficio 8598/2025, da vista a la Unidad Técnica de lo Contencioso Electoral y remite el expediente TECDMX-PES-033/2025, por los hechos siguientes: 
La denunciante refiere la probable vulneración al principio de equidad en la contienda, derivado de la distribución los denominados "acordeones" en el marco del Proceso Electoral Extraordinario 2024-2025 para la elección de integrantes del Poder Judicial de la Federación y de la Ciudad de México. </t>
  </si>
  <si>
    <t>Vista enviada por el TECDMX
Expediente: TECDMX-PES-031/2025
David Mones Vega y Yasmin Esquivel MOssa, entonces personas candidatas a cargos de eleccon en el poder judicial local y federal respectivamente. </t>
  </si>
  <si>
    <t xml:space="preserve">El Tribunal Electoral de la Ciudad de México, a través del oficio 8492/2025, da vista a la Unidad Técnica de lo Contencioso Electoral y remite el expediente TECDMX-PES-031/2025, por los hechos siguientes: 
Los denunciantes refieren la probable vulneración al principio de equidad en la contienda, derivado de la distribución los denominados "acordeones" en el marco del Proceso Electoral Extraordinario 2024-2025 para la elección de integrantes del poder judicial de la federación y de la Ciudad de México. </t>
  </si>
  <si>
    <t xml:space="preserve">UT/SCG/PE/LCMA/CG/43/2025
</t>
  </si>
  <si>
    <t xml:space="preserve">Derivado de acuerdo de reencauzamiento del POS 150/2025 y su acumulado 151/2025 
Laura Cristina Marquez Alcalá, Diputada Federal y Federico Doring Casar </t>
  </si>
  <si>
    <t xml:space="preserve">Claudia Sheinbaum Pardo, Presidenta de la Repúblia 
MORENA </t>
  </si>
  <si>
    <t>Salomón Jara Cruz, en su carácter de
Gobernador del Estado Libre y Soberano de Oaxaca</t>
  </si>
  <si>
    <t>El Instituto Estatal Electoral y de Participación Ciudadana de Oaxaca, mediante el oficio CQDPCE/2201/2025, da vista a la Unidad Técnica de lo Contencioso Electoral respecto del expediente CQDPCE/CA/84/2025, a fin de que conozca sobre los siguientes hechos: 
La parte promovente, denunció a Salomón Jara Cruz, en su carácter de Gobernador del Estado Libre y Soberano de Oaxaca que encabezó la conferencia de prensa denominada mañanera del 24 de noviembre, al considerar que durante dicha emisión transmitida en televisión abierta por la Corporación Oaxaqueña de Radio y Televisión CORTV realizó manifestaciones referentes al avance en la captación de firmas para el procedimiento de revocación de mandato, lo que, a juicio del denunciante, constituye propaganda gubernamental prohibida y una intervención indebida en un proceso de naturaleza electoral. Argumentó que la participación del denunciado y el uso de un medio público de comunicación vulneran lo dispuesto por la Constitución y la legislación electoral, específicamente respecto a la prohibición de que servidores públicos influyan directa o indirectamente en procesos electorales, así como la atribución exclusiva del INE para administrar tiempos oficiales en radio y televisión. En consecuencia, la autoridad determinó que carece de competencia para conocer de los hechos, ya que las conductas vinculadas con radio y televisión corresponden al Instituto Nacional Electoral.</t>
  </si>
  <si>
    <t>01/08/2025
20/10/2025</t>
  </si>
  <si>
    <t>05/08/2025
06/10/2025</t>
  </si>
  <si>
    <t>15/07/2025
25/09/2025</t>
  </si>
  <si>
    <t>05/08/2025
27/10/2025</t>
  </si>
  <si>
    <t>29/07/2025
05/11/2025</t>
  </si>
  <si>
    <t>16/07/2025
18/09/2025</t>
  </si>
  <si>
    <t>06/08/2025
19/09/2025</t>
  </si>
  <si>
    <t>20/07/2025
08/10/2025</t>
  </si>
  <si>
    <t>05/08/2025
22/10/2025</t>
  </si>
  <si>
    <t>04/08/2025
10/10/2025</t>
  </si>
  <si>
    <t>29/07/2025
17/10/2025</t>
  </si>
  <si>
    <t>12/08/2025
02/10/2025</t>
  </si>
  <si>
    <t>30/07/2025
06/08/2025
29/09/2025</t>
  </si>
  <si>
    <t xml:space="preserve">UT/SCG/PE/PEF/FHF/TEEMICH/260/2025
</t>
  </si>
  <si>
    <t>Vista enviada por el TEEMICH
Expediente: TEEM-PES-035/2025
Iniciado por diversas vistas de la UTCE 
Francisco Herrera Franco y otros </t>
  </si>
  <si>
    <t>Lucia Baltazar Rendón, Partido político MORENA y otros. </t>
  </si>
  <si>
    <t>En diversas fechas, se presentaron ante el Instituto Nacional Electoral diversas denuncias y escritos, mediante los cuales la Unidad Técnica de lo Contencioso Electoral de la Secretaría Ejecutiva del INE ordenó dar vista al Instituto Electoral de Michoacán, al identificar que en las guías de votación denominadas acordeones se visualizaban candidaturas correspondientes al proceso electoral extraordinario del Poder Judicial del Estado de Michoacán. Dichas actuaciones dieron origen a cuatro procedimientos especiales sancionadores. El Tribunal Electoral da vista a esta Unidad indicando que es incompetente para conocer y resolver estos procedimientos, toda vez que las pruebas presentadas incluyen candidaturas tanto del proceso electoral judicial federal como del local, hechos que resultan inseparables por su propia naturaleza. Las denuncias iniciales se fundamentaron en la posible comisión de coacción al voto, violación a los principios de legalidad, equidad e imparcialidad, difusión de propaganda electoral durante el periodo de veda, incumplimiento de las reglas de propaganda, uso indebido de recursos privados y, en el caso de MORENA, posibles actos de proselitismo o posicionamiento a favor de candidaturas, así como la intervención directa o indirecta en el proceso electoral judicial local.</t>
  </si>
  <si>
    <t>1 de octubre de 2025</t>
  </si>
  <si>
    <t>UT/SCG/PE/PEF/RFD/TECDMX/261/2025</t>
  </si>
  <si>
    <t>UT/SCG/PE/PEF/GAJ/TECDMX/262/2025</t>
  </si>
  <si>
    <t>UT/SCG/PE/PEF/DATOPROTEGIDO/TECDMX/263/2025</t>
  </si>
  <si>
    <t>Vista enviada por el TECDMX
Expediente: TECDMX-PES-029/2025
[DATO PROTEGIDO]</t>
  </si>
  <si>
    <t>UT/SCG/PE/PEF/VLC/TECDMX/264/2025</t>
  </si>
  <si>
    <t>UT/SCG/PE/PEF/SMCN/TECDMX/265/2025</t>
  </si>
  <si>
    <t>8 de octubre de 2025</t>
  </si>
  <si>
    <t>UT/SCG/PE/PEF/GSB/TECDMX/266/2025</t>
  </si>
  <si>
    <t>UT/SCG/PE/PEF/DMV/TECDMX/267/2025</t>
  </si>
  <si>
    <t>1 de diciembre de 2025</t>
  </si>
  <si>
    <t>UT/SCG/PE/PEF/VSZ/JL/HGO/268/2025</t>
  </si>
  <si>
    <t>Vista enviada por la JLE de Hidalgo 
Expediente: INE/JLE/HGO/VS/1307/2025
Violeta Sosa Zamora</t>
  </si>
  <si>
    <t>[DATO PROTEGIDO] </t>
  </si>
  <si>
    <t xml:space="preserve">[DATO PROTEGIDO] </t>
  </si>
  <si>
    <t xml:space="preserve">Derivado de la ratificacion de denuncia solicitada en el CA 123/2025
[DATO PROTEGIDO] </t>
  </si>
  <si>
    <t xml:space="preserve">Vista enviada por la TECDMX 
Expediente:TECDMX-PES-024/2025
[DATO PROTEGIDO] </t>
  </si>
  <si>
    <t xml:space="preserve">Vista enviada por la TECDMX 
Expediente:TECDMX-PES-024/2025
[DATO PROTEGIDO]. </t>
  </si>
  <si>
    <t>Fecha de Registro del Expediente</t>
  </si>
  <si>
    <t xml:space="preserve">Expediente </t>
  </si>
  <si>
    <t>Parte denunciante</t>
  </si>
  <si>
    <t>Parte denunciada</t>
  </si>
  <si>
    <t>Materia Principal</t>
  </si>
  <si>
    <t>Motivación del Desechamiento</t>
  </si>
  <si>
    <t>Link del Desechamiento</t>
  </si>
  <si>
    <t>Impugnado</t>
  </si>
  <si>
    <t xml:space="preserve">Sentido de la Sentencia de SS </t>
  </si>
  <si>
    <t>Yasmín Esquivel Mossa, Lenia Batres Guadarrama, Loreta Ortiz Ahlf, en su calidad como ministras y candidatas para elegirse como ministras de la Suprema Corte de Justicia de la Nación</t>
  </si>
  <si>
    <t>La parte denunciante presentó escrito de desistimiento, razón por la que, se le previno bajo el apercibimiento de que, en caso de no dar contestación se tendría por ratificado.
Se hizo efectivo el apercibimiento decretado en autos y, en consecuencia, se tuvo por ratificado el escrito de desistimiento presentado por la parte denunciante.
Se destaca que, si bien los hechos denunciados pudieran trascender al interés de las personas denunciantes, los mismos se conocieron en el expediente UT/SCG/PE/PEF/MAMC/CG/2/2025, al haberse denunciado hechos idénticos.</t>
  </si>
  <si>
    <t>https://repositoriodocumental.ine.mx/xmlui/bitstream/handle/123456789/183076/UT-SCG-PE-PEF-MAMC-CG-1-2025.pdf</t>
  </si>
  <si>
    <t>De los medios de prueba aportados por la parte denunciante no se advirtió la existencia de un llamamiento inequívoco al voto, una presunta promoción personalizada y un posible uso indebido de recursos públicos.
Esto es, si bien en diversas publicaciones o entrevistas las denunciadas manifestaron su intención de participar en el PEEPJF, lo cierto es que, dichas manifestaciones, por sí mismas, no configuran la realización de actos anticipados de campaña, ni de alguna otra vulneración a la normativa electoral.
Respecto de diversas publicaciones o entrevistas, se consideró que las expresiones señaladas constituían opiniones sobre un tema de interés general y actual, en su carácter de Ministras de la SCJN, sin que se advirtiera que se realizaron con el objeto de promociónarse anticipadamente o de forma personalizada, como lo pretendieron hacer valer la parte denunciante.
Finalmente, respecto de otras publicaciones, se consideró que, las mismas daban cuenta de actividades realizadas, en principio, en el ámbito privado, de las cuales no se advertía que estuvieran dirigidas a generar un posicionamiento o ventaja indebida de las denunciadas</t>
  </si>
  <si>
    <t>https://repositoriodocumental.ine.mx/xmlui/bitstream/handle/123456789/183087/UT-SCG-PE-PEF-MAMC-CG-2-2025.pdf</t>
  </si>
  <si>
    <t>En las páginas oficiales de la Sala Regional Toluca, se encuentran disponibles diversos materiales que promociónan a la Magistrada denunciada, incluyendo su nombre, imagen, trayectoria, logros, entrevistas y retransmisiones de sesiones públicas en el canal de YouTube, mismos que han sido utilizados y difundidos en sus redes sociales personales, generando con ello inequidad en la contienda frente al resto de aspirantes. 
Además, se tiene conocimiento de que la candidata hace uso indebido de recursos públicos, tales como presupuesto destinado a viáticos y comisiones oficiales, para trasladarse a diversas comunidades con el objetivo de mantener acercamiento con la ciudadanía. 
Se advierte que la aspirante ha incurrido en actos anticipados de campaña, ya que ha realizado promoción indebida a su favor antes del periodo permitido para tales efectos, utilizando además recursos públicos para ello.</t>
  </si>
  <si>
    <t xml:space="preserve">Artículo 134 CPEUM </t>
  </si>
  <si>
    <t>Las publicaciones denunciadas, realizadas en redes sociales y en el portal de internet de la Sala Regional Toluca del TEPJF, se realizaron en apego a sus funciones y obligación de dar transparencia y publicidad a sus actividades. Sin advertirse de su contenido temas relacionados con aspiraciones electorales.
Lo anterior, con base en la Jurisprudencia 38/2013, en la que, el TEPJF sostuvo que la intervención de las personas servidoras públicas en actos relacionados o con motivo de las funciones inherentes al cargo, no vulnera los principios de imparcialidad, y equidad.</t>
  </si>
  <si>
    <t>https://repositoriodocumental.ine.mx/xmlui/bitstream/handle/123456789/183098/UT-SCG-PE-PEF-JEML-JL-CHIH-3-2025.pdf</t>
  </si>
  <si>
    <t>En la página oficial del Tribunal Electoral de Michoacán, se encuentran disponibles diversos materiales que promociónan a la magistrada denunciada, incluyendo u nombre, imagen, trayectoria, logros, entrevistas y retransmisiones de sesiones públicas en el canal de YouTube, mismos que han sido utilizados y difundidos en sus redes sociales personales, generando con ello inequidad en la contienda frente al resto de aspirantes. 
De igual forma, en las redes sociales de Facebook e Instagram utiliza su cargo como presentación, esto es con el nombre de "Alma Bahena, Magistrada electoral". 
Además, al estar desempeñando el cargo de Magistrada Electoral se tiene a su disposición recursos públicos, tales como presupuesto destinado a viáticos y comisiones oficiales, que le facilitaran trasladarse a diversas comunidades con el objetivo de mantener acercamiento con la ciudadanía. 
Es presumible que se han empleado recursos humanos y materiales del Tribunal Electoral de Michoacán para la promoción de su candidatura, lo que contraviene los principios de equidad, imparcialidad y uso adecuado de recursos públicos. 
Se advierte que la aspirante ha incurrido en actos anticipados de campaña, ya que ha realizado promoción indebida a su favor antes del periodo permitido para tales efectos, utilizando además recursos públicos para ello.</t>
  </si>
  <si>
    <t>Las publicaciones en la página oficial del Tribunal Electoral del estado de Michoacán se refieren a la trayectoria curricular y actividades realizadas por la Magistrada en funciones, las cuales fueron con motivo de su obligación a los principios de publicidad, transparencia y acceso a la información.
Lo anterior, con base en la Jurisprudencia 38/2013, en la que, el TEPJF sostuvo que la intervención de las personas servidoras públicas en actos relacionados o con motivo de las funciones inherentes al cargo, no vulnera los principios de imparcialidad, y equidad.
Las publicaciones en redes sociales de la candidata denunciada se realizaron en ejercicio de su libertad de expresión, pues comunica su candidatura y la importancia de conocer los perfiles de las personas candidatas, sin advertir la existencia de un llamamiento al voto, ni la presunta realización de uso indebido de recursos públicos, promoción personalizada y vulneración a los principios de equidad e imparcialidad.
Las publicaciones realizadas por medios de comunicación se efectuaron bajo el ejercicio periodístico relacionado con hechos de interés general.</t>
  </si>
  <si>
    <t>https://repositoriodocumental.ine.mx/xmlui/bitstream/handle/123456789/183109/UT-SCG-PE-PEF-JEML-JL-CHIH-4-2025.pdf</t>
  </si>
  <si>
    <t>Luis Espindola Morales, Jorge Sánchez Morales, César Lorenzo Wong Meraz, todos aspirantes inmaculados como probables candidatos a la Sala Superior del Tribunal Electoral del Poder Judicial de la Federación, así como al Magistrado presidente del Tribunal Electoral del Estado de Coahuila y quienes resulten responsables. </t>
  </si>
  <si>
    <t>Se omitió precisar circunstancias de modo, tiempo y lugar en que acontecieron los hechos, si bien se aportaron enlaces electrónicos y capturas de pantalla, lo cierto es que no se precisa el enlace electrónico en el que se pudieran visualizar y constatar, por lo que, no se contó con elementos que dieran certeza a las publicaciones.  
La parte quejosa aportó imágenes, a su decir, de las cuentas de la red social de las candidaturas denunciadas, sin embargo, no proporcionó enlace electrónico en el que pueden ser visualizadas, es decir, no especificó el vínculo de Internet en el que se pudiera certificar su existencia, lo anterior, con independencia de que señalara en su denuncia cuatros enlaces electrónicos de redes sociales, según su dicho, correspondientes a la parte denunciada, ya que, estos resultan ser genéricos.</t>
  </si>
  <si>
    <t>https://repositoriodocumental.ine.mx/xmlui/bitstream/handle/123456789/183120/UT-SCG-PE-PEF-SVCR-CG-6-2025.pdf</t>
  </si>
  <si>
    <r>
      <rPr>
        <sz val="9"/>
        <color theme="1"/>
        <rFont val="Arial"/>
        <family val="2"/>
      </rPr>
      <t>Vista de Autoridad electoral: Unidad Técnica de Fiscalización (UTF): Queja de la ciudadana: 
Paola Parra Urquillo </t>
    </r>
  </si>
  <si>
    <t>Sergio Arturo Guerrero Olvera, candidata a Magistrada de la Sala Regional Guadalajara, del Tribunal Electoral del Poder Judicial de la Federación en el proceso Extraordinario de la Elección de personas juzgadoras 2024-2025.</t>
  </si>
  <si>
    <t>La parte denunciante omitió precisar las circunstancias de tiempo, modo y lugar en que acontecieron los hechos denunciados, pues, únicamente, aportó capturas de pantalla de eventos en lo que presuntamente asistió la parte denunciada, sin precisar los enlaces electrónicos que contienen las publicaciones denunciadas, con lo que, en su caso, la autoridad electoral pudiera certificar su existencia</t>
  </si>
  <si>
    <t>https://repositoriodocumental.ine.mx/xmlui/bitstream/handle/123456789/183129/UT-SCG-PE-PEF-CG-8-2025.pdf</t>
  </si>
  <si>
    <t>Camelia Gaspar Martínez, candidata a Magistrada por la Sala Regional Xalapa del Tribunal Electoral del Poder Judicial de la Federación</t>
  </si>
  <si>
    <t xml:space="preserve">Las publicaciones difundidas en redes sociales fueron realizadas por terceras personas, por lo que no se advierte la forma en que pudieran ser atribuibles a la denunciada.
Respecto de las publicaciones realizadas por los medios de comunicación se advierte que el contenido fue a partir del ejercicio periodístico, de las cuales no se advierte un llamamiento al voto. 
De la publicación realizada por una servidora pública no se advirtió un llamado expreso al voto.
Finalmente, cabe resaltar que la denunciante se limitó a señalar genéricamente dichas publicaciones sin exponer las razones por las cuales se pudiera contravenir la norma.  </t>
  </si>
  <si>
    <t>https://repositoriodocumental.ine.mx/xmlui/bitstream/handle/123456789/183130/UT-SCG-PE-PEF-EJOV-CG-9-2025.pdf</t>
  </si>
  <si>
    <t>Difusión de Encuestas</t>
  </si>
  <si>
    <t>La publicación denunciada corresponde a notas periodísticas y/o informativas, actualizando la presunción de licitud de la que goza la labor periodística, ya que la persona moral denunciada si presentó el informe y metodología correspondientes dentro del término establecido en materia de encuestas.</t>
  </si>
  <si>
    <t>https://repositoriodocumental.ine.mx/xmlui/bitstream/handle/123456789/183131/UT-SCG-PE-PEF-MRH-CG-10-2025.pdf</t>
  </si>
  <si>
    <t>Ministra en funciones Lenia Batres Guadarrama, candidata por el mismo cargo para la elección del PEF 2024- 2025 y Nezahualcóyotl Alanís Luna</t>
  </si>
  <si>
    <t>La presunta comisión de actos anticipados de campaña, así como supuesta adquisición de pauta en redes sociales, por dos publicaciones realizadas el dieciséis de marzo de dos mil veinticinco, en el periódico La Jornada y en la red social Facebook, a favor de Lenia Batres Guadarrama, Ministra de la Suprema Corte de Justicia de la Nación y candidata a dicho cargo en el Proceso Electoral Extraordinario para la elección de integrantes del Poder Judicial de la Federación.</t>
  </si>
  <si>
    <t xml:space="preserve">De las dos publicaciones denunciadas:
La publicación difundida en la red social Facebook fue realizada por una tercera persona, por lo que, no se advirtió la forma en que pudiera ser atribuible a la candidata y actual ministra Lenia Batres Guadarrama.
La publicación realizada por un medio de comunicación fue a partir del ejercicio periodístico, sin advertirse un llamamiento al voto. 
Finalmente, cabe resaltar que el denunciante se limitó a señalar genéricamente dichas publicaciones sin exponer las razones por las cuales se pudiera contravenir la norma.  </t>
  </si>
  <si>
    <t>https://repositoriodocumental.ine.mx/xmlui/bitstream/handle/123456789/183132/UT-SCG-PE-PEF-GRSL-CG-11-2025.pdf</t>
  </si>
  <si>
    <t xml:space="preserve">Yasmin Esquivel Mossa, en su calidad de ministra de la Suprema Corte de Justicia de la Nación. 
Lenia Batres Guadarrama, en su calidad de ministra de la Suprema Corte de Justicia de la Nación. 
Diversos perfiles canales de las redes sociales denominadas Facebook e Instagram, que han replicado y promociónado pautas y anuncios relacionados con supuestas encuestas en favor de las candidatas Yasmin Esquivel Mossa y Lenia Batres Guadarrama. 
Quienes resulten responsables. </t>
  </si>
  <si>
    <t>Con fecha 10 de marzo de 2025, el medio informativo denominado Periódico El Financiero, publicó a través de su portal de internet, una nota cuyo encabezado se titula: Lidera Yasmin preferencias para encabezar la Suprema Corte. En tal medio informativo, se señala que con base en una supuesta encuesta nacional, la candidata Yasmín Esquivel Mossa cuenta con la mayor opinión favorable en las preferencias de voto en torno al proceso electoral de elección de juzgadores 2024-2025, en el que nos encontramos actualmente.
Relacionado con el punto anterior, a partir del día 11 de marzo de 2025 a la fecha, se han estado publicando en internet, a través vía la red social Facebook e Instagram, diversas pautas publicitarias en varios perfiles, en las que se difunde la supuesta encuesta, publicada por el Periódico El Financiero junto con manifestaciones que la promociónan y posicionan como supuesta favorita, señalando que tiene una preferencia entre el electorado en comparación con las demás candidatas a ministras de la Suprema Corte de Justicia de la Nación.
Se tiene evidencia que desde el día 13 de febrero del presente, se ha hecho promoción a la ministra Yasmín Esquivel, en las redes sociales Facebook e Instagram, con base en supuestos datos de encuestas diversos al publicado por el Periódico El Financiero, carentes de rigor científico, o inclusive no precisando de dónde se obtiene la información.</t>
  </si>
  <si>
    <t>Se desechó parcialmente respecto de los hechos imputados relacionados con las pautas publicitarias en Facebook e Instagram a favor de las denunciadas, ya que, los medios de prueba aportados por el denunciante consistían en capturas de pantalla, sin precisar los enlaces electrónicos para que la autoridad pudiera constatar su existencia, por lo que, no se tenían elementos que dieran certeza de su publicación y contenido.
La encuesta publicada en medios digitales o físicos del medio informativo “El Financiero”, se refiere a cuestiones de interés general, de carácter informativo, misma que, goza de la presunción de licitud de la labor periodística, además de que la persona moral denunciada si presentó el informe y metodología correspondiente dentro del término establecido en materia de encuestas ante la Secretaría Ejecutiva de este Instituto.</t>
  </si>
  <si>
    <t>https://repositoriodocumental.ine.mx/xmlui/bitstream/handle/123456789/183077/UT-SCG-PE-PEF-GRSL-CG-12-2025.pdf</t>
  </si>
  <si>
    <t>Lla presunta comisión de actos anticipados de campaña, uso indebido de recursos públicos, así como contratación y/o adquisición de tiempo en radio y televisión, derivado de que el 30 de enero de 2025 la cadena de televisión y radio "Radio y televisión de Hidalgo" con indicativo de señal XHPAH-TV, a través del programa "Personajes de Hoy en Día", difundió un video en el que bajo el formato de una supuesta entrevista a la candidata a jueza de Distrito Rosa María Escamilla Reyes, haciendo alusión a su trayectoria profesional y méritos académicos.</t>
  </si>
  <si>
    <t xml:space="preserve">Contratación o adquisición de tiempo en radio y televisión </t>
  </si>
  <si>
    <t>La entrevista fue difundida en una publicación de la red social Facebook, en la que se observó que la parte denunciada realizó expresiones en el ejercicio de la libertad de expresión respecto a su trayectoria académica y profesional; en ese sentido, no se advirtieron llamamientos al voto, a favor o en contra de persona alguna.  Finalmente, la parte quejosa no aportó elementos de prueba respecto a la supuesta trasmisión en radio y televisión.</t>
  </si>
  <si>
    <t>https://repositoriodocumental.ine.mx/xmlui/bitstream/handle/123456789/183078/UT-SCG-PE-PEF-JCBH-JL-HGO-13-2025.pdf</t>
  </si>
  <si>
    <t>Areli Sanchez Lazcano, candidata a jueza de Distrito. </t>
  </si>
  <si>
    <t>La presunta comisión de actos anticipados de campaña, uso indebido de recursos públicos, así como contratación y/o adquisición de tiempo en radio y televisión, derivado de que el 18 de febrero de 2025, la cadena de televisión y radio "Radio y televisión de Hidalgo" con indicativo de señal XHPAH-TV, a través del programa "Personajes de Hoy en Día", difundió un video en el que bajo el formato de una supuesta entrevista a la candidata a jueza de Distrito Areli Sánchez Lazcano, en la que hizo alusión a su trayectoria profesional y méritos académicos.</t>
  </si>
  <si>
    <t>La entrevista fue difundida en una publicación de la red social Facebook, en la que se observó que la parte denunciada realizó expresiones en el ejercicio de la libertad de expresión, respecto a su trayectoria académica y profesional, e incluso temas personales; en ese sentido, no se advirtieron llamamientos al voto a favor o en contra de persona alguna. Finalmente, la parte quejosa no aportó elementos de prueba respecto a la supuesta trasmisión en radio y televisión.</t>
  </si>
  <si>
    <t>https://repositoriodocumental.ine.mx/xmlui/bitstream/handle/123456789/183079/UT-SCG-PE-PEF-JCBH-JL-HGO-14-2025.pdf</t>
  </si>
  <si>
    <t>En fecha 17 de marzo de 2025, acudió a las instalaciones de uno de los medios de comunicación con mayor difusión en el Estado de Durango conocido como “Canals 12 Durango” que transmite su contenido en toda la entidad federativa, y también mediante las redes sociales como Facebook y X, para promociónarse abiertamente como aspirante a Juez de Distrito, lo que es ilegal ya que no está permitido en razón de que el Instituto Nacional Electoral estableció que no se pueden contratar servicios en radio y televisión</t>
  </si>
  <si>
    <t>Las entrevistas fueron difundidas en cuatro publicaciones de la red social Facebook, en las que se alude a la trayectoria académica y profesional del denunciado, sin que, desde un análisis preliminar, se advirtieran llamados al voto a favor o en contra de persona alguna. Finalmente, la parte quejosa no aportó elementos de prueba respecto a la supuesta trasmisión en radio y televisión.</t>
  </si>
  <si>
    <t>https://repositoriodocumental.ine.mx/xmlui/bitstream/handle/123456789/183080/UT-SCG-PE-PEF-OHHB-JL-DGO-15-2025.pdf</t>
  </si>
  <si>
    <t>http://www.te.gob.mx/EE/SUP/2025/REP/59/SUP_2025_REP_59-1607287.pdf</t>
  </si>
  <si>
    <t xml:space="preserve">La presunta comisión de actos anticipados de campaña, atribuible a Ana María Ibarra Olguín, candidata a Ministra de la SCJN, derivado de que, a decir de la parte denunciante, el 22 de marzo de 2025 advirtió en un sitio de internet la difusión de propaganda con propuestas de dicha candidata y se convoca de manera masiva a personas en lugares que no son de uso público.
</t>
  </si>
  <si>
    <t>Del contenido de dicha página de internet, si bien alude a la trayectoria profesional y académica de la denunciada, lo cierto es que, no se aprecia un llamamiento expreso al voto.
Además, en el escrito el denunciante insertó una captura de pantalla, sin embargo, no precisa el enlace electrónico en el que pudiera ser visualizada y, en su caso, constatada por esta autoridad, razón por la cual no se cuenta con elementos que den certeza sobre su publicación y, en su caso, contenido.</t>
  </si>
  <si>
    <t>https://repositoriodocumental.ine.mx/xmlui/bitstream/handle/123456789/183081/UT-SCG-PE-PEF-HGA-CG-16-2025.pdf</t>
  </si>
  <si>
    <t xml:space="preserve">Ricardo Gamundi Rosas, Director General de la Revista Electoralia </t>
  </si>
  <si>
    <t>El presunto incumplimiento a la obligación de presentar al Instituto Nacional Electoral un informe sobre los recursos aplicados en la realización y difusión de encuestas, atribuible a Ricardo Gamundi Rosas, Director General de la revista Electoralia derivado de una publicación realizada en la red social Facebook del citado medio de comunicación, el veinticinco de marzo del año en curso, relativa a una encuesta relacionada con diferentes postulantes al cargo de Ministras y Ministros de la Suprema Corte de Justicia de la Nación, lo que a juicio del quejoso, podría constituir propaganda en su favor.</t>
  </si>
  <si>
    <t>La encuesta difundida en la red social Facebook, corresponde a una nota periodística y/o de opinión informativa realizada por un medio de comunicación bajo la libertad de expresión, emitiendo información de interés general en la que la parte denunciada presentó el informe y metodología correspondiente, dentro del término previsto en los lineamientos que establecen las reglas y criterios que las personas físicas o morales deberán adoptar para realizar encuestas o sondeos de opinión en el marco del proceso electoral extraordinario del Poder Judicial de la Federación 2024-2025 y concurrentes.</t>
  </si>
  <si>
    <t>https://repositoriodocumental.ine.mx/xmlui/bitstream/handle/123456789/183082/UT-SCG-PE-PEF-JSMR-CG-17-2025.pdf</t>
  </si>
  <si>
    <t>Marisol Castañeda Pérez, Candidata a Ministra de la Suprema Corte de Justicia de la Nación</t>
  </si>
  <si>
    <t>La presunta comisión de actos anticipados de campaña, derivado de una publicación realizada el veintitrés de marzo de dos mil veinticinco, en la red social X de la cuenta “Marisol Castañeda”, atribuible a Marisol Castañeda Pérez, persona candidata a Ministra de la Suprema Corte de Justicia de la Nación, en el Proceso Electoral Extraordinario para la elección de integrantes del Poder Judicial de la Federación.</t>
  </si>
  <si>
    <t>La publicación fue difundida en la red social X de la persona denunciada, en la que se observaron expresiones en el ejercicio de la libertad de expresión al comunicar el inicio de su campaña como candidata, sin que hubiera realizado llamamientos al voto.</t>
  </si>
  <si>
    <t>https://repositoriodocumental.ine.mx/xmlui/bitstream/handle/123456789/183083/UT-SCG-PE-PEF-IZR-JL-NAY-18-2025.pdf</t>
  </si>
  <si>
    <t>Ana María Ibarra Olguín, aspirante a ministra de la Suprema Corte de Justicia de la Nación</t>
  </si>
  <si>
    <t xml:space="preserve">1. Respecto a la publicación denunciada difundida en la red social X, se observó que la parte denunciada comunicó una nota periodística respecto de su visita realizada en el estado de Oaxaca, durante la celebración del natalicio de Benito Juárez, realizando diversas manifestaciones en ese contexto, sin que se advierta la solicitud del voto de la ciudadanía, en ese sentido, se encuentra amparada bajo la libertad de expresión. 2. Respecto a la nota periodística en el portal de “EL FINANCIERO”, se advirtió que se trata de un ejercicio periodístico relacionado con hechos de interés general. </t>
  </si>
  <si>
    <t>https://repositoriodocumental.ine.mx/xmlui/bitstream/handle/123456789/183084/UT-SCG-PE-PEF-IZR-JL-NAY-19-2025.pdf</t>
  </si>
  <si>
    <t>Aproximadamente a las 17:00 horas del día 2 de abril de 2025, la persona denunciante, al navegar en diversas redes sociales, advirtió la difusión de publicaciones que captaron particularmente su atención. 
En dichas publicaciones se advierte la realización de actos de proselitismo electoral, los cuales fueron difundidos durante días y horas hábiles por parte de Ernesto Camacho Ochoa, Magistrado de la Sala Regional Monterrey del Tribunal Electoral del Poder Judicial de la Federación y candidato para el mismo puesto de elección judicial.</t>
  </si>
  <si>
    <t>El contenido de las publicaciones denunciadas se encuentran relacionadas con la promoción de una candidatura a la magistratura de la Sala Regional Monterrey del TEPJF. Finalmente, el horario en el que realizaron las publicaciones (17:30 horas), no comprende el horario laboral de las personas servidoras públicas de la Sala Regional Monterrey del TEPJF (9:30 a 16:00 horas), debido a que mediante acuerdo plenario se fijó ese horario de labores excepcional y para actividades de las personas candidatas.</t>
  </si>
  <si>
    <t>https://repositoriodocumental.ine.mx/xmlui/bitstream/handle/123456789/183085/UT-SCG-PE-PEF-DATOPROTEGIDO-JL-NL-20-2025.pdf</t>
  </si>
  <si>
    <t xml:space="preserve">Javier Nánez Pro, candidato a Magistrado de la Sala Regional Monterrey del Tribunal Electoral del Poder Judicial de la Federación. 
Quienes resulten responsables. </t>
  </si>
  <si>
    <t>Javier Nánez Pro, Candidato a Magistrado a la Sala Monterrey del TEPJF ha comenzado su campaña electoral apropiándose de elementos como diseño, colores y frases relacionadas con el gobierno federal de MORENA, pues el candidato del poder legislativo intenta vincularse con el partido en el gobierno para generar una simpatía electoral que se encuentra prohibida.</t>
  </si>
  <si>
    <t>Difusión de propaganda electoral que hace referencias inequívocas de identidad a un partido o gobierno</t>
  </si>
  <si>
    <t>En el contenido de las publicaciones denunciadas, no se identifica claramente el emblema del partido político MORENA, ni alusiones o referencias al mismo. Así también, de los medios de pruebas aportados, no se advierte que el partido político MORENA tenga el derecho exclusivo para utilizar el color guinda, chalecos, expresiones, tipografía y/o patrones estéticos. Finalmente, el uso de la palabra "pueblo", no se trata de una palabra exclusiva de algún partido político.</t>
  </si>
  <si>
    <t>https://repositoriodocumental.ine.mx/xmlui/bitstream/handle/123456789/183086/UT-SCG-PE-PEF-JAE-JD05-COAH-22-2025.pdf</t>
  </si>
  <si>
    <t>María Estela Ríos González, candidata a Ministra de la Suprema Corte de Justicia de la Nación</t>
  </si>
  <si>
    <t>La presunta vulneración a la normativa electoral aplicable a campañas y propaganda, atribuible a María Estela Ríos González, registrada como candidata a Ministra de la Suprema Corte de Justicia de la Nación, por la difusión de propaganda indebida en redes sociales, que vulnera los principios de imparcialidad, equidad y legalidad, al hacer uso de la imagen y voz del ex Presidente de la República, personaje público con alto reconocimiento y fundador del partido político Morena.</t>
  </si>
  <si>
    <t>Las publicaciones realizadas en las redes sociales TikTok, Facebook e Instagram de la parte denunciada, se realizaron en el ejercicio de su libertad de expresión, pues las imágenes y manifestaciones están relacionadas con cargos públicos en los que la persona candidata se desempeñó, en los periodos en los cuales Andrés Manuel López Obrador, fungió como mandatario en los diferentes niveles de gobierno, por lo que, se considera que se refieren a su trayectoria profesional.</t>
  </si>
  <si>
    <t>https://repositoriodocumental.ine.mx/xmlui/bitstream/handle/123456789/183088/UT-SCG-PE-PEF-DALS-CG-25-2025.pdf</t>
  </si>
  <si>
    <t>María Guadalupe Vázquez Orozco, Secretaria General de acuerdos en la Sala Regional Monterrey, candidata para Magistrada de la Sala Regional Monterrey. </t>
  </si>
  <si>
    <t>La persona denunciante, al navegar por diversas redes sociales, observó la difusión de múltiples publicaciones que, presuntamente, constituyen actos de proselitismo electoral. Dichas publicaciones habrían sido realizadas durante el horario laboral por María Guadalupe Vázquez Orozco, quien actualmente se postula como candidata a Magistrada de la Sala Regional de Monterrey.</t>
  </si>
  <si>
    <t>Las publicaciones denunciadas fueron realizadas por una empresa contratada por la parte denunciada para la administración y creación de contenidos en sus redes sociales, operación que fue registrada por la persona candidata en el MEFIC; por lo que no se cuenta con elementos probatorios para inferir que las publicaciones reclamadas fueron realizadas en los horarios laborales de la denunciada como servidora pública.
Ahora bien, con relación a nueve publicaciones referidas por la parte denunciante, ésta omitió precisar las circunstancias de tiempo, modo y lugar en que acontecieron, pues únicamente presentó capturas de pantalla que, presuntamente, corresponden a publicaciones en las redes sociales X, Facebook e Instagram de la parte denunciada, es decir, no se precisaron los enlaces electrónicos que contienen las publicaciones de referencia.</t>
  </si>
  <si>
    <t>https://repositoriodocumental.ine.mx/xmlui/bitstream/handle/123456789/183089/UT-SCG-PE-PEF-DATOPROTEGIDO-JD12-CM-27-2025.pdf</t>
  </si>
  <si>
    <t>Claudia Valle Aguilasocho, Magistrada de la Sala Regional Monterrey, candidata para Sala Superior. </t>
  </si>
  <si>
    <t>La persona denunciante, al navegar por diversas redes sociales, advirtió la difusión de múltiples publicaciones en las que se observa la realización de actos de proselitismo electoral. Estas publicaciones habrían sido difundidas durante el horario laboral por la Magistrada Claudia Valle Aguilasocho, quien actualmente se desempeña en la Sala Regional Monterrey y es aspirante a integrar la Sala Superior del Tribunal Electoral del Poder Judicial de la Federación</t>
  </si>
  <si>
    <t xml:space="preserve">Las publicaciones denunciadas fueron realizadas por una empresa contratada por la parte denunciada para la administración y creación de contenidos en sus redes sociales, operación que fue registrada por la persona candidata en el MEFIC; en ese sentido, no se cuenta con elementos probatorios para inferir que fueron realizadas en horarios laborales de la denunciada como servidora pública. Además de que diversas publicaciones fueron realizadas en fuera del horario laboral autorizado por la Sala Regional Monterrey en el marco del proceso electoral federal. </t>
  </si>
  <si>
    <t>https://repositoriodocumental.ine.mx/xmlui/bitstream/handle/123456789/183090/UT-SCG-PE-PEF-DATOPROTEGIDO-JD12-CM-28-2025.pdf</t>
  </si>
  <si>
    <r>
      <rPr>
        <b/>
        <sz val="9"/>
        <color theme="1"/>
        <rFont val="Arial"/>
        <family val="2"/>
      </rPr>
      <t>Eusebia González González,</t>
    </r>
    <r>
      <rPr>
        <sz val="9"/>
        <color theme="1"/>
        <rFont val="Arial"/>
        <family val="2"/>
      </rPr>
      <t xml:space="preserve"> candidata a Magistrada de Sala Regional Monterrey del Tribunal Electoral del Poder Judicial de la Federación</t>
    </r>
  </si>
  <si>
    <t>Con fecha 7 de abril de 2025, la persona denunciante tuvo conocimiento, a través de la navegación en diversas redes sociales, de una publicación en la que se observa la posible realización de actos de proselitismo electoral por parte de Eusebia González González, candidata a Magistrada de Sala Regional Monterrey del Tribunal Electoral del Poder Judicial de la Federación. En dicha publicación se advierte el uso indebido de recursos públicos con fines de promoción personalizada, lo cual podría constituir una infracción a la normativa electoral vigente.</t>
  </si>
  <si>
    <t>1. Respecto del video de la persona candidata en el que se filman las partes externas de diversas instalaciones públicas, no se advierte que se esté haciendo uso de estas y con ello inferir un posible uso de recursos públicos. 2. No se advirtió un posible uso indebido de símbolos oficiales de las dependencias señaladas, ya que la inclusión de estos en un video, obedece a la propia descripción que realizó la candidata denunciada de su trayectoria profesional sin que, pueda ser considerado contrario a la normativa electoral; 3. Respecto de una imagen en la que se encuentra la candidata en lo que parece ser una oficina, no se advirtió que se trate de una oficina de una dependencia gubernamental en la que presuntamente labore la candidata y que, con ello, se utilicen de manera indebida los recursos públicos. 4. Respecto de que la publicación se realizó dentro del horario laboral del siete de abril del año en curso,  de la certificación a la publicación, se advirtió que se realizó el seis de abril de dos mil veinticinco, siendo este considerado generalmente día inhábil por ser domingo; 5. Finalmente no se desprendió que la denunciada, cuente con algún cargo público en los mencionados organismos públicos, por lo no se advirtió que se esté haciendo uso de estos y con ello inferir en un posible uso de recursos públicos.</t>
  </si>
  <si>
    <t>https://repositoriodocumental.ine.mx/xmlui/bitstream/handle/123456789/183091/UT-SCG-PE-PEF-DATOPROTEGIDO-JL-NL-29-2025.pdf</t>
  </si>
  <si>
    <r>
      <rPr>
        <b/>
        <sz val="9"/>
        <color theme="1"/>
        <rFont val="Arial"/>
        <family val="2"/>
      </rPr>
      <t>Alfonso Roiz Elizondo</t>
    </r>
    <r>
      <rPr>
        <sz val="9"/>
        <color theme="1"/>
        <rFont val="Arial"/>
        <family val="2"/>
      </rPr>
      <t>, candidato a Magistrado de Sala Regional Monterrey del Tribunal Electoral del Poder Judicial de la Federación</t>
    </r>
  </si>
  <si>
    <t>Aproximadamente a las 13:00 horas del día 11 de abril de 2025, la persona denunciante, mientras navegaba por diversas redes sociales, advirtió la circulación de publicaciones difundidas por el denunciado a través de diversas plataformas digitales, principalmente de Instagram, con contenido de naturaleza electoral. Entre dicho material, destaca la imagen de una boleta electoral alterada que simula la papeleta oficial que será utilizada durante la próxima jornada electoral. Esta boleta aparece marcada con una preferencia explícita hacia la candidatura de Alfonso Roiz Elizondo, Candidato a Magistrado de Sala Regional Monterrey del Tribunal Electoral del Poder Judicial de la Federación.
Adicionalmente, en las publicaciones se emplean emblemas, colores institucionales y frases comúnmente asociadas con dependencias del Poder Judicial de la Federación, lo cual podría generar una percepción errónea entre la ciudadanía al sugerir un vínculo institucional inexistente. Esta representación puede inducir a confusión al electorado respecto a la imparcialidad e independencia de dicha institución frente al proceso electoral.</t>
  </si>
  <si>
    <t xml:space="preserve">El candidato denunciado señaló en sus redes sociales que ocupa el número 19 en la boleta, e invita al electorado a votar por él en caso de que residan en los estados que integran la segunda circunscripción, lo cual se encuentra amparado en el ejercicio de libertad de expresión, por lo que no se considera que exista una infracción en materia de propaganda electoral, pues si bien se utilizan imágenes alusivas a la boleta o la circunscripción en donde será votado, lo cierto es que, de un análisis preliminar, se considera que se trata de una práctica permitida en el proceso electoral extraordinario en curso, ni existen elementos que permitan suponer una posible vulneración a la equidad de la contienda o que por la difusión de los referidos elementos, pudiera generarse una supuesta confusión en el electorado como lo aduce la parte denunciante. </t>
  </si>
  <si>
    <t>https://repositoriodocumental.ine.mx/xmlui/bitstream/handle/123456789/183092/UT-SCG-PE-PEF-DATOPROTEGIDO-JL-NL-30-2025.pdf</t>
  </si>
  <si>
    <r>
      <rPr>
        <b/>
        <sz val="9"/>
        <color theme="1"/>
        <rFont val="Arial"/>
        <family val="2"/>
      </rPr>
      <t>Sergio Díaz Rendón</t>
    </r>
    <r>
      <rPr>
        <sz val="9"/>
        <color theme="1"/>
        <rFont val="Arial"/>
        <family val="2"/>
      </rPr>
      <t>, candidato a Magistrado de Sala Regional Monterrey del Tribunal Electoral del Poder Judicial de la Federación</t>
    </r>
  </si>
  <si>
    <t>La presunta realización de actos de proselitismo electoral indebido, así como el uso de material audiovisual proveniente de televisoras, lo que, a dicho de la persona denunciante, se podría configurar la obtención de ventaja indebida lo que afectaría a los principios de equidad en la contienda y legalidad, derivado de la difusión de dos publicaciones en la red social Instagram, atribuido a Sergio Díaz Rendón, candidato a la Sala Regional con sede en Monterrey del Tribunal Electoral del Poder Judicial de la Federación</t>
  </si>
  <si>
    <t>Las manifestaciones vertidas en las publicaciones denunciadas no constituyen una infracción a las formas establecidas para la elección de personas juzgadoras del Poder Judicial de la Federación. Respecto de la presunta apropiación de la imagen, de las marcas y grupo musical, no se cuenta con elementos mínimos de prueba para identificar que el uso de la marca o la imagen del grupo musical exista estrategia para posicionar la candidatura denunciada. En consecuencia, no se cuenta con elementos suficientes para sustanciar un procedimiento administrativo sancionador.</t>
  </si>
  <si>
    <t>https://repositoriodocumental.ine.mx/xmlui/bitstream/handle/123456789/183093/UT-SCG-PE-PEF-DATOPROTEGIDO-JL-NL-31-2025.pdf</t>
  </si>
  <si>
    <r>
      <rPr>
        <b/>
        <sz val="9"/>
        <color theme="1"/>
        <rFont val="Arial"/>
        <family val="2"/>
      </rPr>
      <t>Ernesto Camacho Ochoa</t>
    </r>
    <r>
      <rPr>
        <sz val="9"/>
        <color theme="1"/>
        <rFont val="Arial"/>
        <family val="2"/>
      </rPr>
      <t>, Magistrado de la Sala Regional Monterrey y 4TV Guanajuato, candidato a Magistrado de Sala Regional del Tribunal Electoral del Poder Judicial de la Federación</t>
    </r>
  </si>
  <si>
    <t xml:space="preserve">El día 7 de abril de 2025, aproximadamente a las 10:00 horas, la persona denunciante visualizo en diversas plataformas de redes sociales la difusión de publicaciones que, a su juicio, contienen actos de proselitismo electoral.
Estas publicaciones habrían sido difundidas en días y horarios que coinciden con la jornada laboral alrededor de las 9:00 horas, lo que permite inferir que pudieron haberse realizado dentro del horario de trabajo del ciudadano Ernesto Camacho Ochoa, quien se desempeña como Magistrado de la Sala Regional Monterrey y, además, figura como candidato a Magistrado de Sala Regional del Tribunal Electoral del Poder Judicial de la Federación.
A partir de estos elementos, el denunciante plantea la posible comisión de una infracción a las normas que rigen la imparcialidad, la neutralidad en el servicio público y el uso adecuado de recursos públicos durante el Proceso electoral en curso. </t>
  </si>
  <si>
    <t>El horario laboral de las personas servidoras públicas de la Sala Regional Monterrey del TEPJF, en el marco del proceso electoral extraordinario para la elección de personas juzgadoras tanto del poder judicial de la federación como de las entidades federativas, comprende de las 9:30 horas y concluye a las 16:00 horas, y las publicaciones denunciadas se llevaron a cabo fuera de ese horario.
Conforme a lo anterior, no fue posible advertir cuáles son los elementos contenidos en las publicaciones denunciadas que podrían actualizar una vulneración a la normativa electoral, por lo menos, en los términos señalados por la parte denunciante, ya que las publicaciones, se insiste, se relacionan a la promoción de una candidatura, y tratándose de la elección de personas juzgadoras del Poder Judicial de la Federación, debemos entender por actos de campaña el conjunto de actividades señaladas en el artículo 505 de la LGIPE, llevadas a cabo por personas candidatas a juzgadoras para la obtención del voto.
Es decir, no se advierten elementos de que el contenido de las publicaciones denunciadas y/o el horario en el que se hayan publicado pudiera actualizarse la infracción materia de denuncia.
Y si bien, respecto a la publicación alojada en el perfil de la red social Instagram del denunciado, no es posible apreciar la hora de su publicación, lo cierto es que, la persona denunciante no aporta elementos que, por lo menos indiciariamente, permitan inferir que dicha publicación se realizó en un horario laboral del denunciado.</t>
  </si>
  <si>
    <t>https://repositoriodocumental.ine.mx/xmlui/bitstream/handle/123456789/183094/UT-SCG-PE-PEF-DATOPROTEGIDO-JL-NL-32-2025.pdf</t>
  </si>
  <si>
    <r>
      <rPr>
        <b/>
        <sz val="9"/>
        <color theme="1"/>
        <rFont val="Arial"/>
        <family val="2"/>
      </rPr>
      <t>Ricardo Arturo Castillo</t>
    </r>
    <r>
      <rPr>
        <sz val="9"/>
        <color theme="1"/>
        <rFont val="Arial"/>
        <family val="2"/>
      </rPr>
      <t xml:space="preserve"> candidato a Magistrado de Sala Regional del Tribunal Electoral del Poder Judicial de la Federación</t>
    </r>
  </si>
  <si>
    <t>El día 7 de abril de 2025, aproximadamente a las 10:00 horas, la persona denunciante visualizo en diversas plataformas de redes sociales la difusión de publicaciones que, a su juicio, contienen actos de proselitismo electoral.
Estas publicaciones habrían sido difundidas en días y horarios que coinciden con la jornada laboral alrededor de las 9:00 horas, lo que permite inferir que pudieron haberse realizado dentro del horario de trabajo del Ricardo Arturo Castillo candidato a Magistrado de Sala Regional del Tribunal Electoral del Poder Judicial de la Federación.
A partir de estos elementos, el denunciante plantea la posible comisión de una infracción a las normas que rigen la imparcialidad, la neutralidad en el servicio público y el uso adecuado de recursos públicos durante el Proceso electoral en curso. 
Adicionalmente, en el video difundido por el candidato se observa de manera clara que se encuentra al interior de las instalaciones de la Sala Regional Monterrey —órgano jurisdiccional al que está adscrito—, específicamente en lo que parece ser es su oficina, como se puede advertir por la disposición del escritorio y otros elementos visibles en la grabación. Esto refuerza la presunción de que el contenido fue grabado y difundido en un contexto laboral y dentro de las instalaciones oficiales del Tribunal.</t>
  </si>
  <si>
    <t>Del análisis preliminar de la publicación denunciada, se consideró que no había elementos siquiera indiciarios de una vulneración a la normativa electoral por parte del denunciado, vinculados con la presunta realización de actos de proselitismo en días y horas hábiles y dentro de las instalaciones de la Sala Regional Monterrey, en el marco del PEEPJF, ya que, se advirtió que la misma había sido realizada fuera del horario laboral del denunciado y además no se advirtieron elementos que permitieran inferir que la misma se llevó al interior del referido órgano jurisdiccional.</t>
  </si>
  <si>
    <t>https://repositoriodocumental.ine.mx/xmlui/bitstream/handle/123456789/183095/UT-SCG-PE-PEF-DATOPROTEGIDO-JL-NL-33-2025.pdf</t>
  </si>
  <si>
    <r>
      <rPr>
        <b/>
        <sz val="9"/>
        <color theme="1"/>
        <rFont val="Arial"/>
        <family val="2"/>
      </rPr>
      <t>María Guadalupe Vázquez Orozco</t>
    </r>
    <r>
      <rPr>
        <sz val="9"/>
        <color theme="1"/>
        <rFont val="Arial"/>
        <family val="2"/>
      </rPr>
      <t>, candidata a Magistratura de Sala Regional del Tribunal Electoral del Poder Judicial de la Federación</t>
    </r>
  </si>
  <si>
    <t xml:space="preserve">El día 7 de abril de 2025, aproximadamente a las 10:00 horas, la persona denunciante visualizo en diversas plataformas de redes sociales la difusión de publicaciones que, a su juicio, contienen actos de proselitismo electoral.
Estas publicaciones habrían sido difundidas en días y horarios que coinciden con la jornada laboral alrededor de las 9:00 horas, lo que permite inferir que pudieron haberse realizado dentro del horario de trabajo de María Guadalupe Vázquez Orozco, Candidata a Magistratura de Sala Regional del Tribunal Electoral del Poder Judicial de la Federación
A partir de estos elementos, el denunciante plantea la posible comisión de una infracción a las normas que rigen la imparcialidad, la neutralidad en el servicio público y el uso adecuado de recursos públicos durante el Proceso electoral en curso. 
Adicionalmente, en el video difundido por la candidata se observa de manera clara que se encuentra al interior de las instalaciones de la Sala Regional Monterrey, órgano jurisdiccional al que está adscrita, específicamente en las que se aprecia una de las paredes del recinto, lo que permite corroborar materialmente el uso de un inmueble oficial.
</t>
  </si>
  <si>
    <t>La publicación denunciada fue realizada por una empresa contratada por la parte denunciada para la administración y creación de contenidos en sus redes sociales, operación que fue registrada por la persona candidata en el MEFIC; en ese sentido, no se cuenta con elementos probatorios para inferir que la publicación controvertida fue realizada en el horario laboral de la denunciada como servidora pública; asimismo, no se visualizan elementos que permitan identificar que la videograbación se capturó dentro de las instalaciones del recinto jurisdiccional en el que labora, con lo que se pueda presumir un posible uso de símbolos o instalaciones institucionales con fines electorales y con ello la comisión de una conducta contraria a la normativa electoral.</t>
  </si>
  <si>
    <t>https://repositoriodocumental.ine.mx/xmlui/bitstream/handle/123456789/183096/UT-SCG-PE-PEF-DATOPROTEGIDO-JL-NL-34-2025.pdf</t>
  </si>
  <si>
    <t>El uso de palabra "Bienestar" en las publicaciones denunciadas, no implica un vínculo directo con alguna fuerza política o electoral, sino, en todo caso, con la forma de gobernar de la actual administración federal; en ese sentido, la palabra "Bienestar" no es alusiva a la Cuarta Transformación (4T) y al expresidente Andrés Manuel López Obrador, lo cual es acorde con el criterio sostenido en el SUP-REP-52/2025, donde se establece que no es dable concluir, que el empleo de dichos términos posea, por sí solo, un significado equivalente de apoyo o rechazo hacia una opción electoral.</t>
  </si>
  <si>
    <t>https://repositoriodocumental.ine.mx/xmlui/bitstream/handle/123456789/183097/UT-SCG-PE-PEF-RAGP-CG-37-2025.pdf</t>
  </si>
  <si>
    <r>
      <rPr>
        <b/>
        <sz val="9"/>
        <color theme="1"/>
        <rFont val="Arial"/>
        <family val="2"/>
      </rPr>
      <t>Ernesto Camacho Ochoa</t>
    </r>
    <r>
      <rPr>
        <sz val="9"/>
        <color theme="1"/>
        <rFont val="Arial"/>
        <family val="2"/>
      </rPr>
      <t>, Magistrado de la Sala Regional Monterrey y 4TV Guanajuato, Candidato a Magistrado de Sala Regional del Tribunal Electoral del Poder Judicial de la Federación</t>
    </r>
  </si>
  <si>
    <t>Respecto a las publicaciones denunciadas, una de ellas no se encontró disponible y respecto a la otra, se advierte que su difusión ocurrió en la red social Facebook, es decir, a través de Internet, no así en medio diverso como pudiera ser la televisión. Además, no se advierten circunstancias de modo, tiempo y lugar en las que aconteció la entrevista denunciada, lo cual no permite inferir ni siquiera de manera indiciaria que esa transmisión, también se realizó en televisión, ni tampoco precisó la fecha de difusión del material y horario.</t>
  </si>
  <si>
    <t>https://repositoriodocumental.ine.mx/xmlui/bitstream/handle/123456789/183099/UT-SCG-PE-PEF-DATOPROTEGIDO-JL-NL-38-2025.pdf</t>
  </si>
  <si>
    <t>Gerardo González Soto</t>
  </si>
  <si>
    <t>Meme Yamel Contreras Abraham</t>
  </si>
  <si>
    <t xml:space="preserve">El 7 y 18 de abril de 2025, fueron publicadas en YouTube y en la red social X, las entrevistas realizadas a Ángel Mario García Guerra, Isaac De Paz Gonzalez, Natalia Téllez Torres Orozco y Roberto Salvador Illanes Olivares, candidatos a ministros de la Suprema Corte de Justicia de la Nación, en las que a decir de la parte denunciante, en la realización y difusión de las entrevistas solo contemplaron a tres candidatos a Ministros y Ministras de la Suprema Corte de Justicia de la Nación, sin observar criterios objetivos e imparciales.  </t>
  </si>
  <si>
    <t>No se obtuvieron elementos para suponer que las entrevistas fueron realizadas bajo parcialidad y afectando el principio de equidad en la contienda, aunado a que para la realización de las entrevistas se invitó a la totalidad de candidaturas al cargo de ministros y ministras y que se han llevado a cabo un mayor número de entrevistas con las candidaturas que han manifestado interés de participar.</t>
  </si>
  <si>
    <t>https://repositoriodocumental.ine.mx/xmlui/bitstream/handle/123456789/183100/UT-SCG-PE-PEF-GGS-JD10-PUE-39-2025.pdf</t>
  </si>
  <si>
    <t>No se aportaron elementos probatorios, por lo menos indiciarios de una conducta tendente a influir en la equidad de la contienda, como lo pretende hacer valer la parte denunciante, ya que, no existe propaganda electoral, promoción ni llamados al voto, implícitos o explícitos, a favor o en contra de alguna candidatura, sino que, por el contrario, de manera preliminar, se considera que se trata de información pública de interés general cuya publicación se encuentra amparada por la libertad de expresión y de información periodística.</t>
  </si>
  <si>
    <t>https://repositoriodocumental.ine.mx/xmlui/bitstream/handle/123456789/183101/UT-SCG-PE-PEF-AADR-JL-JAL-42-2025.pdf</t>
  </si>
  <si>
    <t>Se considera que los hechos materia del presente asunto, no constituyen una vulneración a la normativa electoral, ya que, si bien se corroboró la existencia de las publicaciones denunciadas, lo cierto es que, de las publicaciones y de los hechos narrados por Lenia Batres Guadarrama, candidata a ministra de la SCJN, no se advierte una vinculación entre el partido político MORENA y la candidata en cita, como para poder inferir la presunta comisión de actos de propaganda en el extranjero.
Se afirma lo anterior, ya que, del material probatorio recabado no se advierten indicios de que se haya tratado de un acto proselitista atribuible al partido polítoco MORENA o a Lenia Batres Guadarrama, candidata a ministra de la SCJN, que los vincule directamente en la difusión del material referido con anterioridad. 
Lo anterior debido a que, de las constancias que integran el expediente citado al rubro, únicamente se acreditan diversas publicaciones en las redes sociales de X y TikTok (de un perfil registrado en el extranjero), en las cuales se realizan manifestaciones relacionadas con la elección del primero de junio del año en curso, en torno al PEEPJF 2024-2025, mencionando a figuras de la vida pública, tales como lo son la candidata multicitada, a través de perfiles de las redes sociales, que no pertenecen a Lenia Batres Guadarrama o al partido político MORENA.</t>
  </si>
  <si>
    <t>https://repositoriodocumental.ine.mx/xmlui/bitstream/handle/123456789/183102/UT-SCG-PE-PEF-LBG-CG-43-2025.pdf</t>
  </si>
  <si>
    <t xml:space="preserve">La presunta difusión de propaganda en la red social X del Sergio Aldo Lamas Torres, en su calidad de servidor público, en beneficio de Fabiana Estrada Mena, candidata a Ministra de la Suprema Corte de Justicia de la Nación en el Proceso Electoral Extraordinario para la elección de integrantes del Poder Judicial de la Federación; lo que podría constituir proselitismo a favor de la citada candidata. </t>
  </si>
  <si>
    <t>La persona denunciante sólo aportó dos enlaces correspondientes a la cuenta de la red social X del candidato denunciado, y otra de su curriculum vitae, sin proporcionar los enlaces electrónicos de los hechos denunciados en el que esta autoridad electoral pudiera certificar la existencia de las publicaciones, es por ello que no se conto con los elementos probatorios necesarios, para una adecuada investigación, conforme a lo establecido por la ley de la materia aplicable.</t>
  </si>
  <si>
    <t>https://repositoriodocumental.ine.mx/xmlui/bitstream/handle/123456789/183103/UT-SCG-PE-PEF-JEBA-CG-46-2025.pdf</t>
  </si>
  <si>
    <t>Rigoberto Almanza Rico, en su carácter de candidato a Juez de Distrito Especializado en Materia Laboral por el 02 Distrito Judicial 02 en el Circuito Judicial X</t>
  </si>
  <si>
    <t>Luis Fernando Morales Zebadúa, candidato a Juez de Distrito Especializado en Materia Laboral por el Distrito Judicial 01 en el Circuito Judicial X</t>
  </si>
  <si>
    <t>La presunta contratación y/o adquisición de tiempo en radio y televisión, así como la probable realización de actos anticipados de campaña, atribuible a Luis Fernando Morales Zebadúa, candidato a Juez de Distrito Especializado en Materia Laboral por el Distrito Judicial 01 en el Circuito Judicial X, en el Proceso Electoral Extraordinario para la elección de integrantes del Poder Judicial de la Federación.
Lo anterior, derivado de que, en diversas fechas, a través de estaciones de radio y/o televisión y/o páginas de medios digitales, se transmitieron promociónales en los que, a decir del quejoso, Luis Fernando Morales Zebadúa realizó manifestaciones de manera sistemática que le favorece de manera directa a su candidatura.</t>
  </si>
  <si>
    <t>Se considera que las referidas entrevistas se encuentran amparadas en el derecho a la libertad periodística, de prensa, de información y de expresión que goza de la presunción de licitud.
 No se advierten elementos que permitan sostener que las entrevistas denunciadas hubieran sido objeto de una adquisición de tiempo en radio e internet por parte de la denunciada
Por otra parte, la parte denunciante aportó las imágenes antes insertas, lo cierto es que no proporcionó los enlaces electrónicos en el que puedan ser visualizadas, es decir, no especificó el vínculo de Internet en el que esta autoridad electoral pudiera certificar su existencia, y tampoco se desprende en su escrito de queja las circunstancias de tiempo, modo y lugar respecto de las imágenes referidas.</t>
  </si>
  <si>
    <t>https://repositoriodocumental.ine.mx/xmlui/bitstream/handle/123456789/183121/UT-SCG-PE-PEF-RAR-JD-11-VER-47-2025.pdf</t>
  </si>
  <si>
    <t>La sola exhibición de evidencias fotográficas de las bardas, acompañadas de enlaces electrónicos relativos a dos notas periodísticas, resultan insuficiente para acreditar, siquiera de manera indiciaria, que el partido político denunciado haya sido quien ordenó, financió o ejecutó la colocación las pintas de las bardas denunciadas. En este sentido, la información proporcionada carece de los elementos necesarios para establecer una conexión jurídica razonable entre el contenido denunciado y la responsabilidad atribuida a dicho instituto político, a sus militantes, simpatizantes o en general a cualquier persona que se le vincule.
De igual forma, no se desprende la existencia de propaganda personalizada que tienda a promociónar el nombre, la imagen o la candidatura de una persona en específico, elemento esencial para considerar vulnerados los principios de imparcialidad, equidad, neutralidad y protección del sufragio libre, en materia electoral. Las expresiones contenidas en las bardas se limitan a aludir de manera genérica a la elección de las personas que integrarán el nuevo Poder Judicial de la Federación, sin identificar, posicionar o favorecer directa o indirectamente a una o varias personas candidatas.</t>
  </si>
  <si>
    <t>https://repositoriodocumental.ine.mx/xmlui/bitstream/handle/123456789/183104/UT-SCG-PE-PEF-MRTV-JL-SLP-49-2025.pdf</t>
  </si>
  <si>
    <t>26 de abril de 2025</t>
  </si>
  <si>
    <t>Miriam Martínez Sánchez</t>
  </si>
  <si>
    <t>La presunta contratación de tiempo en internet, atribuible a Meme Yamel Contreras Abraham, derivado de que, en diversas fechas, a través del canal de YouTube denominado Noticias con Meme Yamel, se realizaron entrevistas a Ángel García Guerra, Isaac de Paz González, Natalia Téllez Torres Orozco, Roberto Salvador Illanes Olivares y Celia Maya García, personas candidatas a Ministras y Ministros de la Suprema Corte de Justicia de la Nación y Magistrada del Tribunal de Disciplina Judicial, respectivamente, en el proceso electoral extraordinario para la elección de integrantes del Poder Judicial de la Federación 2024-2025</t>
  </si>
  <si>
    <t>4 de mayo de 2025</t>
  </si>
  <si>
    <t>Se considera que dicho contenido se difundió en un contexto de información de género periodístico que se encuentra amparado en el derecho a la libertad periodística, de prensa, de información y de expresión, que goza de la presunción de licitud.
No se advierten elementos que permitan sostener que las entrevistas denunciadas hubieran sido objeto de una adquisición de tiempo en Internet por parte de la denunciada.</t>
  </si>
  <si>
    <t>https://repositoriodocumental.ine.mx/xmlui/bitstream/handle/123456789/183105/UT-SCG-PE-PEF-MMS-CG-52-2025.pdf</t>
  </si>
  <si>
    <t xml:space="preserve">Sergio Racil Lopez Gonzalez, candidato a Juez de Distrito en materia Laboral en el Proceso Electoral Extraordinario 2024-2025 </t>
  </si>
  <si>
    <t xml:space="preserve">La presunta difusión de propaganda electoral que hace referencia al partido político MORENA, derivado de una publicación realizada el dieciocho de abril de dos mil veinticinco, en la red social Facebook, de la cuenta “Lic. Sergio Racil López González”, atribuible a Sergio Racil López González, persona candidato a Juez de Distrito en materia Laboral, en el Proceso Electoral Extraordinario 2024-2025 para la elección de integrantes del Poder Judicial de la Federación.
Lo anterior, a decir de la quejosa, “la persona denunciada ha difundido material propagandístico consistente imágenes incluidas en el perfil de su red social facebook y en folletos impresos que utilizan las expresiones “VOTA 1 DE JUNIO” y “ministros, magistrados y jueces del nuevo poder judicial”, acompañados de color guinda, notoriamente identificado con el partido político MORENA” </t>
  </si>
  <si>
    <t>De la propaganda denunciada no se advirtieron elementos siquiera indiciarios que presupongan un vínculo del candidato denunciado a MORENA, en relación con la elección de personas juzgadoras del Poder Judicial, lo anterior, toda vez que para la identificación de un partido político se debe utilizar otros símbolos distintos como lo son la denominación y el emblema, cuyo uso en conjunto permita distingue con claridad la identidad de cada instituto político y no solamente el color como lo planteó la parte denunciante.
Lo anterior, con sustento en la tesis 14/2003, emitida por la Sala Superior del TEPJF, de rubro EMBLEMA DE LOS PARTIDOS POLÍTICOS. SUS COLORES Y DEMÁS ELEMENTOS SEPARADOS, NO GENERAN DERECHOS EXCLUSIVOS PARA EL QUE LOS REGISTRÓ, así como en sentencia SUP-REP-494/2024 en donde se determinó que las expresiones, los colores, los símbolos, los lemas y demás elementos separados que identifican a una fuerza política no le generan el derecho exclusivo para usarlos.</t>
  </si>
  <si>
    <t>https://repositoriodocumental.ine.mx/xmlui/bitstream/handle/123456789/183106/UT-SCG-PE-PEF-KYGA-JD01-BC-53-2025.pdf</t>
  </si>
  <si>
    <t>De la sola reproducción del video, de manera evidente, no se advierte que se pretenda posicionar al candidato denunciado, tampoco se observa alguna referencia a la materia electoral. No se presenta al denunciado como candidato en el Proceso Electoral en curso, además que en el reportaje se advierte la participación de otras personas, que dan su opinión en materia de telecomunicaciones. En cuanto a que el reportaje se difundió en televisión abierta y restringida, el quejoso no indicó las circunstancias de modo, tiempo y lugar en la que, a su decir, se realizó esa supuesta transmisión.</t>
  </si>
  <si>
    <t>https://repositoriodocumental.ine.mx/xmlui/bitstream/handle/123456789/183107/UT-SCG-PE-PEF-DATOPROTEGIDO-CG-54-2025.pdf</t>
  </si>
  <si>
    <t>UT/SCG/PE/PEF/AYSM/CG/58/2025 y su acumulado UT/SCG/PE/PEF/GRSL/CG/63/2025</t>
  </si>
  <si>
    <t>Alma Yareni Sánchez Moreno
Guillermo Ricardo Salinas Lucas</t>
  </si>
  <si>
    <t>El día 4 de abril de 2025, la ciudadana Lenia Batres Guadarrama, Ministra de la Suprema Corte de Justicia de la Nación y candidata para el mismo cargo, asistió a un acto de campaña llevado a cabo en el Jardín Zenea, ubicado en la ciudad de Querétaro, Querétaro. Dicho evento fue organizado por el ciudadano Luis Alberto Reyes Juárez, quien funge como Consejero Político Estatal de Morena en la entidad.
La asistencia de Lenia Batres Guadarrama a un acto promovido por un partido político o por integrantes del mismo puede constituir una posible infracción a la normatividad electoral vigente, en la medida en que dicha participación podría vulnerar los principios de equidad en la contienda electoral que rigen los procesos democráticos.
De lo anterior, se desprende que el C. Luis Alberto Reyes Juárez tuvo una participación directa en la organización del evento. 
De igual forma, las partes denunciantes señalaron que la diputada Antares Guadalupe Vázquez Alatorre promovió de manera indebida a la candidata Lenia Batres Guadarrama, a través de volantes, cuestión que se advirtió en una nota periodística, así como de las redes sociales de la diputada referida.</t>
  </si>
  <si>
    <t xml:space="preserve">Participación de persona militante en evento de una candidata y difusión de propaganda por una servidora pública.  </t>
  </si>
  <si>
    <t>Si bien se advirtió que el denunciado Luis Alberto Reyes Juárez es militante de MORENA y que estuvo en el evento denunciado, no se adviritó ni siquiera de manera indiciaria que este haya participado en la convocatoria u organización del evento, además que en la normativa electoral no se advierte restricción alguna para que las personas militantes puedan asistir a ese tipo de eventos. 
Por otra parte, por lo que hace a la presunta difusión de propaganda de una candidata por parte de la diputada Antares Guadalupe Vázquez Alatorre, las partes denunciantes ofrecieron como medio de prueba una nota periodística, sin que se pudiera desprender de las redes sociales de la denunciada algún indicio en los términos señalados por las personas denunciantes, por lo que no se adviritieron los hechos denunicados.</t>
  </si>
  <si>
    <t>https://repositoriodocumental.ine.mx/xmlui/bitstream/handle/123456789/183122/UT-SCG-PE-PEF-AYSM-CG-58-2025.pdf</t>
  </si>
  <si>
    <t>Pendiente</t>
  </si>
  <si>
    <t>María de los Ángeles Guzmán García, Consejera del Info Nuevo León y candidata para Magistrada de Sala Regional Monterrey en la elección Judicial</t>
  </si>
  <si>
    <t xml:space="preserve">De las publicaciones denunciadas, dos no estaban relacionadas a la materia electoral; cuatro correspondían a participaciones en medios de comunicación de las que no se señaló argumentación y circunstancias de modo, tiempo y lugar; y una al presunto uso de instalaciones públicas, en la que no se pudo inferir un uso indebido de instalaciones o presumir uso indebido de recursos públicos, señalado lo anterior se llego a la conclusión que los elementos de prueba aportados, no fueron los suficientes, para acreditar el dicho del denunciante y a su vez dar inicio a la investigación por parte de la Unidad Técnica de lo Contencioso Electoral. </t>
  </si>
  <si>
    <t>https://repositoriodocumental.ine.mx/xmlui/bitstream/handle/123456789/183108/UT-SCG-PE-PEF-DATOPROTEGIDO-JLE-CM-61-2025.pdf</t>
  </si>
  <si>
    <t>Eusebia Gonzalez Gonzalez, candidata para Magistrada de Sala Regional Monterrey en la elección Judicial</t>
  </si>
  <si>
    <t xml:space="preserve">En el contenido de las publicaciones denunciadas, no se advierte el uso de una oficina de una dependencia gubernamental en la que presuntamente labore la persona candidata denunciada. Finalmente, se observa que las publicaciones se realizaron en horario vespertino, siendo este considerado generalmente horas inhábiles, es por ello que atendiendo a los elementos probatorios aportados no fueron los idóneos y a su vez que las conductas denunciadas no contravienen la normativa electoral, se llego a la conclusión de desechar la denuncia presentada, esto con fundamento a la normativa electoral aplicable. </t>
  </si>
  <si>
    <t>https://repositoriodocumental.ine.mx/xmlui/bitstream/handle/123456789/183110/UT-SCG-PE-PEF-DATOPROTEGIDO-JLE-CM-62-2025.pdf</t>
  </si>
  <si>
    <t>Si bien se advirtió que el denunciado Luis Alberto Reyes Juárez es militante de MORENA y que estuvo en el evento denunciado, no se adviritó ni si quiera de manera indiciaria que este haya participado en la convocatoria u organización del evento, además que en la normativa electoral no se advierte restricción alguna para que las personas militantes puedan asistir a ese tipo de eventos. 
Por otra parte, por lo que hace a la presunta difusión de propaganda de una candidata por parte de la diputada Antares Guadalupe Vázquez Alatorre, las partes denunciantes ofrecieron como medio de prueba una nota periodística, sin que se pudiera desprender de las redes sociales de la denunciada algún indicio en los términos señalados por las personas denunciantes, por lo que no se adviritieron los hechos denunicados.</t>
  </si>
  <si>
    <t>Andrea Hernández Camacho</t>
  </si>
  <si>
    <t>Gabriel Humberto Sepúlveda Ramírez y Julio César Merino Enríquez, candidatos a una magistratura civil en el Tribunal Superior de Justicia del Estado de Chihuahua
Hugo Molina Martinez y Socorro Roxana García Moreno magistrado y magistrada del Tribunal Estatal Electoral de Chihuahua</t>
  </si>
  <si>
    <t>La presunta aportación indebida a candidaturas de tiempo del Estado en televisión, derivado de la difusión del promociónal “TEE_CUU_A_202311” con folio  RV00777-23, pautado por el Tribunal Estatal Electoral de Chihuahua, para generar un posicionamiento político electoral y beneficiar las candidaturas de Gabriel Humberto García Sepúlveda y a Julio César Merino Enríquez  dentro del Proceso Electoral Extraordinario del Poder Judicial local en el Estado de Chihuahua</t>
  </si>
  <si>
    <t>El promociónal denunciado, fue pautado desde el veinte de noviembre de dos mil veintitrés, cuando aún no se realizaba la reforma que dio origen al proceso electoral extraordinario para la elección de diversos cargos del Poder Judicial en el estado de Chihuahua, por lo que no es posible afirmar que su pautado tuvo como finalidad beneficiar candidaturas que aún no existían, aunado al hecho que el contenido es de carácter institucional y el promociónal no fue difundido durante el periodo de campaña.</t>
  </si>
  <si>
    <t>https://repositoriodocumental.ine.mx/xmlui/bitstream/handle/123456789/183111/UT-SCG-PE-PEF-AHC-CG-64-2025.pdf</t>
  </si>
  <si>
    <t>UT/SCG/PE/PEF/CPLL/CG/66/2025</t>
  </si>
  <si>
    <t>Carmen Patricia López Valle</t>
  </si>
  <si>
    <t>Gilberto de Guzmán Bátiz García, persona candidata a Magistrado de la Sala Superior del Tribunal Electoral del Poder Judicial de la Federación, el Colectivo Mujeres Unidas por la Transparencia de Mérida, Yucatán, y quien resulte responsable</t>
  </si>
  <si>
    <t>Derivado del cierre del cuaderno de antecedentes de VPMRG se ordenó la apertura de un PES, por lo siguiente:
La quejosa denunció la presunta vulneración a los principios de equidad e imparcialidad atribuible a Gilberto de Guzmán Bátiz García, persona candidata a Magistrado de la Sala Superior del Tribunal Electoral del Poder Judicial de la Federación, al Colectivo Mujeres Unidas por la Transparencia de Mérida, Yucatán, y quien resulte responsable, derivado de la participación de dicho candidato en un conversatorio convocado por el colectivo señalado, el cual fue difundido en las redes sociales -Facebook, X, Instagram y TikTok- del referido candidato. Lo que, a su juicio, vulnera lo establecido en el Acuerdo INE/CG334/2025 , ya que, no se invitó a todas las personas candidatas a dicho cargo en las condiciones señaladas en este, además de que se pusieron flores en el foro, se hizo entrega de refresco, café y pan, lo cual se encuentra prohibido.</t>
  </si>
  <si>
    <t>Del material probatorio aportado por la persona denunciante no es posible advertir una vulneración a la normativa electoral, por lo menos, en los términos señalados por la parte denunciante, ya que, si bien se celebró el evento controvertido, lo cierto es que, dadas sus particularidades, este puede ser considerado como un acto realizado por el denunciado en el contexto de su campaña, y no, así como un foro de debate, conforme a las particularidades referidas en la normativa electoral.</t>
  </si>
  <si>
    <t>https://repositoriodocumental.ine.mx/xmlui/bitstream/handle/123456789/183125/UT-SCG-PE-PEF-CPLL-CG-66-2025.pdf</t>
  </si>
  <si>
    <t>UT/SCG/PE/PEF/CPLL/CG/67/2025</t>
  </si>
  <si>
    <t>Gilberto Guzmán Bátiz García, en su carácter de candidato a Magistrado de Sala Superior del Tribunal Electoral del Poder Judicial de la Federación, CANACINTRA Puebla y otros.</t>
  </si>
  <si>
    <t>Derivado del cierre del cuaderno de antecedentes de VPMRG se ordenó la apertura de un PES, por lo siguiente:
La presunta transgresión a los principios de equidad, imparcialidad y trato igualitario en la contienda, así como de la vulneración al punto VIII, del inciso E del numeral 40 de las Modalidades y medios de participación de las personas candidatas del Acuerdo INE/CG334/2025 , derivado de que el once de abril del año en curso, el denunciado publicó en sus perfiles de Facebook, Instagram, X y TikTok, la asistencia a una reunión con empresarios poblanos.</t>
  </si>
  <si>
    <t xml:space="preserve">Del material probatorio aportado por la persona denunciante no es posible advertir cuáles son los elementos contenidos en las publicaciones denunciadas que podrían actualizar una vulneración a la normativa electoral, ya que, de un análisis preliminar a la imágenes contenidas y de la investigación, se aprecia que las publicaciones se relacionan a la promoción de una candidatura, y tratándose de la elección de personas juzgadoras del Poder Judicial de la Federación, debemos entender por actos de campaña el conjunto de actividades señaladas en el artículo 505, llevadas a cabo por personas candidatas a juzgadoras para la obtención del voto.
Es decir, no se advierten elementos, ni siquiera de manera indiciaria, de que el contenido de las publicaciones denunciadas se relacione o se haya tratado de un evento organizado por los sectores público, privado o social con el candidato denunciado, pues, preliminarmente es posible inferir que, como se aprecia del mensaje de la publicación, se trató de una reunión privada con personas ciudadanas en el estado de Puebla, la cual no fue organizada por CANACINTRA Puebla como se denunció, aunado a que las publicaciones que se denuncian ya no se encuentran disponibles para su visualización.
</t>
  </si>
  <si>
    <t>https://repositoriodocumental.ine.mx/xmlui/bitstream/handle/123456789/183112/UT-SCG-PE-PEF-CPLL-CG-67-2025.pdf</t>
  </si>
  <si>
    <t>Derivado del cierre del cuaderno de antecedentes de VPMRG se ordenó la apertura de un PES, por lo siguiente:
La presunta vulneración a los principios de equidad e imparcialidad, por la asistencia de Gilberto de Guzmán Bátiz García en su calidad de candidato a Magistrado de la Sala Superior del Tribunal Electoral del Poder Judicial de la Federación, a un evento llevado a cabo el diez de abril de dos mil veinticinco en San Andrés Cholula, Puebla, supuestamente organizado por la Barra de Litigación Oral Penal de Puebla. Hecho que, a consideración de la parte denunciante, transgredió lo dispuesto en los acuerdos INE/CG334/2025 e INE/CG358/2025, en el marco del proceso extraordinario para la elección de integrantes del Poder Judicial de la Federación, toda vez que no se extendió con la anticipación necesaria y en condiciones de igualdad invitación a la totalidad de las candidaturas registradas para el mismo cargo.</t>
  </si>
  <si>
    <t>Del análisis del contenido de la queja, como del material denunciado y del caudal probatorito que obra en autos, no se advierte, ni siquiera de manera indiciaria, la participación de un ente, ya sea público o privado, al cual se pueda atribuir la organización del evento cuestionado.</t>
  </si>
  <si>
    <t>https://repositoriodocumental.ine.mx/xmlui/bitstream/handle/123456789/183113/UT-SCG-PE-PEF-CPLL-CG-69-2025.pdf</t>
  </si>
  <si>
    <t>Derivado del cierre del cuaderno de antecedentes de VPMRG se ordenó la apertura de un PES, por lo siguiente:
"Como se acredita en las redes sociales del CANDIDATO DENUNCIADO, dicho conversatorio convocado por la BARRA MEXICANA, COLEGIO DE ABOGADOS A.C. (CAPITULO GUANAJUATO) violenta LOS PRINCIPIOS DE EQUIDAD Y TRATO IGUALITARIO, así como LA IMPARCIALIDAD, EN EL DESARROLLO DE LAS CAMPAÑAS PARA EL PROCESO ELECTORAL EXTRAORDINARIO 2024- 2025 PARA EL CARGO DE MAGISTRADOS DE LA SALA SUPERIOR DEL TRIBUNAL ELECTORAL DEL PODER JUDICIAL DE LA FEDERACIÓN"</t>
  </si>
  <si>
    <t xml:space="preserve">La parte quejosa señaló que se vulneraron los Criterios de Equidad e Imparcialidad por parte de Gilberto de Guzmán Batiz García y de la Barra Mexicana, Colegio de Abogados, A.C., en razón que no fueron convocados a un foro los demás contendientes. No obstante, de las constancias de autos se adviritó que el evento no estuvo relacionado con la contienda electoral sino que se trató de un evento de carácter privado, por lo que no se adviritó vulneración a la normativa electoral en los términos planteados por la quejosa. </t>
  </si>
  <si>
    <t>https://repositoriodocumental.ine.mx/xmlui/bitstream/handle/123456789/183123/UT-SCG-PE-PEF-CPLV-CG-76-2025.pdf</t>
  </si>
  <si>
    <t xml:space="preserve">Derivado del cierre del cuaderno de antecedentes de VPMRG se ordenó la apertura de un PES, por lo siguiente:
"Como se acredita en las redes sociales del CANDIDATO DENUNCIADO, dicho Encuentro convocado por Periodistas Veracruzanos violenta LOS PRINCIPIOS DE EQUIDAD Y TRATO IGUALITARIO, así como LA IMPARCIALIDAD, EN EL DESARROLLO DE LAS CAMPAÑAS PARA EL PROCESO ELECTORAL EXTRAORDINARIO 2024-2025 PARA EL CARGO DE MAGISTRADOS DE LA SALA SUPERIOR DEL TRIBUNAL ELECTORAL DEL PODER JUDICIAL DE LA FEDERACIÓN" </t>
  </si>
  <si>
    <t xml:space="preserve">
No es posible advertir una posible vulneración a la normativa electoral, ya que, si bien se celebró el evento controvertido, lo cierto es que, dadas sus particularidades, este puede ser considerado como un acto realizado por el denunciado en el contexto de su campaña. Asimismo, no se advierten elementos, ni siquiera de manera indiciaria, que el contenido de las publicaciones cuestionadas se relacione o se haya tratado de un evento organizado por algún sector público, privado o social con el candidato denunciado, pues, preliminarmente es posible inferir que, como se aprecia de los mensajes de las publicaciones, el evento controvertido se trató de una conversación con personas presuntamente periodistas, lo que no genera indicios respecto de la existencia de alguna persona moral o física que haya organizado el evento denunciado.
</t>
  </si>
  <si>
    <t>https://repositoriodocumental.ine.mx/xmlui/bitstream/handle/123456789/183124/UT-SCG-PE-PEF-CPLV-CG-79-2025.pdf</t>
  </si>
  <si>
    <t>Derivado del cierre del cuaderno de antecedentes de VPMRG se ordenó la apertura de un PES, por lo siguiente:
La posoble vulneración al principio de equidad en la contienda ya que el denunciado realizó un evento el veintiuno de abril de dos mil veinticinco, el cual se advierte de sus redes sociales, el cual señala fue con ciudadanas y ciudadanas de Querétaro, sin que se haya invitado a la denunciada, en términos del los acuerdos INE/CG334/2025 e INE/CG358/2025.</t>
  </si>
  <si>
    <t>De un análisis preliminar al material denunciado se advirtió que está relacionado con la promoción de Gilberto de Guzmán Bátiz García, sin que se haya encontrado evidencia que el evento difundido con siete personas se haya tratado de un evento organizado por los sectores público, privado o social con el candidato denunciado, por lo que no se podría dar tratamiento en términos de los acuerdos referidos por la parte denunciante, toda vez que no se contraviene la normativa electoral aplicable.</t>
  </si>
  <si>
    <t>https://repositoriodocumental.ine.mx/xmlui/bitstream/handle/123456789/183114/UT-SCG-PE-PEF-CPLV-CG-86-2025.pdf</t>
  </si>
  <si>
    <t xml:space="preserve">Gilberto de Guzmán Bátiz García, en su carácter de candidato a Magistrado de Sala Superior del Tribunal Electoral del Poder Judicial de la Federación y la  Comunidad Jurídica y Medios Locales de Durango, en su carácter de convocantes y/o organizadores.
</t>
  </si>
  <si>
    <t>Derivado del cierre del cuaderno de antecedentes de VPMRG se ordenó la apertura de un PES, por lo siguiente:
La presunta transgresión a las directrices de los acuerdos INE/CG334/2025  e INE/CG358/2025, particularmente en lo concerniente a la celebración de eventos que garanticen la equidad en la contienda. 
Lo anterior, derivado a la supuesta celebración de un evento con la Comunidad jurídica y medios de Durango, a favor de Gilberto de Guzmán Bátiz García, candidato al cargo de Magistrado de la Sala Superior del Tribunal Electoral del Poder Judicial de la Federación (TEPJF), en el PEEPJF 2024-2025, evento que fue difundido por el candidato denunciado en sus redes sociales, el treinta de abril del dos mil veinticinco.</t>
  </si>
  <si>
    <t xml:space="preserve">Del material probatorio aportado por la persona denunciante no fue posible advertir cuáles eran los elementos contenidos en las publicaciones denunciadas que podrían actualizar una vulneración a la normativa electoral, por lo menos, en los términos señalados por la parte denunciante, ya que, de un análisis preliminar a la imágenes contenidas en el escrito de queja, se aprecia que las publicaciones se relacionan a la promoción de una candidatura, y tratándose de la elección de personas juzgadoras del Poder Judicial de la Federación, debemos entender por actos de campaña el conjunto de actividades llevadas a cabo por personas candidatas a juzgadoras para la obtención del voto.
Precisando que no se advirtieron elementos, ni siquiera indiciarios, de que el contenido de las publicaciones denunciadas se relacionara o se haya tratado de un evento organizado por los sectores público, privado o social con el candidato denunciado, pues preliminarmente, como se aprecia del mensaje de la publicación, se trató de una conversación con personas ciudadanas en el estado de Durango.
No advirtiendo del contenido de la queja ni del material denunciado, el nombre de algún ente ya sea público o privado, que haya organizado algún evento en el que haya participado el candidato denunciado relacionado con la publicación, precisando que las publicaciones denunciadas ya no se encontraban disponibles para que esta Unidad pudiera constatar su existencia y contendido, e inferir que se trataba de un evento.  </t>
  </si>
  <si>
    <t>https://repositoriodocumental.ine.mx/xmlui/bitstream/handle/123456789/183115/UT-SCG-PE-PEF-CPLV-CG-87-2025.pdf</t>
  </si>
  <si>
    <t>Lenia Batres Guadarrama, persona candidata a Ministra de la Suprema Corte de Justicia de la Nación y El Universal, Compañía Periodística Nacional S.A. de C.V.</t>
  </si>
  <si>
    <t>La presunta difusión indebida de propaganda electoral, aportaciones de ente prohibido, contratación indebida de tiempo en medios de comunicación, uso indebido de recursos públicos, promoción personalizada, así como la vulneración a los principios de imparcialidad y equidad, derivado que el veinte de abril y cuatro de mayo de dos mil veinticinco, el medio de comunicación en su plataforma digital difundió dos notas tituladas Tres propuestas para la nueva Suprema Corte: Justicia social y Tres propuestas para la nueva Suprema Corte: Acceso a la justicia, respectivamente, en la que a percepción de la parte denunciante, se trata de propaganda electoral en favor de la denunciada y no de un ejercicio periodístico.</t>
  </si>
  <si>
    <t>Propaganda electoral en medios de comunicación</t>
  </si>
  <si>
    <t>El material aportado se encuentra amparado en el derecho de libertad de expresión, las simples manifestaciones vertidas por la denunciada no constituyen en sí mismas una infracción en materia político-electoral, toda vez que, en principio, la Constitución General prevé la libertad de expresión y de información, como derechos fundamentales de las personas. Asimismo, no se advierten elementos que permitan sostener que las manifestaciones realizadas, pudieran ser considerados contrarios a la normativa electoral, pues, si bien es cierto basa su denuncia en vínculos electrónicos que dan cuenta de la publicación de las columnas de opinión en la plataforma digital de El Universal, lo cierto es no aporta algún otro elemento que permita inferir, aunque sea, de manera indiciaria, la probable difusión de propaganda electoral.</t>
  </si>
  <si>
    <t>https://repositoriodocumental.ine.mx/xmlui/bitstream/handle/123456789/183119/UTS-CG-PE-PEF-MRR-CG-89-2025.pdf</t>
  </si>
  <si>
    <t>Tadeo Raúl Salgado Vázquez</t>
  </si>
  <si>
    <t xml:space="preserve">Carlos Morales García, candidato al cargo de Magistrado en Materia Penal en el Distrito Judicial Electoral Local 10 del Poder Judicial de la Ciudad de México en el Proceso Electoral Local Extraordinario 2024-2025 de la Elección del Poder Judicial en la Ciudad de México y Anesma Televisión, Canal 8.4 </t>
  </si>
  <si>
    <t xml:space="preserve">La presunta contratación y/o adquisición de tiempo televisión y vulneración a los principios de igualdad y equidad en la contienda, derivado de la entrevista realizada por Anesma Televisión, Canal 8.4 a Carlos Morales García, candidato al cargo de Magistrado en Materia Penal en el Distrito Judicial Electoral Local 10 del Poder Judicial de la Ciudad de México en el Proceso Electoral Local Extraordinario 2024-2025 de la Elección del Poder Judicial en la Ciudad de México </t>
  </si>
  <si>
    <t>11 de mayo de 2025</t>
  </si>
  <si>
    <t>No precisa la circunstancia de tiempo en que, a su decir, se realizó la difusión denunciada en un canal de televisión, ni tampoco aporta medio probatorio para inferir que el contenido controvertido fue transmitido en ese medio de comunicación. Los elementos probatorios aportados solo dan cuenta de una difusión en Internet. Similar consideración se sostuvo en acuerdo confirmado por Sala Superior mediante sentencia dictada en el SUP-REP-59/2025.</t>
  </si>
  <si>
    <t>https://repositoriodocumental.ine.mx/xmlui/bitstream/handle/123456789/183116/UT-SCG-PE-PEF-TRSV-OPL-CM-92-2025.pdf</t>
  </si>
  <si>
    <t>Se omitió precisar circunstancias de modo, tiempo y lugar en que acontecieron los hechos, si bien se aportó una referencia de busqueda y capturas de pantalla, lo cierto es que no se precisa el enlace electrónico en el que se pudieran visualizar y constatar, por lo que, no se contó con elementos que dieran certeza a las publicaciones y a los anuncios.
La parte quejosa aportó imágenes, a su decir, de la página de la red social de la de puebla hoy, sin embargo, no proporcionó enlaces electrónicos en el que pueden ser visualizadas, es decir, no especificó el vínculo de Internet en el que se pudiera certificar su existencia.</t>
  </si>
  <si>
    <t>https://repositoriodocumental.ine.mx/xmlui/bitstream/handle/123456789/183117/UT-SCG-PE-PEF-MLGV-JL-VER-95-2025.pdf</t>
  </si>
  <si>
    <t>UT/SCG/PE/PEF/JEBA/CG/99/2025</t>
  </si>
  <si>
    <t>Sergio Aldo Lamas Torres, candidato a Magistrado de Circuito en Materia Civil.</t>
  </si>
  <si>
    <t>La parte quejosa, para acreditar su dicho solo aportó imágenes de las publicaciones, que a su decir, corresponden a la cuenta de la red social X del servidor público y candidato denunciado, sin embargo no proporcionó los enlaces electrónicos en los que se pudieran visualizar, es decir, no especificó los vínculos de Internet para que esta autoridad electoral pudiera certificar su existencia y contenido de las publicaciones.
Los únicos enlaces aportados fueron: el enlace electrónico de la red social X, según su dicho, correspondiente al denunciado; y y en el que aparece su ficha biográfica del Consejo de la Judicatura Federal, mismos que resultan ser genéricos.</t>
  </si>
  <si>
    <t>https://repositoriodocumental.ine.mx/xmlui/bitstream/handle/123456789/183118/UTS-CG-PE-PEF-JEBA-CG-99-2025.pdf</t>
  </si>
  <si>
    <t>UT/SCG/PE/PEF/CPLV/CG/81/2025</t>
  </si>
  <si>
    <t>Carmen Patricia López Valle.</t>
  </si>
  <si>
    <t>Gilberto de Guzmán Bátiz García, candidato a Magistrado de la Sala Superior del TEPJF</t>
  </si>
  <si>
    <t>La presunta transgresión a las directrices de los acuerdos INE/CG334/2025, INE/CG358/2025, e INE/JGE76/2025, atribuible a Gilberto de Guzmán Bátiz García, candidato a Magistrado de la Sala Superior del TEPJF, y a empresarias, empresarios, abogadas, abogados de empresa, sindicalistas y ciudadanos de Monterrey, Nuevo León y a quien resulte responsable, toda vez que el veintisiete de abril del año en curso la persona candidata denunciada publicó un post en su cuenta personal de la red social Facebook un encuentro organizado por los sectores de referencia, lo que a decir de la quejosa, en dicho encuentro solo fue invitado Gilberto de Guzmán Bátiz García, lo que conculca los principios de equidad y trato igualitario, siendo obligación extenderse con la anticipación necesaria y en condiciones de igualdad la invitación por escrito a la totalidad de las 15 candidaturas que compiten para el mismo cargo, buscando posicionarse frente a la ciudadanía de manera ilegal</t>
  </si>
  <si>
    <t>No se advierten elementos, que el contenido de las publicaciones denunciadas se relacione o se haya tratado de un evento organizado por los sectores público, privado o social con el candidato denunciado, pues, preliminarmente es posible inferir que, como se aprecia del mensaje de la publicación, se trató de un diálogo con empresarias, empresarios, abogadas, abogados de empresa, sindicalistas y ciudadanos en la Ciudad de Monterrey, Nuevo León.</t>
  </si>
  <si>
    <t>https://repositoriodocumental.ine.mx/xmlui/bitstream/handle/123456789/183170/UT-SCG-PE-PEF-CPLV-CG-81-2025.pdf</t>
  </si>
  <si>
    <t>01 de mayo de 2025</t>
  </si>
  <si>
    <t>T/SCG/PE/PEF/DATOPROTEGIDO/JLE/CM/60/2025</t>
  </si>
  <si>
    <t xml:space="preserve">dato protegido </t>
  </si>
  <si>
    <t>Sergio Díaz Rendón, candidato a Magistrado de Sala Regional Monterrey del Tribunal Electoral del Poder Judicial de la Federación</t>
  </si>
  <si>
    <t xml:space="preserve">•	La presunta realización de actos de proselitismo electoral consistentes en la difusión de publicaciones en las redes sociales X, Facebook y YouTube, en horario laboral, atribuibles a Sergio Díaz Rendón, candidato a Magistrado de la Sala Regional con sede en Monterrey del TEPJF , por lo que, desde la perspectiva de la parte denunciante, fueron grabados dentro de las instalaciones del Tribunal Electoral de Coahuila y de la Universidad Autónoma de Coahuila, con ello, vulnerando el principio de equidad y uso indebido de recursos públicos, lo anterior en el marco del proceso extraordinario para la elección de integrantes del Poder Judicial de la Federación 2024-2025.
•	La presunta transgresión al Acuerdo INE/CG334/2025, en lo concerniente a los criterios para garantizar la equidad e imparcialidad en el desarrollo de las campañas, para el proceso electoral extraordinario para la elección de diversos cargos del Poder Judicial de la Federación 2024-2025, derivado de la asistencia de Sergio Díaz Rendón, candidato a la Sala Regional con sede en Monterrey del TEPJF al podcast Academia iDH de la red social YouTube, sin que se hubiera invitado a la totalidad de las candidaturas. 
</t>
  </si>
  <si>
    <t xml:space="preserve">
Respecto a las publicaciones realizadas en instalaciones públicas, si bien, la persona denunciante aportó dos enlaces electrónicos de la red social Facebook que contienen un reel y un video, respectivamente, en los que aparece la persona denunciada, así como diversas capturas de pantalla, a su decir, correspondientes a las publicaciones referidas, en las cuales se muestra al candidato denunciado en la oficina que ocupa con motivo de su cargo como Magistrado del Tribunal Electoral de Coahuila, lo cierto es que con ello no se acredita la vulneración al principio de equidad y uso indebido de instalaciones públicas que denuncia, toda vez que la primera encuentra amparada en el ejercicio público de sus funciones; en la segunda no se puede advertir ni siquiera de carácter indiciario algún símbolo oficial que identifique el lugar como una instalación pública. 
En cuanto al uso indebido de instalaciones de la Universidad Autónoma de Coahuila, omitió aportar los enlaces electrónicos en los que pudieran ser visualizadas. 
En cuanto a las publicaciones realizadas presuntamente dentro de horario laboral, cuatro de las cinco fueron realizadas fuera de dicho horario. 
Finalmente, en relación a la publiciación que sí se realizó dentro del horario laboral, la misma está de un análisis preliminar no se advierte que ésta pudiera constituir una infracción en materia electoral, por lo menos, en los términos señalados por la parte denunciante, toda vez que del audiovisual se advierte que se trata de un contenido genérico, sin que se aluda a su candidatura o pudiera ser considerada como un acto proselitista en días y horas laborales. </t>
  </si>
  <si>
    <t>https://repositoriodocumental.ine.mx/xmlui/bitstream/handle/123456789/183169/UT-SCG-PE-PEF-DATOPROTEGIDO-JLE-CM-60-2025.pdf</t>
  </si>
  <si>
    <t>[DATO PROTEGIDO] 
Jesús Iván Santander Velez</t>
  </si>
  <si>
    <t>Víctor Montoya Avala, candidato a Magistrado de Sala Regional Monterrey del Tribunal Electoral del Poder Judicial de la Federación</t>
  </si>
  <si>
    <t>La presunta transgresión a los principios de imparcialidad y equidad en la contienda, derivado de las publicaciones realizadas el veintiuno y veintitrés de abril del año en curso, por Víctor Montoya Ayala, candidato a magistrado de la Sala Monterrey del TEPJF , en las redes sociales “Facebook” e “Instagram”, en las que se hace referencia a dos entrevistas que se le realizaron y que, a decir de la persona denunciante, fueron llevadas a cabo en condiciones de inequidad, toda vez que no se invitó a las otras dieciocho candidaturas que contienden por ese mismo cargo.</t>
  </si>
  <si>
    <t>La presunta transgresión a los principios de imparcialidad y equidad en la contienda</t>
  </si>
  <si>
    <t xml:space="preserve">La parte quejosa manifiesta que el denunciado acudió a dos programas sin cumplir con las condiciones de equidad previstas en el Acuerdo INE/CG334/2025, sin embargo, no aporta medios de prueba en los que, siquiera de manera indiciaria se advierta el incumplimiento al acuerdo de mérito, sino que solo basa su dicho en la publicación de las entrevistas que denuncia, aludiendo a que no se invitó a la totalidad de las candidatas y los candidatos que aspiran al mismo cargo que el denunciado.
Lo anterior, porque de la lectura a su escrito de queja, solamente se aprecia que se duele de que el denunciado participó en dichas entrevistas, sin aportar prueba de que al resto de las personas candidatas no se les hizo invitación a ser entrevistados por los medios de comunicación Revista Ecos-N.L Coah, y Colectivo Noticias, por lo que no se tienen ni siquiera indicios respecto a que, los hechos que refiere hayan sucedido, y si en su realización se infringieron las modalidades y medios de participación de los candidatos, establecidos en el acuerdo INE/CG334/2025, como lo plantea la parte denunciante, ya que del análisis preliminar al contenido de su escrito no se advierte, ni siquiera de manera indiciaria si se realizó o no.
</t>
  </si>
  <si>
    <t>https://repositoriodocumental.ine.mx/xmlui/bitstream/handle/123456789/183164/UT-SCG-PE-PEF-DATOPROTEGIDO-JLE-CM-59-2025.pdf</t>
  </si>
  <si>
    <t>UT/SCG/PE/PEF/EBMS/CG/74/2025</t>
  </si>
  <si>
    <t xml:space="preserve">Ixel Mendoza Aragón, candidata a Magistrada de la Sala Regional Ciudad De México del Tribunal Electoral del Poder Judicial de la Federación </t>
  </si>
  <si>
    <t xml:space="preserve">Los motivos de inconformidad de la parte denunciante consisten en la presunta difusión de propaganda electoral, aportaciones de ente prohibido, adquisición en medios de comunicación, así como el uso indebido de recursos, tendentes a influir en las preferencias de la ciudadanía, atribuible a Ixel Mendoza Aragón candidata a Magistrada de la Sala Regional Ciudad de México, y quien o quienes resulten responsables derivado de que el medio de comunicación denominado “Puebla hoy” ha difundido en su portal de internet, así como en redes sociales – Facebook e Instagram– diversas notas, las cuales, a decir de la quejosa, constituyen propaganda electoral en favor de la referida candidata así como el pago de erogaciones para potenciar o amplificar su contenido en dichas redes sociales.
Refiere también que la candidata denunciada participó en dos entrevistas, para el supuesto medio informativo “Canal 2.0”, las cuales fueron difundidas en la red social Facebook, en la cual, a decir de la denunciante expuso su perfil y su candidatura de cara al proceso electoral en curso, lo cual constituye propaganda indebida, ya que, para potenciar o amplificar la difusión de su contenido se pagó pauta por parte del referido medio.
</t>
  </si>
  <si>
    <t>De un análisis preliminar de los hechos denunciados, así como del resultado de la indagatoria implementada, se considera que no constituyen una vulneración en materia político-electoral, debido a que, no existen indicios de que los contenidos denunciados hubieran sido contratados o solicitados por la candidata denunciada, ya que, de las constancias de autos se advierte que se trató de entrevistas o notas realizadas en ejercicio de la libertad de expresión y la libertad del ejercicio periodístico, para dar a conocer un tema de interés general como es la elección del Poder Judicial, sin que, por lo menos de manera indiciaria la denunciante hubiera aportado medio probatorio tendente a evidenciar una presunta contratación y/o adquisición para la difusión de contenidos.</t>
  </si>
  <si>
    <t>https://repositoriodocumental.ine.mx/xmlui/bitstream/handle/123456789/183168/UT-SCG-PE-PEF-EBMS-CG-74-2025.pdf</t>
  </si>
  <si>
    <t>sí</t>
  </si>
  <si>
    <t xml:space="preserve">De un análisis preliminar y sin entrar al fondo de la controversia planteada, se puede advertir que el material denunciado corresponde a entrevistas, actualizando la presunción de licitud de la que goza la labor periodística y/o informativa, la cual sólo puede ser superada cuando exista prueba en contrario, por lo que se conisderó que los hechos denunciados no constituyen una infracción en materia electoral. 
De igual forma, se actualiza la causal de desechamiento relativa a que la parte denunciante no aportó pruebas para acreditar una supuesta indebida adquisición o contratación de contenido en internet. </t>
  </si>
  <si>
    <t>https://repositoriodocumental.ine.mx/xmlui/bitstream/handle/123456789/183181/UT-SCG-PE-PEF-MMS-CG-73-2025.pdf</t>
  </si>
  <si>
    <t>[DATO PROTEGIDO]
Irma Muñoz García</t>
  </si>
  <si>
    <t>De un análisis preliminatr se advierte que la nota periodística denunciada se difundió en un contexto de información de género periodístico que se encuentra amparado en el derecho a la libertad periodística, de prensa, de información y de expresión, que goza de la presunción de licitud. Asimismio, se razonó que la perte denunciante no aportó pruebas, ni existen indicios de que se haya tratado de una publicación pagada.</t>
  </si>
  <si>
    <t>https://repositoriodocumental.ine.mx/xmlui/bitstream/handle/123456789/183195/UT-SCG-PE-PEF-DATOPROTEGIDO-CG-93-2025.pdf</t>
  </si>
  <si>
    <t>UT/SCG/PE/PEF/GACV/CG/106/2025</t>
  </si>
  <si>
    <t>De un análisis preliminar de los hechos denunciados, así como del elemento de prueba aportado por el quejoso, únicamente es posible advertir la existencia de la publicación realizada en Instagram, en donde consta una entrevista realizada a Andrés Muñoz Ochoa, Candidato a Magistrado, la cual, por sí misma, de manera evidente, no constituye una transgresión en materia político-electoral.
El denunciante no refirió las circunstancias de tiempo en las cuales presuntamente se llevó a cabo la entrevista, ni aprta elementos de los cuales se desprenda que ésta fue transmitida en televisión. 
Por otro lado, se considera que la entrevista se encuentra amparada en el ejercicio de libertad de expresión y ejercicio periodístico.</t>
  </si>
  <si>
    <t>https://repositoriodocumental.ine.mx/xmlui/bitstream/handle/123456789/183196/UT-SCG-PE-PEF-GACV-CG-106-2025.pdf</t>
  </si>
  <si>
    <t>UT/SCG/PE/PEF/JFLP/JL/NL/113/2025</t>
  </si>
  <si>
    <t>Claudia Patricia de la Garza Ramos, candidata a Magistrada de la Sala Regional Monterrey del Tribunal Electoral del Poder Judicial de la Federación.</t>
  </si>
  <si>
    <t>El denunciante refiere que la ciudadana actual aspirante al cargo de Magistrada de la Sala Regional Monterrey del TEPJF, tuvo participación en la estación de radio 90.5 FM denominada "Radio UDEM".</t>
  </si>
  <si>
    <t xml:space="preserve">La parte denunciante proporcionó dos publicaciones de las redes sociales Facebook e Instragram de la candidata denunciada, no obstante, no precisó la circunstancia de tiempo, en que, a su decir, se realizó esa participación en la estación de radio 90.5 FM denominada "Radio UDEM", ni aportó medio probatorio para inferir que el contenido controvertido fue trasmitido en ese medio de comunicación, lo cual es acorde con el criterio sostenido en el SUP-REP-59/2025, donde se establece que la improcedencia se sustentó en que el recurrente no  aportó pruebas para inferir que ese material se difundió a través de la radio o televisión.
Finalmente, respecto a la presunta vulneración a los principios de equidad e imparcialidad, se considera que el contenido denunciando versa sobre opiniones de interés general y actual, como es el marco del actual proceso electoral extraordinario del Poder Judicial de la Federación, el cual se encuentra amparado en la libertad de expresión y ejercicio periodístico. </t>
  </si>
  <si>
    <t>https://repositoriodocumental.ine.mx/xmlui/bitstream/handle/123456789/183180/UT-SCG-PE-PEF-JFLP-JL-NL-113-2025.pdf</t>
  </si>
  <si>
    <t>UT/SCG/PE/PEF/LCR/JL/NL/114/2025</t>
  </si>
  <si>
    <t>Los motivos de inconformidad consisten en el presunto uso de recursos públicos y/o promoción personalizada, atribuible a María de los Ángeles Guzmán García, candidata a Magistrada de la Sala Regional Monterrey del TEPJF, en el Proceso Electoral Extraordinario del Poder Judicial de la Federación 2024-2025,  derivado de que, en fecha reciente fue difundida una publicación en el perfil Ángeles Guzmán de la red social Facebook, en la cual se advierte a la candidata de referencia, promocionarse haciendo uso ilegal de las marcas estampadas en las camisas de los equipos de Tigres de la UANL y Rayados de Monterrey señalando ¡Se viene el Clásico Regio!, lo que a decir de la parte denunciante, vulnera gravemente las reglas del proceso electoral extraordinario y constituye una infracción formal y materialmente atribuible a la candidata.</t>
  </si>
  <si>
    <t>La parte denunciante fue omisa en aportar pruebas, dado que no precisa el enlace electrónico en el que pudiera ser visualizada y, en su caso, constatada por esta autoridad la publicación denunciada, razón por la cual no se cuenta con elementos que den certeza sobre su publicación y, en su caso, contenido.
La parte denunciante señala la difusión de una publicación en una red social en donde presuntamente la candidata denunciada se promociona indebidamente, lo cierto es que no proporcionó enlace electrónico en el que pueda ser visualizada, es decir, no especificó el vínculo de Internet en el que esta autoridad electoral pudiera certificar su existencia.</t>
  </si>
  <si>
    <t>https://repositoriodocumental.ine.mx/xmlui/bitstream/handle/123456789/183207/UT-SCG-PE-PEF-LCR-JL-NL-114-2025.pdf</t>
  </si>
  <si>
    <t>UT/SCG/PE/PEF/AGR/JL/NL/112/2025</t>
  </si>
  <si>
    <t>Alfonso Gallegos Rodríguez</t>
  </si>
  <si>
    <t>María de los Ángeles Guzmán García, candidata a Magistrada de la Sala Regional Monterrey del Tribunal Electoral del Poder Judicial de la Federación</t>
  </si>
  <si>
    <t>El motivo de inconformidad consiste en la presunta comisión de actos anticipados de campaña, atribuible a María de los Ángeles Guzmán García, candidata a magistrada de la Sala Regional Monterrey del Tribunal Electoral del Poder Judicial de la Federación (TEPJF), [1]en el Proceso Electoral Extraordinario para la elección de integrantes del Poder Judicial de la Federación; lo anterior derivado de siete publicaciones realizadas el veintidós, veintitrés y veinticuatro de febrero, veintidós, veinticinco y veintiocho de marzo de dos mil veinticinco, en la red social Facebook, de la cuenta “Angeles Guzmán”.</t>
  </si>
  <si>
    <t>Actos anticipados de campaña</t>
  </si>
  <si>
    <t>De un análisis preliminar, y sin entrar al fondo de la controversia planteada, se considera que si bien la parte denunciada difunde infografías relativas a las actividades que desempeña una persona magistrada electoral, elecciones que se han anulado en México, así como el periodo y duración de las campañas, o bien, los tipos de boleta que serán utilizados por los votantes en la elección de personas juzgadoras en curso, y que en estas se observa su nombre y hace mención de los perfiles de sus demás redes sociales, lo cierto es que, no se advierte la existencia de un llamamiento inequívoco al voto, aunado a que la parte denunciante no aporta elementos que venzan la presunción de espontaneidad y libertad de expresión de la candidata denunciada.
Además, se aprecia que dichas publicaciones consisten en infografías e información que se relaciona con temas de interés general y actual, como es el marco del actual proceso electoral extraordinario del Poder Judicial de la Federación, lo cual, si bien no se relaciona con las actividades que la denunciada realiza como Consejera del Instituto de Trasparencia de Nuevo León, no obliga a la denunciada a realizar publicaciones en su perfil de dicha red social, que se relacionen únicamente con sus actividades en el ejercicio de la función pública que desempeña, sino que los contenidos publicados se amparan en el ejercicio de la libertad de expresión.</t>
  </si>
  <si>
    <t>https://repositoriodocumental.ine.mx/xmlui/bitstream/handle/123456789/183197/UT-SCG-PE-PEF-AGR-JL-NL-112-2025.pdf</t>
  </si>
  <si>
    <t>UT/SCG/PE/PEF/JGPR/JL/NL/111/2025</t>
  </si>
  <si>
    <t>Juan Gabriel Parra Ramírez</t>
  </si>
  <si>
    <t>Saralany Cavazos Vélez, candidata al cargo de Magistrada a la Sala Regional Monterrey, del TEPJF</t>
  </si>
  <si>
    <t>Presunta infracción en materia electoral por el mantenimiento de la candidatura de Saralany Cavazos Vélez, al cargo de Magistrada a la Sala Regional Monterrey, del TEPJF,  a pesar de que el veintiuno de abril del año en curso fue designada como Magistrada del Tribunal Electoral del Estado de Nuevo León, lo que, a consideración del denunciante, se trata de una doble postulación simultánea, que contraviene el artículo 387 de la LGIPE y los principios de certeza, legalidad e imparcialidad en el Proceso Electoral Extraordinario del Poder Judicial de la Federación 2024-2025</t>
  </si>
  <si>
    <t>Se consideró que el hecho de que la denunciada haya sido designada en un cargo público a nivel local, como Magistrada del Tribunal Electoral del Estado de Nuevo León y que, a su vez, continúe participando en el Proceso Electoral Extraordinario en curso, no está previsto en la legislación electoral como una hipótesis de infracción; con motivo de lo anterior es posible concluir que la conducta denunciada no cumple con el principio de tipicidad y legalidad para la instauración de un procedimiento administrativo sancionador electoral.</t>
  </si>
  <si>
    <t>https://repositoriodocumental.ine.mx/xmlui/bitstream/handle/123456789/183198/UT-SCG-PE-PEF-JGPR-JL-NL-111-2025.pdf</t>
  </si>
  <si>
    <r>
      <t xml:space="preserve">De los elementos de prueba aportados por la parte denunciante, únicamente es posible advertir la existencia de las publicaciones realizadas en </t>
    </r>
    <r>
      <rPr>
        <i/>
        <sz val="9"/>
        <color theme="1"/>
        <rFont val="Arial"/>
        <family val="2"/>
      </rPr>
      <t>Instagram,</t>
    </r>
    <r>
      <rPr>
        <sz val="9"/>
        <color theme="1"/>
        <rFont val="Arial"/>
        <family val="2"/>
      </rPr>
      <t xml:space="preserve"> en donde consta una entrevista realizada a Maria Dolores López Loza, la cual, por sí misma, de manera evidente, no constituye una transgresión en materia político-electoral. Por cuanto hace a la presunción de una adquisición o contratación de tiempo en radio y televisión, la persona quejosa no precisa la circunstancia de tiempo en que, a su decir, se realizó esa difusión en una estación de radio o un canal de televisión, ni tampoco aporta medio probatorio para inferir que el contenido controvertido fue transmitido en esos medios de comunicación.Por cuanto hace a la presunta vulneración al principio de equidad e imparcialidad en la contienda, así como la presunta transgresión al derecho al voto libre e informado, se considera que el contenido denunciado se encuentra amparado en la libertad de expresión y ejercicio periodístico, sin que obre en el expediente prueba en contrario.</t>
    </r>
  </si>
  <si>
    <t>https://repositoriodocumental.ine.mx/xmlui/bitstream/handle/123456789/183204/UT-SCG-PE-PEF-BEAU-JL-NL-107-2025.pdf</t>
  </si>
  <si>
    <t>https://repositoriodocumental.ine.mx/xmlui/bitstream/handle/123456789/183205/UT-SCG-PE-PEF-OGT-JL-NL-119-2025.pdf</t>
  </si>
  <si>
    <t>Del material probatorio consistente en una convocatoria a un evento público no se advierte ni si quiera de manera indiciaria alguna vulneración a la normativa electoral ya que se trata de publicaciones en los que se promociona la imagen de la candidata en cuestión lo que está amparado por las acciones permitidas por el artículo 505 de la LGIPE.</t>
  </si>
  <si>
    <t>https://repositoriodocumental.ine.mx/xmlui/bitstream/handle/123456789/183202/UT-SCG-PE-PEF-MAVR-JL-NL-108-2025.pdf</t>
  </si>
  <si>
    <t>[DATO PROTEGIDO]
Elizabeth Berenice Muñoz Sánchez</t>
  </si>
  <si>
    <t xml:space="preserve">De un análisis preliminar a los audiovisuales aportados por la parte denunciante no se advierte ni si quiera de manera indiciaria que haya existido la potenciación o ampliación de contenido en redes sociales en los términos planteados por la quejosa, pues se advierte un volanteo por parte de la denunciada en distintas localidades acompañadas por diversas personas, y el hecho que se les haya etiquetado no implica alguna posible vulneración a la normativa electoral. </t>
  </si>
  <si>
    <t>https://repositoriodocumental.ine.mx/xmlui/bitstream/handle/123456789/183199/UT-SCG-PE-PEF-DATOPROTEGIDO-CG-122-2025.pdf</t>
  </si>
  <si>
    <t>Gabriel Fernando López Curtis</t>
  </si>
  <si>
    <t>Sin entrar al fondo de la controversia planteada y de un análisis preliminar de los hechos denunciados, así como de los elementos de prueba aportados por el quejoso, únicamente es posible advertir la existencia de las publicaciones realizadas en Instagram, en donde consta una entrevista realizada a María Dolores López Loza, candidata a magistrada de la Sala Regional Monterrey del TEPJF, la cual, por sí misma, de manera evidente, no constituye una transgresión en materia político-electoral.
Por cuanto hace a la presunción de una adquisición o contratación de tiempo en televisión y, con ello, una supuesta vulneración a los principios de equidad en la contienda, el quejoso no precisa la circunstancia de tiempo en que, a su decir, se realizó esa difusión en un canal de televisión o radio, ni tampoco aporta medio probatorio para inferir que el contenido controvertido fue transmitido en esos medios de comunicación, ni precisa la forma, medio, día y hora en que supuestamente aconteció esa transmisión, sin que, además, aporte medio probatorio para inferir, ni siquiera de manera indiciaria, tal conducta.</t>
  </si>
  <si>
    <t>https://repositoriodocumental.ine.mx/xmlui/bitstream/handle/123456789/183200/UTS-CG-PE-PEF-GFLC-JL-NL-109-2025.pdf</t>
  </si>
  <si>
    <t>María Guadalupe Vázquez Orozco, candidata a Magistrada de la Sala Regional Monterrey del Poder Judicial de la Federación</t>
  </si>
  <si>
    <t xml:space="preserve">La supuesta conducta que se pretende atribuir a María Guadalupe Vázquez Orozco, persona candidata a Magistrada de la Sala Regional de Monterrey del TEPJF, no está prevista en la legislación electoral como una hipótesis de infracción, por lo que, no se cumple con el principio de tipicidad para la instauración de un procedimiento sancionador, resultando aplicable el principio general del derecho nullum crimen, nulla poena sine lege praevia, scripta et stricta (no hay delito, pena ni medida judicial sin ley previa, oficial, escrita, estricta, pública y cierta).
Se afirma lo anterior, particularmente, porque los hechos que nos ocupan se encuentran relacionados con el cumplimiento de requisitos de elegibilidad necesarios para un cargo de elección popular, cuyo análisis resulta ajeno a la competencia de esta Unidad Técnica, pues no podría analizar la constitucionalidad o legalidad del registro de la candidatura María Guadalupe Vázquez Orozco, al cargo de elección popular referido, siendo que el procedimiento administrativo sancionador fue diseñado para conocer presuntas infracciones a normas electorales, no así, respecto a cuestiones relacionadas con la elegibilidad de candidaturas. </t>
  </si>
  <si>
    <t>https://repositoriodocumental.ine.mx/xmlui/bitstream/handle/123456789/183201/UT-SCG-PE-PEF-EGS-JL-NL-110-2025.pdf</t>
  </si>
  <si>
    <t>UT/SCG/PE/PEF/SGC/JL/NL/115/2025</t>
  </si>
  <si>
    <t xml:space="preserve">En los enlaces aportados como medio de prueba no se advierten elementos que permitan tener certeza sobre las circunstancias de modo, tiempo y lugar en las que presuntamente aconteció la difusión de la  presunta entrevista en radio y en televisión denunciada, razón por la que, ni siquiera de manera indiciaria se cuenta con elementos para inferir que esa transmisión se realizó, particularmente, porque no se precisó la fecha de difusión del material, ni tampoco en los enlaces proporcionados se puede vislumbrar el medio de comunicación que, en su caso, difundió la entrevista, por lo que no existen indicios de entidad probatoria suficientes para el inicio del procedimiento sancionador. </t>
  </si>
  <si>
    <t>https://repositoriodocumental.ine.mx/xmlui/bitstream/handle/123456789/183245/UT-SCG-PE-PEF-SGC-JL-NL-115-2025.pdf</t>
  </si>
  <si>
    <t>De un análisis preliminar de los hechos denunciados, así como del resultado de la indagatoria implementada, se considera que no constituyen una vulneración en materia político-electoral, debido a que, no existen indicios de que los contenidos denunciados hubieran sido contratados o solicitados por la candidata denunciada, ya que, de las constancias de autos se advierte que se trató de notas realizadas en ejercicio de la libertad de expresión y la libertad del ejercicio periodístico, para dar a conocer un tema de interés general como es la elección del Poder Judicial, sin que, por lo menos de manera indiciaria la denunciante hubiera aportado medio probatorio tendente a evidenciar una presunta contratación y/o adquisición para la difusión de contenidos.</t>
  </si>
  <si>
    <t>https://repositoriodocumental.ine.mx/xmlui/bitstream/handle/123456789/183206/UT-SCG-PE-PEF-EBMS-CG-85-2025.pdf</t>
  </si>
  <si>
    <t>De las constancias de autos, no es posible advertir indicios que de manera evidente hagan suponer que se realizó un acto de campaña en territorio extranjero, ya que, únicamente, se advierten imágenes o videos que hacen referencia a su candidatura o a elementos relacionados con la elección del PEEPJF, así como a un recorrido que realizó en León, sin que sea posible advertir que se realizaron fuera de territorio nacional.</t>
  </si>
  <si>
    <t>https://repositoriodocumental.ine.mx/xmlui/bitstream/handle/123456789/183244/UT-SCG-PE-PEF-DIRC-JL-NL-120-2025.pdf</t>
  </si>
  <si>
    <t>no</t>
  </si>
  <si>
    <t>La presunta transgresión al acuerdo INE/CG334/2025, por el que se aprueban los criterios que garantizan la equidad e imparcialidad en el desarrollo de las campañas y veda electoral para el proceso electoral extraordinario para la elección de diversos cargos del Poder Judicial de la Federación 2024-2025, atribuible a Gilberto de Guzmán Bátiz García, candidato a Magistrado de la Sala Superior del TEPJF, al Club Rotario Tlaxcala y a quien resulte responsable, toda vez que, el doce de abril del año en curso, el candidato denunciado, en su cuenta personal de la red social Facebook, publicó un post sobre un encuentro convocado por el Club Rotario Tlaxcala, lo que, a decir de la quejosa, en dicho encuentro solo fue invitado Gilberto de Guzmán Bátiz García, siendo obligación extenderse con la anticipación necesaria y en condiciones de igualdad la invitación por escrito a la totalidad de las 15 candidaturas que compiten para el mismo cargo, buscando posicionarse frente a la ciudadanía de manera ilegal.</t>
  </si>
  <si>
    <t>Del material probatorio aportado por la persona denunciante no es posible advertir una posible vulneración a la normativa electoral, por lo menos, en los términos señalados por la parte denunciante, ya que, si bien se celebró el evento controvertido, lo cierto es que, dadas sus particularidades, este puede ser considerado como un acto realizado por el denunciado en el contexto de su campaña, lo cual se relaciona con las publicaciones que lo difundieron, mismas que hacen referencia a la promoción de una candidatura, y tratándose de la elección de personas juzgadoras del Poder Judicial de la Federación, debemos entender por actos de campaña el conjunto de actividades señaladas en el artículo 505, llevadas a cabo por personas candidatas a juzgadoras para la obtención del voto.
En mérito de lo anterior, dado que es derecho de la ciudadanía el procurar y recibir cualquier información sobre aspectos de interés público, como lo es la manifestación de las ideas de las candidaturas a personas juzgadoras en el marco del desarrollo del proceso electoral extraordinario del Poder Judicial de la Federación 2024-2025, se considera que el evento denunciado no corresponde a un foro de debate para, en su caso, cumplir con los elementos señalados en el acuerdo INE/CG334/2025, sino que, como se asentó, se trata de actos de promoción de la candidatura a la magistratura de la Sala Superior del TEPJF de la persona denunciada.</t>
  </si>
  <si>
    <t>https://repositoriodocumental.ine.mx/xmlui/bitstream/handle/123456789/183243/UT-SCG-PE-PEF-CPLL-CG-71-2025.pdf</t>
  </si>
  <si>
    <t>En atención al cierre de Cuaderno de Antecedentes, las conductas materia de la queja  podrían conculcar diversas obligaciones del candidato denunciado y en consecuencia, materializar infracciones electorales relacionadas con incumplimiento de los acuerdos INE/CG334/2025 y INE/CG54/2025.
Como se acredita en las redes sociales del candidato denunciado, el encuentro convocado por LA FACULTAD DE ECONOMÍA DE LA UNIVERSIDAD AUTÓNOMA DE YUCATAN (UADY) violenta LOS PRINCIPIOS DE EQUIDAD Y TRATO IGUALITARIO, así como LA IMPARCIALIDAD, EN EL DESARROLLO DE LAS CAMPAÑAS PARA EL PROCESO ELECTORAL EXTRAORDINARIO 2024-2025 PARA EL CARGO DE MAGISTRADOS DE LA SALA SUPERIOR DEL TRIBUNAL ELECTORAL DEL PODER JUDICIAL DE LA FEDERACIÓN.</t>
  </si>
  <si>
    <t xml:space="preserve">Del material probatorio aportado por la persona denunciante, particularmente de las publicaciones referidas en la queja; y de las diligencias de investigación realizadas por esta autoridad, no es posible advertir cuáles son los elementos que podrían actualizar una vulneración a la normativa electoral, por lo menos, en los términos señalados por la parte denunciante, ya que, de un análisis preliminar a los elementos agregados a los autos, se aprecia que las publicaciones se refieren a una plática o reunión académica realizada en las instalaciones de la Facultad de Economía de la UADY, sin que, se adviertan indicios relacionados con que, durante su desarrollo, se hubiere realizado la promoción de una candidatura, y tratándose de la elección de personas juzgadoras del Poder Judicial de la Federación, debemos entender que los actos relacionados con la materia electoral son los actos de campaña, entendidos como el conjunto de actividades señaladas en el artículo 505, llevadas a cabo por personas candidatas a juzgadoras para la obtención del voto.
Es decir, no se advierten elementos, ni siquiera de manera indiciaria, de que el evento al que se refieren las publicaciones denunciadas, se relacione o se haya tratado de un evento organizado por los sectores público, privado o social con el candidato denunciado para promover su candidatura.
</t>
  </si>
  <si>
    <t>https://repositoriodocumental.ine.mx/xmlui/bitstream/handle/123456789/183273/UT-SCG-PE-PEF-CPLV-CG-77-2025.pdf</t>
  </si>
  <si>
    <t>5 de mayo de 2025</t>
  </si>
  <si>
    <t>Gilberto de Guzmán Bátiz García, candidato a Magistrado de la Sala Superior del TEPJF, y Kybernus A.C..</t>
  </si>
  <si>
    <t xml:space="preserve">La presunta transgresión a las directrices del acuerdo INE/CG334/2025, particularmente en lo concerniente a la celebración de encuentros de diálogo que garanticen la equidad e imparcialidad en la contienda. Lo anterior, derivado a la supuesta realización de un encuentro de diálogo convocado y/o organizado por KYBERNUS A.C., a favor de Gilberto de Guzmán Bátiz García, candidato a Magistrado de la Sala Superior del TEPJF, en el Proceso Electoral Extraordinario para la elección de diversos cargos del Poder Judicial de la Federación 2024-2025, el cual tuvo verificativo el veinticuatro de abril de dos mil veinticinco.
</t>
  </si>
  <si>
    <r>
      <rPr>
        <sz val="9"/>
        <color rgb="FF000000"/>
        <rFont val="Arial"/>
        <family val="2"/>
      </rPr>
      <t xml:space="preserve">De manera preliminar, se advierte que tanto el evento como el contenido de las publicaciones denunciadas, hacen referencia a la lícita promoción de la candidatura a la magistratura de la Sala Superior del TEPJF de la persona denunciada, asimismo, no se advierte que se haya tratado de un evento organizado por algún sector público, privado o social con el candidato denunciado, en ese sentido, se debe considerar que el denunciado se reunió con un grupo de personas como parte de sus actividades de campaña. 
Lo anterior, tiene sustento en lo establecido por la Sala Superior del TEPJF, en la sentencia del expediente SUP-JE-162/2025 y acumulados, señaló que: </t>
    </r>
    <r>
      <rPr>
        <i/>
        <sz val="9"/>
        <color rgb="FF000000"/>
        <rFont val="Arial"/>
        <family val="2"/>
      </rPr>
      <t xml:space="preserve">En una sociedad democrática, resulta fundamental que las personas que forman parte de la misma tengan derecho a expresar sus propias ideas, criticar a sus gobernantes y recibir información relevante de carácter público. </t>
    </r>
  </si>
  <si>
    <t>https://repositoriodocumental.ine.mx/xmlui/bitstream/handle/123456789/183276/UT-SCG-PE-PEF-CPLL-CG-70-2025.pdf</t>
  </si>
  <si>
    <t>UT/SCG/PE/PEF/FJJJ/CG/50/2025 y acumulado UT/SCG/PE/PEF/DSA/JD26/EDOMEX/57/2025</t>
  </si>
  <si>
    <t>Francisco Javier Jiménez Jurado y David Salgado Arteaga</t>
  </si>
  <si>
    <t>Facultad de Derecho de la Universidad Autónoma del Estado de México, Fernando Leopoldo González Núñez, Manuel Montes de Oca Colín y/o quien resulte responsable.</t>
  </si>
  <si>
    <r>
      <t>La presunta vulneración a los principios de equidad e imparcialidad, por la organización del acto público denominado “Congreso Nacional de Derecho Judicial: Formación de Aspirantes a Ministras, Ministros, Magistradas, Magistrados, Juezas y Jueces del Poder Judicial en México”</t>
    </r>
    <r>
      <rPr>
        <i/>
        <sz val="8"/>
        <color rgb="FF000000"/>
        <rFont val="Aptos"/>
        <family val="2"/>
      </rPr>
      <t>,</t>
    </r>
    <r>
      <rPr>
        <sz val="8"/>
        <color rgb="FF000000"/>
        <rFont val="Aptos"/>
        <family val="2"/>
      </rPr>
      <t xml:space="preserve"> mismo que se realizó el veinticuatro, veinticinco y veintiocho de abril de la presente anualidad, en el Auditorio “Licenciado Isidro Fabela Alfaro” de la Facultad de Derecho de la Universidad Autónoma del Estado de México (UAEMex), en el que presuntamente participaron las y los candidatos Fernando Leopoldo González Núñez, Manuel Montes de Oca Colín, Alejandro David Avante Juárez, Leticia Victoria Tavira, Amado Andrés Lozano, Erika García Pérez, Mayra Elizabeth López Hernández y Omar Hernández Esquivel como ponentes en el referido Congreso, candidaturas que, a su vez, son personas del servicio público, cuya participación supuestamente ocurrió en horario laboral. Hecho que, a consideración de las partes denunciantes, transgredió lo dispuesto en el Acuerdo INE/CG334/2025, en el marco del proceso extraordinario para la elección de integrantes del Poder Judicial de la Federación, toda vez que no se les incluyó como participantes.</t>
    </r>
  </si>
  <si>
    <t>En este sentido, esta autoridad, de un análisis preliminar a los hechos denunciados y a las constancias de autos, se considera que se debe garantizar la libertad de expresión (incluida la informativa) para difundir opiniones, información e ideas, a través de cualquier medio con la garantía de que no serán sometidos a procedimientos sancionatorios por el ejercicio de esa libertad, salvo cuando existan circunstancias que lo justifiquen plenamente.
En el caso, estamos en presencia de contenidos sobre intercambio de ideas u opiniones sobre temas de interés general emitidos en un Congreso Nacional en estricta función académica de la universidad, en su caso, difundidas en redes sociales, lo cual, en principio, se encuentra amparado por la libertad de expresión e información, sin que se cuente con elemento indiciario alguno, en el sentido de que, dicho ejercicio (el Congreso Nacional), tuviera como objeto el posicionamiento de alguna candidatura o en su caso resaltar los logros o méritos, en los términos en los que lo pretende hacer valer el denunciante.</t>
  </si>
  <si>
    <t>https://repositoriodocumental.ine.mx/xmlui/bitstream/handle/123456789/183278/UT-SCG-PE-PEF-FJJJ-CG-50-2025.pdf</t>
  </si>
  <si>
    <t>6 de mayo de 2025</t>
  </si>
  <si>
    <t xml:space="preserve"> Gilberto de Guzmán Bátiz García, candidato a Magistrado de la Sala Superior del TEPJF, y a los medios de comunicación de Zacatecas </t>
  </si>
  <si>
    <t>La presunta transgresión a las directrices del acuerdo INE/CG334/2025, particularmente en lo concerniente a la celebración de encuentros de diálogo que garanticen la equidad e imparcialidad en la contienda. Lo anterior, derivado a la supuesta realización de un encuentro de diálogo convocado y/o organizado por medios de comunicación de Zacatecas, a favor de Gilberto de Guzmán Bátiz García, candidato a Magistrado de la Sala Superior del TEPJF, en el Proceso Electoral Extraordinario para la elección de diversos cargos del Poder Judicial de la Federación 2024-2025, el cual tuvo verificativo el veintitrés de abril del dos mil veinticinco.</t>
  </si>
  <si>
    <r>
      <rPr>
        <sz val="9"/>
        <color rgb="FF000000"/>
        <rFont val="Arial"/>
        <family val="2"/>
      </rPr>
      <t xml:space="preserve">De manera preliminar, se advierte del contenido de las publicaciones, que el evento denunciado hace referencia a un acto realizado por el denunciado en el contexto de su campaña, en ese sentido, no es posible inferir que se haya tratado de un evento organizado por los sectores público, privado o social con el candidato denunciado, pues, el candidato reportó la actividad ante el Mecanismo Electrónico para la Fiscalización de Personas Candidatas a Juzgadoras (MEFIC), como una entrevista, así también, preliminarmente es posible inferir que, se trató de una conversación con medios de comunicación de Zacatecas. 
Lo anterior, tiene sustento en lo establecido por la Sala Superior del TEPJF, en la sentencia del expediente SUP-REP-310/2021, señaló que: </t>
    </r>
    <r>
      <rPr>
        <i/>
        <sz val="9"/>
        <color rgb="FF000000"/>
        <rFont val="Arial"/>
        <family val="2"/>
      </rPr>
      <t>la labor periodística en los procesos electorales permite mantener informada a la sociedad, porque ellos se cuentan entre los forjadores básicos de la opinión pública en las democracias actuales y es indispensable que tengan aseguradas las condiciones para incorporar y difundir las más diversas informaciones y opiniones de las distintas plataformas electorales.</t>
    </r>
  </si>
  <si>
    <t>https://repositoriodocumental.ine.mx/xmlui/bitstream/handle/123456789/183277/UT-SCG-PE-PEF-CPLV-CG-80-2025.pdf</t>
  </si>
  <si>
    <t xml:space="preserve">Los contenidos que sustentan la denuncia corresponden a publicaciones de naturaleza informativa relacionadas con temas de interés general, actualizando la presunción de licitud que goza la labor periodística y/o informativa; ya que no se advirtió que los contenidos difundidos en las redes sociales Facebook e Instagram del medio de comunicación denunciado hubiese sido pautada su difusión como publicidad pagada; asimismo, no se advierte que el medio de comunicación posicione de manera preponderante el nombre o imagen de las candidaturas denunciadas, o que se pretenda potenciar su presencia en medios digitales, al advertir que las publicaciones difundidas por el referido medio de comunicación, no solo se encuentran relacionadas con personas candidatas que contienden en el actual proceso electoral extraordinario para la integración del Poder Judicial de la Federación, sino que también se advierten publicaciones sobre temas de interés general, contenidos viralizados en redes sociales, personas célebres del ámbito internacional o sobre hechos coyunturales; por lo que, no existen indicios que permitan inferir una posible transgresión a la normativa, o evidencia indiciaria de que los contenidos pudiesen responder a la contratación de propaganda o de elaboración y difusión de contenidos en redes y medios digitales; asimismo, la parte denunciante no aporta elementos probatorios de entidad suficiente para vencer la presunción de licitud de la actividad periodística. </t>
  </si>
  <si>
    <t>https://repositoriodocumental.ine.mx/xmlui/bitstream/handle/123456789/183280/UT-SCG-PE-PEF-DATOPROTEGIDO-JD15-CM-75-2025.pdf</t>
  </si>
  <si>
    <t xml:space="preserve">UT/SCG/PE/PEF/GRSL/CG/100/2025
</t>
  </si>
  <si>
    <t>No es posible advertir una vulneración a la normativa electoral, en los términos señalados por la parte denunciante, ya que, si bien se celebró el evento controvertido, lo cierto es que, dadas sus particularidades, este puede ser considerado como un acto realizado por la denunciada en el contexto de su campaña, asimismo, no se advierten elementos, ni siquiera de manera indiciaria, que el contenido de las publicaciones cuestionadas se relacione o se haya tratado de un evento prohibido por la legislación electoral, en tanto que no se trató de un foro de debate sino de una reunión privada.</t>
  </si>
  <si>
    <t>https://repositoriodocumental.ine.mx/xmlui/bitstream/handle/123456789/183296/UT-SCG-PE-PEF-GRSL-CG-100-2025.pdf</t>
  </si>
  <si>
    <t xml:space="preserve">UT/SCG/PE/PEF/MOV/CG/105/2025 y su acumulado
</t>
  </si>
  <si>
    <t>Los elementos obtenidos en la investigación preliminar resultan insuficientes para advertir, por lo menos de manera indiciaria, una posible vulneración a la normativa electoral ya que no se desprende una vinculación entre los denunciados y el partido MORENA, aunado a que no hay datos relativos a la identidad de los administradores de las redes sociales que difundieron las publicaciones ni a las personas que se aprecian en los videos.</t>
  </si>
  <si>
    <t>https://repositoriodocumental.ine.mx/xmlui/bitstream/handle/123456789/183371/UT-SCG-PE-PEF-MOV-CG-105-2025.pdf</t>
  </si>
  <si>
    <t>Se considera que los hechos materia de los presentes asuntos, no constituyeron una vulneración a la normativa electoral, ya que, si bien se corroboró la existencia de las publicaciones denunciadas, lo cierto es que, de las publicaciones y de los hechos narrados por las denunciantes, no se advierte una vinculación entre el partido MORENA y los candidatos denunciados, como para inferir la presunta comisión de actos de propaganda electoral. Se afirma lo anterior, ya que, del material probatorio recabado por esta autoridad, no se advirtieron indicios de que se hayan tratado de un acto proselitista atribuible al partido político MORENA o a Lenia Batres Guadarrama, César Mario Gutiérrez Priego e Isaac de Paz González, candidata y candidatos a ministros de la SCJN, que los vincule directamente en la difusión del material denunciado.</t>
  </si>
  <si>
    <t>23 de mayo de 2025</t>
  </si>
  <si>
    <t xml:space="preserve">De las constancias de autos no se desprende que el denunciado ostente las calidades que refiere la quejosa, ni existen elementos, aun como hechos notorios, que permitan considerar que el denunciado sea un funcionario público o dirigente partidista, de ahí que se trata de un ciudadano en ejercicio de su libertad de expresión. Por lo que, en principio de los hechos narrados por la quejosa no es posible advertir una posible infracción en materia electoral.
Por otra parte, la denunciante inserta diversas imágenes que presuntamente corresponden a publicaciones realizadas en  perfiles de la red social X, y una de propaganda que aparentemente se encuentra en la vía pública, sin aportar pruebas que generen indicios de una posible transgresión a la normativa, por parte de José Ramón López Beltrán.
</t>
  </si>
  <si>
    <t>https://repositoriodocumental.ine.mx/xmlui/bitstream/handle/123456789/183374/UT-SCG-PE-PEF-PCG-CG-160-2025.pdf</t>
  </si>
  <si>
    <t>La parte quejosa señala que aún no empieza la precampaña, así como que las candidaturas están haciendo un llamado al voto, no obstante, de manera evidente no se advierte una transgresión en materia electoral, toda vez que el periodo de campañas dio inicio el treinta de marzo del año en curso, en el cual, está permitido la promoción de las personas candidatas a juzgadoras para la obtención del voto, siendo que la presunta distribución de propaganda, a su decir, se realizó el dieciocho de mayo del año en curso.
De igual forma la persona quejosa aportó imágenes que, a su decir, corresponden a los folletos entregados en la reunión de candidatos denunciados, sin embargo, no aportó los folletos de manera física o algún otro medio de prueba en los que se pueda constatar o verificar la existencia de estos y, en su caso, su contenido y características.</t>
  </si>
  <si>
    <t>https://repositoriodocumental.ine.mx/xmlui/bitstream/handle/123456789/183295/UT-SCG-PE-PEF-ALP-CG-161-2025.pdf</t>
  </si>
  <si>
    <t xml:space="preserve">Los motivos de inconformidad consisten en la presunta transgresión a las directrices de los acuerdos INE/CG334/2025  e INE/CG358/2025 , la probable promoción personalizada, uso de recursos públicos y la supuesta vulneración a los principios de imparcialidad, neutralidad y equidad en la contienda, atribuible a Lenia Batres Guadarrama, candidata a Ministra de la Suprema Corte de Justicia de la Nación (SCJN) , derivado de la celebración de tres eventos realizados los días dos, cuatro y seis de mayo de la presente anualidad.
</t>
  </si>
  <si>
    <t>Los eventos cuestionados en los que participó la denunciada, de manera preliminar, es posible advertir que se trata de actividades inherentes al ejercicio del cargo que actualmente desempeña Lenia Batres Guadarrama, toda vez que durante su desarrollo se trataron temas ajenos a aspiraciones electorales y sí, sobre temas académicos relacionados con las sentencias dictadas por la SCJN y sobre la reforma judicial; siendo que la parte quejosa no aportó algún otro elemento probatorio que sustentara los hechos que denuncia. 
Al respecto, es importante precisar que al resolver el recurso de revisión del procedimiento especial sancionador dentro del SUP-REP-115/2025, la Sala Superior del TEPJF señaló que las expresiones vertidas por Lenia Batres Guadarrama en eventos académicos no transgreden la normativa electoral puesto que acude en su calidad de Ministra de la SCJN, y sus manifestaciones son referentes a su experiencia como Ministra, su visión y entendimiento de la función jurisdiccional. 
Y dado que no existen elementos que lleven a concluir preliminarmente que las expresiones denunciadas implicaban posicionamientos tendentes a la obtención del voto o apoyo popular y dado el contexto en que fueron realizadas, no se actualiza infracción alguna.</t>
  </si>
  <si>
    <t>https://repositoriodocumental.ine.mx/xmlui/bitstream/handle/123456789/183368/UT-SCG-PE-PEF-GRSL-CG-90-2025.pdf</t>
  </si>
  <si>
    <t xml:space="preserve">[Dato protegido]
Alejandro Castillo Flores  </t>
  </si>
  <si>
    <t>Daniela Tejeda Hernández, María Barbara Templos Vázquez y Alba Yaneli Bello Martínez, candidatas a Magistradas en Materia Administrativa del Primer Circuito del Poder Judicial de la Federación</t>
  </si>
  <si>
    <t>Los motivos de inconformidad consisten en la presunta contratación en radio y televisión o de cualquier otro medio de comunicación para promocionar candidatas y candidatos, atribuible a Daniela Tejeda Hernández, María Barbara Templos Vázquez y Alba Yaneli Bello Martínez, candidatas a Magistradas en Materia Administrativa del Primer Circuito del Poder Judicial de la Federación, derivado de que, aproximadamente el diecisiete y veintitrés de mayo de la presente anualidad, circulan videos en la red social de TikTok de los cuales se advierte que las candidatas denunciadas se presentaron a entrevistas en el canal “ADN40” y en MVS Radio 102.5 (XHMVS-FM), lo que a consideración del quejoso, ocasiona un daño grave actual, vulnerando derechos constitucionales, ya que las candidatas denunciadas en ninguna red social fundada y motivadamente explican a la opinión pública el motivo que tuvieron para asistir a dichos medios de comunicación; actuando de manera inequitativa con sus contrincantes.</t>
  </si>
  <si>
    <t>Contratación en radio y televisión</t>
  </si>
  <si>
    <t xml:space="preserve">La parte denunciante solo aportó medios de prueba para acreditar la difusión en Internet, pues del escrito de queja no se advierten circunstancias de modo, tiempo y lugar en las que presuntamente aconteció la difusión de las entrevistas denunciadas en radio y/o televisión, razón por la que, ni siquiera de manera indiciaria se cuenta con elementos para inferir que esas transmisiones, además, se realizaron en radio y/o televisión, particularmente, porque no se precisó la fecha y hora de difusión de los materiales en esos medios de comunicación que, en su caso, genere indicios de entidad probatoria suficientes para ordenar realizar diligencias de investigación sobre el tema.
Por cuanto hace a la presunta vulneración de derechos constitucionales y al principio de equidad, se considera que el contenido denunciado se encuentra amparado en la libertad de expresión y ejercicio periodístico, sin que obre en el expediente prueba en contrario.
</t>
  </si>
  <si>
    <t>https://repositoriodocumental.ine.mx/xmlui/bitstream/handle/123456789/183369/UT-SCG-PE-PEF-DATOPROTEGIDO-CG-166-2025.pdf</t>
  </si>
  <si>
    <t>De los hechos se advierte que las denunciadas únicamente se encuentran realizando manifestaciones personales en ejercicio de su libertad de expresión, sin hacer un llamado al voto a la colectividad en favor de Lenia Batres Guadarrama como aduce la denunciante y, por otro lado, las publicaciones fueron difundidas por la citada Ministra para promover su candidatura y no por las diversas denunciadas. Lo que, por sí, no constituye alguna vulneración en materia electoral. Además, no se advierte que se haya promocionado, publicitado o erogado algún recurso para su difusión pues no se aprecia algún indicio que permita tal presunción; sin que la aparición de personajes ajenos a la Ministra denunciada, por sí, implique una aportación en especie de un ente prohibido que deba sancionarse.</t>
  </si>
  <si>
    <t>https://repositoriodocumental.ine.mx/xmlui/bitstream/handle/123456789/183393/UT-SCG-PE-PEF-AYSM-CG-123-2025.pdf</t>
  </si>
  <si>
    <r>
      <rPr>
        <sz val="9"/>
        <color rgb="FF000000"/>
        <rFont val="Arial"/>
        <family val="2"/>
      </rPr>
      <t xml:space="preserve">De las investigaciones prelimimares, no se advierten elementos, ni siquiera de manera indiciaria, que el contenido de las publicaciones cuestionadas se relacione o se haya tratado de un </t>
    </r>
    <r>
      <rPr>
        <b/>
        <sz val="9"/>
        <color rgb="FF000000"/>
        <rFont val="Arial"/>
        <family val="2"/>
      </rPr>
      <t>foro de debate, por el contrario se considera que se trató de una reunión privada</t>
    </r>
    <r>
      <rPr>
        <sz val="9"/>
        <color rgb="FF000000"/>
        <rFont val="Arial"/>
        <family val="2"/>
      </rPr>
      <t xml:space="preserve"> y dirigida a los miembros del Sindicato Nacional de Trabajadores de Alimentos y Bebidas de la CTM en Coahuila, realizado el ocho de abril de la presente anualidad, en la cual Ariadna Camacho Contreras en su calidad de especialista en derecho y justicia, impartió una conferencia  relacionada con la Justicia Laboral.
En ese sentido, preliminarmente es válido concluir que, tanto del contenido de la queja como del material denunciado y del caudal probatorito que obra en autos, no se advierte, ni siquiera de manera indiciaria, que esa reunión tuviera que ser regulada por la normativa electoral, por lo menos, en cuanto a su naturaleza o foro con los requisitos establecidos para su celebración. </t>
    </r>
  </si>
  <si>
    <t>https://repositoriodocumental.ine.mx/xmlui/bitstream/handle/123456789/183399/UT-SCG-PE-PEF-MLGV-JL-VER-94-2025.pdf</t>
  </si>
  <si>
    <t>La parte denunciante refiere que el candidato difundió en su perfil de la red social X una publicación relativa a un evento de naturaleza proselitista, el cual fue celebrado en contravención de la normatividad electoral vigente. Dicha actuación se considera una vulneración a los principios de equidad en la contienda, ya que implicó un posicionamiento indebido de una persona postulada para ocupar el cargo de ministro en la Suprema Corte de Justicia de la Nación. Esta conducta no solo afectó la equidad entre las candidaturas, sino que además ignoró la aplicación de reglas fundamentales del proceso electoral, como el principio de mayoría (50% más uno), generando un escenario de ventaja indebida en perjuicio del resto de los participantes.</t>
  </si>
  <si>
    <t xml:space="preserve">El evento al que asistió el candidato denunciado se trató de una plática académica e informativa con estudiantes de la Facultad de Derecho de la UNAM, participación que no encuentra sujeta limitación alguna para su realización.
Al respecto, la Sala Superior del Tribunal Electoral del Poder Judicial de la Federa-ción, en la sentencia del expediente SUP-JE-162/2025 y acumulados, señaló que: En una sociedad democrática, resulta fundamental que las personas que forman parte de la misma tengan derecho a expresar sus propias ideas, criticar a sus gobernantes y recibir información relevante de carácter público. 
Esto es, se debe maximizar el derecho a la libertad de expresión de las candidaturas flexibilizando las reglas en las que se desarrollen las modalidades de participación, pues es derecho de la ciudadanía el procurar y recibir cualquier información sobre aspectos de interés público, como lo es la manifestación de las ideas de las candidaturas a personas juzgadoras en el marco del desarrollo delPEE.
Así, preliminarmente, se puede concluir que del material probatorio aportado por la persona denunciante, particularmente de las publicaciones referidas en la queja; y de las diligencias de investigación realizadas por esta autoridad, no es posible advertir cuáles son los elementos que podrían actualizar una vulneración a la normativa electoral, por lo menos, en los términos señalados por la parte denunciante, ya que, de un análisis preliminar a los elementos agregados a los autos, se aprecia que la publicación se refiere a una plática o reunión académica realiazada en las instalaciones de la Facultad de Derecho de la UNAM, sin que, se adviertan indicios relacionados con que, durante su desarrollo, se hubiere realizado la promoción de una candidatura.
</t>
  </si>
  <si>
    <t>https://repositoriodocumental.ine.mx/xmlui/bitstream/handle/123456789/183398/UT-SCG-PE-PEF-IOPM-JD11-MICH-148-2025.pdf</t>
  </si>
  <si>
    <t>De los elementos de prueba aportados por la parte denunciante, únicamente es posible advertir la existencia de las publicaciones difundidas en Facebook, en donde constan publicaciones de notas periodísticas y entrevistas difundidas por usuarios y medios de comunicación digital a Gertrudis Olivares Reyes, candidata a Magistrada de Tribunal Colegiado en materia de Trabajo del Segundo Circuito, Distrito Judicial 1 del Poder Judicial de la Federación, sin que se adviertan las circunstancias de tiempo, modo y lugar de la supuesta difusión en radio. 
En efecto, por cuanto hace a la presunción de una contratación de tiempo en radio, la persona denunciante no precisa la circunstancia de tiempo, modo y lugar en que se realizó esa difusión en una estación de radio, ni tampoco aporta medio probatorio alguno para inferir que los contenidos controvertidos fueron transmitidos en ese medio de comunicación.
Además, respecto a la presunta "duda razonable de que -efectivamente- dichas invitaciones sean realizadas en forma espontánea por los medios de comunicación y no por la solicitud o el pago de los espacios publicitarios", que argumenta la parte denunciante, se considera que, de los medios de prueba aportados por este, no se encuentra indicio alguno que justifique tal argumento, o que venza la presunción de que, al menos esa posible aparición, se encuentra amparada en la libertad de expresión y ejercicio periodístico, sin que obre en el expediente prueba en contrario.</t>
  </si>
  <si>
    <t>https://repositoriodocumental.ine.mx/xmlui/bitstream/handle/123456789/183400/UT-SCG-PE-PEF-GCV-CG-169-2025.pdf</t>
  </si>
  <si>
    <t>Lenia Batres Guadarrama, candidata a Ministra de la Suprema Corte de Justicia de la Nación (SCJN), Jesús Ángel Nava Rivera, Presidente Municipal de Santa Catarina, Nuevo León y Brenda Lizzette Reyna Olvera, Secretaria de Diversidad Sexual del Comité Ejecutivo Estatal de Morena en Nuevo León</t>
  </si>
  <si>
    <t>La presunta transgresión al principio de imparcialidad contemplado en el artículo 134 de la CPEUM y a los principios de equidad y neutralidad en la contienda,  derivado de su asistencia a un evento organizado el primero de mayo del presente año, en la Colonia Cumbres, Santa Catarina, Nuevo León, en compañía de vecinas, vecinos, personas servidoras públicas y militantes del partido político Morena, el cual fue organizado por el Presidente Municipal y la Secretaria de Partido.
Asimismo, el quejoso refiere que, el dos de mayo del año en curso, el Presidente Municipal de Santa Catarina, Nuevo León, publicó en su redes sociales una fotografía junto con la candidata al cargo de Ministra de la SCJN, Lenia Batres Guadarrama, tomada en las oficinas de dicho Ayuntamiento, lo que a decir del quejoso, el alcalde de referencia hizo uso de su cargo y de recursos públicos para promover y favorecer a Lenia Batres Guadarrama, participando de forma activa en sus actividades de campaña.</t>
  </si>
  <si>
    <t>La participación de la candidata denunciada en el acto en cuestión correspondió precisamente a las actividades que le son permitidas a las y los candidatos en el actual proceso electoral extraordinario del Poder Judicial de la Federación, sin que, en modo alguno su intervención en ese acto implicara una transgresión a los principios de imparcialidad, equidad y neutralidad en la contienda, ya que su asistencia a dicho acto consistió en promover su candidatura en un día permitido.
No pasa por desapercibido para esta autoridad, que el denunciante en su escrito de queja señaló que el evento de marras estuvo organizado por el Presidente Municipal de Santa Catarina, Nuevo León y por la Secretaria de Diversidad Sexual del Comité Ejecutivo Estatal de Morena en Nuevo León, sin embargo, no se obtuvo elementos mínimos que permitan suponer su participación en el evento materia del presente procedimiento especial sancionador.
Ahora bien, respecto a lo que refiere quejoso que, el dos de mayo del año en curso, el Presidente Municipal de Santa Catarina, Nuevo León, publicó en su redes sociales una fotografía junto con la candidata al cargo de Ministra de la SCJN, Lenia Batres Guadarrama, tomada en las oficinas de dicho Ayuntamiento, lo que a su decir, el alcalde de referencia hizo uso de su cargo y de recursos públicos para promover y favorecer a Lenia Batres Guadarrama, participando de forma activa en sus actividades de campaña, si bien se desprenden imágenes en las que aparece el Presidente Municipal de Santa Catarina, Nuevo León flanqueado por Lenia Batres Guadarrama, candidata a Ministra de la SCJN, lo cierto es que no se puede advertir con dichas publicaciones ni siquiera de carácter indiciario, que se esté haciendo uso de su cargo y de recursos públicos para promover y favorecer a Lenia Batres Guadarrama, por parte de una persona servidora pública</t>
  </si>
  <si>
    <t>https://repositoriodocumental.ine.mx/xmlui/bitstream/handle/123456789/183404/UT-SCG-PE-PEF-AACM-CG-102-2025.pdf</t>
  </si>
  <si>
    <t xml:space="preserve">Del material probatorio aportado por la persona denunciante, particularmente de la publicación referida en la queja; y de las diligencias de investigación realizadas por esta autoridad, no es posible advertir cuáles son los elementos que podrían actualizar una vulneración a la normativa electoral, por lo menos, en los términos señalados por la parte denunciante, ya que, de un análisis preliminar a los elementos agregados a los autos, se aprecia que la publicación hace referencia a la asistencia de la candidata denunciada a un ciclo de conferencias meramente académicas denominado “Juventud que informa y trasciende”, organizada y realizada dentro de las instalaciones de Universidad de Xalapa, sin que, se adviertan indicios relacionados con que, durante su desarrollo, se hubiere realizado la promoción de una candidatura.
Se afirma lo anterior, pues, preliminarmente es posible inferir que, como se aprecia del mensaje de la publicación, así como de las diligencias de investigación recabadas por esta Unidad Técnica, se obtuvo que el evento se trató de conferencia académica, dirigido a las y los estudiantes de la Universidad de Xalapa en sus instalaciones, de manera que, atendiendo a la naturaleza del evento, se considera que este no necesariamente tenía que ser regulada por la normativa electoral, por lo menos, en cuanto a su naturaleza como foro con los requisitos establecidos para su celebración, como lo pretende hacer valer la parte denunciante.
</t>
  </si>
  <si>
    <t>https://repositoriodocumental.ine.mx/xmlui/bitstream/handle/123456789/183405/UT-SCG-PE-PEF-IOPM-JD11-MICH-134-2025.pdf</t>
  </si>
  <si>
    <r>
      <rPr>
        <sz val="8"/>
        <color rgb="FF000000"/>
        <rFont val="Arial"/>
        <family val="2"/>
      </rPr>
      <t xml:space="preserve">Carmen Patricia López Valle denunció a Gilberto de Guzmán Bátiz García, candidato a Magistrado de la Sala Superior del Tribunal Electoral del Poder Judicial de la Federación (TEPJF) y a Universidad Maya, Campus Cancún y quien resulte responsable, por la presunta </t>
    </r>
    <r>
      <rPr>
        <b/>
        <sz val="8"/>
        <color rgb="FF000000"/>
        <rFont val="Arial"/>
        <family val="2"/>
      </rPr>
      <t xml:space="preserve">transgresión a las diversas directrices aprobadas por el Consejo General del Instituto Nacional Electoral en el acuerdo INE/CG334/2025, en lo concerniente a los criterios para garantizar la equidad e imparcialidad en el desarrollo de las campañas, para el proceso electoral extraordinario para la elección de diversos cargos del Poder Judicial de la Federación 2024-2025.
</t>
    </r>
    <r>
      <rPr>
        <sz val="8"/>
        <color rgb="FF000000"/>
        <rFont val="Arial"/>
        <family val="2"/>
      </rPr>
      <t>La denunciante refiere que el siete de abril del año en curso, Gilberto de Guzmán Bátiz García, candidato a Magistrado de la Sala Superior del TEPJF, publicó en sus redes sociales que participó en un evento convocado por la Universidad Maya, Campus Cancún, lo cual, a su juicio, vulnera los principios de imparcialidad y equidad en la contienda en el proceso electoral en curso, ya que en dicho evento no participaron las quince personas candidatas al referido cargo de elección popular.</t>
    </r>
  </si>
  <si>
    <r>
      <rPr>
        <sz val="9"/>
        <color rgb="FF000000"/>
        <rFont val="Arial"/>
        <family val="2"/>
      </rPr>
      <t xml:space="preserve">Del material probatorio, no se advierten elementos, ni siquiera de manera indiciaria, que el contenido de las publicaciones cuestionadas se relacione o se haya tratado de un evento organizado por algún sector público, privado o social con el candidato denunciado, pues, preliminarmente, es posible inferir que, el evento controvertido, se trató de una </t>
    </r>
    <r>
      <rPr>
        <b/>
        <sz val="9"/>
        <color rgb="FF000000"/>
        <rFont val="Arial"/>
        <family val="2"/>
      </rPr>
      <t xml:space="preserve">charla con estudiantes de la Universidad Maya, campus Cancún a puerta cerrada.
</t>
    </r>
    <r>
      <rPr>
        <sz val="9"/>
        <color rgb="FF000000"/>
        <rFont val="Arial"/>
        <family val="2"/>
      </rPr>
      <t xml:space="preserve">En efecto, se consideró que el evento al que asistió el candidato denunciado consistió en una plática académica e informativa con estudiantes a puerta cerrada, participación que no encuentra sujeta limitación alguna para su realización. 
</t>
    </r>
  </si>
  <si>
    <t>https://repositoriodocumental.ine.mx/xmlui/bitstream/handle/123456789/183408/UT-SCG-PE-PEF-CPLV-CG-84-2025.pdf</t>
  </si>
  <si>
    <t>Claudia Patricia de la Garza Ramos, candidata a Magistrada de la Sala Regional Monterrey del Poder Judicial de la Federación.</t>
  </si>
  <si>
    <t>El denunciante refiere que la candidata denunciada tuvo participación en entrevistas de índole propagandístico, realizadas  la ciudadana Karina Elizabeth Becerra Acosta, mismas que fueron publicadas en un perfil de Instagram publicitario.</t>
  </si>
  <si>
    <t xml:space="preserve">De los elementos de prueba no se advirtió ni siquiera de manera indiciaria la presunta contratación y/o adquisición de un medio digital para promocionar o potenciar mediante el uso de las redes sociales la candidatura de Claudia Patricia de la Garza Ramos, al cargo de Magistrada de la Sala Regional Monterrey del TEPJF derivado del contenido del material denunciado, no se aprecian evidencias con las que se pueda al menos inferir alguna conducta infractora, sino que se trata de un ejercicio amparado por la libertad de expresión.
Asimismo, es posible advertir que se trata de publicaciones en las cuales, Karina Elizabeth Becerra Acosta expone temas relacionados a la elección judicial en curso, sin que exista elemento de entidad probatoria suficiente que presuponga, sin que exista elemento de entidad probatoria suficiente que presuponga, una posible contratación y/o adquisición de un medio digital para promocionar o potenciar mediante el uso de las redes sociales la candidatura denunciada, así como un posible uso de recursos públicos. </t>
  </si>
  <si>
    <t>https://repositoriodocumental.ine.mx/xmlui/bitstream/handle/123456789/183474/UT-SCG-PE-PEF-GGO-JL-NL-116-2025.pdf</t>
  </si>
  <si>
    <t>Luigy Gaytán
María Dolores López Loza, candidata a magistrada de la Sala Regional Monterrey del Tribunal Electoral del Poder Judicial de la Federación.</t>
  </si>
  <si>
    <t xml:space="preserve">La persona promovente interpone denunció a Luigy Gaytán y a María Dolores López Loza,  candidata a Magistrada de la Sala Regional Monterrey del Tribunal Electoral del Poder Judicial de la Federación, en el Proceso Electoral Extraordinario 2024-2025, por la presunta difusión de propaganda que podría constituir posible uso indebido de recursos privados, a favor de María Dolores López Loza, con motivo de una publicación en la cuenta de la red social Facebook, correspondiente a Luigy Gaitán.  </t>
  </si>
  <si>
    <t xml:space="preserve">De la revisión preliminar a la publicación denunciada se advirtió que una persona física solicititó el apoyo en favor de María Dolores López Loza como candidata a Magistrada Electoral de la Sala Regional Monterrey, lo cierto es que se considera amparado en el ejercicio de libertad de expresión, esto es por sí, no está prohibido, ya que, además de la investigación preliminar desplegada por esta Unidad, no existen medio de prueba alguna para considerar que se hubiere realizado alguna contraprestación para su realización.
Es decir, no se advierten elementos, ni siquiera indiciarios, de que la publicación denunciada contenga alguna posible vulneración a la normativa electoral, pues,  de su revisión preliminar, se aprecia que se trata de una aparente manifestación de apoyo hacia María Dolores López Loza, candidata al cargo de Magistrada de la Sala Regional Monterrey del TEPJF, sin que, ello, por sí, esté prohibido por la normativa electoral, ni implique la utilización de recursos privados, ya que, existe algún elemento probatorio del que se desprenda alguna erogación de recursos o cualquier otro tipo de contraprestación por la realización de dicha publicación o, de que haya sido promocionada para potenciar la difusión.
</t>
  </si>
  <si>
    <t>https://repositoriodocumental.ine.mx/xmlui/bitstream/handle/123456789/183478/UT-SCG-PE-PEF-MR-JL-NL-118-2025.pdf</t>
  </si>
  <si>
    <t>Lenin Jiménez Hernández, candidato a Magistrado del Tribunal Colegiado en Materia Administrativa y Civil en Oaxaca</t>
  </si>
  <si>
    <t>La persona denunciante señala que en la red social Facebook, específicamente en el perfil  de Lenin Jiménez Hernández, en diversas fechas realizó publicaciones en las que se presume su participación en entrevistas en radiodifusoras: 1. Entrevista realizada presuntamente el 3 de mayo de 2025, en la estación de radio “La Favorita Miahuatlán” 103.3 FM; 2. Entrevista realizada presuntamente el 3 de mayo de 2025, en la estación de radio “La explosiva 97.3 de FM”; y 3. Entrevista realizada presuntamente el 12 de mayo de 2025, en la estación “Radio Pochutla S.A. de C.V.,” 102.3 XHSPP-FM, a través del programa denominado “La Voz de la Noticia”.</t>
  </si>
  <si>
    <t xml:space="preserve">De los materiales denunciados no se advierten elementos de una probable contratación y/o adquisición de tiempo en radio, ya que, el hecho de que en diversos programas de radio se incluya la participación del candidato denunciado, no necesariamente permite evidenciar que existió una solicitud, adquisición o contratación para la difusión del contenido denunciado, asimismo, la difusión de las entrevistas denunciadas, actualizan la presunción de licitud de la que goza la labor periodística y/o informativa.
Criterio similar se sostuvo en el acuerdo dictado en el expediente UT/SCG/PE/PEF/RAR/JD11/VER/47/2025. mismo que fue confirmado por la Sala Superior del TEPJF en el SUP-REP-151/2025.
</t>
  </si>
  <si>
    <t>https://repositoriodocumental.ine.mx/xmlui/bitstream/handle/123456789/183475/UT-SCG-PE-PEF-PYLH-JL-OAX-101-2025.pdf</t>
  </si>
  <si>
    <t xml:space="preserve">Conforme a lo establecido en el SUP-REP-58/2025, entre otra normativa constitucional y legal, el acuerdo INE/CG24/2025  que rige al Proceso Electoral Extraordinario del Poder Judicial del Poder Judicial de la Federación no se contempla disposición alguna, para, en su caso, dar trámite a la solicitud que en el caso formulan las personas promoventes, como lo es la cancelación de la jornada electoral a celebrar el uno de junio de dos mil veinticinco.
El escrito de queja no cumple con el principio de tipicidad y legalidad para la instauración de un procedimiento administrativo sancionador electoral ya que, la legislación electoral no prevé la conducta reclamada como un supuesto de infracción y su pretensión tampoco se encuentra establecida como presupuesto de sanción, incumplimiento o contrario al orden jurídico comicial que deba ser investigado o sancionado, como lo pretende hacer valer la parte denunciante.
Esto es, conforme al SUP-REP-58/2025, el procedimiento especial sancionador se rige por el principio de legalidad estricta o taxatividad, reconocido por la Suprema Corte de Justicia de la Nación y derivado del artículo 14 constitucional, el cual exige que toda conducta sancionable esté previamente prevista de manera clara y precisa en una norma. 
</t>
  </si>
  <si>
    <t>https://repositoriodocumental.ine.mx/xmlui/bitstream/handle/123456789/183491/UT-SCG-PE-PEF-MJ-CG-194-2025.pdf</t>
  </si>
  <si>
    <t xml:space="preserve">En el presente asunto se denunció que del 25 al 30 de mayo de 2025 en un municipio por personas identificadas con Morena y por instrucciones de un diputado local en el Estado de México, se distribuyeron acordeones de votación para la jornada electoral; sin embargo, en el escrito de queja no se advierten circunstancias de modo, tiempo y lugar, pues, no se desprende el señalamiento de la forma de la entrega, los lugares particulares de entrega, y los momentos de ella, ya que solo se limita a señalar que se distribuyó a los costados de la presidencia municipal de Atizapán de Zaragoza por personas que se identifican con el partido MORENA; y en un municipio por instrucciones de un diputado local, en el periodo comprendido entre el veinticinco y treinta de mayo de la presente anualidad.   Por lo anterior, se estimó que no se aportaron indicios suficientes para conocer las circunstancias de modo, tiempo y lugar de los hechos denunciados. 
</t>
  </si>
  <si>
    <t>https://repositoriodocumental.ine.mx/xmlui/bitstream/handle/123456789/183504/UT-SCG-PE-PEF-MALR-JD23-EDOMEX-196-2025.pdf</t>
  </si>
  <si>
    <t>Cuitláhuac García Jiménez, Director General del Centro Nacional de Control del Gas Natural.</t>
  </si>
  <si>
    <t xml:space="preserve">El partido Movimiento Ciudadano carece de legitimación para presentar la denuncia por hechos vinculados con el PEEPJF 2024-2025, en atención a lo siguiente:
La CPEUM en su artículo 96, señala que, los partidos políticos y las personas servidoras públicas no podrán realizar actos de proselitismo ni posicionarse a favor o en contra de candidatura alguna...
De igual forma, en su Transitorio, Segundo. Establece entre otras cuestiones que, (…) Las y los consejeros del Poder Legislativo y las y los representantes de los partidos políticos ante el Consejo General no podrán participar en las acciones, actividades y sesiones relacionadas a este proceso.… La jornada electoral se celebrará el primer domingo de junio del año 2025. Podrán participar como observadoras las personas o agrupaciones acreditadas por el Instituto, con excepción de representantes o militantes de un partido político.
Asimismo, la LGIPE, en su artículo 506, párrafo 1, señala que, los partidos políticos y las personas servidoras públicas no podrán realizar ningún acto de proselitismo o manifestarse públicamente a favor o en contra de candidatura alguna. Queda prohibido el uso de recursos públicos para fines de promoción y propaganda relacionados con los procesos de elección de personas integrantes del Poder Judicial, de conformidad con lo dispuesto por el artículo 134 de la Constitución.
</t>
  </si>
  <si>
    <t>https://repositoriodocumental.ine.mx/xmlui/bitstream/handle/123456789/183505/UT-SCG-PE-PEF-MC-CG-200-2025.pdf</t>
  </si>
  <si>
    <t>El quejoso no aportó elemento mínimo de prueba para acreditar los hechos denunciados, respecto a la presunta vulneración del periodo de veda electoral, pues únicamente se limitó a señalar que en el estado de WhatsApp de Violeta Sosa Zamora, se publicó un enlace de TikTok; sin aportar el número de WhatsApp en el que se aprecia dicho estado o algún elemento que permita a esta autoridad tener un indicio de la posible infracción a la veda electoral a través de la aplicación referida, por lo que de un análisis preliminar se consideró que de manera evidente el denunciante no aportó pruebas idóneas para acreditar su dicho. 
Aunado a lo anterior, de la imagen aportada, no es posible advertir cuáles son las circunstancias de modo, tiempo y lugar, que podrían actualizar una vulneración al periodo de veda electoral, por lo menos, en los términos señalados por la parte denunciante. Lo anterior, porque no se advierte del contenido de la queja ni del material denunciado violaciones al periodo de reflexión (veda electoral), como lo manifiesta la parte denunciante. Lo que se traduce en que no aporta pruebas de las cuales se advierta de manera indiciaria las circunstancias de modo tiempo y lugar de los hechos denunciados.</t>
  </si>
  <si>
    <t>https://repositoriodocumental.ine.mx/xmlui/bitstream/handle/123456789/183497/UT-SCG-PE-PEF-SIRG-CG-201-2025.pdf</t>
  </si>
  <si>
    <t>De los elementos aportados, el denunciante únicamente exhibe imágenes que corresponden presuntamente a documentos listados a color que contiene referencias a las boletas que se usarán en la jornada electoral; esto es, el denunciante no expresó las circunstancias de modo tiempo y lugar, además de omitir aportar elemento o indicio mínimo de dichas circunstancias, ya que las imágenes que compartió no son suficientes para que se tenga al menos un indicio de los hechos narrados; a saber, que fueron entregados en un lugar y tiempo determinado, y por las personas que alude, así como, que se haya realizado la distribución encomendada, o bien el pago, reclutamiento e instrucción de acudir a votar en la elección del domingo 1º de junio  por los candidatos consignados en la lista. 
Lo anterior, porque no se advierte del contenido de la queja ni del material denunciado el presunto responsable de la elaboración, entrega y/o distribución o bien algún vínculo con ente público, privado o partido político, como lo manifiesta la parte denunciante. Lo que se traduce en que no aporta pruebas de las cuales se advierta de manera indiciaria las circunstancias de modo tiempo y lugar de los hechos denunciados.</t>
  </si>
  <si>
    <t>https://repositoriodocumental.ine.mx/xmlui/bitstream/handle/123456789/183508/UT-SCG-PE-PEF-JAPU-JL-MICH-202-2025.pdf</t>
  </si>
  <si>
    <t>El candidato realizó múltiples publicaciones vinculadas a eventos organizados presuntamente de manera irregular y contrarios a la normativa electoral vigente, afectando la equidad del proceso y generando un posicionamiento indebido de la persona candidata a ministra de la Suprema Corte de Justicia de la Nación. Estas publicaciones, difundidas en su perfil de la red social X, promovieron actos proselitistas, vulnerando los principios de igualdad entre candidaturas y favoreciendo su campaña mediante el uso reiterado de símbolos y consignas como "la moleta morada", "vota 52" y "#Candidato52" en diversos eventos realizados en instituciones públicas y privadas. Además, el candidato difundió información sobre su trayectoria profesional, méritos y visiones sobre la función jurisdiccional y la impartición de justicia, constituyendo un llamado explícito al voto a su favor. Todo ello se efectuó sin respetar las reglas de equidad ni la distribución proporcional establecida en la normativa electoral, particularmente la regla del 50% más uno.</t>
  </si>
  <si>
    <t>Del material probatorio aportado por la persona denunciante no es posible advertir una posible vulneración a la normativa electoral, ya que, si bien se celebraron los eventos controvertidos, lo cierto es que, dadas sus particularidades, estos pueden ser considerados como un acto de campaña (Reunión con Abogados de Tlaxcala en el foro “Derecho Humano a la Justicia y la Participación Ciudadana”) y como una actividad académica (Reunión en la Universidad Iberoamericana). 
Asimismo, en el caso, no se advierten elementos, ni siquiera de manera indiciaria, que el contenido de las publicaciones cuestionadas se relacione o se hayan tratado sobre un evento prohibido por la legislación electoral, en tanto que, no se trató de foros de debate.</t>
  </si>
  <si>
    <t>https://repositoriodocumental.ine.mx/xmlui/bitstream/handle/123456789/183496/UT-SCG-PE-PEF-IOPM-JD11MICH-151-2025.pdf</t>
  </si>
  <si>
    <t>Vicente Fox Quesada, Ricardo Salinas Pliego y Periódico Reforma</t>
  </si>
  <si>
    <t xml:space="preserve">El contenido de las publicaciones se encuentra amparado en el ejercicio del derecho a la libertad de expresión y ejercicio periodístico, sin que obre en el expediente prueba en contrario.
Es decir, de las publicaciones denunciadas no se advierten elementos que permitan considerar, preliminarmente, que el contenido pudiera actualizar alguna infracción, ya que, la parte denunciante no aporta elementos que venzan la libertad de prensa o la labor informativa del medio de comunicación, ni de libertad de expresión de los denunciados.
En efecto, de manera evidente, se aprecia que se trata de la cobertura informativa y de opiniones sobre un tema de interés general y actual, como es el marco del actual proceso electoral extraordinario del Poder Judicial de la Federación, que fueron retomadas por los denunciados en sus perfiles de Facebook y X, sin que, ello, por sí, constituya una contravención a la normativa electoral. 
Es decir, de las publicaciones denunciadas no se advierten elementos que permi-tan a esta autoridad considerar que el contenido pudiera actualizar la infracción; en consecuencia, en concepto de esta autoridad no existen elementos o motivos que resulten suficientes para, legal y razonablemente, sustanciar un procedimiento administrativo sancionador por las conductas específicas que se pretende atribuir a la parte denunciada, ya que, como se dijo, dichos contenidos se encuentran ampara-dos por el ejercicio de la libertad de expresión y ejercicio periodístico.
</t>
  </si>
  <si>
    <t>https://repositoriodocumental.ine.mx/xmlui/bitstream/handle/123456789/183495/UT-SCG-PE-PEF-DGR-CG-199-2025.pdf</t>
  </si>
  <si>
    <t>http://www.te.gob.mx/EE/SUP/2025/REP/198/SUP_2025_REP_198-1623351.pdf</t>
  </si>
  <si>
    <t xml:space="preserve">La presunta vulneración a los principios de equidad e imparcialidad atribuible a Gilberto de Guzmán Bátiz García, persona candidata a Magistrado de la Sala Superior del Tribunal Electoral del Poder Judicial de la Federación (TEPJF) en el Proceso Electoral Extraordinario del Poder Judicial de la Federación 2024-2025, a la Barra de Abogados del Golfo de Tamaulipas y la Confederación de Colegios y Asociaciones de Abogados de México, derivado de la participación de dicho candidato, el veintiocho de abril de dos mil veinticinco, en un encuentro convocado por la Barra de Abogados y la Confederación señaladas, el cual fue difundido en las redes sociales -Facebook, X, Instagram y TikTok- del referido candidato, toda vez quue no se invitó a todas las candidaturas a dicho cargo en contravención de lo establecido en el Acuerdo INE/CG334/2025.
</t>
  </si>
  <si>
    <t xml:space="preserve">El evento en cuestión constituyó una reunión privada (mesa de diálogo) de carácter informativo respecto del Proceso Electoral Judicial, sin finalidad proselitista ni emisión de llamado al voto. Asimismo, se insiste que dicha reunión tuvo por objeto generar un espacio de diálogo sobre el TEPJF, la importancia de los mecanismos alternativos de solución de controversias y la dimensión ética y democrática de dicha contienda, siendo dirigida exclusivamente a un grupo reducido de abogadas y abogados invitados, sin la participación de otras candidaturas, por lo que  no se puede advertir, ni siquiera de manera indiciaria, que haya sido un foro de debate, que se establece regulado por la normativa electoral, por lo menos, en cuanto a la naturaleza de evento o foro con los requisitos establecidos para la celebración de estos, en los términos precisados en la denuncia. </t>
  </si>
  <si>
    <t>https://repositoriodocumental.ine.mx/xmlui/bitstream/handle/123456789/183501/UT-SCG-PE-PEF-CPLV-CG-83-2025.pdf</t>
  </si>
  <si>
    <t>Claudia Patricia de la Garza Ramos, en su caracter de candidata a Magistrada de la Sala Regional Monterrey del Tribunal Electoral del Poder Judicial de la Federación</t>
  </si>
  <si>
    <t>El denunciante refiere que la ciudadana Claudia Patricia de la Garza Ramos, actual aspirante al cargo de Magistrada de la Sala Regional Monterrey del Tribunal Electoral del Poder Judicial de la Federación, compró un dominio de internet, para promocionar su candidatura, lo cual se puede evidenciar, de manera indiciaria.
Por lo anterior, la compra y uso de un dominio de internet para promocionar la candidatura de Claudia Patricia de la Garza Ramos podria configurar una infracción conforme al numeral 5, fracción Il del Catálogo de Infracciones aplicable al proceso extraordinario del Poder Judicial de la Federación.</t>
  </si>
  <si>
    <t>Se advierte que la normativa electoral prevé que las personas a candidatas, durante las campañas electorales, difundan su trayectoria profesional, méritos y visiones acerca de la función jurisdiccional y la impartición de justicia, así como propuestas de mejora o cualquier otra manifestación amparada bajo el derecho al ejercicio de la libertad de expresión, siempre que no excedan o contravengan los parámetros constitucionales y legales aplicables.
De igual forma, se advierte que, para promocionar su candidatura, las personas  candidatas a juzgadoras, podrán hacer uso de redes sociales o medios digitales siempre y cuando no impliquen erogaciones para potenciar o amplificar sus contenidos.
Finalmente se advierte que está prohibido que las personas candidatas, por sí o interpósita persona, hagan erogaciones de recursos públicos o privados para promocionar sus candidaturas.
En este sentido, no es posible advertir elementos que podrían actualizar una vulneración a la normativa electoral, ya que el material denunciado se trata de una página web, comprada con recursos de la denunciada, en la que hace difusión de su trayectoria profesional, méritos y visiones acerca de la función jurisdiccional y la impartición de justicia, conductas que están permitidas por la  normativa en materia electoral dentro de la elección de personas juzgadoras del Poder Judicial de la Federación.
Por otra parte no proporcionó enlace electrónico alguno en el que puedan ser visualizados los videos que,  a decir del  denunciante, la candidata denunciada contrató en diversas redes sociales donde aparece promoviendo su candidatura, es decir, no especificó vínculos de Internet en el que esta autoridad electoral pudiera certificar su existencia. decir, no especificó vínculos de Internet en el que esta autoridad electoral pudiera certificar su existencia.</t>
  </si>
  <si>
    <t>https://repositoriodocumental.ine.mx/xmlui/bitstream/handle/123456789/183502/UT-SCG-PE-PEF-GHP-JL-NL-117-2025.pdf</t>
  </si>
  <si>
    <t>César Mario Gutiérrez Priego al cargo de Ministro de la Suprema Corte de Justicia de la Nación; el concesionario de la frecuencia de radio 104.1 FM (Grupo Fórmula) y el conductor Juan Becerra Acosta.</t>
  </si>
  <si>
    <t>En el caso, no se cuenta con elementos de entidad probatoria suficiente que, por lo menos de tipo indiciario, permitan inferir una posible contratación de tiempo en radio y televisión, o bien un posicionamiento indebido de la candidatura del denunciado en medios digitales, para la difusión de los contenidos denunciados, como lo pretende hacer valer la parte denunciante, ya que, de la simple revisión de los enlaces aportados por el denunciante, se advierte que las entrevistas denunciadas corresponden a las intervenciones de César Mario Gutiérrez Priego, como colaborador del programa de noticias de un medio de comunicación, en los que participa como especialista en temas de seguridad, sobre noticias, lo cual, desde un análisis preliminar, puede ser considerado como un ejercicio periodístico.
Por otro lado, contrario a lo señalado por la parte denunciante, no se advierte la existencia de un posicionamiento del candidato denunciado, con motivo de la presentación que recibe el colaborador invitado, por parte del conductor del programa, sino que la referencia de los atributos como abogado y especialista en temas de seguridad nacional, se relacionan con las credenciales de la persona para participar como colaborador invitado para participar en el programa de noticias; y no como una manera de posicionar a César Mario Gutiérrez Priego, pues se insiste, las manifestaciones, tanto del conductor del programa, como del colaborador invitado, no establecen posicionamiento alguno de este último, en el contexto del Proceso Extraordinario para la elección de integrantes del Poder Judicial de la Federación.</t>
  </si>
  <si>
    <t>https://repositoriodocumental.ine.mx/xmlui/bitstream/handle/123456789/183503/UT-SCG-PE-PEF-ELA-CG-193-2025.pdf</t>
  </si>
  <si>
    <t>Diversos administradores de páginas de Instagram: 
"bruja_kala~&gt;.
@CarlosVZenteno, 
EISoberanoMX 
Chespe 
y de Facebook:
 "Julieta Cruz" y "Monserrat Jiménez" y/o en contra de quien resulte responsable</t>
  </si>
  <si>
    <t>Adolfo Franco Guevara, candidato a Magistrado del Tribunal de Disciplina Judicial del PJF, en el proceso extraordinario para la elección de integrantes del PJF en curso, interpone denuncia en contra de los titulares de las cuentas de las redes sociales Instragram “bruja_kala”, X “@CarlosVZenteno”, “@ElSoberanoMX”, “@Chespe” y de Facebook “Julieta Cruz” y “Monserrat Jiménez” y/o quien resulte responsable, por la presunta difusión de propaganda calumniosa en su contra.</t>
  </si>
  <si>
    <t xml:space="preserve">Dos de las publicaciones denunciadas corresponden a una nota de carácter periodístico, del medio de comunicación El Soberano, la voz del pueblo, en ese sentido de un análisis preliminar de los hechos denunciados, se considera que no constituyen una vulneración en materia político-electoral, toda vez que las mismas se realizan en el ejercicio de la libertad de expresión y la libertad del ejercicio periodístico, para dar a conocer un tema de interés general referente a información de diversas candidaturas de la elección del Poder Judicial.  
Una publicación corresponde a una ciudadana, en la cual las manifestaciones se realizaron bajo un contexto critico al desempeño como funcionario público, sobre temas referentes a cuestiones de interés general y de carácter informativo, siendo que únicamente dio su posición al respecto, lo cual se considera como una crítica dura, lo que se encuentra amparado en el derecho de libertad de expresión, por lo que las simples manifestaciones no constituyen en sí mismas una transgresión en materia político electoral. 
Por último, respecto de dos imágenes insertas en el escrito de queja, no se localizaron las publicaciones denunciadas, aunado a que la parte denunciante no proporcionó enlace electrónico con el cual se certificara la existencia de las publicaciones; como se advierte la parte denunciante no aportó circunstancias de tiempo, modo y lugar en la que acontecieron los hechos denunciados. 
</t>
  </si>
  <si>
    <t>https://repositoriodocumental.ine.mx/xmlui/bitstream/handle/123456789/183507/UT-SCG-PE-PEF-AFG-JL-QRO-103-2025.pdf</t>
  </si>
  <si>
    <t>Loretta Ortiz Ahlf, candidata a Ministra de la Suprema Corte de Justicia de la Nación y quienes resulten involucrados.</t>
  </si>
  <si>
    <t xml:space="preserve">La posible vulneración a los principios de imparcialidad, neutralidad y equidad en la contienda, así como el presunto uso indebido de recursos públicos y/o aportación de entes prohibidos, atribuidos a Loretta Ortiz Ahlf, candidata a Ministra de la Suprema Corte de Justicia de la Nación, en el Proceso Electoral Extraordinario para la elección de diversos cargos del Poder Judicial de la Federación 2024-2025, por las publicaciones realizadas en su red social “X”, de las que se presume su participación en eventos celebrados en diversas instituciones académicas. 
</t>
  </si>
  <si>
    <t xml:space="preserve">Del contenido de las publicaciones denunciadas, así como del análisis preliminar a las investigaciones realizadas por esta autoridad, no se advierte, que se relacione o se haya tratado de eventos organizados por algún sector público, privado o social con el candidato denunciado en el marco de un “Foro de debate”, pues, se aprecia que se trató de una charla académica con estudiantes de las instituciones académicas. Asimismo, si bien la parte denunciante refiere que la candidata denunciada en diversas publicaciones realizadas en su perfil de la red social “x”, puso: “#22 #Vota22 #Loretta22”, con los cuales, a su decir, hace expresamente un llamado al voto a su favor, lo cierto es que, al estar dentro del periodo de campaña, no existe restricción para emitir ese tipo de mensajes, sin que se tengan elementos para suponer que los mismos se hubieran emitido durante su participación en los eventos, al menos en lo concerniente al llamado al voto.
</t>
  </si>
  <si>
    <t>https://repositoriodocumental.ine.mx/xmlui/bitstream/handle/123456789/183512/UT-SCG-PE-PEF-IOPM-JD11-MICH-138-2025.pdf</t>
  </si>
  <si>
    <t xml:space="preserve">La posible vulneración a los principios de imparcialidad, neutralidad y equidad en la contienda, así como el presunto uso indebido de recursos públicos y/o aportación de entes prohibidos, atribuidos a Olivia Aguirre Bonilla, candidata a Ministra de la Suprema Corte de Justicia de la Nación, en el Proceso Electoral Extraordinario para la elección de diversos cargos del Poder Judicial de la Federación 2024-2025, por las publicaciones realizadas en su red social “X”, de las que se presume su participación en eventos celebrados en diversas instituciones académicas. 
</t>
  </si>
  <si>
    <t xml:space="preserve">Del contenido de las publicaciones denunciadas, así como del análisis preliminar a las investigaciones realizadas por esta autoridad, no se advierte, que se relacione o se haya tratado de eventos organizados por algún sector público, privado o social con el candidato denunciado en el marco de un “Foro de debate”, pues, se aprecia que se trató de actividades realizadas en diversas instituciones académicas, como charlas con estudiantes y conferencias académicas. Asimismo, si bien la parte denunciante refiere que la candidata denunciada en diversas publicaciones realizadas en su perfil de la red social “x”, puso: “#22 “vota01ministra”, “#la01”, con los cuales, a su decir, hace expresamente un llamado al voto a su favor, lo cierto es que, al estar dentro del periodo de campaña, no existe restricción para emitir ese tipo de mensajes, sin que se tengan elementos para suponer que los mismos se hubieran emitido durante su participación en los eventos, al menos en lo concerniente al llamado al voto.
</t>
  </si>
  <si>
    <t>https://repositoriodocumental.ine.mx/xmlui/bitstream/handle/123456789/183528/UT-SCG-PE-PEF-IOPM-JD11-MICH-124-2025.pdf</t>
  </si>
  <si>
    <t>Ismael Camacho Herrera, por propio derecho y como candidato al cargo de Magistrado de Circuito en materia civil y administrativa por el vigésimo segundo, circuito en Querétaro</t>
  </si>
  <si>
    <t xml:space="preserve">A partir del análisis preliminar al contenido que fue materia de denuncia, se advierte que éste fue difundido en un contexto de información toda vez que se trata de una nota periodística que se encuentra amparada en el derecho a la libertad de prensa, de información y de expresión y por lo tanto goza de la presunción de licitud.
En este sentido, si bien se acreditó la existencia de la publicación, del análisis preliminar a su contenido, se advierte que se trata de una nota periodística que da a conocer un hecho ocurrido en una localidad del estado de Querétaro, lo cual, de manera evidente, no constituye una transgresión en materia político-electoral.
En efecto, el enlace pertenece a la publicación realizada por un periodista con notable presencia en medios de comunicación, cuya actividad se considera se encuentra amparada en la libertad de expresión y ejercicio periodístico, sin que obre en el expediente prueba en contrario.
</t>
  </si>
  <si>
    <t>https://repositoriodocumental.ine.mx/xmlui/bitstream/handle/123456789/183529/UT-SCG-PE-PEF-ICH-JD04-QRO-190-2025.pdf</t>
  </si>
  <si>
    <t>La parte denunciante refiere que la candidata acudió a diversos eventos proselitistas en universidades públicas que fueron celebrados de manera ilegal y contraviniendo la normatividad electoral, vulneran la equidad en la contienda. En efecto, posicionan indebidamente a la persona candidata a ministra de la Suprema Corte de Justicia de la Nación, a través de publicaciones de su perfil de Facebook.</t>
  </si>
  <si>
    <t xml:space="preserve">No se advierten elementos, ni siquiera de manera indiciaria, que el contenido de las publicaciones cuestionadas se relacione o se haya tratado de un evento organizado por algún sector público, privado o social con la candidata denunciada en el marco de un “Foro de debate”, pues, preliminarmente, es posible inferir que, como se aprecia de los mensajes de las publicaciones y de las pruebas recabadas, que se trató de un conversatorio para fomentar el diálogo informado con agremiados del Colegio de Economistas del Estado de Hidalgo, A.C., y con la comunidad estudiantil del Instituto Tecnológico Autónomo de México.
En efecto, en el caso concreto, se advierte que los eventos a los que asistió la candidata denunciada se trataron de diálogos de carácter informativo y académico con especialistas en materia económica del estado de Hidalgo y con estudiantes del ITAM, participaciones que no se encuentran sujetas a limitación alguna para su realización.
</t>
  </si>
  <si>
    <t>https://repositoriodocumental.ine.mx/xmlui/bitstream/handle/123456789/183530/UT-SCG-PE-PEF-IOPM-JD11-MICH-125-2025.pdf</t>
  </si>
  <si>
    <t xml:space="preserve">
En ese sentido, no es posible advertir datos precisos y elementos de convicción idóneos para inferir o acreditar, al menos de manera indiciaria, los hechos denunciados y, con ello, esta autoridad electoral despliegue su facultad investigadora, siendo que, el denunciante tiene la carga probatoria en el procedimiento especial sancionador.
La parte denunciante aportó las imágenes antes insertas, lo cierto es que no proporcionó los enlaces electrónicos en el que puedan ser visualizadas, es decir, no especificó el vínculo de Internet en el que esta autoridad electoral pudiera certificar su existencia, y tampoco se desprende en su escrito las circunstancias de tiempo, modo y lugar respecto de las imágenes referidas.
Toda vez que, a decir de la parte denunciante, supuestamente la candidata denunciada elaboró y aceptó participar en diversos folletos en forma de "acordeón" el cual lleva como título "tú decides quien juzga en las elecciones del poder judicial" en los que aparece su nombre induciendo e indicando a la ciudadanía para que voten por ella,</t>
  </si>
  <si>
    <t>https://repositoriodocumental.ine.mx/xmlui/bitstream/handle/123456789/183549/UT-SCG-PE-PEF-AVG-OPL-CM-211-2025.pdf</t>
  </si>
  <si>
    <t xml:space="preserve">De la reunión en la Universidad Iberoamericana se considera que no se trató de un foro, sino de una actividad académica, dirigida a la comunidad estudiantil de esa Universidad, en la cual Ingrid de los Ángeles Tapia Gutiérrez, en su calidad de candidata a Ministra de la SCJN, impartió su visión sobre la elección judicial, es decir, un tema que atañe a dicha comunidad de conformidad a lo referido por la misma Universidad. Es decir, en el caso, no se advierten elementos, ni siquiera de manera indiciaria, que el contenido de las publicaciones cuestionadas se relacione o se hayan tratado sobre un evento prohibido por la legislación electoral, en tanto que, no se trató de foros de debate.
Lo anterior es así porque aun y cuando, de las investigaciones realizadas por la autoridad electoral se constató que la Universidad Iberoamericana organizó el evento cuestionado, lo cierto es que no se trata de foros de debate en el que resultara exigible que su organizador se ajustará a las reglas establecidas en el Acuerdo INE/CG334/2025, de ahí que la conducta imputada a Ingrid de los Ángeles Tapia Gutiérrez no constituya infracción de ninguna índole. En efecto, no debe pasarse por alto que el evento realizado por la Universidad Iberoamericana se trató de evento académico, en el que la denunciada, de manera privada, diálogo con la comunidad estudiantil en el marco de una mesa académica denominada Encuentros sobre la elección al Poder Judicial, sin que existan elementos mínimos que permitan suponer que con la participación en dicho evento se transgredió la normativa electoral.
Ahora bien, respecto al evento privado, en el que presuntamente, la denunciada llama al voto a su favor, es de precisar que el denunciante no proporcionó circunstancias de tiempo, modo y lugar, por el contrario, únicamente refiere un enlace electrónico, del que supuestamente corresponde a un evento privado, lo cierto es que, corresponde a la parte denunciante aportar datos precisos y elementos de convicción idóneos para inferir o acreditar, al menos de manera indiciaria, los hechos denunciados y, con ello, esta autoridad electoral despliegue su facultad investigadora.
En ese sentido, Sala Superior ha determinado que los procedimientos administrativos sancionadores se rigen, preponderantemente, por el principio dispositivo, conforme al cual la parte denunciante tiene la carga de ofrecer y aportar las pruebas que sustentan su denuncia, dado los plazos brevísimos que legalmente se tienen para la tramitación del procedimiento especial sancionador." </t>
  </si>
  <si>
    <t>https://repositoriodocumental.ine.mx/xmlui/bitstream/handle/123456789/183543/UT-SCG-PE-PEF-IOPM-JD11-MICH-144-2025.pdf</t>
  </si>
  <si>
    <t>Isidro Omar Paz Martínez interpone denuncia en contra de Jaime Allier Campuzano, candidato a Ministro de la Suprema Corte de Justicia de la Nación en el Proceso Electoral Extraordinario 2024-2025, por el presunto uso  de recursos públicos y privados, lo que a su juicio vulnera los principios de imparcialidad, neutralidad y equidad en la contienda.</t>
  </si>
  <si>
    <t xml:space="preserve">De un análisis preliminar, se advierte que el material denunciado está relacionado con la asistencia de Jaime Allier Campuzano, candidato a Ministro de la SCJN a cuatro eventos de carácter académico y cultural en la comunidad ambientalista del centro de Oaxaca, Universidad La Salle Oaxaca, la Universidad Anáhuac Puebla y la Sociedad Civil Xoxocotlán, por lo que, de manera evidente, los hechos que se denuncian no constituyen una infracción en materia electoral. 
En ese sentido,  la participación del candidato denunciado a los eventos denunciados, correspondió a las actividades que le son permitidas a las candidaturas en el actual proceso electoral extraordinario del Poder Judicial de la Federación, sin que, en modo alguno su intervención implicara una transgresión a los principios de imparcialidad, equidad y neutralidad en la contienda, ya que su asistencia se realizó con fines académicos y culturales. </t>
  </si>
  <si>
    <t>https://repositoriodocumental.ine.mx/xmlui/bitstream/handle/123456789/183555/UT-SCG-PE-PEF-IOPM-JD11-MICH-143-2025.pdf</t>
  </si>
  <si>
    <t>Eduardo Santillán Pérez, candidato a Ministro de la Suprema Corte de Justicia de la Nación y quiénes resulten involucrados.</t>
  </si>
  <si>
    <t xml:space="preserve">Los motivos de inconformidad consisten en la posible vulneración a los principios de imparcialidad, neutralidad y equidad en la contienda, así como el presunto uso indebido de recursos públicos y/o aportación de entes prohibidos, atribuido a Eduardo Santillán Pérez, candidato a ministro de SCJN, en el Proceso Electoral Extraordinario para la elección de diversos cargos del Poder Judicial de la Federación 2024-2025, derivado de que, en diversas fechas realizó publicaciones en la red social “Facebook”, en las cuales se presume su participación en eventos celebrados en sectores sociales y académicos.
</t>
  </si>
  <si>
    <t xml:space="preserve">Del contenido de las publicaciones denunciadas, así como del análisis preliminar a las investigaciones realizadas por esta autoridad, no se advierte, que se relacione o se haya tratado de eventos organizados por algún sector público, privado o social con el candidato denunciado en el marco de un “Foro de debate”, pues, se aprecia que se trató de charlas con estudiantes y conferencias académicas, así como de diálogos que sostuvo con personas ciudadanas, como abogadas, abogados y miembros de organizaciones civiles. Asimismo, si bien la parte denunciante refiere que el candidato denunciado en diversas publicaciones realizadas en su perfil de la red social “BoletaMorada60”, con los cuales, a su decir, hace expresamente un llamado al voto a su favor, lo cierto es que, al estar dentro del periodo de campaña, no existe restricción para emitir ese tipo de mensajes, sin que se tengan elementos para suponer que los mismos se hubieran emitido durante su participación en los eventos, al menos en lo concerniente al llamado al voto.
</t>
  </si>
  <si>
    <t>https://repositoriodocumental.ine.mx/xmlui/bitstream/handle/123456789/183559/UT-SCG-PE-PEF-IOPM-JD11-MICH-153-2025.pdf</t>
  </si>
  <si>
    <t>Isidro Omar Paz Martínez
Montserrat Alejandra López Rodríguez</t>
  </si>
  <si>
    <t>Eduardo Santillán Pérez y Raymundo Espinoza Betanzo, candidatos a Ministrosa de la Suprema Corte de Justicia de la Nación (SCJN), y Jozue Tonatiuh Romero Mendoza, servidor público en la SCJN y candidato a Magistrado de Circuito en Materia Civil por el Distrito 1 del Estado de México</t>
  </si>
  <si>
    <t>La presunta difusión de publicaciones en la red social “Facebook”, específicamente en el perfil de Jozue Tonatiuh Romero Mendoza, candidato a Magistrado de Circuito en Materia Civil por el Distrito 1 en el Estado de México, así como de Eduardo Santillán Pérez y Raymundo Espinoza Betanzo, candidatos a Ministros de la Suprema Corte de Justicia de la Nación (SCJN), en el Proceso Electoral Extraordinario para la elección de diversos cargos del Poder Judicial de la Federación 2024-2025, derivado de que, a decir de la parte denunciante, se presume su participación en un foro realizado en las instalaciones del  Consejo de Cámaras y Asociaciones Empresariales del Estado de México (CONCAEM), en presunta vulneraciòn a los principios de imparcialidad y equidad en la contienda.</t>
  </si>
  <si>
    <t>Del contenido de las publicaciones denunciadas, así como del análisis preliminar a las investigaciones realizadas, no se advierte, que se relacione o se haya tratado de eventos organizados por algún sector público, privado o social con los candidatos denunciados en el marco de un “Foro de debate”, pues, preliminarmente, es posible inferir que, el evento controvertido se trató de un espacio de difusión y reflexión, donde se reunieron  diversas candidaturas con personas agremiadas del CONCAEM y personas interesadas en la reforma al poder judicial y su impacto en el sector empresarial. En ese sentido, se observa que la asistencia de los candidatos denunciados obedeció a una convocatoria abierta a todas las candidaturas y su participación  trató de pláticas que sostuvieron con personas ciudadanas y miembros de organismos empresariales.</t>
  </si>
  <si>
    <t>https://repositoriodocumental.ine.mx/xmlui/bitstream/handle/123456789/183558/UT-SCG-PE-PEF-MALR-JL-EDOMEX-195-2025.pdf</t>
  </si>
  <si>
    <t>Fabiana Estrada Tena candidata a Ministra de la Suprema Corte de Justicia de la Nación y quienes resulten responsables.</t>
  </si>
  <si>
    <t>El presunto uso de recursos públicos y privados, vulneración a los principios de imparcialidad, neutralidad y equidad en la contienda, por parte de Fabiana Estrada Mena, candidata a Ministra de la Suprema Corte de Justicia de la Nación, por la presunta asistencia a eventos proselitistas en diversas universidades públicas y privadas, sin que hubieren participado otras candidaturas para el mismo cargo, en las cuales planteo su visión de justicia y propuestas de mejora.</t>
  </si>
  <si>
    <r>
      <rPr>
        <sz val="9"/>
        <color rgb="FF000000"/>
        <rFont val="Arial"/>
        <family val="2"/>
      </rPr>
      <t xml:space="preserve">De la investigación preliminar, no se advierten elementos, ni siquiera de manera indiciaria, que el contenido de las publicaciones cuestionadas se relacione o se haya tratado de eventos organizados por algún sector público, privado o social con la candidata denunciada, pues, preliminarmente, es posible inferir que, como se aprecia de los mensajes de las publicaciones, los eventos controvertidos se trataron de charlas, diálogos informales con exalumnos de la Generación 1966-1970 abogadas y abogados egresados Facultad de Derecho UNAM, conferencias académicas con estudiantes y profesores de la División de Estudios de Posgrado del Centro Universitario Millenium en la Ciudad de México, la Universidad de Xalapa, así como un diálogo entre representantes del poder judicial, personas con discapacidad intelectual, expertos en derechos humanos y público en general de la Confederación Mexicana de Organizaciones en favor de la Persona con Discapacidad Intelectual, CONFE.
</t>
    </r>
    <r>
      <rPr>
        <b/>
        <sz val="9"/>
        <color rgb="FF000000"/>
        <rFont val="Arial"/>
        <family val="2"/>
      </rPr>
      <t xml:space="preserve">
</t>
    </r>
    <r>
      <rPr>
        <sz val="9"/>
        <color rgb="FF000000"/>
        <rFont val="Arial"/>
        <family val="2"/>
      </rPr>
      <t>En efecto, en el caso concreto, se advierte que los eventos a los que asistió la candidata denunciada se trataron de pláticas informales, académicas, informativas con estudiantes a puerta cerrada, por cuanto hace al primero, de carácter privado al ser una reunión informal en un restaurante, respecto a los eventos en las universidades, se realizaron con la asistencia de alumnado y profesorado, y por cuanto hace al evento organizado por la CONFE, se realizó con la ciudadanía en general, participaciones que de conformidad con la normatividad aplicable no se encuentra sujeta a limitación alguna para su realización.</t>
    </r>
  </si>
  <si>
    <t>https://repositoriodocumental.ine.mx/xmlui/bitstream/handle/123456789/183556/UT-SCG-PE-PEF-IOPM-JD11-MICH-129-2025.pdf</t>
  </si>
  <si>
    <t>Dora Alicia Martínez Valero, candidata a Ministra de la Suprema Corte de Justicia de la Nación  y quienes resulten involucrados</t>
  </si>
  <si>
    <t>De un análisis preliminar a la participación de la persona candidata denunciada en el evento de 24 de mayo de 2025, en la Universidad Iberoamérica A.C., denominado “Encuentros sobre la elección del Poder Judicial”, se advierte que, realizó su intervención, desarrollando una presentación de su trayectoria, así como cada uno de las personas participantes, de conformidad con la programación asignada, contestando a los cuestionamientos señalados, y aunque en su participación se hacen referencias al proceso electoral extraordinario en curso, de un análisis preliminar, no es posible advertir elementos siquiera indiciaros de una posible transgresión en materia electoral.
Esto es, no se advierten elementos de una posible transgresión a los principios de imparcialidad y equidad en la contienda, pues, únicamente, se tiene acreditada la participación de la persona candidata, no así la realización de manifestaciones o actividades contrarias a la normativa electoral; sus manifestaciones se encuentran amparadas en el derecho fundamental de libertad de expresión; siendo que la parte denunciante no aporta algún otro elemento probatorio que sustentara los hechos que denuncia.</t>
  </si>
  <si>
    <t>https://repositoriodocumental.ine.mx/xmlui/bitstream/handle/123456789/183557/UT-SCG-PE-PEF-IOPM-JD11-MICH-135-2025.pdf</t>
  </si>
  <si>
    <t xml:space="preserve">Se puede concluir que la materia del presente asunto versa sobre la asistencia de Magda Zulema Mosri Gutiérrez, en su calidad de candidata a Ministra de SCJN, a siete eventos organizados por diversas organizaciones académicas y de la sociedad civil con el objeto de compartir, diversas posturas, reflexiones y criterios respecto del proceso electoral extraordinario por lo que, de manera evidente, los hechos que se denuncian se realizaron dentro del marco normativo reglamentario del cual goza la denunciada dentro de sus derecho político electorales en su calidad de candidata, ya que no se advierten elementos, ni siquiera de manera indiciaria, de una vulneración a los principios de imparcialidad, neutralidad y equidad en la contienda, así como el posible uso de recursos públicos y/o aportación de entes prohibidos en favor de la denunciada, con motivo de la celebración y asistencia a dichos eventos por parte de esta.
Del material probatorio aportado por la parte denunciante y de las diligencias de investigación, no es posible advertir ni siquiera de manera indiciaria que las publicaciones materia de la controversia hayan implicado el pago de publicidad o uso de recursos públicos o privados destinados a promocionar la campaña o bien amplificar su contenido, además que al suscitarse dentro de la etapa de campaña los hechos materia de la denuncia, preliminarmente, no implican o bien, no permiten inferir indicios de una posible infracción en la materia. </t>
  </si>
  <si>
    <t>https://repositoriodocumental.ine.mx/xmlui/bitstream/handle/123456789/183604/UT-SCG-PE-PEF-IOPM-JD11-MICH-137-2025.pdf</t>
  </si>
  <si>
    <t>No se advierten elementos, ni siquiera de manera indiciaria, que el contenido de las publicaciones cuestionadas se relacione o se haya tratado de un evento organizado por algún sector público, privado o social con el candidato denunciado en el marco de un “Foro de debate”, pues, preliminarmente, se aprecia de los mensajes de las publicaciones, que se trató de la presentación del libro “La otra Reforma Laboral en México” en el  Instituto de Posgrado en Derecho y Psicoterapia, A.C. y en Academia Mexicana de Derecho del Trabajo y de la Previsión Social, A.C., en cuanto a las participaciones que llevó a cabo en la Confederación Regional Obrera Mexicana y la Universidad Autónoma de Querétaro fueron pláticas académicas e informativas a puerta cerrada, participaciones que no se encuentran sujetas a limitación alguna para su realización.
Asimismo, si bien la parte denunciante refiere que el denunciado en diversas publicaciones realizadas en su perfil de la red social “Facebook”, acompaño sus publicaciones con los siguientes hashtags: “#SeremosDelNevoPoderJudicial, #Vota55, #SergioMolinaMartinez, #SCJN, #Ministro, #Justicia  #JusticiaSocialParaTodos, #55”, con los cuales, a su decir, hace expresamente un llamado al voto a su favor, y que con ello, vulnera los principios de imparcialidad y equidad en la contienda electoral, lo cierto es que, al estar dentro del periodo de campaña, no existe restricción para emitir ese tipo de mensajes, sin que se tengan elementos para suponer que los mismos se hubieran emitido durante su participación en los eventos, al menos en lo concerniente al llamado al voto.</t>
  </si>
  <si>
    <t>https://repositoriodocumental.ine.mx/xmlui/bitstream/handle/123456789/183603/UT-SCG-CG-PE-PEF-IOPM-JD11-MICH-152-2025.pdf</t>
  </si>
  <si>
    <t>Edgar Corzo Sosa, candidato a Ministro de la Suprema Corte de Justicia de la Nación, ha incurrido presuntamente en conductas que vulneran los principios de imparcialidad, neutralidad y equidad en el proceso de designación, al participar y promover eventos de carácter proselitista en instituciones públicas y privadas de educación superior. Dichos actos, documentados mediante publicaciones en su perfil de la red social X y acompañados de etiquetas como #ConCorzo38 y #Corzo38, implican una promoción indebida de su candidatura, lo que podría constituir una ventaja ilegítima frente a otros aspirantes y una transgresión a la normatividad electoral vigente. Además, en dichas intervenciones se difundió su trayectoria, méritos y posturas sobre la función jurisdiccional, lo cual puede interpretarse como un llamado expreso al apoyo ciudadano. Por lo anterior, se solicita a la autoridad electoral que, mediante la Oficialía Electoral, certifique dichas publicaciones, toda vez que los actos señalados comprometen la equidad en el proceso y podrían haber contravenido la regla de mayoría calificada (50% más uno), afectando la legitimidad del procedimiento.</t>
  </si>
  <si>
    <t>Se considera que los hechos denunciados, no constituyeron una vulneración a la normativa electoral, ya que, si bien se corroboró la existencia de las publicaciones denunciadas, lo cierto es que,  se advirtió que el evento celebrado en el Instituto de Ciencias Jurídicas de Puebla, tuvo un corte académico, sin que la intervención del denunciados implicara promoción de su imagen, nombre o candidatura. 
De igual forma, el evento denunciado celebrado en la  Universidad Panamericana, el dos de abril pasado, se trató de una mesa de diálogo a la que acudieron 5 personas candidatas, por lo que se consideró que no existió  transgresión alguna a los principios de imparcialidad, neutralidad y equidad, en los términos denunciados.</t>
  </si>
  <si>
    <t>https://repositoriodocumental.ine.mx/xmlui/bitstream/handle/123456789/183605/UT-SCG-PE-PEF-IOPM-JD11-MICH-142-2025.pdf</t>
  </si>
  <si>
    <t>El presunto incumplimiento a la obligación de presentar al Instituto Nacional Electoral un informe sobre los recursos aplicados en la realización y difusión de encuestas, atribuible a Manuel Pedrero Solís, derivado de una publicación realizada en su canal de YouTube @ManuelPedreroOficial, a decir del denunciante, el veinticinco de febrero del año en curso, relativa a una encuesta relacionada con diferentes postulantes al cargo de Ministros de la Suprema Corte de Justicia de la Nación lo que podría constituir propaganda en su favor.</t>
  </si>
  <si>
    <t>En el presente procedimiento, se actualiza la hipótesis señalada por la jurisdicción en el expediente SRE-JG-1/2025, ya que Alan Manuel Benítez García no presentó el escrito de queja que dio origen al presente expediente.
En el caso concreto se actualiza una causa de sobreseimiento del presente procedimiento, ya que, de las constancias de autos, se tiene plena certeza que Alan Manuel Benítez García no presentó la queja que originó su inicio, por lo que al no existir pretensión punitiva por las infracciones de las que inicialmente se investiga-ron, procesalmente ha quedado sin materia el presente expediente.
Del mismo modo, resulta pertinente señalar que el máximo tribunal en la materia, ha sostenido reiteradamente que los procedimientos especiales sancionadores, se ri-gen preponderantemente por el principio dispositivo, en la medida en que la iniciación e impulso del procedimiento está en manos de las partes, es decir, el principio dispositivo consiste en que corresponde a las partes titulares del derecho sustantivo —traído a juicio— disponer si instan el proceso, así como continuarlo en todas sus fases hasta su conclusión, de modo que puede dar lugar a que termine de manera anticipada el procedimiento por no existir la pretensión punitiva.
En tal sentido, esta Unidad Técnica estima que la ratificación formulada por Alan Ma-nuel Benítez García respecto de la no presentación del escrito de queja, resulta efi-caz para tener por extinguida la pretensión punitiva que había dado inicio al presente asunto, y, por tanto, es procedente sobreseer el mismo, en la medida que tiene que ver con la inexistencia de la pretensión que dio lugar a la instauración del procedimiento.</t>
  </si>
  <si>
    <t>https://repositoriodocumental.ine.mx/xmlui/bitstream/handle/123456789/183606/UT-SCG-PE-PEF-AMBG-CG-7-2025.pdf</t>
  </si>
  <si>
    <t>Gabriel Regis López, candidato a Ministro de la Suprema Corte de Justicia de la Nación y quienes resulten involucrados.</t>
  </si>
  <si>
    <t>La presunta vulneración a los principios de imparcialidad, neutralidad y equidad en la contienda, así como el posible uso indebido de recursos públicos y privados, atribuible a Gabriel Regis López, candidato a Ministro de la Suprema Corte de Justicia de la Nación  y quien resulte responsable, derivado de publicaciones que dan cuenta de la realización y asistencia a eventos proselitistas en universidades públicas y privadas.
Lo anterior, a decir del quejoso, dichas publicaciones obtenidas de eventos que fueron celebrados de manera ilegal posicionan indebidamente a la persona candidata a Ministro de la SCJN, a través de publicaciones de su perfil de Facebook, en las que promociona tales eventos proselitistas, en detrimento de las demás candidaturas, aunado a que difundió su trayectoria profesional, méritos y visiones acerca de la función jurisdiccional y la impartición de justicia.</t>
  </si>
  <si>
    <t>No se advierten elementos, ni siquiera de manera indiciaria, que el contenido de las publicaciones cuestionadas se relacione o se haya tratado de un evento organizado por algún sector público, privado o social con el candidato denunciado, pues, preliminarmente, es posible inferir que, como se aprecia de los mensajes de las publicaciones, y del contenido de la certificación efectuada al medio magnético aportado por la Universidad Iberoamericana, A.C., campus Ciudad de México (IBERO), el cinco de junio de dos mil veinticinco, por personal de esta Unidad Técnica, los eventos controvertidos se trataron de diálogos con las instituciones académicas IBERO, la Universidad Autónoma de Nuevo León y el Tecnológico de Monterrey, campus Ciudad de México, eventos que fueron dirigidos preponderantemente a su comunidad universitaria.
En efecto, en el caso concreto, se advierte que los eventos a los que asistió el candidato denunciado se trataron de diálogos de carácter académico, informativo e intercultural, con estudiantes, participaciones que de conformidad con la normatividad aplicable no se encuentran sujeta limitación alguna para su realización.</t>
  </si>
  <si>
    <t>https://repositoriodocumental.ine.mx/xmlui/bitstream/handle/123456789/183607/UT--SCG-PE-PEF-IOPM-JD11-MICH-154-2025.pdf</t>
  </si>
  <si>
    <t>Roberto Salvador lllanes Olivares, candidato a Ministro de la Suprema Corte de Justicia de la Nación y quienes resulten involucrados.</t>
  </si>
  <si>
    <t xml:space="preserve">Del material probatorio aportado por la persona denunciante no es posible advertir una posible vulneración a la normativa electoral, por lo menos, en los términos señalados por la parte denunciante, ya que, si bien se celebraron los cinco eventos controvertidos, lo cierto es que, dadas sus particularidades, estos pueden ser considerados como actos realizados por la persona denunciada en el contexto de su campaña, lo cual se relaciona con las publicaciones que lo difundieron, mismas que hacen referencia a la promoción de una candidatura, y tratándose de la elección de personas juzgadoras del Poder Judicial de la Federación, debemos entender por actos de campaña el conjunto de actividades señaladas en el artículo 505, llevadas a cabo por personas candidatas a juzgadoras para la obtención del voto.
La Sala Superior del Tribunal Electoral del Poder Judicial de la Federación, en la sentencia del expediente SUP-JE-162/2025 y acumulados, señaló que: En una sociedad democrática, resulta fundamental que las personas que forman parte de la misma tengan derecho a expresar sus propias ideas, criticar a sus gobernantes y recibir información relevante de carácter público. 
</t>
  </si>
  <si>
    <t>https://repositoriodocumental.ine.mx/xmlui/bitstream/handle/123456789/183601/UT-SCG-PE-PEF-IOPM-JD11-MICH-150-2025.pdf</t>
  </si>
  <si>
    <t>De los elementos de prueba, no se advierten elementos, ni siquiera de manera indiciaria, que el contenido de las publicaciones cuestionadas se relacione o se haya tratado de un evento organizado por algún sector público, privado o social con el candidato denunciado en el marco de un “Foro de debate”, pues, preliminarmente, es posible inferir que, como se aprecia de los mensajes de las publicaciones y de las pruebas recabadas, que se trataron de diálogos, encuentros y conferencias con empresarias, empresarios, abogadas, abogados, así como una charla académica, misma que se realizó fuera del periodo de campañas. 
En efecto, en el caso concreto, se advierte que los eventos a los que asistió la candidata denunciada se trataron de diálogos de carácter informativo y académico, con miembros de la CONCANACO SERVYTUR MÉXICO,  EmpresariosPorQROO y Colegio de Abogados de Nuevo León en donde, como lo señaló la candidata, hizo una exposición de su visión sobre los derechos humanos y sobre algunas temáticas que considera relevantes en el contexto de la reforma al Poder Judicial, como lo son: abrir las puertas de la SCJN; utilizar la inteligencia artificial; erradicar el rezago y corrupción; y el trabajo conjunto de los 3 Poderes, participaciones que no se encuentran sujetas a limitación alguna para su realización. 
Ahora bien, respecto del evento sostenido en las instalaciones de la Universidad Autónoma de Querétaro, se advierte que se trató de una conferencia denomina “Conferencia Magistral Verdad y Justicia”, en torno a fomentar la reflexión académica, misma que se celebró antes del periodo de campaña, y preliminarmente, es posible inferir que, como se aprecia de los mensajes de la publicación denunciada, se trató de una charla académica</t>
  </si>
  <si>
    <t>https://repositoriodocumental.ine.mx/xmlui/bitstream/handle/123456789/183626/UT-SCG-PE-PEF-IOPM-JD11-MICH-127-2025.pdf</t>
  </si>
  <si>
    <t>[DATO PROTEGIDO]
Octavio Heriberto López Ortega</t>
  </si>
  <si>
    <t>Lenia Batres Guadarrama, quien actualmente se desempeña como Ministra de la Suprema Corte de Justicia de la Nación en funciones y además es candidata al mismo cargo; y a Rigoberto Almanza Rico, candidato al cargo de Juez de Distrito en materia laboral por el Distrito Judicial 2 del Décimo Circuito</t>
  </si>
  <si>
    <t>La presunta vulneración a los principios de imparcialidad y equidad en la contienda, el supuesto uso indebido de recursos públicos, la probable promoción personal en medios de comunicación digitales y la transgresión a la prohibición de realizar campañas conjuntas con otros candidatos con impacto en el actual Proceso Extraordinario para la elección de integrantes del Poder Judicial de la Federación, infracciones atribuidas a Lenia Batres Guadarrama, Ministra de la SCJN y candidata a ese cargo, derivado de la organización de un evento realizado el nueve de mayo del presente año en las instalaciones de la SCJN, y a Rigoberto Almanza Rico, candidato a Juez de Distrito en materia laboral, derivado de su participación como ponente en el referido evento; lo que, a decir de la parte denunciante, se trata de la simulación de un acto de campaña como evento académico con la intención de posicionar a ambos denunciados; así mismo, la difusión de publicaciones emitidas por ambas personas en sus redes sociales en los que invitan a seguir la transmisión del evento materia de la denuncia.</t>
  </si>
  <si>
    <t>De los medios de prueba aportados por la parte denunciante, no es posible suponer que, efectivamente, su naturaleza fuera de carácter proselitista, por lo que, no se desprende elemento alguno que permita suponer que se trata de la simulación de un evento académico, pues las temáticas abordadas se circunscriben al análisis de temas jurídicos, bajo un tamiz académico y pedagógico, y no de carácter proselitista como pretende hacer valer la parte denunciante.
En el evento cuestionado en el que participó Rigoberto Almanza Rico, de manera preliminar, es posible advertir que se enmarca en un conjunto de actividades de carácter académico denominado “Derecho humano a la pensión de viudez”, cuya temática fue el análisis de resoluciones de la SCJN, es decir, se trataron temas ajenos a aspiraciones electorales, tanto del ponente del “círculo de estudio”, como de la Ministra de la SCJN cuya ponencia es la encargada de organizar tales ejercicios académicos, siendo que la parte quejosa no aportó algún otro elemento probatorio que sustente la supuesta simulación de actividades académicas para la realización de actos proselitistas, que argumenta la parte denunciante.
Por lo tanto, dado que en el evento materia de la denuncia no se emitió expresión alguna, tanto del ponente de la conferencia (candidato denunciado), como del presentador y los asistentes al evento, que implique algún posicionamiento tendente a la obtención del voto o apoyo popular, o bien, llamado a votar a favor o en contra de candidatura alguna, así como el contexto académico en el que se desarrolla el evento, así como la naturaleza pedagógica en que se exponen los temas abordados en el evento materia de la denuncia; se concluye que, de manera preliminar, no se advierte elemento alguno que permita presumir la realización de las infracciones que la parte denunciante atribuye.</t>
  </si>
  <si>
    <t>https://repositoriodocumental.ine.mx/xmlui/bitstream/handle/123456789/183624/UT-SCG-PE-PEF-DATOPROTEGIDO-JD04-TAB-121-2025.pdf</t>
  </si>
  <si>
    <t xml:space="preserve">Del material probatorio aportado por la persona denunciante no es posible advertir una posible vulneración a la normativa electoral, por lo menos, en los términos señalados, ya que, si bien la denunciada Mónica Arcelia Güicho González ex candidata a Ministra de la SCJN asistió y participó en los siete eventos controvertidos, lo cierto es que, dadas sus particularidades, estos pueden ser considerados como actos realizados por la persona denunciada en el contexto de su campaña, lo cual se relaciona con las publicaciones que lo difundieron, mismas que hacen referencia a la promoción de una candidatura, y tratándose de la elección de personas juzgadoras del Poder Judicial de la Federación, debemos entender por actos de campaña el conjunto de actividades señaladas en el artículo 505, llevadas a cabo por personas candidatas a juzgadoras para la obtención del voto.
Lo anterior, pues los eventos Universidad Autónoma de Nuevo León; en la Universidad Anáhuac México, en el CIDE, en la Facultad Libre de Derecho Chiapas A.C., y la Universidad Iberoamericana, fueron de tipo académicos; y los otros se trataron, con relación a personas beneficiadas por una organización de carácter social y, en pláticas en torno a la mujer, con integrantes de la Organización Internacional Vida Independiente para Personas con Discapacidad A.C. (Vida Independiente México) y el Colegio Nacional de Consejeros Profesionales Independientes de Empresas A.C., por lo que no existen elementos indiciarios de alguna vulneración a la normativa electoral. </t>
  </si>
  <si>
    <t>https://repositoriodocumental.ine.mx/xmlui/bitstream/handle/123456789/183668/UT-SCG-PE-PEF-IOPM-JD11-MICH-133-2025.pdf</t>
  </si>
  <si>
    <t>Del material probatorio aportado por la persona denunciante no es posible advertir una posible vulneración a la normativa electoral, por lo menos, en los términos señalados, ya que, si bien la denunciada Ricardo Garduño Pasten, entonces candidato a Ministro de la SCJN, asistió y participó en los seis eventos controvertidos, lo cierto es que, dadas sus particularidades, estos pueden ser considerados como actos realizados por la persona denunciada en el contexto de su campaña, lo cual se relaciona con las publicaciones que lo difundieron, mismas que hacen referencia a la promoción de una candidatura, y tratándose de la elección de personas juzgadoras del Poder Judicial de la Federación, debemos entender por actos de campaña el conjunto de actividades señaladas en el artículo 505, llevadas a cabo por personas candidatas a juzgadoras para la obtención del voto.
Lo anterrio, debido a que los primeros tres eventos realizados en la Universidad Autónoma del Estado de México, el Instituto Tecnológico Autónomo de México y la Universidad Panamericana Ciudad de México, fueron de carácter académico, y por lo que hace a los demás, se trataron de pláticas con integrantes del Consejo de Cámaras y Asociaciones Empresariales del Estado de México; Barra de Abogados del Estado de Morelos A.C.; y el Colegio de Abogados de Valle de Bravo, de manera que, atendiendo a la naturaleza de los eventos, se considera que estos no necesariamente tenían que ser regulados por la normativa electoral, por lo menos, en cuanto a su naturaleza con los requisitos establecidos para su celebración, como lo pretende hacer valer la parte denunciante.</t>
  </si>
  <si>
    <t>https://repositoriodocumental.ine.mx/xmlui/bitstream/handle/123456789/183667/UT-SCG-PE-PEF-IOPM-JD11-MICH-147-2025.pdf</t>
  </si>
  <si>
    <t>Irma Muñoz Esparza</t>
  </si>
  <si>
    <t xml:space="preserve">Virginia Trinidad Páez Hernández, Ana Carolina Saavedra Galindo, Oscar Osorio Álvarez y Javier Soto Reyes, otrora personas candidatas a juzgadoras de Distrito en el Proceso Electoral Extraordinario para la elección de integrantes del Poder Judicial de la Federación 2024-2025, así como a Leonardo Montañez Castro, presidente municipal de Aguascalientes; Monseñor Juan Espinoza Jiménez, Obispo de Aguascalientes; Luis Guadalupe León Méndez, Jedsabel Sánchez Montes y Nancy Ruvalcaba, Diputados Locales en Aguascalientes; Antonio Arámbula López y a la persona moral Líder Empresarial </t>
  </si>
  <si>
    <t xml:space="preserve">La presunta vulneración a los principios de imparcialidad y equidad en la contienda electoral, uso de recursos públicos, distribución propaganda ilegal, entrega de bienes o servicios y la presunta contratación y/o adquisición de tiempo en radio, atribuibles a Virginia Trinidad Páez Hernández, Ana Carolina Saavedra Galindo, Oscar Osorio Álvarez y Javier Soto Reyes, otrora personas candidatas a juzgadoras de Distrito en el Proceso Electoral Extraordinario para la elección de integrantes del Poder Judicial de la Federación 2024-2025, así como a Leonardo Montañez Castro, presidente municipal de Aguascalientes; Monseñor Juan Espinoza Jiménez, Obispo de Aguascalientes; Luis Guadalupe León Méndez, Jedsabel Sánchez Montes y Nancy Ruvalcaba, Diputados Locales en Aguascalientes; Antonio Arámbula López y a la persona moral Líder Empresarial 
Asimismo, denunció al Partido Acción Nacional por culpa invigilando, derivado de los hechos atribuidos a los candidatos denunciados. 
</t>
  </si>
  <si>
    <t>Artículo 134 CPEUM
Contratación y/o adquisición de tiempo en radio</t>
  </si>
  <si>
    <t xml:space="preserve">Se estimó que los hechos denunciados, relacionados con la presunta distribución ilegal de propaganda electoral (acordeones), así como la entrega de bienes o servicio (despensas) no fue robustecido con medio de prueba alguno que, al menos en grado indiciario, demostrara su existencia. Además, se consideró que los medios de prueba aportados consistentes en imágenes en las que se observa una camioneta y parcialmente el interior de un domicilio, no resultan evidencias objetivas para demostrar la existencia del hecho infractor.
En cuanto al evento realizado por el denunciado Javier Soto Reyes, presuntamente en edificios de gobierno, donde portaba prendas con el emblema y logotipos del municipio de Aguascalientes, se analizó que tal circunstancia, por sí, no implica una infracción materia electoral y que dichas actividades se considera que se tratan de actividades de carácter institucional, que desarrolla con motivo de la naturaleza del cargo que ostenta. En cuanto a su participación en RADIO BI, en el programa “Buenos Días presidente Municipal”, se determinó que dicho evento obedeció a su desempeño como servidor público del municipio de Aguascalientes, con el objeto de difundir a la colectividad el quehacer y labores de dicha autoridad municipal, sin que se tenga evidencia de contratación y/o adquisición de tiempo en radio para la promoción personal con fines electorales. 
Respecto a que la votación obtenida por las personas candidatas denunciadas pudo ser resultado del apoyo y afiliación al Partido Acción Nacional, se estimó que se trata de apreciaciones subjetivas de la denunciante, sin que se aportaran elementos objetivos. Por último, en cuanto a la culpa in vigilando atribuible al Partido Acción Nacional, se determinó que al no contarse con elementos ni siquiera indiciarios sobre una supuesta vulneración a la normativa electoral, no existe sustento para, atribuir tal infracción al partido político en cita.
</t>
  </si>
  <si>
    <t>https://repositoriodocumental.ine.mx/xmlui/bitstream/handle/123456789/183669/UT-SCG-PE-PEF-IME-JLAGS-233-2025.pdf</t>
  </si>
  <si>
    <t>Inducción al voto</t>
  </si>
  <si>
    <t>Al respecto, si bien el denunciante refirió diversos hechos que considera podría constituir infracciones a la normatividad electoral atribuidos a la Gobernadora de Guerrero, a los presidentes municipales del partido político MORENA en Guerrero, y a los Servidores de la Nación de la Secretaría del Bienestar, lo cierto es que, no proporciona circunstancias de tiempo, modo y lugar, por el contrario, únicamente inserta una imagen  relativa a la propaganda denunciada, que presuntamente se entregó por parte de los sujetos antes referidos, así como de una imagen relativa a porcentajes de participación y número de votantes, siendo que, corresponde a la parte denunciante aportar datos precisos y elementos de convicción idóneos para inferir o acreditar, al menos de manera indiciaria, los hechos denunciados y, con ello, esta autoridad electoral despliegue su facultad investigadora.
En ese sentido, Sala Superior ha determinado que los procedimientos administrativos sancionadores se rigen, preponderantemente, por el principio dispositivo, conforme al cual la parte denunciante tiene la carga de ofrecer y aportar las pruebas que sustentan su denuncia, dado los plazos brevísimos que legalmente se tienen para la tramitación del procedimiento especial sancionador.
Lo anterior, porque en el proceso dispositivo, las facultades del juez están limitadas y condicionadas al actuar de las partes, el impulso procesal está confiado principalmente en las partes, y la litis se fija por los hechos aducidos y alegados por ellas. Asimismo, los medios de prueba se circunscriben, en gran medida, a los aportados por las mismas y la decisión del órgano judicial se debe limitar a lo alegado y probado por las partes.
Así, se advierte del escrito inicial que la parte denunciante, omitió precisar las circunstancias de tiempo, modo y lugar en que acontecieron los hechos que reclama, pues únicamente refirió que la propaganda denunciada se han repartido mediante brigadas integradas por personal que se identifica como cercano al Gobierno del Estado y Municipal, Servidores de la Nación de la Secretaría del Bienestar y en algunos casos incluso utilizando vehículos oficiales, recursos materiales del gobierno estatal o de organizaciones ligadas al partido mayoritario en la entidad, sin que proporcionara elementos de convicción que acreditaran su dicho.</t>
  </si>
  <si>
    <t>https://repositoriodocumental.ine.mx/xmlui/bitstream/handle/123456789/183670/UT-SCG-PE-PEF-LEJM-JD02-GRO-237-2025.pdf</t>
  </si>
  <si>
    <t xml:space="preserve">En el presente procedimiento los quejosos solicitaron la nulidad de la elección por el uso de acordeones y la baja participación ciudadana; no obstante, se estima que se no actualiza uno de los tipos o supuestos de infracción de carácter electoral, razón por la que, no se cumple con el principio de tipicidad y legalidad para la instauración de un procedimiento administrativo sancionador electoral.
Esto es, la legislación electoral no prevé la conducta reclamada como un supuesto de infracción en materia electoral, incumplimiento o contrario al orden jurídico comicial que deba ser investigado o sancionado, como lo pretenden hacer valer las partes denunciantes.
Por lo anterior, se estimó que los hechos denunciados no constituyen un supuesto de infracción susceptible de analizarse en un procedimiento sancionador respecto de las conductas que denuncia la parte promovente, por lo que se acordó el no inicio de un procedimiento sancionador.
</t>
  </si>
  <si>
    <t>https://repositoriodocumental.ine.mx/xmlui/bitstream/handle/123456789/183677/UT-SCG-PE-PEF-ESTJ-JL-VER-232-2025.pdf</t>
  </si>
  <si>
    <t>Se advirtió que los hechos que motivaron el presente procedimiento están relacionados con la asistencia del candidato denunciado a diversos eventos organizados por instituciones de educación superior y asociaciones del sector privado, lo cual no constituye una infracción en materia electoral. En efecto, al analizar preliminarmente los eventos a los que asistió el denunciado se advirtió que fueron pláticas académicas con estudiantes o reuniones informativas con miembros de organizaciones del sector privado o social interesados en la reforma judicial, eventos dirigidos en ambos casos a miembros de su comunidad (a puerta cerrada) y cuya celebración no se encuentra sujeta a limitación alguna</t>
  </si>
  <si>
    <t>https://repositoriodocumental.ine.mx/xmlui/bitstream/handle/123456789/183695/UT-SCG-PE-PEF-IOPM-JD11-MICH-155-2025.pdf</t>
  </si>
  <si>
    <t>Paula María García Villegas Sánchez Cordero, candidata a Ministra de la Suprema Corte de Justicia de la Nación y quienes resulten responsables.</t>
  </si>
  <si>
    <t>La presunta vulneración a la prohibición de utilizar recursos públicos y privados y en consecuencia la aportación de ente prohibido, así como a los principios de imparcialidad, neutralidad y equidad en la contienda atribuible a  Paula María García Villegas Sánchez Cordero, persona candidata a Ministra de la SCJN, derivado de la realización y asistencia a 8 eventos proselitistas individualizados, así como su difusión en redes sociales.</t>
  </si>
  <si>
    <t xml:space="preserve">De un análisis preliminar de los hechos denunciados, así como del materia probatorio aportado por la persona denunciante, no fue posible advertir una vulneración a la normativa electoral, ya que, de los eventos denunciados realizados por la Asociación Mexicana de Mujeres Empresarias “Capítulo los Mochis”, la Universidad Metropolitana de Tlaxcala, la Asociación Civil “Armenta Rodríguez” A.C., la Universidad Regiomontana, S.C., la Ciencia y Academia Michoacán, el Notariado Mexicano, el ITAM y la Universidad Autónoma de Tamaulipas, si bien se tiene acreditada su celebración, lo cierto es que, dadas sus particularidades, estos no pueden ser considerados como foros de debate. 
Ya que, como se aprecia de las publicaciones denunciadas, únicamente se trató de platicas académicas con alumnas y alumnos de distintas universidades o espacios de difusión y reflexión, paneles de discusión, donde se reunieron diversas personas ciudadanas para tratar temas relevantes relacionados con la justicia en México, sin que se adviertan elementos para que los mismos puedan ser catalogados como foros de debate.
</t>
  </si>
  <si>
    <t>https://repositoriodocumental.ine.mx/xmlui/bitstream/handle/123456789/183683/UT-SCG-PE-PEF-IOPM-JD11-MICH-131-2025.pdf</t>
  </si>
  <si>
    <t xml:space="preserve">Alfonso Avianeda Chávez, candidato a Magistrado de Tribunal Colegiado de Circuito  y Lucy Rocío Duran Bonifaz, candidata a Juez de Distrito , en el Proceso Electoral Extraordinario 2024-2025.  </t>
  </si>
  <si>
    <t xml:space="preserve">El motivo de la vista consiste en actos que presuntamente vulneran los principios de imparcialidad y equidad en la contienda electoral, derivado de la probable compra y coacción e inducción del voto y presión del electorado, atribuibles a Alfonso Avianeda Chávez, candidato a Magistrado de Tribunal Colegiado de Circuito  y Lucy Rocío Duran Bonifaz, candidata a Juez de Distrito, en el Proceso Electoral Extraordinario 2024-2025.  
Lo anterior, de conformidad con información obtenida de dos publicaciones realizadas el veintiocho de mayo del año en curso en la cuenta de Facebook “El Ojo Observador Gam” en donde se señala que un grupo de personas candidatas están ofreciendo despensas y dinero en efectivo a cambio del voto en favor de, entre otras personas, Alfonso Avianeda Chávez y Lucy Rocío Duran Bonifaz, ésta última conforme a la publicación en redes sociales de una conversación en la que se visualiza una presunta boleta electoral en la que se indica la forma de votar a su favor,
</t>
  </si>
  <si>
    <t>Inducción al voto, compra o coacción</t>
  </si>
  <si>
    <t xml:space="preserve">Los hechos materia de la vista se sustentaron únicamente en dos publicaciones realizadas en una red social Facebook, en las que, de forma preliminar se advierte que se trata de una presunta impresión de pantalla de una conversación a través de la aplicación WhatsApp. 
Ahora bien, de las publicaciones denunciadas se advirtió que en las mismas corresponden a elementos digitales, mismos que pudieron haber sido alterados o creados exprofeso para el caso en concreto. 
Como se señaló, en las publicaciones denunciadas, se observa una conversación de la aplicación WhatsApp sin que se aporte algún elemento para la identificación de la persona que supuestamente envió el mensaje toda vez que el número telefónico no es visible en su totalidad, ni mucho menos aportó datos de localización alguna, razón por la cual no se podría desplegar investigación alguna. 
En el caso de Lucy Rocío Duran Bonifaz, candidata a Juez de Distrito en el Proceso Electoral Extraordinario 2024-2025 del Poder Judicial de la Federación, si bien se apreció una imagen con su nombre, el número asignado a su candidatura para la elección, así como parte de una presunta boleta con la referencia de la forma de votar a su favor, lo cierto es que, preliminarmente, de ser autentica esta imagen, dadas sus características, dicha documental puede ser considerada como propaganda electoral de la candidatura.
En el caso de Alfonso Avianeda Chávez, candidato a Magistrado de Tribunal Colegiado de Circuito en el Proceso Electoral Extraordinario 2024-2025 del Poder Judicial de la Federación si bien se apreció su imagen en una de las publicaciones, lo cierto es que, preliminarmente, de manera evidente, no se advierte la forma en que dicha imagen o contenido pudiera resultar contraventor de la normativa electoral.
Esto es, del análisis preliminar a dicha imagen no es posible advertir la forma en la que, con ese contenido, supuestamente se llevó a cabo una presunta compra, coacción o inducción al voto.
</t>
  </si>
  <si>
    <t>https://repositoriodocumental.ine.mx/xmlui/bitstream/handle/123456789/183684/UT-SCG-PE-PEF-FCA-OPL-CM-236-2025.pdf</t>
  </si>
  <si>
    <t>Del material probatorio aportado por la persona denunciante no fue posible advertir cuáles son los elementos contenidos en las publicaciones denunciadas que podrían actualizar una vulneración a la normativa electoral, por lo menos, en los términos señalados por la parte denunciante, ya que las publicaciones se relacionan a la promoción de una candidatura, y tratándose de la elección de personas juzgadoras del Poder Judicial de la Federación, debemos entender por actos de campaña el conjunto de actividades señaladas en el artículo 505, llevadas a cabo por personas candidatas a juzgadoras para la obtención del voto.
 Es decir, no se advirtieron elementos, ni siquiera de manera indiciaria, de que el contenido de las publicaciones cuestionadas se relacionaran o se haya tratado de  eventos organizados por algún sector público, privado o social con el candidato denunciado en el marco de un “Foro de debate”, pues, preliminarmente, fue posible inferir que, como se aprecia de los mensajes de las publicaciones y de las pruebas recabadas, que se trataron de: 1) Mesa de análisis con integrantes del colectivo "Reflexión Ciudadana", con el tema: La importancia de la participación popular en las elecciones de los miembros del Poder Judicial”. (Evento de Colectiva x el Bienestar Social); 2) Exposición técnica a personas candidatas. (Evento “Juristas por la transformación”); 3) Conferencia con integrantes del Colegio de Foros de Licenciados, Especialistas, Doctores y Maestros en Derecho del Estado de Veracruz, AC. con el objetivo de hacer un análisis de temas jurídicos relevantes. (Evento de Amigos del Puerto de Veracruz); 4) Conferencia con alumnos y académicos del Centro Universitario Metropolitano Hidalgo, con el tema “Derecho Social Transformación del Poder Judicial”. (Evento del CEUMH-HIDALGO) y 5) Coloquio con Académicos, estudiantes y miembros de la Federación de Estudiantes Universitarios de Querétaro y el Colegio de Abogados Agraristas de Querétaro, con el tema académico “Reconstruyendo el derecho social”. (Evento del Colegio de Abogados Agraristas de Querétaro)</t>
  </si>
  <si>
    <t>https://repositoriodocumental.ine.mx/xmlui/bitstream/handle/123456789/183688/UT-SCG-PE-PEF-IOPM-JD11-MICH-149-2025.pdf</t>
  </si>
  <si>
    <t>De un análisis preliminar, sin que constituya un pronunciamiento de fondo, se advirtió que el material denunciado estaba relacionado con la asistencia de Yasmín Esquivel Mossa, otrora candidata a Ministra de la SCJN a diversos eventos de carácter informativo y académico celebrados en diversas univesidades y asociaciones empresariales (Sindicato Nacional de Trabajadores del Seguro Social, Sección V, Estado de México; Universidad Cuauhtémoc Aguascalientes; Universidad Autónoma de Zacatecas; Sindicato Nacional de Trabajadores; Consejo Coordinador Empresarial de Hidalgo; Central de abastos, Estado de México; Instituto Universitario del Estado de México; Canaco Querétaro; Universidad Autónoma de Querétaro; Instituto Campechano; Universidad Santander y Facultad de Derecho de la Universidad Autónoma de Yucatán; CONALEP; Instituto Tecnológico de Ecatepec; Universidad Autónoma de Chiapas),  de los cuales no se advirtió de forma evidente, que se hubiera realizado proselitismo político en su favor, que hubiera existido una sobrexposición de su imagen con fines electorales, toda vez que su asistencia a dichos eventos consistió en impartir diversas conferencias magistrales con una perspectiva académica o informativa.
De igual forma, se razonó que en la normativa electoral se prevé la realización de foros de debate, encuentros y mesas de diálogo que deben ser organizados y brindados gratuitamente por los sectores público, privado o social, como universidades, sindicatos gremiales, organizaciones de abogados, contadores, organizaciones civiles de defensa de los derechos de las mujeres, personas indígenas, etcétera. Y que, en su caso, se debe garantizar condiciones de equidad. 
En tal sentido, se consideró que los eventos a los que asistió la candidata denunciada se trataron de conferencias o diálogos de carácter informativo o académico, sobre temas jurídicos o tópicos de interés, participaciones que, en principio, no se encuentran sujetas a limitación alguna para su realización.</t>
  </si>
  <si>
    <t>https://repositoriodocumental.ine.mx/xmlui/bitstream/handle/123456789/183686/UT-SCG-PE-PEF-IOPM-JD11-MICH-128-2025.pdf</t>
  </si>
  <si>
    <t>La presunta vulneración a los principios de imparcialidad, neutralidad y equidad en la contienda, así como el posible uso de recursos públicos y privados, atribuible a Lorena Josefina Pérez Romo, candidata a Ministra de la Suprema Corte de Justicia de la Nación  y quien resulte responsable, derivado de publicaciones que dan cuenta de la realización y asistencia a eventos proselitistas en universidades públicas y privadas.
Lo anterior, a decir del quejoso, dichas publicaciones obtenidas de eventos que fueron celebrados de manera ilegal posicionan a la persona candidata a Ministra de la SCJN, a través de publicaciones de su perfil de X, en las que promociona tales eventos proselitistas, en detrimento de las demás candidaturas, aunado a que difundió su trayectoria profesional, méritos y visiones acerca de la función jurisdiccional y la impartición de justicia.</t>
  </si>
  <si>
    <t>No se advierten elementos, ni siquiera de manera indiciaria, que el contenido de las publicaciones cuestionadas se relacione o se haya tratado de algún evento organizado por el sector público, privado o social con la candidata denunciada, pues, preliminarmente, es posible inferir que, como se aprecia de los mensajes de las publicaciones, los eventos controvertidos se trataron de conferencias académicas y diálogos de carácter informativo, con las instituciones Academia de Integración Jurídica de Oaxaca, Universidad Autónoma de Tamaulipas, Asociación de Exalumnos Nicolaítas de la UMSNH, Instituto de Ciencias Jurídicas de Oaxaca, Colegio Nacional de Abogados Penalistas A.C., y la Benemérita Universidad de Oaxaca, eventos que fueron dirigidos preponderantemente a su comunidad universitaria, exalumnos, agremiados y público en general.
En efecto, en el caso concreto, se advierte que los eventos a los que asistió la candidata denunciada se trataron de conferencias de diversos temas jurídicos, diálogos de carácter académico e informativo, con estudiantes, exalumnos y agremiados, participaciones que de conformidad con la normatividad aplicable no se encuentran sujeta limitación alguna para su realización.
Respecto de la denuncia por la supuesta contratación indebida de campañas telefónicas de mensajes por celular, se consideró que basó en un elemento gráfico con ciertos datos de información, el cual carece de nexo o vínculo que demuestre que la candidata  haya coordinado la supuesta campaña, con el propósito de obtener una ventaja indebida frente al electorado, o bien, que dicha conducta que se le atribuye pudiera ser contraventora de la normativa aplicable en la materia,  por lo que al no contar con elementos de prueba suficientes para poder desarrollar la investigación, toda vez que la parte denunciada únicamente aportó como prueba un número celular del que no es posible rastrear a la persona que pudo haber emitido el mensaje.</t>
  </si>
  <si>
    <t>https://repositoriodocumental.ine.mx/xmlui/bitstream/handle/123456789/183685/UT-SCG-PE-PEF-IOPM-JD11-MICH-139-2025.pdf</t>
  </si>
  <si>
    <t>La participación de la candidata denunciada en actos cívicos organizados con recursos del Organismo Público Local Electoral (OPLE) de Puebla, lo que derivo en una exposición en medios de comunicación, situación que podría constituir una vulneración a los principios de equidad en la contienda. En particular, el pasado 27 de abril, el medio “Alcance Diario”, a través de su red social, difundió una nota periodística sobre la denominada “Feria Cívica”, en la cual se instaló un módulo informativo relacionado con el proceso de elección del Poder Judicial de la Federación (PJF), en el que la denunciada figura como candidata, generando así una posible ventaja indebida derivada del uso de recursos públicos y exposición mediática.</t>
  </si>
  <si>
    <t xml:space="preserve">Se consideró que los hechos denunciados no constituyeron, de forma evidente, infracciones a la normativa electoral, ya que la difusión de las publicaciones en las que se observa la imagen de la candidata denunciada, mismas que son retomadas por ella en diversas publicaciones de su perfil en red social, correspondió al ejercicio de sus funciones como encargada de despacho de la Dirección de Archivo del IEE Puebla, así como atendiendo al principio de máxima publicidad del IEE.
En efecto, del análisis al contenido de las publicaciones realizadas por el IEE Puebla se concluyó que se realizaron con motivo de la impartición de un curso al personal de ese Instituto por su Dirección de Archivos y de la celebración de una sesión ordinaria del Grupo Interdisciplinario de ese organismo relacionada con un tema de archivo, lo cual se realiza en apego a sus funciones, y en cumplimiento a su obligación de dar transparencia y publicidad a sus actividades.
De igual forma, se razonó que en las publicaciones denunciadas no se hizo referencia a la candidatura de la denunciada, o un llamado al voto. En igual sentido, se argumentó que en la normativa aplicable no se establece el requisito relativo a que tuviera que separarse de su cargo para contender en el proceso electoral para la elección de personas juzgadoras.
Por último, se razonó que la publicación en la que se hace referencia a su candidatura, la denunciada la realizó en el marco de su campaña electoral, dentro de los límites permitidos por la norma.
</t>
  </si>
  <si>
    <t>https://repositoriodocumental.ine.mx/xmlui/bitstream/handle/123456789/183687/UT-SCG-PE-PEF-RPH-JL-CM-222-2025.pdf</t>
  </si>
  <si>
    <t>Raymundo Espinoza Hernández candidato a Ministro de la Suprema Corte de Justicia de la Nación y quienes resulten involucrados.</t>
  </si>
  <si>
    <t>El candidato a Ministro de la Suprema Corte de Justicia de la Nación, Raymundo Espinoza Hernández, ha incurrido en posibles vulneraciones a los principios de imparcialidad, neutralidad y equidad en el proceso de selección, al participar y promover eventos de naturaleza proselitista en instituciones de educación superior, tanto públicas como privadas. Dichas actividades, difundidas a través de su perfil en la red social X, incluyen llamados expresos al voto mediante el uso de etiquetas como #vota42, así como la promoción de su trayectoria profesional, méritos y posturas sobre la función jurisdiccional, lo que constituye un posicionamiento indebido que podría afectar la equidad entre candidaturas. Se solicita que dichas publicaciones sean certificadas por la autoridad electoral competente, a través de la Oficialía Electoral, toda vez que los eventos referidos habrían sido celebrados en contravención a la normativa electoral aplicable y sin observar los principios que rigen una contienda equitativa, incluyendo la regla del 50% más uno.</t>
  </si>
  <si>
    <t>Del material probatorio aportado por la persona denunciante y del recabado por esta autoridad, no se advierten elementos, ni siquiera de manera indiciaria, que el contenido de las publicaciones cuestionadas se relacione o se haya tratado de eventos organizados por miembros del sector público, privado o social con el candidato denunciado en formato de Foro de debate, pues preliminarmente, es posible inferir que los eventos controvertidos se trataron de espacios académicos de difusión y reflexión, donde se reunieron diversos candidatos con población estudiantil, personal académico y personas interesadas en la reforma al poder judicial, así como espacios de acercamiento de las personas candidatas a quien tenga interés. 
En ese sentido, la asistencia del candidato denunciado a los eventos materia de la denuncia obedeció a las invitaciones que le fueron extendidas, a través de convocatorias abiertas a las candidaturas registradas, y su participación trató de pláticas o conversatorios que sostuvo el candidato, junto con otras personas candidatas, con el público general y con personas de la comunidad estudiantil y académica de instituciones educativas, o bien con personas interesadas en los temas, en consecuencia, no deben ser catalogadas como foros de debate. Ahora bien, respecto del evento organizado por el Instituto de Investigaciones Jurídicas de la Universidad Veracruzana; se obtuvo que se circunscribió a un evento de carácter académico al que fue invitado el candidato denunciado, en su carácter de abogado especialista en temas de derecho social, con el objetivo de difundir el conocimiento jurídico; en efecto, de las manifestaciones del candidato denunciado, así como de los demás participantes en el mismo, en ningún momento se advierte manifestación alguna de carácter proselitista que trascienda el carácter académico con el que fue convocado el candidato denunciado.
Finalmente, de las publicaciones materia de la denuncia, no se advierte, ni siquiera de manera indiciaria, la posible constitución de una infracción en materia electoral, pues válidamente se pueden advertir que estas se emitieron en el contexto de la etapa de campaña que se encontraba en desarrollo, en los que la parte denunciada difunde las actividades que ha realizado en esa etapa, entendiéndose por acto de campaña el conjunto de actividades señaladas en el artículo 505, llevadas a cabo por personas candidatas a juzgadoras para la obtención del voto, por lo que, válidamente se puede señalar que, de acuerdo con la legislación de la manera, la parte denunciada no se encuentra obligada a dar cuenta en su propaganda de la integridad de los eventos a los que acude, de todos los participantes en ellos; o bien, a difundir la imagen de otras personas contendientes que asistieron a los eventos denunciados.</t>
  </si>
  <si>
    <t>https://repositoriodocumental.ine.mx/xmlui/bitstream/handle/123456789/183692/UT-SCG-PE-PEF-IOPM-JD11-MICH-146-2025.pdf</t>
  </si>
  <si>
    <t>[DATO PROTEGIDO] 
David Osvaldo Rayo Lucas</t>
  </si>
  <si>
    <t xml:space="preserve">[Dato protegido] presentó un escrito de queja en contra del titular del perfil de la red social X denominado “Simón Levy” (https://x.com/SimonLevyMx), por la presunta vulneración de la veda electoral y al principio de equidad en la contienda, derivado de que el uno de junio del presente año, a las 10:17 horas, mientras visualizaba la red social X, se percató que en pleno desarrollo de la jornada electoral, el denunciado realizó una publicación alojada en el enlace electrónico https://x.com/SimonLevyMx/status/1929210593271226645.
Lo anterior, a decir de la parte quejosa, buscó influir en los resultados de la jornada electoral, pues al publicar y decir textualmente “… comparto la lista completa de las personas que quedarán para la nueva Suprema Corte de Justicia de la Nación y el Tribunal de Disciplina Judicial en México, lo que a su decir, deja en claro a la ciudadanía que en pleno desarrollo de la jornada electoral, hay ciertos candidatos que ya ganaron el cargo en la SCJN y el TDJ. Máxime que la publicación denunciada tuvo un alcance de 46,9 mil visualizaciones hasta las 14:17 horas, lo que podría configurar la presunta vulneración a la veda electoral por la difusión resultados electorales en periodo prohibido; influencia en las preferencias electorales de la ciudadanía; y afectación al principio de equidad en la contienda.
</t>
  </si>
  <si>
    <t xml:space="preserve">Vulneración a la veda electoral, influencia en las preferencias electorales y vulneración al principio de equidad en la contienda. </t>
  </si>
  <si>
    <t xml:space="preserve">De la publicación que se denuncia, preliminarmente, se advierte que, además de tratarse de una opinión personal, se menciona que la publicación también se realizó como denuncia ciudadana en la que difundió una lista de nombres ya ampliamente circulada en diversos medios impresos y digitales en el territorio mexicano, en el proceso judicial en curso, lo cual de manera preliminar, se advierte que se trata de una crítica dura respecto de la información difundida en diversos medios de comunicación; sin embargo, dichas manifestaciones en modo alguno pueden considerarse, que puedan configurar una transgresión en materia electoral, puesto que no se trató de la difusión de una encuesta o sondeo de opinión que durante la jornada electoral, influyera ante la ciudadanía para la emisión del voto, asimismo, no se advierte llamado alguno a votar en favor o en contra de alguna candidatura en particular, ni se exaltan cualidades o defectos de alguna de las candidaturas contendientes, sin que con ello se afecte el principio de equidad en la contienda, como se denuncia.
En efecto, se aprecia que se trata de una opinión sobre un tema de interés general y actual, como es el marco del actual proceso electoral extraordinario del Poder Judicial de la Federación, información que fue retomada por el denunciado en su perfil de X, sin que, ello, por sí, constituya una contravención a la normativa electoral. 
Es decir, de la publicación denunciada no se advierten elementos que permitan a esta autoridad considerar de manera preliminar, que el contenido pudiera actualizar la infracción; en consecuencia, en concepto de esta autoridad no existen elementos o motivos que resulten suficientes para, legal y razonablemente, sustanciar un procedimiento administrativo sancionador por las conductas específicas que se pretende atribuir a la parte denunciada, ya que dicho contenido se encuentra amparado por el ejercicio de la libertad de expresión.
</t>
  </si>
  <si>
    <t>https://repositoriodocumental.ine.mx/xmlui/bitstream/handle/123456789/183693/UT-SCG-PE-PEF-DATOPROTEGIDO-CG-228-2025.pdf</t>
  </si>
  <si>
    <t>La presunta vulneración a la prohibición de utilizar recursos públicos y privados, así como a los principios de imparcialidad, neutralidad y equidad en la contienda atribuible a Verónica Elizabeth Ucaranza Sánchez, persona candidata a Ministra de la Suprema Corte de Justicia de la Nación en el Proceso Electoral Extraordinario del Poder Judicial de la Federación 2024-2025, derivado de la realización y asistencia a 4 eventos proselitistas, sin la participación de otra candidatura, así como su difusión en redes sociales.</t>
  </si>
  <si>
    <t xml:space="preserve">De un análisis preliminar de los hechos denunciados, así como del materia probatorio aportado por la persona denunciante, no fue posible advertir una vulneración a la normativa electoral, ya que, de los eventos realizados en el Centro de Estudios Superiores Navales, con el grupo denominado “Tacones Rojos”, con el Consejo de la Judicatura del Estado de Jalisco y con mujeres empresarias de MEAI ASECEM del Estado de México, si bien se tiene acreditada su celebración, lo cierto es que, dadas sus particularidades, estos no pueden ser considerados como foros de debate. 
Lo anterior, ya que, como se aprecia de las publicaciones denunciadas, únicamente se trató de platicas, espacios de reflexión, discusión o reconocimientos a su carrera realizados con grupos de mujeres, con alumnado de maestrías, docentes y familiares del Consejo de la Judicatura del Estado de Jalisco y del Centro de Estudios de la Secretaría de Marina, sin que se adviertan elementos para que los mismos puedan ser catalogados como foros de debate.
</t>
  </si>
  <si>
    <t>https://repositoriodocumental.ine.mx/xmlui/bitstream/handle/123456789/183696/UT-SCG-PE-PEF-IOPM-JD11-MICH-145-2025.pdf</t>
  </si>
  <si>
    <t>Medios electrónicos de comunicación Contrareplicaslp, Elecciones&amp;Encuestas, Bienestar Político, TechnoNoticias, Esfera Pública, Latitud, Enfásis Comunicaciones, Veredicto, Encapsulados y Badabun</t>
  </si>
  <si>
    <t>El 22 de mayo de 2025, la parte promovente identificó, al navegar en la red social Facebook, catorce anuncios pagados por diversas páginas cuyo objetivo evidente era posicionar y beneficiar a las candidatas a Ministras de la Suprema Corte de Justicia de la Nación: Yasmín Esquivel Mossa, Ana María Ibarra, Jazmín Bonilla García, Marisela Morales Ibáñez, Magda Zulema Mosri y Loretta Ortiz Ahlf. Señala que dicha publicidad pagada constituye una equivalencia funcional a la contratación directa de propaganda en beneficio de dichas candidaturas, lo cual genera inequidad en la contienda y evidencia el uso indebido de financiamiento privado, lo cual constituye infracciones al PEEPJF 2024-2025.</t>
  </si>
  <si>
    <t xml:space="preserve">Del escrito de queja, medios de prueba y elementos que obran en autos, respecto a las publicaciones materia de estudio, de manera evidente, no se advirtió que los hechos motivo de inconformidad, por sí, constituyeran una infracción en materia electoral. Con base en las diligencias llevadas a cabo, se advirtió que las candidatas manifestaron no haber solicitado, ordenado y/o contratado la creación y difusión de las publicaciones denunciadas, así como no haber celebrado contrato, pago ni utilización de recursos para dichas publicaciones; en el mismo sentido lo hicieron los medios de comunicación, quienes manifestaron que no existió contrato o contraprestación por la difusión. 
Por lo anterior se concluyó que los hechos denunciados se encuentran amparados por el derecho de libertad de expresión, por lo que, las simples manifestaciones vertidas por la parte denunciante no constituyen en sí mismas una vulneración en materia político-electoral.
</t>
  </si>
  <si>
    <t>https://repositoriodocumental.ine.mx/xmlui/bitstream/handle/123456789/183697/UT-SCG-PE-PEF-IOPM-JD11-MICH-164-2025.pdf</t>
  </si>
  <si>
    <t>Martín Ramírez Ramírez denunció a Lenia Batres Guadarrama, candidata a Ministra de la Suprema Corte de Justicia de la Nación (SCJN) en el Proceso Electoral Extraordinario 2024-2025, por el presunto uso de recursos públicos y privados, lo que, a su juicio vulnera los principios de imparcialidad, neutralidad y equidad en la contienda al generar una ventaja indebida frente a las demás personas candidatas, por la organización y asistencia al evento denominado “Cierre de Campaña”, celebrado el veintiocho de mayo de dos mil veinticinco en el Monumento a Lázaro Cárdenas, en la Ciudad de México; mismo que fue transmitido en redes sociales.</t>
  </si>
  <si>
    <t xml:space="preserve">De la investigación realizada por esta autoridad se constató que el evento correspondió a un acto realizado en el contexto de la candidatura de la parte denunciada, de igual forma se obtuvo información en el sentido de que la candidata denunciada contrató con recursos propios la organización del evento. Asimismo, la candidata agendó dicho evento en el Mecanismo Electrónico para la Fiscalización de Personas Candidatas a Juzgadoras. 
En ese sentido, en el caso, no se advierten elementos, ni siquiera de manera indiciarios, que el contenido de las publicaciones cuestionadas se relacione o se hayan tratado sobre algún evento prohibido por la legislación electoral, ya que, se insiste, la participación de la candidata al evento denunciado correspondió a las actividades que le son permitidas a las candidaturas en el actual proceso electoral extraordinario del Poder Judicial de la Federación, sin que, en modo alguno su intervención implicara una transgresión a los principios de imparcialidad, equidad y neutralidad en la contienda.
</t>
  </si>
  <si>
    <t>https://repositoriodocumental.ine.mx/xmlui/bitstream/handle/123456789/183698/UT-SCG-PE-PEF-MRR-CG-181-2025.pdf</t>
  </si>
  <si>
    <t xml:space="preserve">Del material probatorio aportado por la persona denunciante no es posible advertir una posible vulneración a la normativa electoral, ya que, si bien se celebraron los eventos controvertidos, lo cierto es que, dadas sus particularidades, estos pueden ser considerados como un acto de campaña (6 eventos) y como una actividad académica (7 reuniones). 
Asimismo, en el caso, no se advierten elementos, ni siquiera de manera indiciaria, que el contenido de las publicaciones cuestionadas se relacione o se hayan tratado sobre un evento prohibido por la legislación electoral, en tanto que, no se trató de foros de debate.
</t>
  </si>
  <si>
    <t>https://repositoriodocumental.ine.mx/xmlui/bitstream/handle/123456789/183699/UT-SCG-PE-PEF-IOPM-JD11-MICH-136-2025.pdf</t>
  </si>
  <si>
    <t>A través del oficio INE/UTF/DRN/12211/2025, enviado por la Unidad Técnica de Fiscalización se dio Vista a la Unidad Técnica de lo Contencioso Electoral sobre los hechos siguientes: Carlos Rodolfo Yáñez Peralta, candidato a Juez de Distrito de Especialidad Mixta, correspondiente al Distrito Judicial 1 en el estado de Quintana Roo participó en múltiples entrevistas durante abril de 2025, algunas de las cuales se realizaron en medios públicos, como las siguientes: 
Radio Cultural Ayuntamiento (31 de marzo y 10 de abril), medio del Ayuntamiento de Benito Juárez, Q. Roo.
Sistema Quintanarroense de Comunicación Social, difundido en su Facebook (7 de abril).
Otros medios privados como Marcrix Noticias, Despierta TV, Radio Da Vinci, y Quequi, difundieron entrevistas adicionales.
Lo que podría constituir una transgresión al principio de equidad en la contienda uso de recursos públicos, así como compra o adquisición de tiempos en radio y televisión.</t>
  </si>
  <si>
    <t>Se puede advertir que los materiales denunciados corresponden a entrevistas y/o de opinión informativa, actualizando la presunción de licitud de la que goza la labor periodística y/o informativa, la cual solo puede ser superada cuando exista prueba en contrario.
En este tenor, esta autoridad a efecto de obtener mayores elementos acordó sendas diligencias de investigación preliminar, de las que se obtuvo, en lo conducente, lo siguiente: 1. Las emisoras de radio denominadas Radio Cultural Ayuntamiento, 105.9 FM; Sistema Quintanarroense de Comunicación Social del Gobierno de Quintana Roo; Despierta TV, 106.5, 107.9 y 103.5, y Radio Da Vinci, 88.1 FM, así como los medios de comunicación digital Marcrix Noticias, y Tu Periódico Quequi o QuequiEnRedes, fueron coincidentes en manifestar que las entrevistas a Carlos Rodolfo Yáñez Peralta, se llevaron a cabo con la finalidad de que su audiencia conociera sobre los alcances de la reforma judicial y del Proceso Electoral Extraordinario, y que no fueron con motivo de una contratación;  2. Carlos Rodolfo Yáñez Peralta, manifestó que no ordenó o contrató la realización y/o transmisión de las entrevistas denunciadas y que el motivo de su participación fue por invitación para hablar temas relacionados con su trayectoria profesional, su visión sobre la función judicial y el Proceso Electoral Extraordinario, adjuntando las invitaciones a dichas entrevistas, y 3.  Los medios de comunicación Marcrix Noticias, y Tu Periódico Quequi o QuequiEnRedes, indicaron que su contenido no se transmite en radio y televisión, que únicamente son medios de comunicación digital.
Conforme a lo expuesto, no se advierten elementos de una probable contratación y/o adquisición de tiempo en radio y/o televisión, toda vez que, se considera que las referidas entrevistas se encuentran amparadas en el derecho a la libertad periodística, de prensa, de información y de expresión que goza de la presunción de licitud, aunado a que dos medios de comunicación indicaron que no son concesionarios de radio y televisión, y que la difusión de su material únicamente se realiza de forma digital, siendo que tampoco el denunciante aportó elemento probatorio tendente acreditar la transmisión del contenido en radio o televisión.</t>
  </si>
  <si>
    <t>https://repositoriodocumental.ine.mx/xmlui/bitstream/handle/123456789/183808/UT-SCG-PE-PEF-DATOPROTEGIDO-CG-158-2025.pdf</t>
  </si>
  <si>
    <t>Diversas personas candidatas a cargos de la elección judicial</t>
  </si>
  <si>
    <t>Desde el 28 de mayo de 2025, comenzó a circular a través del servicio de mensajería instantánea WhatsApp, un enlace electrónico que dirige a una carpeta digital que contiene múltiples archivos en formato PDF, conocidos como “acordeones”, organizados numéricamente de forma progresiva. En los cuales se enlistan números de candidaturas correspondientes a aspirantes a cargos de ministros, magistrados y jueces, tanto del fuero federal como del ámbito local. La difusión de esta información ha llegado a diversos números telefónicos del Estado de México y se ha identificado como titular de los archivos a una usuaria bajo el nombre de “mayaantonietamia”.</t>
  </si>
  <si>
    <t>El material probatorio aportado por la quejosa fue únicamente un enlace electrónico que remitía a formatos denominados "acordeones", de la inspección y certificación a los mismos, no se observó la configuración de la conducta denunciada, esto es, que estos hayan sido difundidos, únicamente, se tuvo certeza del enlace electrónico sin precisarse u observarse el número telefónico desde el cual se envió, ni de los destinatarios de este, y menos aún el periodo en que fue difundido.
En ese sentido, el hecho de proporcionar únicamente un enlace electrónico, sin mayor contexto sobre su difusión, no permitió acreditar de manera objetiva las circunstancias de modo, tiempo y lugar en que ocurrió la supuesta conducta, ni que el contenido alojado constituyera propaganda electoral conforme a los términos establecidos en la ley.</t>
  </si>
  <si>
    <t>https://repositoriodocumental.ine.mx/xmlui/bitstream/handle/123456789/183802/UT-SCG-PE-PEF-MALR-JD23-EDOMEX-197-2025.pdf</t>
  </si>
  <si>
    <t xml:space="preserve">La quejosa no expresó circunstancias de modo, tiempo y lugar, y omitió aportar elemento o indicio mínimo de que fueron entregados “acordeones” a beneficiarias del programa “Tarjeta Contigo” en el estado de Querétaro, ya que la sola imagen en que sustentó su denuncia, no es suficiente para que esta autoridad tenga al menos un indicio de que efectivamente los hechos narrados ocurrieran; es decir, la quejosa realizó un ofrecimiento genérico,  lo que impide determinar la entrega de “acordeones” en un lugar y tiempo determinado, y por las personas que alude, por lo que de un análisis preliminar y sin que constituya un pronunciamiento de fondo, se considera que de manera evidente el denunciante no aportó pruebas idóneas para acreditar su dicho.
Aunado a que, de la búsqueda y obtención de información realizada con relación al número telefónico que se observa en las referidas capturas, no se encontró vínculo alguno con las personas denunciadas por lo que no fue posible advertir datos precisos y elementos de convicción idóneos para inferir o acreditar, al menos de manera indiciaria, los hechos denunciados y atribuirlos a alguna persona presuntamente infractora.
</t>
  </si>
  <si>
    <t>https://repositoriodocumental.ine.mx/xmlui/bitstream/handle/123456789/183810/UT-SCG-PE-PEF-ACNB-JL-QRO-220-2025.pdf</t>
  </si>
  <si>
    <t>Del análisis al escrito de queja, se advierte que se denuncia la realización de una mesa de diálogo, presuntamente transmitida por televisión a nivel nacional, así como su difusión a través de diversas publicaciones en las cuentas de las redes sociales Instagram y TikTok del denunciado, en donde presuntamente se dio una sobreexposición injustificada, vulnerando con ello las condiciones de acceso equitativo y efectivo, sin embargo, no proporcionó enlaces electrónicos en el que puedan ser visualizadas, es decir, no especificó los vínculos de Internet en el que esta autoridad electoral pudiera certificar su existencia.
No pasa desapercibido para esta autoridad, que en el escrito se señala adjuntar un video en el que presuntamente se aprecia dicha mesa de diálogo, no obstante, dicho material no fue aportado, tal como se advierte del sello de recepción de Oficialía de Partes Común de este Instituto.</t>
  </si>
  <si>
    <t>https://repositoriodocumental.ine.mx/xmlui/bitstream/handle/123456789/183803/UT-SCG-PE-PEF-JDGC-CG-241-2025.pdf</t>
  </si>
  <si>
    <t>A partir del material probatorio aportado por la parte denunciante y de las diligencias de investigación, se advierte que los eventos denunciados no tienen las características  de foros de debate, que fueron organizados y brindados gratuitamente por los sectores público, privado o social, como universidades, sindicatos gremiales, organizaciones de abogados, contadores, organizaciones civiles en las cuales existieron condiciones de equidad. 
Asimismo, se advirtió que al suscitarse dentro de la etapa de campaña los hechos materia de la denuncia, no implicaron o bien advirtieron indicios de una infracción en la materia y en este sentido no existe nexo causal entre los hechos señalados en el escrito de denuncia y la actualización de las infracciones alegadas ni si quiera de manera indiciaria que hagan presuponer, considerar o advertir, en principio, una ilegalidad que pudiera constituir una transgresión en materia político-electoral.</t>
  </si>
  <si>
    <t>https://repositoriodocumental.ine.mx/xmlui/bitstream/handle/123456789/183811/UT-SCG-PE-PEF-IOPM-JD11-MICH-126-2025.pdf</t>
  </si>
  <si>
    <t>La parte denunciada, candidata en el proceso de selección para ocupar el cargo de Jueza de Distrito en materia de Amparo Civil, Administrativo y del Trabajo y de Juicios Federales en el Estado de Nayarit, incurrió presuntamente en una conducta prohibida por la normativa electoral vigente. El día viernes 2 de mayo de 2025, en horario de 20:00 a 21:00 horas, compareció en las instalaciones de El Heraldo Radio Nayarit (103.3 FM) y participó durante aproximadamente diez minutos en una entrevista en vivo conducida por la periodista Karina López Rodríguez. Dicha transmisión también fue difundida simultáneamente a través de la página oficial de Facebook de la emisora; así como la difusión de una entrevista el nueve de mayo de dos mil veinticinco, a la empresa “SRNAY MUSIC”, a través de la frecuencia 99.3 FM en la citada ciudad. Durante su intervención, la referida candidata hizo alusión a su persona y solicitó abiertamente el apoyo de la ciudadanía, lo cual contraviene lo dispuesto en la fracción I del punto 5 del Catálogo de Infracciones para el Proceso Electoral Extraordinario del Poder Judicial de la Federación 2024-2025. Estos hechos, reconocidos incluso por la propia candidata, constituyen una posible violación a la equidad en la contienda.</t>
  </si>
  <si>
    <t>No se cuenta con elementos de entidad probatoria suficiente que, por lo menos en un grado indiciario, permitan inferir una posible contratación de tiempo en radio, como lo pretende hacer valer la parte denunciante, ya que, de la simple revisión de los enlaces aportados, así como del resultado de las indagatorias realizadas, se advierte que las entrevistas denunciadas corresponden a ejercicios de carácter noticioso enmarcados en el contexto del proceso electoral extraordinario para la integración del Poder Judicial de la Federación, lo cual, desde un análisis preliminar, puede ser considerado como un ejercicio periodístico.
De la indagatoria preliminar, se obtuvo que, por una parte, la entrevista realizada por “El Heraldo Radio Tepic”, se advierten elementos que sustentan la presunción de que dicha actividad se realizó como parte del ejercicio de la actividad periodística y de libertad de expresión del medio periodístico; y por otro, con relación a la entrevista realizada por la empresa “SRNAY MUSIC”, no se advierte que esta se hubiese transmitido por el espectro radiofónico, que implique una transgresión a la prohibición de contratación de tiempo en radio.
Finalmente, respecto de la publicación referida por la parte denunciante, se puede advertir que esta se difundió en el contexto de la etapa de campaña que se encontraba en desarrollo, en la que la parte denunciada difunde las actividades que realizó en dicha campaña, por lo que, de acuerdo con el artículo 509, párrafo 2 de la LGIPE, la parte denunciada puede difundir las actividades que realiza durante la etapa de campaña, en sus redes sociales, como parte de su propaganda electoral, siempre que no contravenga la normativa electoral.</t>
  </si>
  <si>
    <t>https://repositoriodocumental.ine.mx/xmlui/bitstream/handle/123456789/183806/UT-SCG-PE-PEF-RMIO-JL-NAY-230-2025.pdf</t>
  </si>
  <si>
    <t>Se advierte, por un lado, que los eventos cuestionados y su publicación no implican foros de debate que deban sujetarse a los requisitos señalados en el Acuerdo INE/CG334/2025 y, por el otro, que aun cuando el material denunciado pudiera configurar actos de campaña relacionados con la promoción de Estela Fuentes Jiménez, candidata a ministra de la Suprema Corte de Justicia de la Nación, razonablemente se considera que los actos denunciados pueden ser considerados: 1. Como acto de campaña: Las reuniones con el Sindicato Nacional de Vanguardia de Trabajadores del Instituto Nacional de Bellas Artes y Literatura; y con el Grupo Cisa (Corredor Insurgentes, S.A. de C.V.), sin que las publicaciones que los difundieron tengan una naturaleza diversa, ya que estas también hacen referencia a la promoción de una candidatura, y 2. Como una actividad académica: Las reuniones con la Barra de Acapulco, Colegio de Abogados, A.C., con la Unión Popular Revolucionaria Emiliano Zapata; en la Universidad Vasconcelos.
En ese sentido, preliminarmente, no se advierte, ni siquiera de manera indiciaria, que dichos eventos tuvieran que ser regulados por la normativa electoral, por lo menos, en cuanto a su naturaleza o foro con los requisitos establecidos para su celebración.
Por lo que, respecto a los eventos relacionados con la Asociación Nacional de Abogados Democráticos, el Instituto Nacional de Bellas Artes, y el Comité Nacional del Sindicato de Trabajadores de la Industria de Radio y Televisión, cabe señalar que del escrito de denuncia y de la investigación implementada por parte de esta autoridad, no se advirtieron circunstancias de tiempo, modo y lugar.</t>
  </si>
  <si>
    <t>https://repositoriodocumental.ine.mx/xmlui/bitstream/handle/123456789/183807/UT-SCG-PE-PEF-IOPM-JD11-MICH-130-2025.pdf</t>
  </si>
  <si>
    <t>[DATO PROTEGIDO]
Valeria Morales Hernández 
Xochemez-tli González Porras</t>
  </si>
  <si>
    <t xml:space="preserve">Irán Francisco Vázquez Hernández, candidato a Juez de Distrito en materia penal número 43 y Hugo Aguilar Ortíz, candidato a Ministro de la Suprema Corte de Justicia de la Nación </t>
  </si>
  <si>
    <t>Actos anticipados, alianza o coalición e imparcialidad</t>
  </si>
  <si>
    <t xml:space="preserve">Respecto de los actos anticipados de camapaña, el difundido en las redes sociales de los denunciados el 03 de marzo de 2025, se trató de un conversatorio que se llevó a cabo en el Centro Universitario Comunal de Guelatao-UACO, en conjunto con el Ayuntamiento de Guelatao, Oaxaca, fue de carácter académico, en la que asistieron los denunciados, como ponentes: Irán Francisco Vásquez Hernández acudió como académico invitado y, respecto de Hugo Aguilar Ortiz, como servidor público en ejercicio de sus funciones, esto es, en calidad de Coordinador General de Derechos Indígenas del Instituto Nacional de Pueblos Indígenas; no advirtiéndose algún llamado explícito o inequívoco a votar a favor o en contra de candidatura alguna, ni tampoco de manera equivalente funcional, y respecto de Hugo Aguilar Ortiz, acudió en su carácter de servidor público, emitiendo opiniones sobre los temas abordados, los cuales resultan de interés general. Por lo que hace a los eventos o reuniones llevadas a cabo en el Istmo de Tehuantepec, Rancho la Isla, perteneciente a Bethania, Tuxtepec, Oaxaca, así como en Cerro Mojarra, La Capilla, Oaxaca, estos acontecieron en el periodo de campañas, lo cual, dada la temporalidad, de manera evidente no vulnera la normativa electoral aludida por la parte denunciante. 
Ahora bien, respecto de la vulneración al principio de imparcialidad, lo cual a dicho de la prte promovente se aprecia de las restantes publicaciones denunciadas, si bien se corroboró que las mismas se relacionan con eventos, de manera preliminar o indiciaria, no es posible determinar que el contenido de las mismas se relacione o se haya tratado de un evento organizado por algún sector público, privado o social con los candidatos denunciados en el marco de un “Foro de debate”, pues, preliminarmente, se aprecia de los mensajes de las publicaciones, que se trató de foros abiertos al público en general en donde se abordaron temas de la reforma judicial y a la constitución en materia de derechos de los pueblos indígenas y afromexicanos.
Finalmente, con relación a las publicaciones de las cuales la parte enunciante pretende hacer valer que existió una campaña conjunta entre los denunciados, del análisis a estas, así como de las respuestas dadas a los requerimientos, se aprecia que se trató de eventos convocados u organizados por terceros, dado el interés de la ciudadanía, respecto de temáticas ya precisadas, en los que participaron los denunciados, en su calidad de candidatos, y en otros como académicos, por lo cual, si bien, se observa la concurrencia de ambos, ello no es suficiente para suponer una alianza, puesto que, con los elementos recabados en la investigación preliminar, no se advierte que los gastos de dichos eventos hubieren sido erogados por los denunciados, requisito que se considera necesario para demostrar la alianza o coalición denunciada, sino como se anticipó por terceras personas.
</t>
  </si>
  <si>
    <t>https://repositoriodocumental.ine.mx/xmlui/bitstream/handle/123456789/183857/UT-SCG-PE-PEF-DATOPROTEGIDO-JL-OAX-209-2025.pdf</t>
  </si>
  <si>
    <t>De un análisis preliminar de los hechos denunciados, así como de los elementos de prueba aportados por la parte denunciante, únicamente es posible advertir la existencia de las publicaciones realizadas en TikTok, Instagram, Facebook y X, en donde constan materiales de videos e imágenes en los que aparece, entre otros, Eduardo León Sandoval, entonces candidato a Juez de Distrito en Materia Civil del Circuito Judicial 1, Distrito Judicial 7 del Poder Judicial de la Federación, en los que se advierte su participación en una mesa de diálogo sobre el proceso electoral y la conformación del Poder Judicial de la Federación, la cual, por sí misma, de manera evidente, no constituyen una transgresión en materia político-electoral.
Es decir, de las publicaciones denunciadas no se advierten elementos que permitan a esta autoridad considerar que el contenido pudiera actualizar las infracciones, ya que, por un lado, la parte denunciante no aporta elementos que venzan la libertad de prensa o la labor informativa del medio de comunicación y, por otro, de un análisis preliminar, se advierte que la publicación del contenido denunciado fue a partir de un ejercicio periodístico revestido de una presunción de licitud que únicamente podía ser superada con una prueba en contrario, lo cual no acontece en el presente asunto.
En efecto, de manera evidente, se aprecia que se trata de la cobertura informativa de opiniones sobre un tema de interés general y actual, como es el marco del actual proceso electoral extraordinario del Poder Judicial de la Federación, sin que, ello, por sí, constituya una contravención a la normativa electoral, ya que, se debe tener en consideración la presunción de que las entrevistas denunciadas, se encuentran protegidas en el ejercicio de la libertad periodística y de información por parte del citado medio de comunicación.</t>
  </si>
  <si>
    <t>https://repositoriodocumental.ine.mx/xmlui/bitstream/handle/123456789/183858/UT-SCG-PE-PEF-JDGC-CG-243-2025.pdf</t>
  </si>
  <si>
    <t>De un análisis preliminar a los hechos denunciados y a las constancias de autos, no se advierten elementos de una posible infracción a la normativa electoral por parte de la parte denunciada, pues, únicamente, se tiene acreditada la difusión de la publicación denunciada en la que se difunde una síntesis de resultados de seis encuestas, de las cuales se obtuvieron indicios que fueron reportadas ante la autoridad electoral; por tanto, opera la presunción de que la publicación denunciada responde al legítimo ejercicio de libertad de expresión, que versa sobre un resumen de encuestas, al advertir que el contenido denunciado corresponde a un ejercicio informativo, que fue retomado y publicado por la parte denunciada, sin que exista, por lo menos, algún indicio, de que su contenido vulnera la normativa electoral, como lo pretende hacer valer el denunciante.
Por otro lado, con relación a las publicaciones relacionadas con Dante Daniel Santillán Pérez, Coordinador de Fomento Cooperativo de la Alcaldía Álvaro Obregón, los vínculos aportados por la parte denunciante corresponden a publicaciones de medios de comunicación en la red social X, sin que se observe que estas fueron difundidas o “reposteadas” por el denunciado, ya que su contenido no remite al perfil de dicho servidor público, ni se advierte que éste las hubiese difundido o “reposteado”, como pretende mostrarlo la parte denunciante en las imágenes contenidas en su escrito de queja. Ahora bien, respecto de la publicación difundida en el perfil de Facebook del citado denunciado, de la revisión de la dirección electrónica proporcionada en el escrito de queja, no se advirtió su existencia, ya que solo remite al perfil de Facebook del denunciado, por lo que esta autoridad electoral no cuenta con elementos de la difusión de esta. 
En ese sentido, no se advierten elementos de prueba de posibles infracciones en materia electoral, ni se aprecian evidencias con las que se pueda, al menos inferir alguna conducta infractora.</t>
  </si>
  <si>
    <t>https://repositoriodocumental.ine.mx/xmlui/bitstream/handle/123456789/183859/UT-SCG-PE-PEF-MRPN-CG-183-2025.pdf</t>
  </si>
  <si>
    <t>A partir del material probatorio aportado por la parte denunciante y de las diligencias de investigación, no fue posible advertir que las publicaciones materia de la controversia hubieran implicado el uso de recursos públicos o privados destinados a promocionar la campaña o amplificar su contenido, además que al suscitarse dentro de la etapa de campaña los hechos materia de la denuncia preliminarmente no implican una infracción en la materia.  Por otra parte, si bien del contenido de las publicaciones se logra apreciar alguna referencia a su candidatura, lo cierto es que se advirtió que éstas se encuentran bajo el estándar normativo previsto para que las candidaturas puedan hacer uso de las redes sociales para promocionarse frente al electorado, siempre y cuando el contenido sea publicado de manera orgánica, es decir sin el pago o erogación a fin de maximizar su alcance.</t>
  </si>
  <si>
    <t>https://repositoriodocumental.ine.mx/xmlui/bitstream/handle/123456789/183933/UT-SCG-PE-PEF-IOPM-JD11-MICH-140-2025.pdf</t>
  </si>
  <si>
    <t>De un análisis preliminar, sin que constituyera un pronunciamiento de fondo, se adviertió que el material denunciado estuvo relacionado con la asistencia de Margarita Darlene Rojas Olvera, otrora candidata a Ministra de la SCJN a diversos eventos de carácter informativo y académico celebrados, por la Secretaría del Trabajo del Estado de Oaxaca; por las instituciones académicas Grupo 16 de Septiembre; Asamblea Mexicana del Derecho del Trabajo y la Previsión Social y por el Instituto de Posgrado y Psicoterapia, A.C.; los organizados por el gremio de “abogadas y y abogados laborlistas en Tijuana” a tráves del Centro de Investigaciones Jurídicas y Sociales del Noroeste y, por el sector civil, dirigido a un “grupo de mujeres ciudadanas tijuaneneses”; así como los organizados por el gremio sindical, Sindicato Nacional de Trabajadores Operadores de Libros y Establecimientos de Diversión, Hoteles, Restaurantes, Comunicaciones y Servicios en Entidades Locales y Federales (SINTOLED), Sindicato Unión Obrera, Sindicato Independiente de la Industria Automotriz, Similars y Conexos  VolksWagen, México; por la H. Alianza Mexicana de Organización de Transportistas, A.C. (HAMOTAC) y por la Confederación Regional Obrera Mexicana (CROM), de los cuales no se adviertió de forma evidente, que se hubiera realizado proselitismo político en su favor, que hubiera existido una sobrexposición de su imagen con fines electorales, toda vez que su asistencia a dichos eventos consistió en impartir diversas conferencias magistrales con una perspectiva académica o informativa.</t>
  </si>
  <si>
    <t>https://repositoriodocumental.ine.mx/xmlui/bitstream/handle/123456789/183883/UT-SCG-PE-PEF-IOPM-JD11-MICH-141-2025.pdf</t>
  </si>
  <si>
    <t>Se denuncian conductas ilícitas por parte de personas del servicio público y candidaturas afines al Partido Acción Nacional en Querétaro, incluyendo al Gobernador, presidentes municipales, habrían coaccionado el voto mediante la entrega condicionada de programas sociales como la “Tarjeta Contigo” y el “Transporte Escolar”, en presunto acuerdo con las personas candidatas Elsa Aguilera Araiza y Aloys Rütter Castro.</t>
  </si>
  <si>
    <t>Del contenido de la queja, ni del material recabado por esta autoridad; se advirtió que hubiera ocurrido una operación o distribución de documentos denominados acordeones, así como a alguna persona responsable de la elaboración, entrega y/o distribución; o bien algún vínculo con ente público, partido político o con las candidaturas denunciadas en la manera como lo manifiesta la parte denunciante. 
Lo que se traduce en que no aporta pruebas de las cuales se advierta de manera indiciaria las circunstancias de modo tiempo y lugar de los hechos denunciados. Tampoco se advirtieron medios de prueba para presumir un presunto uso de programas sociales con fines electorales ya que, si bien se menciona a los programas Tarjeta contigo y el Transporte escolar, lo cierto es que no se obtuvieron elementos de prueba de los que se pueda desprender dicha irregularidad, toda vez que, la denuncia se basa en una impresión de pantalla de una publicación y no hubo forma de identificar al titular del número telefónico, aunado a que las candidaturas denunciadas y las personas servidoras públicas tuvieron cualquier relación con los hechos no se obtuvo prueba alguna de que se haya coaccionado el voto a través de los referidos programas sociales.</t>
  </si>
  <si>
    <t>https://repositoriodocumental.ine.mx/xmlui/bitstream/handle/123456789/183934/UT-SCG-PE-PEF-MRR-JL-QRO-221-2025.pdf</t>
  </si>
  <si>
    <t>Yolanda Delgado Sánchez</t>
  </si>
  <si>
    <r>
      <rPr>
        <sz val="9"/>
        <color rgb="FF000000"/>
        <rFont val="Arial"/>
        <family val="2"/>
      </rPr>
      <t xml:space="preserve">La parte denunciante refirió que tuvo conocimiento que en un grupo de Whatsapp denominado </t>
    </r>
    <r>
      <rPr>
        <i/>
        <sz val="9"/>
        <color rgb="FF000000"/>
        <rFont val="Arial"/>
        <family val="2"/>
      </rPr>
      <t xml:space="preserve">Voces del pueblo por la 4t </t>
    </r>
    <r>
      <rPr>
        <sz val="9"/>
        <color rgb="FF000000"/>
        <rFont val="Arial"/>
        <family val="2"/>
      </rPr>
      <t xml:space="preserve"> se difundió una imagen de acordeón en favor de distintas candidaturas dentro de la que se encuentra la denunciada, imagen que le fue reenviada. De igual forma, refirió que se difundió que personas pertenecientes a MORENA debían votar por determinadas candidaturas, para ello aportó una imagen de lo que parece una red social sin dar mayores elementos. La persona quejosa refirió que no formó parte del grupo Whatsapp denunciado y que solamente una persona le compartió la imagen denunciada,  y que ésta no le dio consentimiento para proporcionar sus datos más que su número de teléfono. 
En ese sentido, se consideró que la quejosa no aportó elementos mínimos de prueba para acreditar los hechos denunciados, pues no aportó indicios suficientes para corroborar el envío del supuesto grupo de Whatsapp, sin que fuera suficiente las imágenes de envió de un perfil de una red social, pues además tampoco aportó enlace electrónico para ser visualizada. De tal suerte que no aportó pruebas de las cuales se adviertan de manera indiciaria las circunstancias de modo, tiempo y lugar de los hechos denunciados. </t>
    </r>
  </si>
  <si>
    <t>https://repositoriodocumental.ine.mx/xmlui/bitstream/handle/123456789/183922/UT-SCG-PE-PEF-DBLG-JD05-COAH-226-2025.pdf</t>
  </si>
  <si>
    <t>No se advierten elementos, ni siquiera de manera indiciaria, que el contenido de las publicaciones cuestionadas se relacione o se haya tratado de eventos organizados por miembros del sector público, privado o social con la candidata denunciada en formato de Foro de debate, pues, de la investigación desplegada, se obtuvo que la asistencia de la candidata denunciada a los eventos organizados por la UANL, por el CIDE, por el ITAM; por el Colegio Mayor de San Carlos, Campus Pacífico; y por el Grupo Tecnológico Universitario, Campus Naucalpan; obedeció a las invitaciones que le fueron extendidas a eventos de naturaleza encuentros, a través de convocatorias e invitaciones abiertas a las candidaturas registradas, y su participación trató de pláticas o conversatorios, junto con otras personas candidatas, con el público asistente. 
Ahora bien, de la investigación desplegada, se obtuvo que los eventos realizados por la Universidad Autónoma de Guerrero y la Universidad Hipócrates; se circunscriben a eventos de carácter académico, dirigidos a la comunidad estudiantil, personal académico y demás interesados; asimismo, los eventos realizados por la Barra de Licenciados en Derecho de Campeche A.C.; por el Colegio de Notarios del Estado de Campeche A.C.; y por la Barra de Abogados del Valle de Tizayuca, Hidalgo A.C.;  se circunscriben a eventos de carácter académico, organizados por agrupaciones gremiales, dirigidos a sus propios asociados y personas del gremio jurídico; eventos a los que fue invitada a participar en su carácter de abogada con experiencia en materia de impartición de justicia con perspectiva de equidad, con fines de actualización y capacitación, sobre temas de orden jurídico, así como para la reflexión sobre la reforma constitucional en materia de la elección de los integrantes del Poder Judicial.
Por otro lado, con relación a los eventos realizados en la “Sala de Presidentes” de la CANACO Servytur Ensenada y por el Consejo Coordinador Empresarial capitulo Guerrero;  se cuenta con indicios que las publicaciones controvertidas corresponden a actos realizados la candidata denunciada, en el marco de la campaña electoral que en ese momento se encontraba en curso, sin que de su contenido se advierta que las publicaciones tengan una naturaleza diversa, presunción que se robustece con el registro de dichas reuniones en el MEFIC.
Finalmente, se advirtió que las publicaciones materia de la denuncia se difundieron durante la etapa de campaña, en un contexto en el cual las personas candidatas promueven sus actividades para obtener el voto. En este sentido, conforme a la normativa electoral, la candidata no está obligada a detallar en su propaganda todos los aspectos del evento ni a incluir a otros participantes o sus imágenes en las publicaciones que realiza.</t>
  </si>
  <si>
    <t>https://repositoriodocumental.ine.mx/xmlui/bitstream/handle/123456789/183923/UT-SCG-PE-PEF-IOPM-JD11-MICH-132-2025.pdf</t>
  </si>
  <si>
    <t>Miguel Espinoza Salazar</t>
  </si>
  <si>
    <t xml:space="preserve">Se denuncia que en la cuenta de Facebook Agencia PM Noticias [http://www.facebook.com/share/p/1A1bT6uqmb/] presuntamente se difundieron los resultados de una encuesta de salida realizada por la empresa Infosolutions STL, lo anterior en el marco del actual proceso electoral para la elección de personas juzgadoras.
De igual forma se denuncia que la empresa Infosolutions STL no se encuentra avalada por el Instituto Nacional Electoral para realizar dicho ejercicio.
Por lo que considera se ven afectados los principios de certeza, objetividad, legalidad, e imparcialidad del Instituto Nacional Electoral.
</t>
  </si>
  <si>
    <t>De la revisión preliminar de la publicación denunciada, se advirtió que la misma es de carácter noticioso, toda vez que refiere cuestiones de interés general y/o informativo relativo a encuestas de salida, sobre las probables tendencias o resultados de la elección extraordinaria del Poder Judicial de la Federación, así como el correspondiente proceso electoral en el circuito judicial 1 del estado de Morelos, con lo que se actualizó la presunción de licitud de la que goza la labor periodística.
De igual forma de la inspección realizada por el personal de esta Unidad, constató que la publicación denunciada se realizó posterior el cierre de casillas, motivo por el cual no se actualizó infracción alguna a la normativa electoral, aunado a que no se presentó prueba que refiriera lo contrario, por ello no se advirtió preliminarmente que la publicación denunciada impactara en las preferencias en el electorado o que vulnerara los principios rectores de la función electoral.</t>
  </si>
  <si>
    <t>https://repositoriodocumental.ine.mx/xmlui/bitstream/handle/123456789/183907/UT-SCG-PE-PEF-MES-JL-MOR-224-2025.pdf</t>
  </si>
  <si>
    <t>30 de mayo de 20252</t>
  </si>
  <si>
    <t>UT/SCG/PE/PEF/PJC/CG/189/2025</t>
  </si>
  <si>
    <t>Proyecto Justica Común, A.C.</t>
  </si>
  <si>
    <t>MORENA y otros</t>
  </si>
  <si>
    <t>Los motivos de inconformidad consisten en el presunto uso indebido de recursos públicos, coacción al voto y vulneración al principio de equidad en la contienda, derivado de la elaboración y distribución de materiales propagandísticos en forma de acordeones con recomendaciones de voto a favor de personas afines, lo cual tiene impacto en el Proceso Electoral Extraordinario del Poder Judicial de la Federación 2024-2025</t>
  </si>
  <si>
    <t>Acordeones</t>
  </si>
  <si>
    <t xml:space="preserve">La parte quejosa no exhibió elemento alguno para acreditar la participación de los sujetos denunciados en la elaboración y distribución de materiales propagandísticos denominados "acordeones", pues, como se indicó, únicamente se limitó a insertar a su queja, capturas de pantalla de notas periodísticas, un cheque, y de un video, así como cuatro enlaces electrónicos; sin aportar mayores elementos.
Es decir, el denunciante se limita a formular ciertas conjeturas o suposiciones de lo que se señala en las notas periodísticas y, con lo que, a su juicio, se podría actualizar las conductas denunciadas, sin que se argumente sobre las circunstancias de modo, tiempo y lugar en las que supuestamente se cometieron los hechos denunciados, ni tampoco ofrece o aporta medio probatorio que de sustento a su denuncia.
Conforme a lo anterior, se puede concluir que los hechos denunciados por la parte denunciante tienen sustento únicamente en publicaciones y/o capturas de pantalla, sin que se argumente sobre las circunstancias de modo, tiempo y lugar de la presunta participación de las partes denunciadas en la elaboración y distribución de materiales propagandísticos en forma de "acordeones" y los presuntos actos desplegados por ellos, que actualizarían la inducción al voto, por lo que, de un análisis preliminar, sin que constituya un pronunciamiento de fondo, se considera que de manera evidente la parte denunciante no aportó medios de prueba idóneos para acreditar su dicho.
Lo anterior, porque no se advierte del contenido de la queja, ni de las capturas de pantalla y los enlaces aportados, circunstancias de modo, tiempo y lugar en las que supuestamente se cometieron los hechos denunciados, ni tampoco se ofrezca o aporte medio probatorio que dé sustento a su denuncia, en la supuesta participación de las partes denunciadas en los llamados acordeones e inducción al voto. 
</t>
  </si>
  <si>
    <t>https://repositoriodocumental.ine.mx/xmlui/bitstream/handle/123456789/183925/UT-SCG-PE-PEF-PJC-CG-189-2025.pdf</t>
  </si>
  <si>
    <t>De un análisis preliminar, se determinó que si bien, se celebraron los eventos controvertidos, lo cierto es que, dadas sus particularidades, estos pueden ser considerados como actos de campaña (15 eventos organizados por: El Congreso del Trabajo, Consejo Coordinador Empresarial de Hidalgo, Confederación de Cámaras Nacionales de Comercio, Servicios y Turismo (Conaco Servytur), Colegio de la Barra de Licenciados en Derecho de Campeche, Ex integrantes de la Ruta 100, en Ciudad de México, Asociación Nacional de Doctores en Derecho, Foro de Constitucionalistas de México, Asociación Jurídica Mexicano-Libanesa AL MUHAMI, A.C., Unión Estatal de Pueblos Indígenas A.C., Asociación Nacional de Abogados Democráticos, A.C., Comité Ejecutivo Nacional del SNTEA (Sindicato Nacional de Trabajadores de la Educación), Colectivo Intercultural de Pueblos Indígenas del Estado de México y Frente Popular Democrático Red de Cooperativas); y como actividades académicas (22 eventos educativos realizados por: La Universidad Autónoma de Coahuila, específicamente por la Academia Interamericana de Derechos Humanos, Escuela de Derecho de la Universidad Autónoma de Guerrero (UAGro), Universidad México Americana del Golfo, en Puebla, Universidad Cuauhtémoc de Aguascalientes, Universidad Autónoma de Zacatecas, Universidad Autónoma de Occidente (UAdeO), Universidad Juárez Autónoma de Tabasco (UJAT), Universidad Autónoma de Tlaxcala, Universidad Autónoma de Nuevo León, Universidad Autónoma de Guerrero, Universidad Autónoma de Tamaulipas. Campus Tampico, Universidad Regiomontana (OLER), en Monterrey, Nuevo León, Universidad Anáhuac México, Campus Norte, Universidad Autónoma de Coahuila, Facultad de Derecho y Criminología (FACDYC) de la Universidad Autónoma de Nuevo León, Universidad Latina (UNILA), Universidad Autónoma de Tamaulipas, Universidad de Guadalajara, Universidad Iberoamericana y Universidad Vizcaya de las Américas en Mérida). Asimismo, en cuanto a los vínculos electrónicos proporcionados por el denunciante, no fue posible advertir la presunta comisión de alguna infracción, toda vez que los actos de los que dan cuenta se tratan de eventos realizados en el marco de actos de campaña de las candidaturas denunciadas, los cuales no pueden ser considerados como foros y por tanto no existe el deber de sujetarse a las directrices señaladas en el acuerdo INE/CG334/2025.</t>
  </si>
  <si>
    <t>https://repositoriodocumental.ine.mx/xmlui/bitstream/handle/123456789/183932/UT-SCG-PE-PEF-AYSM-CG-171-2025.pdf</t>
  </si>
  <si>
    <t>La parte promovente denunció y se deslindó de las publicaciones realizadas por Alina Paola Pantoja en la página denominada “Match Judicial”, así como de cualquier otro contenido que pudiera derivarse de las mismas, toda vez que no otorgó autorización alguna para su difusión.</t>
  </si>
  <si>
    <t>La parte denunciante omitió precisar la circunstancia de tiempo en que, a su decir, se realizó la difusión del contenido denunciado, ni aportó medio probatorio para inferir que el contenido controvertido fue transmitido en la página de internet https://matchjudicial.com/; es decir, no aportó elementos relativos a cuándo aconteció la disponibilidad de la información denunciada o si ocurrió la difusión de la propaganda en el sitio de internet, inclusión y/o la aparición de información, datos, imágenes o propaganda del quejoso o relacionada con su candidatura en la página electrónica “Match Judicial”, razón por la que, ni siquiera de manera indiciaria se cuenta con elementos para inferir que se transmitió propaganda que pudiera constituir una transgresión en materia político-electoral, en el marco del proceso extraordinario para la elección de integrantes del PJF.</t>
  </si>
  <si>
    <t>https://repositoriodocumental.ine.mx/xmlui/bitstream/handle/123456789/184104/UT-SCG-PE-PEF-AEAC-JL-NL-242-2025.pdf</t>
  </si>
  <si>
    <t>Héctor Javier Aguilar Rodríguez, otrora candidato a Magistrado de Circuito del Poder Judicial de la Federación denunció a Pedro Humberto Haddad Bernat, otrora candidato a Magistrado de Circuito del Poder Judicial de la Federación, en esencia, por la probable contratación y/o adquisición de tiempo en radio, para la difusión de propaganda electoral a su favor, con impacto en el proceso electoral extraordinario del Poder Judicial de la Federación 2024-2025.</t>
  </si>
  <si>
    <t xml:space="preserve">Del escrito de queja, de las respuestas recabadas por esta autoridad electoral, así como de las actas circunstancias realizadas por personal de la Oficialía Electoral y de la UTCE (en las cuales se certificó el contenido del material aportado como prueba), no se advirtieron elementos que permitieran sostener que las entrevistas denunciadas hubieran sido producto de una contratación de tiempo en radio por parte del denunciado; es decir, no se aportaron elementos de pruebas de entidad suficiente para vencer la presunción de licitud de la actividad periodística propia de los medios de comunicación que realizaron las entrevistas. 
La participación del quejoso en las entrevistas realizadas en el mes de marzo, versaron sobre hechos noticiosos relacionados con reformas en materia laboral, y aquellas en las que acudió en su calidad de candidato a Magistrado de Circuito, si bien realizó manifestaciones en relación con su trayectoria profesional, méritos, visión sobre la impartición de justicia y la función jurisdiccional, eso no implica una vulneración a la normativa electoral, ya que no hizo un llamamiento expreso a votar a favor o en contra de una determinada opción, o bien un equivalente funcional.
Desechamiento reforzado con el criterio de la Sala Superior en la sentencia dictada el veinticinco de junio de dos mil veinticinco, en el medio de impugnación SUP-REP-204/2025.
</t>
  </si>
  <si>
    <t>https://repositoriodocumental.ine.mx/xmlui/bitstream/handle/123456789/184068/UT-SCG-PE-PEF-HJAR-JL-GRO-240-2025.pdf</t>
  </si>
  <si>
    <t>UT/SCG/PE/PEF/JMGG/CG/213/2025 y su acumulado UT/SCG/PE/PEF/JMGG/CG/225/2025</t>
  </si>
  <si>
    <t>El domingo 1 de junio de 2025, en el contexto de las elecciones para la integración del nuevo Poder Judicial, se tuvo conocimiento de la difusión de mensajes con contenido proselitista en un grupo de WhatsApp denominado "Comunidad Informada y en Movimiento". En dicho grupo, el administrador publicó diversas infografías y materiales alusivos a ciertas candidaturas, instando explícitamente a los integrantes del grupo a votar a su favor y, al mismo tiempo, a abstenerse de votar en la casilla correspondiente al suscrito. Cabe destacar que el suscrito fue el único candidato registrado en el circuito Tlalpan/Coyoacán para el cargo en cuestión, por lo que dicha conducta constituye un acto de desinformación y un ataque directo que pudo influir de manera indebida en la voluntad del electorado. Todo lo anterior se encuentra documentado mediante capturas de pantalla del mencionado grupo de difusión masiva.</t>
  </si>
  <si>
    <t>El quejoso no acompañó a su escrito las pruebas que permitieran determinar la participación de las personas otrora candidatas en la difusión de los “acordeones” y/o “infografías” en el grupo de WhatsApp denominado “Comunidad informada y en movimiento”, ya que los medios de prueba ofrecidos sólo se limitaron a capturas de pantalla donde se aprecia información sobre el mencionado grupo, como lo es el número telefónico del administrador, el nombre del grupo y el número de personas que presuntamente lo integran, así como las capturas de pantalla de la página del sitio web “Practica tu voto”.
En este sentido, los medios probatorios no fueron de la entidad probatoria suficiente para inferir, de manera evidente, alguna posible vulneración a la normatividad electoral, ya que de las pruebas recabadas, no se puede acreditar quien o quienes son las personas autoras de los acordeones o infografías que fueron difundidos en la plataforma de mensajería instantánea WhatsApp.</t>
  </si>
  <si>
    <t>https://repositoriodocumental.ine.mx/xmlui/bitstream/handle/123456789/184105/UT-SCG-PE-PEF-JMGG-CG-213-2025-y-su-acumulado.pdf</t>
  </si>
  <si>
    <t>En relación con la publicación de 10 de marzo de 2025, de la que se advirtió una encuesta, se determinó el desechamiento ya que el 3 de abril del mismo año, una queja que denunció la misma publicación fue desechada; en ese sentido se determinó la eficacia directa de cosa juzgada. 
Por otra parte, el quejoso denunció una publicación del 7 de mayo de 2025 en la que se difundió una encuesta sin embargo, no se cuenta con elementos ni siquiera indiciarios para inferir que el denunciado haya vulnerado las disposiciones legales y reglamentarias en materia de encuestas, toda vez que como lo informó la Secretaría Ejecutiva de este Instituto, dicha persona moral sí informó en tiempo y forma sobre la aplicación de los recursos aplicados; además de que la valoración que realiza el quejoso de las 112 publicaciones que aportó puedan ser consideradas como una conducta sistemática y concertada entre El Financiero y la denunciada Yasmín Esquivel Mossa, pues además de que se trata de publicaciones periodísticas, el quejoso no proporcionó medio de prueba alguno con el que existan al menos indicios de la aludida supuesta vinculación entre el medio y la denunciada. Por lo anterior se consideró que no existieron elementos para sostener la presunta vulneración a la normativa electoral en materia de encuestas alegada por el quejoso.</t>
  </si>
  <si>
    <t>https://repositoriodocumental.ine.mx/xmlui/bitstream/handle/123456789/184106/UT-SCG-PE-PEF-GRSL-CG-163-2025.pdf</t>
  </si>
  <si>
    <t>Titular de la cuenta "Tio Falcón" de la plataforma digital YouTube</t>
  </si>
  <si>
    <t>Adolfo Franco Guevara, candidato a Magistrado del Tribunal de Disciplina Judicial del PJF, en el proceso extraordinario para la elección de integrantes del Poder Judicial de la Federación en curso, interpone denuncia en contra del titular de la cuenta de la plataforma digital YouTube identificada como “Tío Falcón” y/o quien resulte responsable, por la presunta difusión de propaganda calumniosa en su contra.</t>
  </si>
  <si>
    <t xml:space="preserve">
La publicación denucniada corresponde a un ciudadano, en la cual las manifestaciones se realizaron bajo un contexto critico al desempeño como funcionario público, sobre temas referentes a cuestiones de interés general y de carácter informativo, siendo que únicamente dio su posición al respecto, lo cual se considera como una crítica dura, situación que se encuentra amparada en el derecho de libertad de expresión, por lo que las simples manifestaciones no constituyen en sí mismas una transgresión en materia político electoral.
</t>
  </si>
  <si>
    <t>https://repositoriodocumental.ine.mx/xmlui/bitstream/handle/123456789/184108/UT-SCG-PE-PEF-AFG-JL-QRO-229-2025.pdf</t>
  </si>
  <si>
    <t>Quantum Hidalgo y otros</t>
  </si>
  <si>
    <t>El presunto incumplimiento a las reglas y criterios aplicados en la realización y difusión de encuestas, atribuible a Quantum Hidalgo, lo que provoca que constituya propaganda en favor de Rebeca Stella Aladro Echeverria, candidata a ministra de la SCJN; Beuribe Alejandra Lázaro Hernández, Guadalupe Delgado Hernández, Silvia Camargo Jiménez, Idania Loaeza González y Jenny de la Cruz López, candidatas a Juezas de Distrito en el estado de Hidalgo, en el Proceso Electoral Extraordinario para la elección de diversos cargos del Poder Judicial de la Federación 2024-2025.</t>
  </si>
  <si>
    <t>Respecto a la publicación denunciada de una supuesta encuesta en el perfil  de la red social Facebook “Quantum Hidalgo”, si bien la parte denunciante otorgó indicios respecto de una posible violación en material electoral, lo cierto es que no aportó elementos para identificar al sujeto infractor, así como datos para su localización, además de que de la investigación realizada por esta autoridad no se logró obtener mayores datos respecto de la o las personas responsables de dicho perfil.
Asimismo, respecto a la publicación realizada por Beuribe Alejandra Lázaro Hernández en su perfil de Facebook respecto a la encuesta denunciada, preliminarmente no constituye una violación a la materia electoral, pues prodría ser considerada como un acto realizado por la parte denunciada en el contexto de su campaña, asimismo, se consideró que no es la responsable de haber realizado, publicado, solicitado u ordenado la publicación de la encuesta, cuyo criterio similar resolvió la Sala Superior en el SUP-REP-200/2025.</t>
  </si>
  <si>
    <t>https://repositoriodocumental.ine.mx/xmlui/bitstream/handle/123456789/184114/UT-SCG-PE-PEF-SIRG-JL-HGO-165-2025.pdf</t>
  </si>
  <si>
    <t>De un análisis preliminar de los hechos denunciados, así como de los elementos de prueba aportados por la parte denunciante, únicamente se advertió la existencia de la cuenta o perfil de la red social TikTok de la parte denunciada y una captura de pantalla, en donde según el dicho de la denunciante, constaba el material en el que apareció Luz María Flores Alva, otrora candidata a Jueza de Distrito en Materia Administrativa del Primer Circuito, Décimo Distrito Judicial, en el que dió cuenta de una supuesta entrevista en el canal televisivo ADN40 de Televisión Azteca, de la cual, sin que aportara mayores elementos respecto a la presunción de una contratación de tiempo en televisión, es decir, la persona denunciante no precisó las circunstancias de tiempo, modo y lugar en que, a su decir, se realizó esa difusión en un canal de televisión, ni tampoco aportó medio probatorio para inferir que el contenido controvertido fue transmitido en ese medio de comunicación.
Por cuanto hace a la presunta vulneración al principio de equidad, como se señaló la denunciante no proporcionó enlace electrónico por el que pueda ser visualizado el material denunciado, es decir, no especificó el vínculo de internet en el que esta autoridad electoral pudiera certificar la existencia de la publicación, ni tampoco aporto algún medio probatorio de la difusión de la supuesta entrevista, por lo que, no fue posible advertir ni siquiera de forma indiciara lo denunciado.</t>
  </si>
  <si>
    <t>https://repositoriodocumental.ine.mx/xmlui/bitstream/handle/123456789/184135/UT-SCG-PE-PEF-GBD-CG-248-2025.pdf</t>
  </si>
  <si>
    <t xml:space="preserve">Hechos. La presunta difusión de mensajes cortos (SMS), a través de diversos números telefónicos, en los que supuestamente se hace referencia a Lenia Batres Guadarrama, entonces persona candidata a ministra de la SCJN, como Ministra del Pueblo, lo anterior, a percepción de la denunciante dicha conducta pretende influir en el sentido del voto del electorado en torno al Proceso Electoral Extraordinario del Poder Judicial de la Federación 2024-2025, deslindándose de los hechos materia de denuncia.
</t>
  </si>
  <si>
    <t>Del material probatorio recabado se pudo corroborar que la difusión de los mensajes multicitados correspondió a las personas morales Beenet Comunication y Computer Tel, Inc, con domicilios ubicados en el extranjero.Lo anterior, de conformidad con lo señalado por los representantes legales de las personas morales Japifon, S.A. de C.V. y Directo Telecom, S.A. de C.V., compañías telefónicas proveedoras de las líneas materia del presente procedimiento.En este sentido, con los elementos que constan en el expediente resultan insuficientes para vencer la dificultad que representa el desarrollo de diligencias en el extranjero y para imputar una infracción a una persona, lo anterior, al tener domicilios en el extranjero.En este sentido, la Sala Superior en la sentencia del SUP-REP-16/2018 estableció que la facultad de investigación que debe desplegar la autoridad administrativa nacional, que trascienda la soberanía del Estado mexicano y esté sujeta a la normativa de colaboración internacional con los gobiernos extranjeros, debe contar con elementos precisos para que éstos se encuentren en aptitud de recabar la información que le sea solicitada; por lo que, de no contarse con indicios objetivos y concretos relacionados con la conducta supuestamente infractora de la normativa electoral nacional, no se justificaría la solicitud de auxilio internacional.En este sentido, toda vez que, de continuar con la indagatoria del presente asunto, implicaría desplegar una investigación en el extranjero, sin embargo, de la investigación preliminar instaurada, se advirtió que los hechos materia del presente asunto, no se relacionan directamente con Lenia Batres Guadarrama y Yasmín Esquivel Mossa, entonces personas candidatas a ministras de la SCJN, por tanto, no se puede justificar la solicitud de auxilio internacional para extender las investigaciones más allá de la soberanía nacional.</t>
  </si>
  <si>
    <t>https://repositoriodocumental.ine.mx/xmlui/bitstream/handle/123456789/184378/UT-SCG-PE-PEF-LBG-CG-168-2025.pdf</t>
  </si>
  <si>
    <t>18 de agosto de 2025</t>
  </si>
  <si>
    <t>No hay elementos mínimos para iniciar la investigación al no tener el material probatorio idóneo o, testimonios que corroboren la existencia de los hechos denunciados, ya que como se advierte en el material recabado, no se cuenta con elementos de prueba de la presunta entrega de la propaganda denominada “acordeones” en diversos domicilios de las colonias de San Pedro Tlaquepaque, Jalisco, de conformidad con lo señalado en el acta circunstanciada AC01/INE/JAL/JDE13/28-07-25, instrumentada por el personal de la 13 Junta Distrital Ejecutiva de este Instituto de Jalisco y tampoco se tienen indicios de la existencia de contratos con imprentas y facturas a nombre de MORENA que se expidieron con motivo de la supuesta impresión de la propaganda electoral para la elección judicial.</t>
  </si>
  <si>
    <t xml:space="preserve">Vista de la UTF, respecto de la queja interpuesta por Carlos Enrique Odriozola Mariscal, otrora candidato a Ministro de la Suprema Corte de Justicia de la Nación </t>
  </si>
  <si>
    <t>Yasmín Esquivel Mossa, Ingrid de los Ángeles Tapia Gutiérrez, Magda Zulema Mosri Gutiérrez, Arístides Rodrigo Guerrero García, Loretta Ortiz Ahlf, Olivia Aguirre Bonillas y César Mario Gutiérrez Priego,</t>
  </si>
  <si>
    <t>La presunta difusión de propaganda pagada en redes sociales, páginas y encuestas, así como un presunto vínculo con algún partido político relacionado con la promoción realizada por terceras personas, expediente que fue registrado ante la Unidad Técnica de Fiscalización con el número INE/Q-COF-UTF-/143/2025 y sus acumulados, de las que se advirtieron treinta y dos ligas electrónicas de la red social Facebook que presuntamente fueron objeto de contratación de pauta publicitaria o publicidad pagada en favor de las candidaturas señaladas, cuyo contenido fue difundido en un período anterior al inicio de campaña del Proceso Electoral Extraordinario del Poder Judicial de la Federación 2024-2025.</t>
  </si>
  <si>
    <t>De las publicaciones denunciadas materia de la vista por posibles actos anticipados de campaña, no se desprenden elementos ni siquiera de carácter indiciario debido a que como se desprende de las mismas, solo se difunden opiniones tanto de los administradores de las páginas, como de las personas denunciadas sobre temas de interés general, como la reforma judicial, discriminación, corrupción, perspectiva de género, violencia de género, sistema judicial, encuestas de la elec-ción, violencia feminicida, voto popular y temas relacionados con la elección del Poder judicial de la Federación, de las cuales no se advierte un llamado inequívoco al voto.
Del análisis preliminar del escrito de denuncia, de los medios probatorios aportados, así como de la investigaciones preliminares realizadas por esta autoridad, no es posible advertir elemento alguno o, en su caso, razonamiento tendente a inferir, siquiera de manera indiciaria, que las personas denunciadas realizaron algún tipo de acción o tuvieron una participación para la difusión o publicación de esos contenidos, es decir, que aún  cuando fueron pautadas para ser publicitadas, por una parte no existió contrato, convenio u acto entre las personas otrora candidatas y los administradores de las cuentas que pautaron las publicaciones denunciadas; y por otra, no se advierte de su contenido elementos que puedan considerar que las publicaciones se realizaron con la finalidad de promover a los candidatos denunciados, sino solo difunden información noticiosa relacionada con temas de interés general.</t>
  </si>
  <si>
    <t xml:space="preserve">UT/SCG/PE/PEF/DATOPROTEGIDO/TECDMX/257/2025 </t>
  </si>
  <si>
    <t>Datos Protegidos</t>
  </si>
  <si>
    <t>Elihú Isaí Cortés Morena, otrora candidato a Juez en materia Familiar y quien resulte responsable.</t>
  </si>
  <si>
    <t>La presunta difusión de propaganda impresa conocida como 'acordeones' en calles de la Ciudad de México y a través de la aplicación de mensajería WhatsApp</t>
  </si>
  <si>
    <r>
      <t>No se advierte quien o quienes distribuyeron la propaganda denunciada víaWhatsApp</t>
    </r>
    <r>
      <rPr>
        <sz val="9"/>
        <color rgb="FF000000"/>
        <rFont val="Arial"/>
        <family val="2"/>
      </rPr>
      <t xml:space="preserve">, así como el lugar y fechas en que se distribuyó la misma, es decir, </t>
    </r>
    <r>
      <rPr>
        <b/>
        <sz val="9"/>
        <color rgb="FF000000"/>
        <rFont val="Arial"/>
        <family val="2"/>
      </rPr>
      <t xml:space="preserve">no se aporta ningún medio de prueba </t>
    </r>
    <r>
      <rPr>
        <sz val="9"/>
        <color rgb="FF000000"/>
        <rFont val="Arial"/>
        <family val="2"/>
      </rPr>
      <t>tendente a inferir que efectivamente, el “acordeón” denunciado haya sido difundido al día siguiente o bien, la presunta coacción, tal como lo quieren hacer valer las partes quejosas. 
En la denuncia se señala un número telefónico, y unas capturas de pantalla, sin embargo no están acompañados de otros medios de prueba, por lo que no se permite acreditar por sí mismos, las circunstancias de modo, tiempo y lugar en que ocurrió la supuesta conducta, aunado a que como ya se dijo, el Instituto Electoral de la Ciudad de México realizó las diligencias para localizar a la persona dueña del número de teléfono denunciado, sin encontrar dato alguno.</t>
    </r>
  </si>
  <si>
    <t>6. PES 257 2025 6. Emplazamiento.pdf</t>
  </si>
  <si>
    <t>Gisela Arianne Barrón Hernández, otrora  candidata a Jueza en mataria mixta penal/tutela de derechos humanos y otras candidaturas.</t>
  </si>
  <si>
    <t>Claudia Leonor Galindo Soto, otrora candidata a Jueza en mataria mixta penal/tutela de derechos humanos y otras candidaturas.</t>
  </si>
  <si>
    <t>la supuesta distribución de propaganda electoral (acordeones) de manera generalizada, sistemática y aparentemente coordinada, en calles de la alcaldía Iztapalapa, en la Ciudad de México; propaganda en donde se encuentra los nombres de diferentes candidaturas, entre ellas, la denunciada.</t>
  </si>
  <si>
    <t xml:space="preserve">La denunciante aportó diversas capturas de pantalla, sin embargo, a ella correspondía aportar datos precisos y elementos de convicción idóneos para inferir o acreditar, al menos de manera indiciaria, los hechos denunciados y, con ello, esta autoridad electoral pudiera desplegar su facultad investigadora, los cuales no se desprenden de dichas capturas. 
Estas imágenes a decir de la quejosa, corresponden a la difusión y probable distribución de la propaganda electoral denunciada en la alcaldía Iztapalapa, sin embargo, no proporcionó datos o detalles precisos, tales como: referencias o testimonios tendentes a demostrar la existencia de la propaganda supuestamente distribuida de manera física, o enlaces electrónicos en los que pudieran ser visualizadas las particularidades o pormenores de la conducta que se le atribuye a la denunciada, o bien, circunstancias de tiempo, modo y lugar, con los que esta autoridad electoral pudiera corroborar y confirmar la existencia de los hechos materia de denuncia.  </t>
  </si>
  <si>
    <t>PES 258_2025 Desechamiento .pdf</t>
  </si>
  <si>
    <t>Fernando Correa Arciniega y Misael Ángel Escalona Estrambasaguas</t>
  </si>
  <si>
    <t>Martha Vanessa Barragán García y otras personas otrora candidatas.</t>
  </si>
  <si>
    <t>La presunta coacción del voto y vulneración al principio de equidad en la contienda, derivado de la distribución de propaganda electoral a favor de las candidaturas denunciadas</t>
  </si>
  <si>
    <t xml:space="preserve">La parte quejosa no proporcionó datos o detalles precisos, tales como: referencias o testimonios tendentes a demostrar la existencia de la propaganda supuestamente distribuida de manera física, o enlaces electrónicos en los que pudieran ser visualizadas las particularidades o pormenores de la conducta que se le atribuye a la denunciada, o bien, circunstancias de tiempo, modo y lugar, con los que esta autoridad electoral pudiera corroborar y confirmar la existencia de los hechos materia de denuncia.  </t>
  </si>
  <si>
    <t>Desechamiento PES 256-2025.pdf</t>
  </si>
  <si>
    <t>De un análisis preliminar de los hechos denunciados, así como de los elementos de prueba aportados, sin entrar al fondo de la controversia planteada, si bien se aportaron enlaces electrónicos para acreditar los hechos, lo cierto es que sólo es posible corroborar la existencia de la publicación realizada en Facebook, relacionada con la participación de Irma Jiménez Domínguez otrora candidata a Magistrada de Circuito del Poder Judicial de la Federación en el medio de comunicación señalado, la cual, de manera evidente, no constituye una transgresión en materia político-electoral.
La parte denunciante manifiesta que, con su difusión, se advierte la presunta vulneración al principio de equidad en la contienda, por la supuesta compra de publicidad en medios de comunicación —posible contratación y/o adquisición de tiempo en radio y televisión—, sin embargo, de la investigación preliminar, se advierte que la participación de la denunciada aconteció derivado de la invitación realizada por “Radio y Televisión de Hidalgo”, siendo que, tanto la parte denunciante, como otras personas candidatas al mismo cargo, también fueron invitadas y, en su caso, asistieron a una entrevista realizada por el mismo medio de comunicación.
Por otro lado, el medio de comunicación “Radio y Televisión de Hidalgo”, señaló que no celebró contrato o acto jurídico alguno con la parte denunciada, ni promocionó la imagen de las personas candidatas durante el Proceso Extraordinario la elección de integrantes del Poder Judicial de la Federación; asimismo, refirió que las entrevistas realizadas a las personas candidatas se desarrollaron en igualdad de condiciones, sin costo alguno para las personas participantes.</t>
  </si>
  <si>
    <t>https://repositoriodocumental.ine.mx/xmlui/bitstream/handle/123456789/186512/UT-SCG-PE-PEF-VSZ-JL-HGO-268-2025.pdf</t>
  </si>
  <si>
    <t>UT/SCG/PE/PRI/OPL/ZAC/39/2025 y su acumulado UT/SCG/PE/PRI/JL/ZAC/40/2025</t>
  </si>
  <si>
    <t xml:space="preserve">Hermelio Camarillo Conde, Titular del Sistema zacatecano de Radio y Televisión (SIZART) 
Irvin Omar Macías Jaramillo, Marlene Botello, Rubén Flores Márquez, Mariano Alberto Casas Valadez y Dirigentes del Partido Político MORENA    </t>
  </si>
  <si>
    <t>En las entrevistas denunciadas se advirtió la participación del dirigente del partido político MORENA en Zacatecas, no obstante, se consideró que su contenido expone diversas actividades a desarrollar por el partido y que no constituye propaganda tendiente a favorecerlo, aunado a que en el momento en que fueron transmitidas y replicadas en redes sociales no se encontraba en curso algún proceso electoral en el participen partidos políticos, en ese sentido, no se advirtió una presunta adquisición de tiempo en las estaciones de radio y televisión del Estado de Zacatecas, así como una posible vulneración a los principios de imparcialidad, neutralidad y equidad, y el uso indebido de recursos públicos.</t>
  </si>
  <si>
    <t>https://repositoriodocumental.ine.mx/xmlui/handle/123456789/186107</t>
  </si>
  <si>
    <t>Si</t>
  </si>
  <si>
    <t>SUP-REP-277/2025</t>
  </si>
  <si>
    <t>PENDIENTE</t>
  </si>
  <si>
    <t xml:space="preserve">Se determinó que de los elementos de prueba aportados por la parte denunciante, así como de la certificación reliazada por este Instituto, no se desprende algún llamamiento al voto de manera objetiva, manifiesta, abierta, inequívoca y sin ambigüedades a un proceso electoral, ni a favor o en contra de alguna persona.
Asimsimo, de las manifestaciones realizadas por el denunciado, en las que se pudiera inferior una posible pretensión vinculada a una aspiración para contender como precandidato y/o candidato a un proceso electoral, en atención al criterio sostenido por la Sala Superior, el cual establece que la sola manifestación de la intención de contender a un cargo de elección popular, no configura la realización de actos anticipados de precampaña y campaña, toda vez que se requiere que se materialice la solicitud de voto, ya sea de forma explícita o equivalente. 
Por último, se consideró que no se advirtió una intencionalidad sobre el contenido alojado en las entrevistas realizadas y notas periodísticas, sino que, se advirtió que las referencias, expresiones y manifestaciones que motivaron la denuncia, solo constituían un punto de vista sobre temas que a su parecer son urgentes, y que deben atenderse en el País y no así acciones en concreto que se difundan como propuestas que realizaría en caso de ser presidente de la República, por lo que no se advirtieron elementos mínimos que permitieran verificar un presunto acto anticipados por parte del denunciado.  </t>
  </si>
  <si>
    <t>https://repositoriodocumental.ine.mx/xmlui/handle/123456789/186106</t>
  </si>
  <si>
    <t>SUP-REP-276/2025</t>
  </si>
  <si>
    <t>CONFIRMA</t>
  </si>
  <si>
    <t>https://www.te.gob.mx/EE/SUP/2025/REP/276/SUP_2025_REP_276-1673444.pdf</t>
  </si>
  <si>
    <t xml:space="preserve">UT/SCG/PE/PAN/CG/44/2025
</t>
  </si>
  <si>
    <t xml:space="preserve">De un análisis preliminar de los hechos denunciados, así como de los elementos de prueba aportados por la parte denunciante, se consideró que de las expresiones realizadas por la Presidenta de los Estados Unidos Mexicanos, en las conferencias matutinas denunciadas, no se advertían elementos que actualizaran calumnia al partido denunciante, uso indebido de recursos públicos y la vulneración a los principios de imparcialidad, legalidad, certeza y neutralidad, en los términos planteados por el partido denunciante.
Ya que, únicamente se trata manifestaciones vinculadas con temas de interés general y de actualidad, originadas por la formulación de preguntas por parte de periodistas y/o reporteros, las cuales fueron realizadas fuera de proceso electoral, 
Criterio que fue conforme a lo sostenido por la Sala Superior del TEPJF, al resolver los recurso de revisión del procedimiento especial sancionador identificados como SUP-REP-727/2024 y SUP-REP-8/2025, así como por lo sostenido por la otrora Sala Regional Especializada del TEPJF al dictar sentencia en el expediente -PSC-236/2024.
</t>
  </si>
  <si>
    <t>https://repositoriodocumental.ine.mx/xmlui/handle/123456789/186108</t>
  </si>
  <si>
    <t>25 de noviembre de 2025</t>
  </si>
  <si>
    <t xml:space="preserve">Brenda Francisca Ríos Prieto, diputada local en Chihuahua por el partido MORENA, realizó su Primer Informe de Actividades Legislativa el 28 de noviembre de 2025 y lo difundió dentro del periodo comprendido del 21 de noviembre al 3 de diciembre del año en curso, mediante dos spots de radio transmitidos en tres estaciones diversas, ante ello, el quejoso refiere que podría constituir una presunta promoción personalizada, con motivo del supuesto incumplimiento a las reglas para la difusión de informe de labores. 
En el acuerdo se tomó en cuenta que, si la diputada rindió su informe de labores legislativas, el 28 de noviembre de este año y lo difundió en el lapso comprendido del 21 de noviembre al 3 de diciembre del mismo año, es decir 7 días previos al informe y 5 días posteriores al mismo, entonces, no puede reprochársele infracción alguna porque observó estrictamente las disposiciones normativas para tal efecto. Además, existe evidencia clara que la difusión del informe cuestionado fue sufragada con recursos económicos propios de la denunciada, de modo que contrariamente a lo sostenido por el denunciante la Diputada no utilizó recursos públicos para difundir su primer Informe de Labores Legislativas, información que no solo fue corroborada por la propia denunciada sino por las emisoras de radio y por el Congreso del Estado de Chihuahua, a través de su presidenta de la Mesa Directiva. Por lo anterior, se concluyó que el escrito de queja debe desecharse, pues la conducta atribuida a la justiciable no actualiza la promoción personalizada ni el uso indebido de recursos públicos en la difusión del Primer Informe de Labores Legislativas.
</t>
  </si>
  <si>
    <t>UT/SCG/PE/GAKV/JL/VER/49/2025</t>
  </si>
  <si>
    <t xml:space="preserve">	
Gaspar Ángel Kú Valdés</t>
  </si>
  <si>
    <t xml:space="preserve">Claudia Sheinbaum Pardo y quienes resulten responsables </t>
  </si>
  <si>
    <t>La parte promovente señala  que el 6 de diciembre de 2025 se realizó en el Zócalo de la Ciudad de México un evento masivo con fines partidistas, en el que se reportó la asistencia de aproximadamente seiscientas mil personas, la presencia de banderas de Morena y sindicatos, así como la entrega de gorras, playeras, banderines y alimentos, además del traslado de asistentes en numerosos camiones promocionados por legisladores, gobernadores y funcionarios. Aduce que estos hechos, similares a otros realizados previamente por el gobierno federal, podrían implicar el uso indebido de recursos públicos para organizar, promover o facilitar la asistencia al evento, encuadrándose en la categoría de Uso indebido de recursos públicos Articulo 134 CPEUM Parrafo septimo y octavo.</t>
  </si>
  <si>
    <t>19 de diciembre de 2025</t>
  </si>
  <si>
    <t>UT/SCG/PE/ASH/CG/1/2026</t>
  </si>
  <si>
    <t>Abel Casasola Ramírez</t>
  </si>
  <si>
    <t>UT/SCG/PE/RBSP/CG/2/2026</t>
  </si>
  <si>
    <t>UT/SCG/PE/TVA/CG/3/2026</t>
  </si>
  <si>
    <t>UT/SCG/PE/TVVM/CG/4/2026</t>
  </si>
  <si>
    <t>UT/SCG/PE/PRI/CG/5/2026</t>
  </si>
  <si>
    <t>Liliana Gutierrez Altamirano</t>
  </si>
  <si>
    <t>UT/SCG/PE/PRI/CG/6/2026</t>
  </si>
  <si>
    <t>UT/SCG/PE/SAGS/CG/7/2026</t>
  </si>
  <si>
    <t>UT/SCG/PE/MC/CG/8/2026</t>
  </si>
  <si>
    <t>UT/SCG/PE/BMR/JL/NL/9/2026</t>
  </si>
  <si>
    <t>UT/SCG/PE/MC/CG/10/2026</t>
  </si>
  <si>
    <t>Alberto Sosa Hernández</t>
  </si>
  <si>
    <t>Melisa Cruz, La estación de radio 102.9 y quienes resulten responsables. </t>
  </si>
  <si>
    <t>Con motivo del inicio del proceso de revocación de mandato de la persona titular de la Gubernatura del Estado de Oaxaca correspondiente al periodo 2022 2028, iniciado en octubre de 2025, la ciudadana Melisa Cruz, difundió los días 20 y 25 de enero de 2025, a través de redes sociales como Facebook e Instagram, diversos materiales audiovisuales en los que realizó llamados expresos a la ciudadanía para votar a favor de la continuidad del proyecto denominado Primavera Oaxaqueña, lo que implica un posicionamiento en favor del Gobernador Salomon Jara Cruz dentro del referido proceso. Asimismo, en dichas publicaciones vinculó la permanencia de programas sociales con la continuidad del titular del Poder Ejecutivo, sugiriendo que los apoyos sociales dependen del resultado del ejercicio de revocación de mandato, lo que podría constituir un mecanismo de presión o condicionamiento político hacia el electorado. Tales conductas, atribuidas a la parte denunciada y difundidas por perfiles no autorizados legalmente, podrían vulnerar las normas que rigen el proceso de revocación de mandato, al implicar una injerencia indebida de sujetos no facultados, afectando los principios de equidad, imparcialidad y neutralidad que deben regir dicho procedimiento, siendo la parte promovente quien solicita la intervención de la autoridad electoral para su análisis y determinación correspondiente.</t>
  </si>
  <si>
    <t>Irving Aguilar Villela en representación de Ricardo Benjamín Salinas Priego </t>
  </si>
  <si>
    <t xml:space="preserve">MORENA
Luisa María Alcalde Luján </t>
  </si>
  <si>
    <t xml:space="preserve">	
La parte promovente denunció al partido político Morena y a Luisa María Alcalde Luján, por la difusión del promocional identificado con el folio RV00092-26, versión POR EL BIEN, pautado en radio y televisión conforme a las órdenes de transmisión aprobadas por el Instituto Nacional Electoral, en el cual, entre los segundos 00:003 y 00:004, se utilizó sin autorización una fotografía de su representado con fines de propaganda política; asimismo, señaló que la voz en off del material corresponde a Luisa María Alcalde Luján, Presidenta del Comité Ejecutivo Nacional de Morena. </t>
  </si>
  <si>
    <t>Félix Vidal Mena Tamayo, en ml r carácter de 
representante de Televisión Azteca III, S.A. de C.V</t>
  </si>
  <si>
    <t xml:space="preserve">MORENA
</t>
  </si>
  <si>
    <t>El veinticinco de febrero de dos mil veintiseis se difundieron en el portal de pautas del Instituto Nacional Electoral los promocionales de radio y television denominados por el bien, con folios RV00092-26 y RA00125-26. La parte promovente señala como parte denunciada al partido politico responsable de dichos promocionales, ya que se notificaron ordenes de transmision a diversas estaciones de radio y canales de television, lo que confirma que su difusion es continua. A su decir, el mensaje resulta estigmatizante al señalar que hay quienes ven a Mexico como un botin, lo que podria afectar la dignidad, reputacion e imagen de Ricardo Benjamin Salinas Pliego y de la persona moral que representa.</t>
  </si>
  <si>
    <t>Reyna Adriana Amador Sánchez, en rrii carácter de 
representante de Televisora del Valle de México, S.A.P.I. de C.V</t>
  </si>
  <si>
    <t>La parte promovente presentó denuncia en contra del partido político responsable de la difusión de los promocionales denominados por el bien, identificados con los folios RV00092 26 y RA00125 26, los cuales fueron publicados el veinticinco de febrero de dos mil veintiséis en el portal de pautas del Instituto Nacional Electoral y cuya transmisión fue ordenada a diversas estaciones de radio y canales de televisión, lo que acredita su difusión continua. Señala que el contenido del mensaje, al expresar que hay quienes ven a Mexico como un botin, constituye una narrativa estigmatizante que afecta la dignidad, reputacion e imagen de Ricardo Benjamin Salinas Pliego, generando un daño que se reproduce con cada impacto de transmision.</t>
  </si>
  <si>
    <t>Emilio Suarez Licona, representante del PRI </t>
  </si>
  <si>
    <t>PT y Ricardo Mejía Berdeja, dirigente estatal del PT en el Estado de Coahuila.</t>
  </si>
  <si>
    <t>La parte promovente denunció al Partido del Trabajo en Coahuila por la difusión de los promocionales identificados como PT COAHUILA RV00088-26 en televisión y PT COAHUILA RA00124-26 en radio, pautados en el portal de pautas del Instituto Nacional Electoral dentro de los espacios de precampaña del proceso electoral local en Coahuila. A juicio de la promovente, dichos materiales podrían constituir infracciones consistentes en difusión de propaganda institucional en periodo prohibido, violaciones al modelo de comunicación política por la sobreexposición de Ricardo Sostenes Mejía Berdeja, actos anticipados de campaña y calumnia. En el caso concreto, ninguno de los promocionales denunciados se advierte la referencia expresa -en medios gráficos y auditivos- al Proceso Electoral, ni a precandidaturas, precampañas, candidaturas o campañas. Por el contrario en los promocionales únicamente se hacen expresiones calumniosas al Congreso del Estado y se hacen elogios del PT.</t>
  </si>
  <si>
    <t>La parte promovente denunció al Partido del Trabajo y Ricardo Mejía Berdeja, dirigente estatal de dicho instituto político en Coahuila, por la difusión de los promocionales identificados como PT COAHUILA RV00088-26 en televisión y PT COAHUILA RA00124-26 en radio, pautados dentro de los espacios de precampaña del proceso electoral local en Coahuila, al considerar que los materiales de referencia, tienen por objeto calumniar al PRI y crear en el electorado la perspectiva que dicho partido tiene secuestrado al Congreso del Estado de Coahuila.</t>
  </si>
  <si>
    <t>Samuel Alejandro García Sepulveda</t>
  </si>
  <si>
    <t xml:space="preserve">PRI </t>
  </si>
  <si>
    <t>La parte promovente denuncia al Partido Revolucionario Institucional por el pautado de los promocionales de radio y televisión con folios RA00182-26 y RV00135-26, dentro de los tiempos oficiales administrados por el Instituto Nacional Electoral para su transmisión en emisoras con cobertura en el estado de Nuevo León, al considerar que con su difusión se actualiza calumnia, se difunden grabaciones apócrifas e ilegales y se actualiza el uso indebido de la pauta.La parte promovente denuncia al Partido Revolucionario Institucional por el pautado de los promocionales de radio y televisión con folios RA00182-26 y RV00135-26, dentro de los tiempos oficiales administrados por el Instituto Nacional Electoral para su transmisión en emisoras con cobertura en el estado de Nuevo León, al considerar que con su difusión se actualiza calumnia, se difunden grabaciones apócrifas e ilegales y se actualiza el uso indebido de la pauta.</t>
  </si>
  <si>
    <t xml:space="preserve">Juan Miguel Castro Rendón y Juan Ramón Martínez Velazco, representantes de MC </t>
  </si>
  <si>
    <t xml:space="preserve"> Baltazar Martínez Ríos  </t>
  </si>
  <si>
    <t>La parte promovente denuncia al Partido Revolucionario Institucional por el pautado de los promocionales de radio y televisión con folios RA00182-26 y RV00135-26, dentro de los tiempos oficiales administrados por el Instituto Nacional Electoral para su transmisión en emisoras con cobertura en el estado de Nuevo León, al considerar que con su difusión se actualiza calumnia, se difunden grabaciones apócrifas e ilegales y se actualiza el uso indebido de la pauta.</t>
  </si>
  <si>
    <t>El 7 de marzo de 2026, el partido político Morena difundió en su cuenta oficial de la red social X (@PartidoMorenaMx), un video correspondiente a la transmisión en vivo de la VII Sesión Ordinaria de su Consejo Nacional, en el que se informan los acuerdos y lineamientos adoptados rumbo al proceso electoral de 2027. Del discurso del presidente del Consejo Nacional de Morena, Alfonso Durazo Montaño, se advierten diversas expresiones que permiten identificar la posible simulación de un proceso partidista que, en los hechos, se vincula con la definición de candidaturas para dicho proceso electoral, particularmente a través de mecanismos como el registro de aspirantes y la realización de encuestas.</t>
  </si>
  <si>
    <t>Tipo de Desechamiento</t>
  </si>
  <si>
    <t>2 de marzo de 2026</t>
  </si>
  <si>
    <t>Televisión Azteca III, S.A. de C.V.</t>
  </si>
  <si>
    <t>MORENA</t>
  </si>
  <si>
    <r>
      <rPr>
        <sz val="9"/>
        <color rgb="FF000000"/>
        <rFont val="Arial"/>
        <family val="2"/>
      </rPr>
      <t xml:space="preserve">Televisión Azteca III, S.A. de C.V., </t>
    </r>
    <r>
      <rPr>
        <sz val="8"/>
        <color rgb="FF000000"/>
        <rFont val="Arial"/>
        <family val="2"/>
      </rPr>
      <t xml:space="preserve">por medio de su representante, denunció a </t>
    </r>
    <r>
      <rPr>
        <b/>
        <sz val="8"/>
        <color rgb="FF000000"/>
        <rFont val="Arial"/>
        <family val="2"/>
      </rPr>
      <t>MORENA,</t>
    </r>
    <r>
      <rPr>
        <sz val="8"/>
        <color rgb="FF000000"/>
        <rFont val="Arial"/>
        <family val="2"/>
      </rPr>
      <t xml:space="preserve"> por la presunta </t>
    </r>
    <r>
      <rPr>
        <b/>
        <i/>
        <sz val="8"/>
        <color rgb="FF000000"/>
        <rFont val="Arial"/>
        <family val="2"/>
      </rPr>
      <t xml:space="preserve">Afectación a la propia imagen del señor Ricardo Benjamín Salinas Pliego y de las concesionarias de radio y televisión por calumnia, </t>
    </r>
    <r>
      <rPr>
        <sz val="8"/>
        <color rgb="FF000000"/>
        <rFont val="Arial"/>
        <family val="2"/>
      </rPr>
      <t>derivado de la publicación y difusión de los promocionales de televisión y radio denominados "</t>
    </r>
    <r>
      <rPr>
        <b/>
        <sz val="8"/>
        <color rgb="FF000000"/>
        <rFont val="Arial"/>
        <family val="2"/>
      </rPr>
      <t>POR EL BIEN</t>
    </r>
    <r>
      <rPr>
        <sz val="8"/>
        <color rgb="FF000000"/>
        <rFont val="Arial"/>
        <family val="2"/>
      </rPr>
      <t>" con folios "RV00092-26” y "RA00125-26", respectivamente, así como la presunta indebida solicitud de sus órdenes de transmisión (OTs), pautado por el partido político denunciado.</t>
    </r>
  </si>
  <si>
    <t>Total</t>
  </si>
  <si>
    <t xml:space="preserve">La parte denunciante no se encuentra legitimada para presentar una denuncia por la posible difusión de calumnia. si bien, a juicio de la parte denunciante, en el contenido del promocional denunciado, en sus dos versiones, presuntamente se actualiza una Afectación a la propia imagen del señor Ricardo Benjamín Salinas Pliego y de las concesionarias de radio y televisión por calumnia, lo cierto es que, si en los promocionales no se hace referencia a la persona moral denunciante, por tanto, es evidente que tal conducta no tiene impacto en su esfera jurídica ni le afecta directa o indirectamente, razón por la cual carece de legitimación para promover la denuncia de mérito. Conforme a las razones esenciales, mutatis mutandi, de lo establecido en la sentencia del SUP-REP-250/2022, solo las personas que resientan la calumnia de forma directa están legitimadas para presentar quejas a fin de iniciar el procedimiento sancionador correspondiente; esto es, los procedimientos sancionadores por la difusión de propaganda que se considere calumniosa solo podrán iniciarse a instancia de la parte afectada, sin que se pueda concluir que los partidos políticos estén legitimados aun aduciendo que se le calumnia implícitamente. En efecto, en dicha sentencia la Sala Superior determinó que solo el afectado por la calumnia puede concurrir ante la autoridad administrativa electoral a presentar una queja por esa infracción, sin que sea dable concluir que pueda ejercer esa acción de denuncia una persona diversa, aun teniendo una relación de cualquier índole con el sujeto que resiente la calumnia ya que el legislador estableció una regla clara, ante la afectación a derechos personalísimos, como son el honor, la dignidad, el buen nombre y la reputación personal. Mismo criterio sostuvo la Sala Superior en la sentencia del SUP-REP-57/2025.
</t>
  </si>
  <si>
    <t>https://repositoriodocumental.ine.mx/xmlui/handle/123456789/187471</t>
  </si>
  <si>
    <t>UT/SCG/PE/TVVM/4/2026</t>
  </si>
  <si>
    <t>Televisora del Valle de México, S.A.P.I. de C.V.</t>
  </si>
  <si>
    <t>Televisora del Valle de México, S.A.P.I. de C.V., por medio de su representante, denunció a MORENA, por la presunta afectación a la dignidad humana, reputación e imagen del señor Ricardo Benjamín Salinas Pliego, así como de mi representada, al ser esta persona accionista principal de mi representada , por la publicación y difusión de promocionales de televisión y radio denominados "POR EL BIEN" con folios "RV00092-26 y "RA00125-26", respectivamente, así como la indebida solicitud de sus órdenes de transmisión (OTs), pautado por el partido político denunciado.</t>
  </si>
  <si>
    <t>https://repositoriodocumental.ine.mx/xmlui/handle/123456789/187472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</si>
</sst>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80A]d&quot; de &quot;mmmm&quot; de &quot;yyyy;@"/>
    <numFmt numFmtId="165" formatCode="[$-F800]dddd\,\ mmmm\ dd\,\ yyyy"/>
  </numFmts>
  <fonts count="30" x14ac:knownFonts="1">
    <font>
      <sz val="11"/>
      <color theme="1"/>
      <name val="Aptos Narrow"/>
      <family val="2"/>
      <scheme val="minor"/>
    </font>
    <font>
      <b/>
      <sz val="9"/>
      <color theme="0"/>
      <name val="Arial"/>
      <family val="2"/>
    </font>
    <font>
      <sz val="9"/>
      <color theme="1"/>
      <name val="Arial"/>
      <family val="2"/>
    </font>
    <font>
      <b/>
      <sz val="9"/>
      <color theme="1"/>
      <name val="Arial"/>
      <family val="2"/>
    </font>
    <font>
      <u/>
      <sz val="11"/>
      <color theme="10"/>
      <name val="Aptos Narrow"/>
      <family val="2"/>
      <scheme val="minor"/>
    </font>
    <font>
      <sz val="9"/>
      <color rgb="FF000000"/>
      <name val="Arial"/>
      <family val="2"/>
    </font>
    <font>
      <b/>
      <sz val="9"/>
      <color rgb="FF000000"/>
      <name val="Arial"/>
      <family val="2"/>
    </font>
    <font>
      <b/>
      <sz val="9"/>
      <name val="Arial"/>
      <family val="2"/>
    </font>
    <font>
      <sz val="9"/>
      <name val="Arial"/>
      <family val="2"/>
    </font>
    <font>
      <u/>
      <sz val="9"/>
      <color theme="10"/>
      <name val="Arial"/>
      <family val="2"/>
    </font>
    <font>
      <sz val="7"/>
      <color theme="1"/>
      <name val="Aptos"/>
      <family val="2"/>
    </font>
    <font>
      <sz val="7"/>
      <color theme="0"/>
      <name val="Aptos"/>
      <family val="2"/>
    </font>
    <font>
      <sz val="7"/>
      <color rgb="FF000000"/>
      <name val="Aptos"/>
      <family val="2"/>
    </font>
    <font>
      <u/>
      <sz val="8"/>
      <color rgb="FF0563C1"/>
      <name val="Aptos"/>
      <family val="2"/>
    </font>
    <font>
      <i/>
      <sz val="9"/>
      <color theme="1"/>
      <name val="Arial"/>
      <family val="2"/>
    </font>
    <font>
      <i/>
      <sz val="9"/>
      <color rgb="FF000000"/>
      <name val="Arial"/>
      <family val="2"/>
    </font>
    <font>
      <i/>
      <sz val="8"/>
      <color rgb="FF000000"/>
      <name val="Aptos"/>
      <family val="2"/>
    </font>
    <font>
      <sz val="8"/>
      <color rgb="FF000000"/>
      <name val="Aptos"/>
      <family val="2"/>
    </font>
    <font>
      <sz val="8"/>
      <color rgb="FF000000"/>
      <name val="Arial"/>
      <family val="2"/>
    </font>
    <font>
      <b/>
      <sz val="8"/>
      <color rgb="FF000000"/>
      <name val="Arial"/>
      <family val="2"/>
    </font>
    <font>
      <sz val="9"/>
      <color theme="1"/>
      <name val="Arial"/>
      <family val="2"/>
      <charset val="1"/>
    </font>
    <font>
      <sz val="9"/>
      <color rgb="FF000000"/>
      <name val="Aptos"/>
      <family val="2"/>
    </font>
    <font>
      <sz val="12"/>
      <color rgb="FF000000"/>
      <name val="Arial"/>
      <family val="2"/>
    </font>
    <font>
      <sz val="9"/>
      <color rgb="FF000000"/>
      <name val="Arial"/>
      <family val="2"/>
    </font>
    <font>
      <i/>
      <sz val="9"/>
      <color rgb="FF000000"/>
      <name val="Arial"/>
      <family val="2"/>
    </font>
    <font>
      <u/>
      <sz val="9"/>
      <color theme="10"/>
      <name val="Aptos Narrow"/>
      <family val="2"/>
      <scheme val="minor"/>
    </font>
    <font>
      <sz val="9"/>
      <color theme="1"/>
      <name val="Arial"/>
      <family val="2"/>
    </font>
    <font>
      <u/>
      <sz val="9"/>
      <color theme="10"/>
      <name val="Arial"/>
      <family val="2"/>
    </font>
    <font>
      <sz val="7"/>
      <color theme="1"/>
      <name val="Aptos Narrow"/>
      <family val="2"/>
      <scheme val="minor"/>
    </font>
    <font>
      <b/>
      <i/>
      <sz val="8"/>
      <color rgb="FF000000"/>
      <name val="Arial"/>
      <family val="2"/>
    </font>
  </fonts>
  <fills count="8">
    <fill>
      <patternFill patternType="none"/>
    </fill>
    <fill>
      <patternFill patternType="gray125"/>
    </fill>
    <fill>
      <patternFill patternType="solid">
        <fgColor theme="9"/>
        <bgColor theme="9"/>
      </patternFill>
    </fill>
    <fill>
      <patternFill patternType="solid">
        <fgColor theme="1"/>
        <bgColor indexed="64"/>
      </patternFill>
    </fill>
    <fill>
      <patternFill patternType="solid">
        <fgColor theme="0"/>
        <bgColor indexed="64"/>
      </patternFill>
    </fill>
    <fill>
      <patternFill patternType="solid">
        <fgColor rgb="FFFFFF00"/>
        <bgColor indexed="64"/>
      </patternFill>
    </fill>
    <fill>
      <patternFill patternType="solid">
        <fgColor theme="9" tint="0.59999389629810485"/>
        <bgColor indexed="64"/>
      </patternFill>
    </fill>
    <fill>
      <patternFill patternType="solid">
        <fgColor theme="1"/>
        <bgColor theme="1"/>
      </patternFill>
    </fill>
  </fills>
  <borders count="2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theme="9"/>
      </right>
      <top style="thin">
        <color indexed="64"/>
      </top>
      <bottom style="thin">
        <color indexed="64"/>
      </bottom>
      <diagonal/>
    </border>
    <border>
      <left style="thin">
        <color indexed="64"/>
      </left>
      <right style="thin">
        <color indexed="64"/>
      </right>
      <top style="thin">
        <color indexed="64"/>
      </top>
      <bottom style="thin">
        <color theme="9"/>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theme="9"/>
      </top>
      <bottom/>
      <diagonal/>
    </border>
    <border>
      <left style="thin">
        <color indexed="64"/>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bottom/>
      <diagonal/>
    </border>
    <border>
      <left style="thin">
        <color indexed="64"/>
      </left>
      <right style="thin">
        <color theme="9"/>
      </right>
      <top style="thin">
        <color indexed="64"/>
      </top>
      <bottom/>
      <diagonal/>
    </border>
    <border>
      <left style="thin">
        <color rgb="FF000000"/>
      </left>
      <right style="thin">
        <color rgb="FF000000"/>
      </right>
      <top/>
      <bottom style="thin">
        <color rgb="FF000000"/>
      </bottom>
      <diagonal/>
    </border>
    <border>
      <left style="thin">
        <color indexed="64"/>
      </left>
      <right style="thin">
        <color indexed="64"/>
      </right>
      <top style="thin">
        <color rgb="FF000000"/>
      </top>
      <bottom/>
      <diagonal/>
    </border>
    <border>
      <left style="thin">
        <color rgb="FF000000"/>
      </left>
      <right style="thin">
        <color rgb="FF000000"/>
      </right>
      <top style="thin">
        <color rgb="FF000000"/>
      </top>
      <bottom/>
      <diagonal/>
    </border>
    <border>
      <left/>
      <right style="thin">
        <color rgb="FF000000"/>
      </right>
      <top style="thin">
        <color rgb="FF000000"/>
      </top>
      <bottom style="thin">
        <color rgb="FF000000"/>
      </bottom>
      <diagonal/>
    </border>
    <border>
      <left style="thin">
        <color indexed="64"/>
      </left>
      <right style="thin">
        <color indexed="64"/>
      </right>
      <top style="thin">
        <color rgb="FF000000"/>
      </top>
      <bottom style="thin">
        <color rgb="FF000000"/>
      </bottom>
      <diagonal/>
    </border>
    <border>
      <left style="thin">
        <color rgb="FF000000"/>
      </left>
      <right style="thin">
        <color rgb="FF000000"/>
      </right>
      <top/>
      <bottom/>
      <diagonal/>
    </border>
  </borders>
  <cellStyleXfs count="3">
    <xf numFmtId="0" fontId="0" fillId="0" borderId="0"/>
    <xf numFmtId="0" fontId="4" fillId="0" borderId="0" applyNumberFormat="0" applyFill="0" applyBorder="0" applyAlignment="0" applyProtection="0"/>
    <xf numFmtId="0" fontId="4" fillId="0" borderId="0" applyNumberFormat="0" applyFill="0" applyBorder="0" applyAlignment="0" applyProtection="0"/>
  </cellStyleXfs>
  <cellXfs count="142">
    <xf numFmtId="0" fontId="0" fillId="0" borderId="0" xfId="0"/>
    <xf numFmtId="14" fontId="2" fillId="0" borderId="1" xfId="0" applyNumberFormat="1" applyFont="1" applyBorder="1" applyAlignment="1">
      <alignment horizontal="center" vertical="center" wrapText="1"/>
    </xf>
    <xf numFmtId="0" fontId="2" fillId="3" borderId="1" xfId="0" applyFont="1" applyFill="1" applyBorder="1" applyAlignment="1">
      <alignment horizontal="center" vertical="center"/>
    </xf>
    <xf numFmtId="0" fontId="2" fillId="0" borderId="1" xfId="0" applyFont="1" applyBorder="1" applyAlignment="1">
      <alignment horizontal="center" vertical="center" wrapText="1"/>
    </xf>
    <xf numFmtId="164" fontId="2" fillId="0" borderId="1" xfId="0" applyNumberFormat="1" applyFont="1" applyBorder="1" applyAlignment="1">
      <alignment horizontal="center" vertical="center" wrapText="1"/>
    </xf>
    <xf numFmtId="0" fontId="2" fillId="0" borderId="2" xfId="0" applyFont="1" applyBorder="1" applyAlignment="1">
      <alignment horizontal="center" vertical="center" wrapText="1"/>
    </xf>
    <xf numFmtId="1" fontId="2" fillId="0" borderId="1" xfId="0" applyNumberFormat="1" applyFont="1" applyBorder="1" applyAlignment="1">
      <alignment horizontal="center" vertical="center" wrapText="1"/>
    </xf>
    <xf numFmtId="0" fontId="2" fillId="3" borderId="1"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3" fillId="0" borderId="1" xfId="0" applyFont="1" applyBorder="1" applyAlignment="1">
      <alignment horizontal="center" vertical="center" wrapText="1"/>
    </xf>
    <xf numFmtId="0" fontId="3" fillId="3" borderId="4" xfId="0" applyFont="1" applyFill="1" applyBorder="1" applyAlignment="1">
      <alignment horizontal="center" vertical="center"/>
    </xf>
    <xf numFmtId="14" fontId="2" fillId="0" borderId="5" xfId="0" applyNumberFormat="1" applyFont="1" applyBorder="1" applyAlignment="1">
      <alignment horizontal="center" vertical="center" wrapText="1"/>
    </xf>
    <xf numFmtId="0" fontId="1" fillId="2" borderId="6" xfId="0" applyFont="1" applyFill="1" applyBorder="1" applyAlignment="1">
      <alignment horizontal="center" vertical="center" wrapText="1"/>
    </xf>
    <xf numFmtId="0" fontId="1" fillId="2" borderId="7" xfId="0" applyFont="1" applyFill="1" applyBorder="1" applyAlignment="1">
      <alignment horizontal="center" vertical="center" wrapText="1"/>
    </xf>
    <xf numFmtId="0" fontId="5" fillId="0" borderId="9" xfId="0" applyFont="1" applyBorder="1" applyAlignment="1">
      <alignment horizontal="center" vertical="center" wrapText="1"/>
    </xf>
    <xf numFmtId="0" fontId="5" fillId="0" borderId="9" xfId="0" applyFont="1" applyBorder="1" applyAlignment="1">
      <alignment horizontal="left" vertical="center" wrapText="1"/>
    </xf>
    <xf numFmtId="0" fontId="4" fillId="0" borderId="1" xfId="1" applyBorder="1" applyAlignment="1">
      <alignment horizontal="center" vertical="center" wrapText="1"/>
    </xf>
    <xf numFmtId="14" fontId="2" fillId="0" borderId="2" xfId="0" applyNumberFormat="1" applyFont="1" applyBorder="1" applyAlignment="1">
      <alignment horizontal="center" vertical="center" wrapText="1"/>
    </xf>
    <xf numFmtId="0" fontId="7" fillId="4"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9" fillId="0" borderId="1" xfId="1" applyFont="1" applyBorder="1" applyAlignment="1">
      <alignment horizontal="center" vertical="center" wrapText="1"/>
    </xf>
    <xf numFmtId="0" fontId="2" fillId="4" borderId="1" xfId="0" applyFont="1" applyFill="1" applyBorder="1" applyAlignment="1">
      <alignment horizontal="center" vertical="center" wrapText="1"/>
    </xf>
    <xf numFmtId="14" fontId="2" fillId="4" borderId="1" xfId="0" applyNumberFormat="1" applyFont="1" applyFill="1" applyBorder="1" applyAlignment="1">
      <alignment horizontal="center" vertical="center" wrapText="1"/>
    </xf>
    <xf numFmtId="0" fontId="9" fillId="4" borderId="1" xfId="1" applyFont="1" applyFill="1" applyBorder="1" applyAlignment="1">
      <alignment horizontal="center" vertical="center" wrapText="1"/>
    </xf>
    <xf numFmtId="0" fontId="2" fillId="5" borderId="1" xfId="0" applyFont="1" applyFill="1" applyBorder="1" applyAlignment="1">
      <alignment horizontal="center" vertical="center" wrapText="1"/>
    </xf>
    <xf numFmtId="0" fontId="5" fillId="0" borderId="1" xfId="0" applyFont="1" applyBorder="1" applyAlignment="1">
      <alignment horizontal="center" vertical="center" wrapText="1"/>
    </xf>
    <xf numFmtId="1" fontId="2" fillId="0" borderId="1" xfId="0" applyNumberFormat="1" applyFont="1" applyBorder="1" applyAlignment="1">
      <alignment horizontal="center" vertical="top" wrapText="1"/>
    </xf>
    <xf numFmtId="165" fontId="2" fillId="0" borderId="1" xfId="0" applyNumberFormat="1" applyFont="1" applyBorder="1" applyAlignment="1">
      <alignment horizontal="center" vertical="center" wrapText="1"/>
    </xf>
    <xf numFmtId="0" fontId="10" fillId="0" borderId="1" xfId="0" applyFont="1" applyBorder="1" applyAlignment="1">
      <alignment horizontal="center" vertical="center" wrapText="1"/>
    </xf>
    <xf numFmtId="0" fontId="11" fillId="3" borderId="1" xfId="0" applyFont="1" applyFill="1" applyBorder="1" applyAlignment="1" applyProtection="1">
      <alignment horizontal="center" vertical="center" textRotation="90"/>
      <protection hidden="1"/>
    </xf>
    <xf numFmtId="0" fontId="10" fillId="0" borderId="1" xfId="0" applyFont="1" applyBorder="1" applyAlignment="1">
      <alignment horizontal="center" vertical="center" textRotation="90" wrapText="1"/>
    </xf>
    <xf numFmtId="0" fontId="11" fillId="3" borderId="1" xfId="0" applyFont="1" applyFill="1" applyBorder="1" applyAlignment="1">
      <alignment horizontal="center" vertical="center" textRotation="90" wrapText="1"/>
    </xf>
    <xf numFmtId="0" fontId="10" fillId="0" borderId="1" xfId="0" applyFont="1" applyBorder="1" applyAlignment="1">
      <alignment horizontal="center" vertical="center" textRotation="89" wrapText="1"/>
    </xf>
    <xf numFmtId="0" fontId="10" fillId="6" borderId="1" xfId="0" applyFont="1" applyFill="1" applyBorder="1" applyAlignment="1">
      <alignment horizontal="center" vertical="center" textRotation="90" wrapText="1"/>
    </xf>
    <xf numFmtId="14" fontId="10" fillId="0" borderId="1" xfId="0" applyNumberFormat="1" applyFont="1" applyBorder="1" applyAlignment="1">
      <alignment horizontal="center" vertical="center" wrapText="1"/>
    </xf>
    <xf numFmtId="0" fontId="10" fillId="3" borderId="1" xfId="0" applyFont="1" applyFill="1" applyBorder="1" applyAlignment="1" applyProtection="1">
      <alignment horizontal="center" vertical="center"/>
      <protection hidden="1"/>
    </xf>
    <xf numFmtId="164" fontId="10" fillId="0" borderId="1" xfId="0" applyNumberFormat="1" applyFont="1" applyBorder="1" applyAlignment="1">
      <alignment horizontal="center" vertical="center" wrapText="1"/>
    </xf>
    <xf numFmtId="1" fontId="10" fillId="0" borderId="1" xfId="0" applyNumberFormat="1" applyFont="1" applyBorder="1" applyAlignment="1">
      <alignment horizontal="center" vertical="center" wrapText="1"/>
    </xf>
    <xf numFmtId="0" fontId="10" fillId="3" borderId="1" xfId="0" applyFont="1" applyFill="1" applyBorder="1" applyAlignment="1">
      <alignment horizontal="center" vertical="center" wrapText="1"/>
    </xf>
    <xf numFmtId="0" fontId="12" fillId="0" borderId="0" xfId="0" applyFont="1" applyAlignment="1">
      <alignment horizontal="center" vertical="center" wrapText="1"/>
    </xf>
    <xf numFmtId="14" fontId="10" fillId="0" borderId="1" xfId="0" applyNumberFormat="1" applyFont="1" applyBorder="1" applyAlignment="1">
      <alignment horizontal="justify" vertical="center" wrapText="1"/>
    </xf>
    <xf numFmtId="0" fontId="10" fillId="3" borderId="10" xfId="0" applyFont="1" applyFill="1" applyBorder="1" applyAlignment="1">
      <alignment horizontal="center" vertical="center" wrapText="1"/>
    </xf>
    <xf numFmtId="14" fontId="10" fillId="0" borderId="2" xfId="0" applyNumberFormat="1" applyFont="1" applyBorder="1" applyAlignment="1">
      <alignment horizontal="center" vertical="center" wrapText="1"/>
    </xf>
    <xf numFmtId="0" fontId="10" fillId="3" borderId="2" xfId="0" applyFont="1" applyFill="1" applyBorder="1" applyAlignment="1" applyProtection="1">
      <alignment horizontal="center" vertical="center"/>
      <protection hidden="1"/>
    </xf>
    <xf numFmtId="164" fontId="10" fillId="0" borderId="2" xfId="0" applyNumberFormat="1" applyFont="1" applyBorder="1" applyAlignment="1">
      <alignment horizontal="center" vertical="center" wrapText="1"/>
    </xf>
    <xf numFmtId="0" fontId="10" fillId="0" borderId="2" xfId="0" applyFont="1" applyBorder="1" applyAlignment="1">
      <alignment horizontal="center" vertical="center" wrapText="1"/>
    </xf>
    <xf numFmtId="1" fontId="10" fillId="0" borderId="2" xfId="0" applyNumberFormat="1" applyFont="1" applyBorder="1" applyAlignment="1">
      <alignment horizontal="center" vertical="center" wrapText="1"/>
    </xf>
    <xf numFmtId="14" fontId="10" fillId="0" borderId="2" xfId="0" applyNumberFormat="1" applyFont="1" applyBorder="1" applyAlignment="1" applyProtection="1">
      <alignment horizontal="center" vertical="center" wrapText="1"/>
      <protection hidden="1"/>
    </xf>
    <xf numFmtId="0" fontId="10" fillId="3" borderId="2" xfId="0" applyFont="1" applyFill="1" applyBorder="1" applyAlignment="1">
      <alignment horizontal="center" vertical="center" wrapText="1"/>
    </xf>
    <xf numFmtId="14" fontId="10" fillId="0" borderId="2" xfId="0" applyNumberFormat="1" applyFont="1" applyBorder="1" applyAlignment="1">
      <alignment horizontal="justify" vertical="center" wrapText="1"/>
    </xf>
    <xf numFmtId="14" fontId="10" fillId="3" borderId="2" xfId="0" applyNumberFormat="1" applyFont="1" applyFill="1" applyBorder="1" applyAlignment="1">
      <alignment horizontal="center" vertical="center" wrapText="1"/>
    </xf>
    <xf numFmtId="0" fontId="4" fillId="0" borderId="2" xfId="1" applyBorder="1" applyAlignment="1">
      <alignment horizontal="center" vertical="center" wrapText="1"/>
    </xf>
    <xf numFmtId="0" fontId="10" fillId="3" borderId="8" xfId="0" applyFont="1" applyFill="1" applyBorder="1" applyAlignment="1">
      <alignment horizontal="center" vertical="center" wrapText="1"/>
    </xf>
    <xf numFmtId="14" fontId="10" fillId="3" borderId="1" xfId="0" applyNumberFormat="1" applyFont="1" applyFill="1" applyBorder="1" applyAlignment="1" applyProtection="1">
      <alignment horizontal="center" vertical="center"/>
      <protection hidden="1"/>
    </xf>
    <xf numFmtId="0" fontId="10" fillId="0" borderId="1" xfId="0" applyFont="1" applyBorder="1" applyAlignment="1">
      <alignment horizontal="justify" vertical="center" wrapText="1"/>
    </xf>
    <xf numFmtId="0" fontId="4" fillId="0" borderId="11" xfId="1" applyBorder="1" applyAlignment="1">
      <alignment horizontal="center" vertical="center" wrapText="1"/>
    </xf>
    <xf numFmtId="14" fontId="10" fillId="3" borderId="2" xfId="0" applyNumberFormat="1" applyFont="1" applyFill="1" applyBorder="1" applyAlignment="1" applyProtection="1">
      <alignment horizontal="center" vertical="center"/>
      <protection hidden="1"/>
    </xf>
    <xf numFmtId="0" fontId="10" fillId="0" borderId="2" xfId="0" applyFont="1" applyBorder="1" applyAlignment="1">
      <alignment horizontal="justify" vertical="center" wrapText="1"/>
    </xf>
    <xf numFmtId="0" fontId="13" fillId="0" borderId="0" xfId="0" applyFont="1" applyAlignment="1">
      <alignment horizontal="center" vertical="center" wrapText="1"/>
    </xf>
    <xf numFmtId="0" fontId="10" fillId="0" borderId="12" xfId="0" applyFont="1" applyBorder="1" applyAlignment="1">
      <alignment horizontal="center" vertical="center" wrapText="1"/>
    </xf>
    <xf numFmtId="0" fontId="0" fillId="0" borderId="0" xfId="0" applyAlignment="1">
      <alignment horizontal="center" vertical="center"/>
    </xf>
    <xf numFmtId="0" fontId="2" fillId="3" borderId="2" xfId="0" applyFont="1" applyFill="1" applyBorder="1" applyAlignment="1">
      <alignment horizontal="center" vertical="center"/>
    </xf>
    <xf numFmtId="164" fontId="2" fillId="0" borderId="2" xfId="0" applyNumberFormat="1" applyFont="1" applyBorder="1" applyAlignment="1">
      <alignment horizontal="center" vertical="center" wrapText="1"/>
    </xf>
    <xf numFmtId="1" fontId="2" fillId="0" borderId="2" xfId="0" applyNumberFormat="1" applyFont="1" applyBorder="1" applyAlignment="1">
      <alignment horizontal="center" vertical="center" wrapText="1"/>
    </xf>
    <xf numFmtId="0" fontId="2" fillId="3" borderId="2" xfId="0" applyFont="1" applyFill="1" applyBorder="1" applyAlignment="1">
      <alignment horizontal="center" vertical="center" wrapText="1"/>
    </xf>
    <xf numFmtId="0" fontId="2" fillId="3" borderId="13" xfId="0" applyFont="1" applyFill="1" applyBorder="1" applyAlignment="1">
      <alignment horizontal="center" vertical="center" wrapText="1"/>
    </xf>
    <xf numFmtId="0" fontId="3" fillId="0" borderId="1" xfId="0" applyFont="1" applyBorder="1" applyAlignment="1">
      <alignment vertical="center" wrapText="1"/>
    </xf>
    <xf numFmtId="0" fontId="2" fillId="0" borderId="1" xfId="0" applyFont="1" applyBorder="1" applyAlignment="1">
      <alignment horizontal="center" vertical="center" textRotation="90" wrapText="1"/>
    </xf>
    <xf numFmtId="0" fontId="2" fillId="4" borderId="11" xfId="0" applyFont="1" applyFill="1" applyBorder="1" applyAlignment="1">
      <alignment horizontal="center" vertical="center" wrapText="1"/>
    </xf>
    <xf numFmtId="164" fontId="2" fillId="0" borderId="11" xfId="0" applyNumberFormat="1" applyFont="1" applyBorder="1" applyAlignment="1">
      <alignment horizontal="center" vertical="center" wrapText="1"/>
    </xf>
    <xf numFmtId="0" fontId="5" fillId="0" borderId="11" xfId="0" applyFont="1" applyBorder="1" applyAlignment="1">
      <alignment horizontal="center" vertical="center" wrapText="1"/>
    </xf>
    <xf numFmtId="0" fontId="5" fillId="0" borderId="11" xfId="0" applyFont="1" applyBorder="1" applyAlignment="1">
      <alignment horizontal="justify" vertical="center" wrapText="1"/>
    </xf>
    <xf numFmtId="0" fontId="2" fillId="0" borderId="7" xfId="0" applyFont="1" applyBorder="1" applyAlignment="1">
      <alignment horizontal="center" vertical="center" wrapText="1"/>
    </xf>
    <xf numFmtId="164" fontId="2" fillId="0" borderId="14" xfId="0" applyNumberFormat="1" applyFont="1" applyBorder="1" applyAlignment="1">
      <alignment horizontal="center" vertical="center" wrapText="1"/>
    </xf>
    <xf numFmtId="0" fontId="2" fillId="0" borderId="11" xfId="0" applyFont="1" applyBorder="1" applyAlignment="1">
      <alignment horizontal="center" vertical="center" wrapText="1"/>
    </xf>
    <xf numFmtId="14" fontId="2" fillId="0" borderId="11" xfId="0" applyNumberFormat="1" applyFont="1" applyBorder="1" applyAlignment="1">
      <alignment horizontal="center" vertical="center" wrapText="1"/>
    </xf>
    <xf numFmtId="0" fontId="2" fillId="0" borderId="11" xfId="0" applyFont="1" applyBorder="1" applyAlignment="1">
      <alignment horizontal="left" vertical="center" wrapText="1"/>
    </xf>
    <xf numFmtId="0" fontId="3" fillId="0" borderId="11" xfId="0" applyFont="1" applyBorder="1" applyAlignment="1">
      <alignment horizontal="center" vertical="center" wrapText="1"/>
    </xf>
    <xf numFmtId="0" fontId="5" fillId="0" borderId="15" xfId="0" applyFont="1" applyBorder="1" applyAlignment="1">
      <alignment horizontal="center" vertical="center" wrapText="1"/>
    </xf>
    <xf numFmtId="0" fontId="2" fillId="0" borderId="12" xfId="0" applyFont="1" applyBorder="1" applyAlignment="1">
      <alignment horizontal="center" vertical="center" wrapText="1"/>
    </xf>
    <xf numFmtId="0" fontId="2" fillId="0" borderId="16" xfId="0" applyFont="1" applyBorder="1" applyAlignment="1">
      <alignment horizontal="center" vertical="center" wrapText="1"/>
    </xf>
    <xf numFmtId="0" fontId="2" fillId="0" borderId="15" xfId="0" applyFont="1" applyBorder="1" applyAlignment="1">
      <alignment horizontal="center" vertical="center" wrapText="1"/>
    </xf>
    <xf numFmtId="0" fontId="2" fillId="0" borderId="18" xfId="0" applyFont="1" applyBorder="1" applyAlignment="1">
      <alignment horizontal="center" vertical="center" wrapText="1"/>
    </xf>
    <xf numFmtId="0" fontId="5" fillId="0" borderId="18" xfId="0" applyFont="1" applyBorder="1" applyAlignment="1">
      <alignment horizontal="justify" vertical="center" wrapText="1"/>
    </xf>
    <xf numFmtId="0" fontId="5" fillId="0" borderId="15" xfId="0" applyFont="1" applyBorder="1" applyAlignment="1">
      <alignment horizontal="justify" vertical="center" wrapText="1"/>
    </xf>
    <xf numFmtId="0" fontId="5" fillId="0" borderId="11" xfId="0" applyFont="1" applyBorder="1" applyAlignment="1">
      <alignment horizontal="justify" vertical="center"/>
    </xf>
    <xf numFmtId="0" fontId="5" fillId="0" borderId="15" xfId="0" applyFont="1" applyBorder="1" applyAlignment="1">
      <alignment vertical="center" wrapText="1"/>
    </xf>
    <xf numFmtId="0" fontId="20" fillId="0" borderId="0" xfId="0" applyFont="1" applyAlignment="1">
      <alignment wrapText="1"/>
    </xf>
    <xf numFmtId="0" fontId="21" fillId="0" borderId="0" xfId="0" applyFont="1" applyAlignment="1">
      <alignment wrapText="1"/>
    </xf>
    <xf numFmtId="0" fontId="22" fillId="0" borderId="15" xfId="0" applyFont="1" applyBorder="1" applyAlignment="1">
      <alignment horizontal="justify" vertical="center" wrapText="1"/>
    </xf>
    <xf numFmtId="0" fontId="2" fillId="0" borderId="12" xfId="0" applyFont="1" applyBorder="1" applyAlignment="1">
      <alignment vertical="center" wrapText="1"/>
    </xf>
    <xf numFmtId="0" fontId="2" fillId="0" borderId="12" xfId="0" applyFont="1" applyBorder="1"/>
    <xf numFmtId="0" fontId="5" fillId="0" borderId="0" xfId="0" applyFont="1" applyAlignment="1">
      <alignment horizontal="center" vertical="center" wrapText="1"/>
    </xf>
    <xf numFmtId="0" fontId="23" fillId="0" borderId="0" xfId="0" applyFont="1" applyAlignment="1">
      <alignment wrapText="1"/>
    </xf>
    <xf numFmtId="0" fontId="24" fillId="0" borderId="0" xfId="0" applyFont="1" applyAlignment="1">
      <alignment wrapText="1"/>
    </xf>
    <xf numFmtId="0" fontId="26" fillId="0" borderId="12" xfId="0" applyFont="1" applyBorder="1" applyAlignment="1">
      <alignment vertical="center" wrapText="1"/>
    </xf>
    <xf numFmtId="0" fontId="26" fillId="0" borderId="2" xfId="0" applyFont="1" applyBorder="1" applyAlignment="1">
      <alignment horizontal="center" vertical="center" wrapText="1"/>
    </xf>
    <xf numFmtId="164" fontId="26" fillId="0" borderId="2" xfId="0" applyNumberFormat="1" applyFont="1" applyBorder="1" applyAlignment="1">
      <alignment horizontal="center" vertical="center" wrapText="1"/>
    </xf>
    <xf numFmtId="0" fontId="26" fillId="0" borderId="0" xfId="0" applyFont="1" applyAlignment="1">
      <alignment wrapText="1"/>
    </xf>
    <xf numFmtId="0" fontId="26" fillId="0" borderId="0" xfId="0" applyFont="1"/>
    <xf numFmtId="0" fontId="26" fillId="0" borderId="0" xfId="0" applyFont="1" applyAlignment="1">
      <alignment vertical="center"/>
    </xf>
    <xf numFmtId="0" fontId="8" fillId="4" borderId="2" xfId="0" applyFont="1" applyFill="1" applyBorder="1" applyAlignment="1">
      <alignment horizontal="center" vertical="center" wrapText="1"/>
    </xf>
    <xf numFmtId="0" fontId="2" fillId="0" borderId="1" xfId="0" applyFont="1" applyBorder="1" applyAlignment="1">
      <alignment vertical="center" wrapText="1"/>
    </xf>
    <xf numFmtId="0" fontId="2" fillId="0" borderId="1" xfId="1" applyFont="1" applyFill="1" applyBorder="1" applyAlignment="1">
      <alignment horizontal="center" vertical="center" wrapText="1"/>
    </xf>
    <xf numFmtId="0" fontId="2" fillId="0" borderId="2" xfId="0" applyFont="1" applyBorder="1" applyAlignment="1">
      <alignment vertical="center" wrapText="1"/>
    </xf>
    <xf numFmtId="0" fontId="2" fillId="0" borderId="2" xfId="1" applyFont="1" applyFill="1" applyBorder="1" applyAlignment="1">
      <alignment horizontal="center" vertical="center" wrapText="1"/>
    </xf>
    <xf numFmtId="1" fontId="2" fillId="0" borderId="11" xfId="0" applyNumberFormat="1" applyFont="1" applyBorder="1" applyAlignment="1">
      <alignment horizontal="center" vertical="center" wrapText="1"/>
    </xf>
    <xf numFmtId="1" fontId="2" fillId="0" borderId="16" xfId="0" applyNumberFormat="1" applyFont="1" applyBorder="1" applyAlignment="1">
      <alignment horizontal="center" vertical="center" wrapText="1"/>
    </xf>
    <xf numFmtId="0" fontId="5" fillId="0" borderId="16" xfId="0" applyFont="1" applyBorder="1" applyAlignment="1">
      <alignment horizontal="center" vertical="center" wrapText="1"/>
    </xf>
    <xf numFmtId="0" fontId="10" fillId="0" borderId="1" xfId="0" applyFont="1" applyBorder="1" applyAlignment="1" applyProtection="1">
      <alignment horizontal="center" vertical="center" wrapText="1"/>
      <protection hidden="1"/>
    </xf>
    <xf numFmtId="14" fontId="10" fillId="0" borderId="1" xfId="0" applyNumberFormat="1" applyFont="1" applyBorder="1" applyAlignment="1" applyProtection="1">
      <alignment horizontal="center" vertical="center"/>
      <protection hidden="1"/>
    </xf>
    <xf numFmtId="0" fontId="12" fillId="0" borderId="0" xfId="0" applyFont="1" applyAlignment="1">
      <alignment horizontal="left" vertical="center" wrapText="1"/>
    </xf>
    <xf numFmtId="0" fontId="28" fillId="0" borderId="0" xfId="0" applyFont="1" applyAlignment="1">
      <alignment horizontal="center" vertical="center"/>
    </xf>
    <xf numFmtId="0" fontId="2" fillId="0" borderId="0" xfId="0" applyFont="1" applyAlignment="1">
      <alignment horizontal="center" vertical="center"/>
    </xf>
    <xf numFmtId="0" fontId="9" fillId="0" borderId="11" xfId="1" applyFont="1" applyFill="1" applyBorder="1" applyAlignment="1">
      <alignment horizontal="center" vertical="center" wrapText="1"/>
    </xf>
    <xf numFmtId="0" fontId="4" fillId="0" borderId="11" xfId="2" applyFill="1" applyBorder="1" applyAlignment="1">
      <alignment horizontal="center" vertical="center" wrapText="1"/>
    </xf>
    <xf numFmtId="0" fontId="4" fillId="0" borderId="11" xfId="1" applyFill="1" applyBorder="1" applyAlignment="1">
      <alignment horizontal="center" vertical="center" wrapText="1"/>
    </xf>
    <xf numFmtId="0" fontId="5" fillId="0" borderId="1" xfId="0" applyFont="1" applyBorder="1" applyAlignment="1">
      <alignment horizontal="justify" vertical="center" wrapText="1"/>
    </xf>
    <xf numFmtId="0" fontId="2" fillId="0" borderId="16" xfId="0" applyFont="1" applyBorder="1" applyAlignment="1">
      <alignment horizontal="justify" vertical="center" wrapText="1"/>
    </xf>
    <xf numFmtId="164" fontId="2" fillId="0" borderId="16" xfId="0" applyNumberFormat="1" applyFont="1" applyBorder="1" applyAlignment="1">
      <alignment horizontal="center" vertical="center" wrapText="1"/>
    </xf>
    <xf numFmtId="0" fontId="9" fillId="0" borderId="17" xfId="1" applyFont="1" applyFill="1" applyBorder="1" applyAlignment="1">
      <alignment horizontal="center" vertical="center" wrapText="1"/>
    </xf>
    <xf numFmtId="0" fontId="4" fillId="0" borderId="1" xfId="1" applyFill="1" applyBorder="1" applyAlignment="1">
      <alignment horizontal="center" vertical="center" wrapText="1"/>
    </xf>
    <xf numFmtId="0" fontId="4" fillId="0" borderId="1" xfId="2" applyFill="1" applyBorder="1" applyAlignment="1">
      <alignment horizontal="center" vertical="center" wrapText="1"/>
    </xf>
    <xf numFmtId="0" fontId="4" fillId="0" borderId="0" xfId="2" applyFill="1" applyAlignment="1">
      <alignment horizontal="center" vertical="center" wrapText="1"/>
    </xf>
    <xf numFmtId="0" fontId="25" fillId="0" borderId="0" xfId="2" applyFont="1" applyFill="1"/>
    <xf numFmtId="0" fontId="27" fillId="0" borderId="0" xfId="2" applyFont="1" applyFill="1"/>
    <xf numFmtId="0" fontId="8" fillId="0" borderId="1" xfId="0" applyFont="1" applyBorder="1" applyAlignment="1">
      <alignment horizontal="center" vertical="center" wrapText="1"/>
    </xf>
    <xf numFmtId="0" fontId="8" fillId="0" borderId="2" xfId="0" applyFont="1" applyBorder="1" applyAlignment="1">
      <alignment horizontal="center" vertical="center" wrapText="1"/>
    </xf>
    <xf numFmtId="0" fontId="1" fillId="7" borderId="7" xfId="0" applyFont="1" applyFill="1" applyBorder="1" applyAlignment="1">
      <alignment horizontal="center" vertical="center" wrapText="1"/>
    </xf>
    <xf numFmtId="0" fontId="1" fillId="7" borderId="12" xfId="0" applyFont="1" applyFill="1" applyBorder="1" applyAlignment="1">
      <alignment horizontal="center" vertical="center" wrapText="1"/>
    </xf>
    <xf numFmtId="14" fontId="1" fillId="7" borderId="12" xfId="0" applyNumberFormat="1" applyFont="1" applyFill="1" applyBorder="1" applyAlignment="1">
      <alignment horizontal="center" vertical="center" wrapText="1"/>
    </xf>
    <xf numFmtId="0" fontId="1" fillId="7" borderId="7" xfId="0" applyFont="1" applyFill="1" applyBorder="1" applyAlignment="1">
      <alignment vertical="center" wrapText="1"/>
    </xf>
    <xf numFmtId="14" fontId="1" fillId="7" borderId="7" xfId="0" applyNumberFormat="1" applyFont="1" applyFill="1" applyBorder="1" applyAlignment="1">
      <alignment horizontal="center" vertical="center" wrapText="1"/>
    </xf>
    <xf numFmtId="164" fontId="8" fillId="4" borderId="1" xfId="0" applyNumberFormat="1" applyFont="1" applyFill="1" applyBorder="1" applyAlignment="1">
      <alignment horizontal="center" vertical="center" wrapText="1"/>
    </xf>
    <xf numFmtId="14" fontId="8" fillId="4" borderId="1" xfId="0" applyNumberFormat="1" applyFont="1" applyFill="1" applyBorder="1" applyAlignment="1">
      <alignment horizontal="center" vertical="center" wrapText="1"/>
    </xf>
    <xf numFmtId="0" fontId="8" fillId="4" borderId="0" xfId="0" applyFont="1" applyFill="1" applyAlignment="1">
      <alignment horizontal="center" vertical="center" wrapText="1"/>
    </xf>
    <xf numFmtId="164" fontId="2" fillId="0" borderId="19" xfId="0" applyNumberFormat="1" applyFont="1" applyBorder="1" applyAlignment="1">
      <alignment horizontal="center" vertical="center" wrapText="1"/>
    </xf>
    <xf numFmtId="0" fontId="2" fillId="4" borderId="16" xfId="0" applyFont="1" applyFill="1" applyBorder="1" applyAlignment="1">
      <alignment horizontal="center" vertical="center" wrapText="1"/>
    </xf>
    <xf numFmtId="164" fontId="8" fillId="4" borderId="2" xfId="0" applyNumberFormat="1" applyFont="1" applyFill="1" applyBorder="1" applyAlignment="1">
      <alignment horizontal="center" vertical="center" wrapText="1"/>
    </xf>
    <xf numFmtId="0" fontId="5" fillId="0" borderId="16" xfId="0" applyFont="1" applyBorder="1" applyAlignment="1">
      <alignment horizontal="justify" vertical="center" wrapText="1"/>
    </xf>
    <xf numFmtId="0" fontId="4" fillId="0" borderId="16" xfId="1" applyBorder="1" applyAlignment="1">
      <alignment horizontal="center" vertical="center" wrapText="1"/>
    </xf>
    <xf numFmtId="14" fontId="8" fillId="4" borderId="2" xfId="0" applyNumberFormat="1" applyFont="1" applyFill="1" applyBorder="1" applyAlignment="1">
      <alignment horizontal="center" vertical="center" wrapText="1"/>
    </xf>
  </cellXfs>
  <cellStyles count="3">
    <cellStyle name="Hipervínculo" xfId="1" builtinId="8"/>
    <cellStyle name="Hyperlink" xfId="2" xr:uid="{75B8BF4F-A8FB-4AEC-80BE-2A3EFD2D46A1}"/>
    <cellStyle name="Normal" xfId="0" builtinId="0"/>
  </cellStyles>
  <dxfs count="497">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9"/>
        <color auto="1"/>
        <name val="Arial"/>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auto="1"/>
        <name val="Arial"/>
        <family val="2"/>
        <scheme val="none"/>
      </font>
      <numFmt numFmtId="19" formatCode="dd/mm/yyyy"/>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auto="1"/>
        <name val="Arial"/>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ertAlign val="baseline"/>
        <sz val="11"/>
        <color theme="10"/>
        <name val="Aptos Narrow"/>
        <family val="2"/>
        <scheme val="minor"/>
      </font>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9"/>
        <color rgb="FF000000"/>
        <name val="Arial"/>
        <family val="2"/>
        <scheme val="none"/>
      </font>
      <alignment horizontal="justify"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9"/>
        <color theme="1"/>
        <name val="Arial"/>
        <family val="2"/>
        <scheme val="none"/>
      </font>
      <numFmt numFmtId="164" formatCode="[$-80A]d&quot; de &quot;mmmm&quot; de &quot;yyyy;@"/>
      <alignment horizontal="center" vertical="center" textRotation="0" wrapText="1" indent="0" justifyLastLine="0" shrinkToFit="0" readingOrder="0"/>
      <border diagonalUp="0" diagonalDown="0">
        <left style="thin">
          <color rgb="FF000000"/>
        </left>
        <right style="thin">
          <color rgb="FF000000"/>
        </right>
        <top style="thin">
          <color theme="1"/>
        </top>
        <bottom style="thin">
          <color rgb="FF000000"/>
        </bottom>
        <vertical/>
        <horizontal/>
      </border>
    </dxf>
    <dxf>
      <font>
        <b val="0"/>
        <i val="0"/>
        <strike val="0"/>
        <condense val="0"/>
        <extend val="0"/>
        <outline val="0"/>
        <shadow val="0"/>
        <u val="none"/>
        <vertAlign val="baseline"/>
        <sz val="9"/>
        <color auto="1"/>
        <name val="Arial"/>
        <family val="2"/>
        <scheme val="none"/>
      </font>
      <fill>
        <patternFill patternType="solid">
          <fgColor indexed="64"/>
          <bgColor theme="0"/>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Arial"/>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auto="1"/>
        <name val="Arial"/>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auto="1"/>
        <name val="Arial"/>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auto="1"/>
        <name val="Arial"/>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numFmt numFmtId="1" formatCode="0"/>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9"/>
        <color auto="1"/>
        <name val="Arial"/>
        <family val="2"/>
        <scheme val="none"/>
      </font>
      <numFmt numFmtId="164" formatCode="[$-80A]d&quot; de &quot;mmmm&quot; de &quot;yyyy;@"/>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border outline="0">
        <top style="thin">
          <color indexed="64"/>
        </top>
      </border>
    </dxf>
    <dxf>
      <font>
        <b/>
        <i val="0"/>
        <strike val="0"/>
        <condense val="0"/>
        <extend val="0"/>
        <outline val="0"/>
        <shadow val="0"/>
        <u val="none"/>
        <vertAlign val="baseline"/>
        <sz val="9"/>
        <color theme="0"/>
        <name val="Arial"/>
        <family val="2"/>
        <scheme val="none"/>
      </font>
      <fill>
        <patternFill patternType="solid">
          <fgColor theme="1"/>
          <bgColor theme="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ill>
        <patternFill>
          <bgColor theme="9" tint="0.59996337778862885"/>
        </patternFill>
      </fill>
    </dxf>
    <dxf>
      <fill>
        <patternFill>
          <bgColor theme="9" tint="0.59996337778862885"/>
        </patternFill>
      </fill>
    </dxf>
    <dxf>
      <font>
        <color rgb="FF9C0006"/>
      </font>
      <fill>
        <patternFill>
          <bgColor rgb="FFFFC7CE"/>
        </patternFill>
      </fill>
    </dxf>
    <dxf>
      <fill>
        <patternFill>
          <bgColor theme="9" tint="0.59996337778862885"/>
        </patternFill>
      </fill>
    </dxf>
    <dxf>
      <fill>
        <patternFill>
          <bgColor theme="9" tint="0.59996337778862885"/>
        </patternFill>
      </fill>
    </dxf>
    <dxf>
      <fill>
        <patternFill>
          <bgColor theme="8" tint="0.59996337778862885"/>
        </patternFill>
      </fill>
    </dxf>
    <dxf>
      <font>
        <color rgb="FF9C0006"/>
      </font>
      <fill>
        <patternFill>
          <bgColor rgb="FFFFC7CE"/>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8" tint="0.59996337778862885"/>
        </patternFill>
      </fill>
    </dxf>
    <dxf>
      <font>
        <color rgb="FF9C0006"/>
      </font>
      <fill>
        <patternFill>
          <bgColor rgb="FFFFC7CE"/>
        </patternFill>
      </fill>
    </dxf>
    <dxf>
      <fill>
        <patternFill>
          <bgColor theme="8" tint="0.59996337778862885"/>
        </patternFill>
      </fill>
    </dxf>
    <dxf>
      <font>
        <b val="0"/>
        <i val="0"/>
        <strike val="0"/>
        <condense val="0"/>
        <extend val="0"/>
        <outline val="0"/>
        <shadow val="0"/>
        <u val="none"/>
        <vertAlign val="baseline"/>
        <sz val="9"/>
        <color theme="1"/>
        <name val="Arial"/>
        <family val="2"/>
        <scheme val="none"/>
      </font>
      <fill>
        <patternFill patternType="solid">
          <fgColor indexed="64"/>
          <bgColor theme="1"/>
        </patternFill>
      </fill>
      <alignment horizontal="center" vertical="center" textRotation="0" wrapText="1" indent="0" justifyLastLine="0" shrinkToFit="0" readingOrder="0"/>
      <border diagonalUp="0" diagonalDown="0">
        <left style="thin">
          <color indexed="64"/>
        </left>
        <right style="thin">
          <color theme="9"/>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numFmt numFmtId="164" formatCode="[$-80A]d&quot; de &quot;mmmm&quot; de &quot;yyyy;@"/>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numFmt numFmtId="164" formatCode="[$-80A]d&quot; de &quot;mmmm&quot; de &quot;yyyy;@"/>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numFmt numFmtId="164" formatCode="[$-80A]d&quot; de &quot;mmmm&quot; de &quot;yyyy;@"/>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numFmt numFmtId="164" formatCode="[$-80A]d&quot; de &quot;mmmm&quot; de &quot;yyyy;@"/>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fill>
        <patternFill patternType="solid">
          <fgColor indexed="64"/>
          <bgColor theme="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numFmt numFmtId="19" formatCode="dd/mm/yyyy"/>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numFmt numFmtId="164" formatCode="[$-80A]d&quot; de &quot;mmmm&quot; de &quot;yyyy;@"/>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fill>
        <patternFill patternType="solid">
          <fgColor indexed="64"/>
          <bgColor theme="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numFmt numFmtId="19" formatCode="dd/mm/yyyy"/>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numFmt numFmtId="19" formatCode="dd/mm/yyyy"/>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numFmt numFmtId="19" formatCode="dd/mm/yyyy"/>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numFmt numFmtId="19" formatCode="dd/mm/yyyy"/>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fill>
        <patternFill patternType="solid">
          <fgColor indexed="64"/>
          <bgColor theme="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9"/>
        <color theme="1"/>
        <name val="Arial"/>
        <family val="2"/>
        <scheme val="none"/>
      </font>
      <fill>
        <patternFill patternType="solid">
          <fgColor indexed="64"/>
          <bgColor theme="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7"/>
        <color theme="1"/>
        <name val="Aptos"/>
        <family val="2"/>
        <scheme val="none"/>
      </font>
      <numFmt numFmtId="0" formatCode="Genera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7"/>
        <color theme="1"/>
        <name val="Aptos"/>
        <family val="2"/>
        <scheme val="none"/>
      </font>
      <numFmt numFmtId="1" formatCode="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numFmt numFmtId="166" formatCode="d/m/yyyy"/>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numFmt numFmtId="1" formatCode="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numFmt numFmtId="1" formatCode="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fill>
        <patternFill patternType="solid">
          <fgColor indexed="64"/>
          <bgColor theme="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numFmt numFmtId="164" formatCode="[$-80A]d&quot; de &quot;mmmm&quot; de &quot;yyyy;@"/>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numFmt numFmtId="164" formatCode="[$-80A]d&quot; de &quot;mmmm&quot; de &quot;yyyy;@"/>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fill>
        <patternFill patternType="solid">
          <fgColor indexed="64"/>
          <bgColor theme="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numFmt numFmtId="166" formatCode="d/m/yyyy"/>
      <alignment horizontal="center" vertical="center" textRotation="0" wrapText="1"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top style="thin">
          <color indexed="64"/>
        </top>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dxf>
    <dxf>
      <border outline="0">
        <bottom style="thin">
          <color indexed="64"/>
        </bottom>
      </border>
    </dxf>
    <dxf>
      <font>
        <b/>
        <i val="0"/>
        <strike val="0"/>
        <condense val="0"/>
        <extend val="0"/>
        <outline val="0"/>
        <shadow val="0"/>
        <u val="none"/>
        <vertAlign val="baseline"/>
        <sz val="9"/>
        <color theme="0"/>
        <name val="Arial"/>
        <family val="2"/>
        <scheme val="none"/>
      </font>
      <fill>
        <patternFill patternType="solid">
          <fgColor theme="9"/>
          <bgColor theme="9"/>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theme="1"/>
        <name val="Arial"/>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theme="1"/>
        <name val="Arial"/>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rial"/>
        <family val="2"/>
        <scheme val="none"/>
      </font>
      <numFmt numFmtId="19" formatCode="d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theme="1"/>
        <name val="Arial"/>
        <family val="2"/>
        <scheme val="none"/>
      </font>
      <numFmt numFmtId="19" formatCode="dd/mm/yyyy"/>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rial"/>
        <family val="2"/>
        <scheme val="none"/>
      </font>
      <numFmt numFmtId="19" formatCode="d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theme="1"/>
        <name val="Arial"/>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theme="1"/>
        <name val="Arial"/>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theme="1"/>
        <name val="Arial"/>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rial"/>
        <family val="2"/>
        <scheme val="none"/>
      </font>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rial"/>
        <family val="2"/>
        <scheme val="none"/>
      </font>
      <numFmt numFmtId="164" formatCode="[$-80A]d&quot; de &quot;mmmm&quot; de &quot;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rial"/>
        <family val="2"/>
        <scheme val="none"/>
      </font>
      <numFmt numFmtId="164" formatCode="[$-80A]d&quot; de &quot;mmmm&quot; de &quot;yyyy;@"/>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theme="1"/>
        <name val="Arial"/>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9"/>
        <name val="Arial"/>
        <family val="2"/>
        <scheme val="none"/>
      </font>
      <fill>
        <patternFill patternType="none">
          <fgColor indexed="64"/>
          <bgColor auto="1"/>
        </patternFill>
      </fill>
      <alignment vertical="center" textRotation="0" wrapText="1" indent="0" justifyLastLine="0" shrinkToFit="0" readingOrder="0"/>
      <border outline="0">
        <left style="thin">
          <color indexed="64"/>
        </left>
        <right style="thin">
          <color indexed="64"/>
        </right>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vertAlign val="baseline"/>
        <sz val="9"/>
        <name val="Arial"/>
        <family val="2"/>
        <scheme val="none"/>
      </font>
      <fill>
        <patternFill patternType="none">
          <fgColor indexed="64"/>
          <bgColor auto="1"/>
        </patternFill>
      </fill>
      <border outline="0">
        <left style="thin">
          <color indexed="64"/>
        </left>
        <right style="thin">
          <color indexed="64"/>
        </right>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9"/>
        <name val="Arial"/>
        <family val="2"/>
        <scheme val="none"/>
      </font>
      <fill>
        <patternFill patternType="none">
          <fgColor indexed="64"/>
          <bgColor auto="1"/>
        </patternFill>
      </fill>
      <alignment vertical="center" textRotation="0" wrapText="1" indent="0" justifyLastLine="0" shrinkToFit="0" readingOrder="0"/>
      <border outline="0">
        <left style="thin">
          <color indexed="64"/>
        </left>
        <right style="thin">
          <color indexed="64"/>
        </right>
      </border>
    </dxf>
    <dxf>
      <font>
        <b val="0"/>
        <i val="0"/>
        <strike val="0"/>
        <condense val="0"/>
        <extend val="0"/>
        <outline val="0"/>
        <shadow val="0"/>
        <u val="none"/>
        <vertAlign val="baseline"/>
        <sz val="9"/>
        <color theme="1"/>
        <name val="Arial"/>
        <family val="2"/>
        <scheme val="none"/>
      </font>
      <numFmt numFmtId="1" formatCode="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rial"/>
        <family val="2"/>
        <scheme val="none"/>
      </font>
      <numFmt numFmtId="1" formatCode="0"/>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rial"/>
        <family val="2"/>
        <scheme val="none"/>
      </font>
      <numFmt numFmtId="164" formatCode="[$-80A]d&quot; de &quot;mmmm&quot; de &quot;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rial"/>
        <family val="2"/>
        <scheme val="none"/>
      </font>
      <numFmt numFmtId="164" formatCode="[$-80A]d&quot; de &quot;mmmm&quot; de &quot;yyyy;@"/>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rial"/>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dxf>
    <dxf>
      <font>
        <b val="0"/>
        <i val="0"/>
        <strike val="0"/>
        <condense val="0"/>
        <extend val="0"/>
        <outline val="0"/>
        <shadow val="0"/>
        <u val="none"/>
        <vertAlign val="baseline"/>
        <sz val="9"/>
        <color theme="1"/>
        <name val="Arial"/>
        <family val="2"/>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9"/>
        <color theme="1"/>
        <name val="Arial"/>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theme="1"/>
        <name val="Arial"/>
        <family val="2"/>
        <scheme val="none"/>
      </font>
      <fill>
        <patternFill patternType="solid">
          <fgColor indexed="64"/>
          <bgColor theme="1"/>
        </patternFill>
      </fill>
      <alignment horizontal="center" vertical="center" textRotation="0" wrapText="1" indent="0" justifyLastLine="0" shrinkToFit="0" readingOrder="0"/>
      <border diagonalUp="0" diagonalDown="0">
        <left style="thin">
          <color indexed="64"/>
        </left>
        <right style="thin">
          <color theme="9"/>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numFmt numFmtId="164" formatCode="[$-80A]d&quot; de &quot;mmmm&quot; de &quot;yyyy;@"/>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numFmt numFmtId="164" formatCode="[$-80A]d&quot; de &quot;mmmm&quot; de &quot;yyyy;@"/>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numFmt numFmtId="164" formatCode="[$-80A]d&quot; de &quot;mmmm&quot; de &quot;yyyy;@"/>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numFmt numFmtId="164" formatCode="[$-80A]d&quot; de &quot;mmmm&quot; de &quot;yyyy;@"/>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fill>
        <patternFill patternType="solid">
          <fgColor indexed="64"/>
          <bgColor theme="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numFmt numFmtId="19" formatCode="dd/mm/yyyy"/>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numFmt numFmtId="164" formatCode="[$-80A]d&quot; de &quot;mmmm&quot; de &quot;yyyy;@"/>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fill>
        <patternFill patternType="solid">
          <fgColor indexed="64"/>
          <bgColor theme="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numFmt numFmtId="19" formatCode="dd/mm/yyyy"/>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numFmt numFmtId="19" formatCode="dd/mm/yyyy"/>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numFmt numFmtId="19" formatCode="dd/mm/yyyy"/>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numFmt numFmtId="19" formatCode="dd/mm/yyyy"/>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fill>
        <patternFill patternType="solid">
          <fgColor indexed="64"/>
          <bgColor theme="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fill>
        <patternFill patternType="solid">
          <fgColor indexed="64"/>
          <bgColor theme="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numFmt numFmtId="19" formatCode="dd/mm/yyyy"/>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numFmt numFmtId="1" formatCode="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fill>
        <patternFill patternType="solid">
          <fgColor indexed="64"/>
          <bgColor theme="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rial"/>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numFmt numFmtId="164" formatCode="[$-80A]d&quot; de &quot;mmmm&quot; de &quot;yyyy;@"/>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numFmt numFmtId="164" formatCode="[$-80A]d&quot; de &quot;mmmm&quot; de &quot;yyyy;@"/>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fill>
        <patternFill patternType="solid">
          <fgColor indexed="64"/>
          <bgColor theme="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numFmt numFmtId="19" formatCode="dd/mm/yyyy"/>
      <alignment horizontal="center" vertical="center" textRotation="0" wrapText="1" indent="0" justifyLastLine="0" shrinkToFit="0" readingOrder="0"/>
      <border diagonalUp="0" diagonalDown="0">
        <left/>
        <right style="thin">
          <color indexed="64"/>
        </right>
        <top style="thin">
          <color indexed="64"/>
        </top>
        <bottom style="thin">
          <color indexed="64"/>
        </bottom>
        <vertical/>
        <horizontal/>
      </border>
    </dxf>
    <dxf>
      <border outline="0">
        <left style="thin">
          <color indexed="64"/>
        </left>
        <top style="thin">
          <color indexed="64"/>
        </top>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dxf>
    <dxf>
      <border outline="0">
        <bottom style="thin">
          <color indexed="64"/>
        </bottom>
      </border>
    </dxf>
    <dxf>
      <font>
        <b/>
        <i val="0"/>
        <strike val="0"/>
        <condense val="0"/>
        <extend val="0"/>
        <outline val="0"/>
        <shadow val="0"/>
        <u val="none"/>
        <vertAlign val="baseline"/>
        <sz val="9"/>
        <color theme="0"/>
        <name val="Arial"/>
        <family val="2"/>
        <scheme val="none"/>
      </font>
      <fill>
        <patternFill patternType="solid">
          <fgColor theme="9"/>
          <bgColor theme="9"/>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7"/>
        <color theme="1"/>
        <name val="Aptos"/>
        <family val="2"/>
        <scheme val="none"/>
      </font>
      <fill>
        <patternFill patternType="solid">
          <fgColor indexed="64"/>
          <bgColor theme="1"/>
        </patternFill>
      </fill>
      <alignment horizontal="center" vertical="center" textRotation="0" wrapText="1"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7"/>
        <color theme="1"/>
        <name val="Aptos"/>
        <family val="2"/>
        <scheme val="none"/>
      </font>
      <fill>
        <patternFill patternType="solid">
          <fgColor indexed="64"/>
          <bgColor theme="1"/>
        </patternFill>
      </fill>
      <alignment horizontal="center" vertical="center" textRotation="0" wrapText="1" indent="0" justifyLastLine="0" shrinkToFit="0" readingOrder="0"/>
      <border diagonalUp="0" diagonalDown="0">
        <left style="thin">
          <color indexed="64"/>
        </left>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fill>
        <patternFill patternType="solid">
          <fgColor indexed="64"/>
          <bgColor theme="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fill>
        <patternFill patternType="solid">
          <fgColor indexed="64"/>
          <bgColor theme="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numFmt numFmtId="0" formatCode="Genera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numFmt numFmtId="19" formatCode="dd/mm/yyyy"/>
      <fill>
        <patternFill patternType="solid">
          <fgColor indexed="64"/>
          <bgColor theme="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fill>
        <patternFill patternType="solid">
          <fgColor indexed="64"/>
          <bgColor theme="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justify" vertical="center"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rgb="FF000000"/>
        <name val="Aptos"/>
        <family val="2"/>
        <scheme val="none"/>
      </font>
      <fill>
        <patternFill patternType="solid">
          <fgColor rgb="FF000000"/>
          <bgColor rgb="FF000000"/>
        </patternFill>
      </fill>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fill>
        <patternFill patternType="solid">
          <fgColor indexed="64"/>
          <bgColor theme="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strike val="0"/>
        <outline val="0"/>
        <shadow val="0"/>
        <u val="none"/>
        <vertAlign val="baseline"/>
        <sz val="7"/>
        <name val="Aptos"/>
        <family val="2"/>
        <scheme val="none"/>
      </font>
      <alignment vertical="center" textRotation="0" wrapText="1" indent="0" justifyLastLine="0" shrinkToFit="0" readingOrder="0"/>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strike val="0"/>
        <outline val="0"/>
        <shadow val="0"/>
        <u val="none"/>
        <vertAlign val="baseline"/>
        <sz val="7"/>
        <name val="Aptos"/>
        <family val="2"/>
        <scheme val="none"/>
      </font>
      <alignment vertical="center" textRotation="0" wrapText="1" indent="0" justifyLastLine="0" shrinkToFit="0" readingOrder="0"/>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strike val="0"/>
        <outline val="0"/>
        <shadow val="0"/>
        <u val="none"/>
        <vertAlign val="baseline"/>
        <sz val="7"/>
        <name val="Aptos"/>
        <family val="2"/>
        <scheme val="none"/>
      </font>
      <alignment vertical="center" textRotation="0" wrapText="1" indent="0" justifyLastLine="0" shrinkToFit="0" readingOrder="0"/>
    </dxf>
    <dxf>
      <font>
        <b val="0"/>
        <i val="0"/>
        <strike val="0"/>
        <condense val="0"/>
        <extend val="0"/>
        <outline val="0"/>
        <shadow val="0"/>
        <u val="none"/>
        <vertAlign val="baseline"/>
        <sz val="7"/>
        <color rgb="FF000000"/>
        <name val="Aptos"/>
        <family val="2"/>
        <scheme val="none"/>
      </font>
      <fill>
        <patternFill patternType="solid">
          <fgColor rgb="FF000000"/>
          <bgColor rgb="FF000000"/>
        </patternFill>
      </fill>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fill>
        <patternFill patternType="solid">
          <fgColor indexed="64"/>
          <bgColor theme="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numFmt numFmtId="0" formatCode="Genera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numFmt numFmtId="1" formatCode="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rgb="FF000000"/>
        <name val="Aptos"/>
        <family val="2"/>
        <scheme val="none"/>
      </font>
      <fill>
        <patternFill patternType="solid">
          <fgColor rgb="FF000000"/>
          <bgColor rgb="FF000000"/>
        </patternFill>
      </fill>
      <alignment horizontal="center" vertical="center" textRotation="0" wrapText="0" indent="0" justifyLastLine="0" shrinkToFit="0" readingOrder="0"/>
    </dxf>
    <dxf>
      <font>
        <b val="0"/>
        <i val="0"/>
        <strike val="0"/>
        <condense val="0"/>
        <extend val="0"/>
        <outline val="0"/>
        <shadow val="0"/>
        <u val="none"/>
        <vertAlign val="baseline"/>
        <sz val="7"/>
        <color theme="1"/>
        <name val="Aptos"/>
        <family val="2"/>
        <scheme val="none"/>
      </font>
      <fill>
        <patternFill patternType="solid">
          <fgColor indexed="64"/>
          <bgColor theme="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rgb="FF000000"/>
        <name val="Aptos"/>
        <family val="2"/>
        <scheme val="none"/>
      </font>
      <numFmt numFmtId="19" formatCode="dd/mm/yyyy"/>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numFmt numFmtId="164" formatCode="[$-80A]d&quot; de &quot;mmmm&quot; de &quot;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rgb="FF000000"/>
        <name val="Aptos"/>
        <family val="2"/>
        <scheme val="none"/>
      </font>
      <numFmt numFmtId="19" formatCode="dd/mm/yyyy"/>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numFmt numFmtId="164" formatCode="[$-80A]d&quot; de &quot;mmmm&quot; de &quot;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fill>
        <patternFill patternType="solid">
          <fgColor indexed="64"/>
          <bgColor theme="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protection locked="1" hidden="1"/>
    </dxf>
    <dxf>
      <font>
        <b val="0"/>
        <i val="0"/>
        <strike val="0"/>
        <condense val="0"/>
        <extend val="0"/>
        <outline val="0"/>
        <shadow val="0"/>
        <u val="none"/>
        <vertAlign val="baseline"/>
        <sz val="7"/>
        <color theme="1"/>
        <name val="Aptos"/>
        <family val="2"/>
        <scheme val="none"/>
      </font>
      <fill>
        <patternFill patternType="solid">
          <fgColor indexed="64"/>
          <bgColor theme="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3" Type="http://schemas.openxmlformats.org/officeDocument/2006/relationships/externalLinkPath" Target="../../../../paulina_juarezm_ine_mx/Documents/VINCULACI&#211;N%20Y%20REGISTRO-%20UTCE%202025/REGISTRO%20DE%20QUEJAS%202025/Registro-%20Seguimiento%20PES-2025-T.xlsx" TargetMode="External"/><Relationship Id="rId2" Type="http://schemas.openxmlformats.org/officeDocument/2006/relationships/externalLinkPath" Target="https://inemexico-my.sharepoint.com/personal/paulina_juarezm_ine_mx/Documents/VINCULACI&#211;N%20Y%20REGISTRO-%20UTCE%202025/REGISTRO%20DE%20QUEJAS%202025/Registro-%20Seguimiento%20PES-2025-T.xlsx" TargetMode="External"/><Relationship Id="rId1" Type="http://schemas.openxmlformats.org/officeDocument/2006/relationships/externalLinkPath" Target="/personal/paulina_juarezm_ine_mx/Documents/VINCULACI&#211;N%20Y%20REGISTRO-%20UTCE%202025/REGISTRO%20DE%20QUEJAS%202025/Registro-%20Seguimiento%20PES-2025-T.xlsx" TargetMode="External"/></Relationships>
</file>

<file path=xl/externalLinks/_rels/externalLink2.xml.rels><?xml version="1.0" encoding="UTF-8" standalone="yes"?>
<Relationships xmlns="http://schemas.openxmlformats.org/package/2006/relationships"><Relationship Id="rId3" Type="http://schemas.openxmlformats.org/officeDocument/2006/relationships/externalLinkPath" Target="../ESCRITORIO%20CARPETAS/COORDINACION%20TONY%20UTCE/INFORMES%20SEGUIMIENTO%20PES%20PEEPJF/Seguimiento%20PES-CA-MC%20PEEPJF%20NUBE.xlsx" TargetMode="External"/><Relationship Id="rId2" Type="http://schemas.openxmlformats.org/officeDocument/2006/relationships/externalLinkPath" Target="https://inemexico-my.sharepoint.com/personal/erasto_garcia_ine_mx/Documents/ESCRITORIO/ESCRITORIO%20CARPETAS/COORDINACION%20TONY%20UTCE/INFORMES%20SEGUIMIENTO%20PES%20PEEPJF/Seguimiento%20PES-CA-MC%20PEEPJF%20NUBE.xlsx" TargetMode="External"/><Relationship Id="rId1" Type="http://schemas.openxmlformats.org/officeDocument/2006/relationships/externalLinkPath" Target="/personal/erasto_garcia_ine_mx/Documents/ESCRITORIO/ESCRITORIO%20CARPETAS/COORDINACION%20TONY%20UTCE/INFORMES%20SEGUIMIENTO%20PES%20PEEPJF/Seguimiento%20PES-CA-MC%20PEEPJF%20NUB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Alimentador -PES"/>
      <sheetName val="Registro-Seguimiento PES 2025 "/>
      <sheetName val="Reportes PES 2025 "/>
      <sheetName val="Registro- Seguimiento PES-2025-"/>
    </sheetNames>
    <sheetDataSet>
      <sheetData sheetId="0" refreshError="1"/>
      <sheetData sheetId="1"/>
      <sheetData sheetId="2" refreshError="1"/>
      <sheetData sheetId="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driveId="b!0IqSD_qf8Uu4mfgBa11DMFKUHYOWM31Fr6ye7fjl8J8Gd7Thkuv0Q6NaCWROZl1d" itemId="01OIDOBK3WEUPN7RK2ENGZTNXAT2CFI4RX">
      <xxl21:absoluteUrl r:id="rId2"/>
      <xxl21:relativeUrl r:id="rId3"/>
    </xxl21:alternateUrls>
    <sheetNames>
      <sheetName val="Alimentador -PES"/>
      <sheetName val="Seguimiento PES PEEPJF-UTCE "/>
      <sheetName val="Reporte Cautelares"/>
      <sheetName val="Reporte PES PEEPJF "/>
      <sheetName val="Seguimiento CA-UTCE"/>
      <sheetName val="Reporte CA "/>
      <sheetName val="PES-OD-PEEPJF"/>
      <sheetName val="Reporte PES-OD"/>
      <sheetName val="Reportes PES 2025 "/>
      <sheetName val="Seguimiento PES-CA-MC PEEPJF NU"/>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221C7E6-5BAB-4544-BC3D-A3F53BB6B250}" name="PES_6" displayName="PES_6" ref="A1:DI269" totalsRowShown="0" headerRowDxfId="496" dataDxfId="495">
  <autoFilter ref="A1:DI269" xr:uid="{B221C7E6-5BAB-4544-BC3D-A3F53BB6B250}"/>
  <tableColumns count="113">
    <tableColumn id="1" xr3:uid="{C79F44E9-CABC-48B9-A529-0D4BFE2960BF}" name="Fecha actual " dataDxfId="494" totalsRowDxfId="493">
      <calculatedColumnFormula>TODAY()</calculatedColumnFormula>
    </tableColumn>
    <tableColumn id="2" xr3:uid="{03D6ABFF-615E-40E2-870C-B63616205719}" name="G1- Datos Queja" dataDxfId="492" totalsRowDxfId="491"/>
    <tableColumn id="3" xr3:uid="{2D4CC6B5-455F-4250-A07C-6AC273A74A8C}" name="#" dataDxfId="490" totalsRowDxfId="489"/>
    <tableColumn id="4" xr3:uid="{B1AF2179-AA99-4F80-A9DF-FFA28FCB892E}" name="Fecha de presentación de la Queja " dataDxfId="488" totalsRowDxfId="487"/>
    <tableColumn id="5" xr3:uid="{5FBB2760-2735-4700-9ED8-BD3E9D63C32D}" name="Fecha de Registro " dataDxfId="486" totalsRowDxfId="485"/>
    <tableColumn id="6" xr3:uid="{533A29CD-7639-443A-81FE-AC49242E3D75}" name="No. de Quejas registradas" dataDxfId="484" totalsRowDxfId="483"/>
    <tableColumn id="7" xr3:uid="{82B30148-ACE4-4512-B1B5-10CE8B3E6F30}" name="No. de Expedientes" dataDxfId="482" totalsRowDxfId="481"/>
    <tableColumn id="88" xr3:uid="{A1337155-0F0B-4782-847E-C8EA978126C5}" name="No. de Procedimientos " dataDxfId="480" totalsRowDxfId="479"/>
    <tableColumn id="92" xr3:uid="{46B1D36B-0A44-446D-9257-5E2FB199DF75}" name="No de Quejas Registradas PEF " dataDxfId="478" totalsRowDxfId="477"/>
    <tableColumn id="8" xr3:uid="{8A4BF21E-8D9A-4922-9C25-A5A187C24A64}" name="No. de Expedientes PEF" dataDxfId="476" totalsRowDxfId="475"/>
    <tableColumn id="91" xr3:uid="{72B6EBAE-53D8-4163-9282-DC4AA4E04354}" name="No. Procedimientos PEF " dataDxfId="474" totalsRowDxfId="473"/>
    <tableColumn id="9" xr3:uid="{908359B3-CCBE-4D30-B216-E74415C66C8A}" name="Tipo de procedimiento" dataDxfId="472" totalsRowDxfId="471"/>
    <tableColumn id="89" xr3:uid="{936F002A-B904-4AE5-95B6-E9E8D67E5EB9}" name="Principal/ Acumulado " dataDxfId="470" totalsRowDxfId="469"/>
    <tableColumn id="90" xr3:uid="{6406AD85-5C31-45F0-8019-718600B0A366}" name="Nomenclatura del Expediente acumulado " dataDxfId="468" totalsRowDxfId="467"/>
    <tableColumn id="10" xr3:uid="{E9F09072-0C24-4245-82B9-CF4C5CD9B0C2}" name="Eleccion con la que se relaciona " dataDxfId="466" totalsRowDxfId="465"/>
    <tableColumn id="11" xr3:uid="{AC504399-22E5-4F36-B3CE-CB68468CECF3}" name="G2- Datos Expediente " dataDxfId="464" totalsRowDxfId="463"/>
    <tableColumn id="12" xr3:uid="{D89686E3-1F6E-48BB-B8D4-331C3B5A5096}" name="ID de Queja" dataDxfId="462" totalsRowDxfId="461"/>
    <tableColumn id="13" xr3:uid="{F41402B0-A7FC-4C9F-8F25-7B49EA834B78}" name="Nomenclatura Expediente " dataDxfId="460" totalsRowDxfId="459"/>
    <tableColumn id="14" xr3:uid="{347C62A1-0871-41C0-A4B2-6F526DC6806D}" name="Estatus " dataDxfId="458" totalsRowDxfId="457"/>
    <tableColumn id="15" xr3:uid="{24F13709-2B35-4EF2-8E46-F1FC07D23A83}" name="Direccion a la que pertenece " dataDxfId="456" totalsRowDxfId="455"/>
    <tableColumn id="16" xr3:uid="{1D07263B-4B12-4E69-A8F0-1C3B26F8B67E}" name="Subdirección " dataDxfId="454" totalsRowDxfId="453"/>
    <tableColumn id="17" xr3:uid="{7D24F7E4-5868-474A-A8F2-7D1705AA407E}" name="Dias naturales transcurridos desde su registro " dataDxfId="452" totalsRowDxfId="451">
      <calculatedColumnFormula>PES_6[[#This Row],[Fecha actual ]]-PES_6[[#This Row],[Fecha de Registro ]]</calculatedColumnFormula>
    </tableColumn>
    <tableColumn id="18" xr3:uid="{9B17AE81-95C1-48E2-B50F-1C559583E3C4}" name="G3- Datos registro " dataDxfId="450" totalsRowDxfId="449"/>
    <tableColumn id="19" xr3:uid="{D4CAB021-3645-43B7-A60A-0C723A3D7E80}" name="Quejoso (s)_x000a_(Nombres) " dataDxfId="448" totalsRowDxfId="447"/>
    <tableColumn id="20" xr3:uid="{313B1B47-60BD-404F-9BBF-8322AD15F2E4}" name="PP " dataDxfId="446" totalsRowDxfId="445"/>
    <tableColumn id="21" xr3:uid="{34A150DD-88EB-4DAF-B492-3F4ABFE84F14}" name="Ciudadanos " dataDxfId="444" totalsRowDxfId="443"/>
    <tableColumn id="22" xr3:uid="{7248E831-2C19-4A23-8899-ED354A89008E}" name="Servidores Públicos " dataDxfId="442" totalsRowDxfId="441"/>
    <tableColumn id="23" xr3:uid="{8F24DC22-7146-4D4B-8A0F-6DF8C603D3EF}" name="Oficio _x000a_(Vistas) " dataDxfId="440" totalsRowDxfId="439"/>
    <tableColumn id="110" xr3:uid="{86B5CD8B-F330-4DB2-A1B5-1C91483A5921}" name="SCJN" dataDxfId="438" totalsRowDxfId="437"/>
    <tableColumn id="111" xr3:uid="{FA72C60F-0CFE-46B6-B6D0-4DF8265A2B4D}" name="Ciudadanía" dataDxfId="436" totalsRowDxfId="435"/>
    <tableColumn id="112" xr3:uid="{969F1300-CCC4-4331-AA69-AA24EFF95F3D}" name="Magistraturas de Circuito" dataDxfId="434" totalsRowDxfId="433"/>
    <tableColumn id="113" xr3:uid="{6256902A-75B5-4C10-845A-103129422ED1}" name="Jueza de Distrito" dataDxfId="432" totalsRowDxfId="431"/>
    <tableColumn id="24" xr3:uid="{71189C3B-A0B0-4BCA-95E9-25F41DB12585}" name="Denunciado (s)_x000a_(Nombres) " dataDxfId="430" totalsRowDxfId="429"/>
    <tableColumn id="25" xr3:uid="{DD68AF61-8293-4D86-BFA9-38758DEE6823}" name="PP" dataDxfId="428" totalsRowDxfId="427"/>
    <tableColumn id="26" xr3:uid="{4FBC42B1-149D-4DC0-8220-5F9ACA3373CE}" name="Ciudadano" dataDxfId="426" totalsRowDxfId="425"/>
    <tableColumn id="27" xr3:uid="{F49B95E1-3088-4FC2-8F98-982691AB77CF}" name="Servidores Público " dataDxfId="424" totalsRowDxfId="423"/>
    <tableColumn id="87" xr3:uid="{60B51DBE-5167-4273-882A-F4DA79F9E7D7}" name="Quien resulte responsable " dataDxfId="422" totalsRowDxfId="421"/>
    <tableColumn id="97" xr3:uid="{300BAE96-4B93-4203-A5DC-C9FD3A19CF20}" name="SCJN2" dataDxfId="420" totalsRowDxfId="419"/>
    <tableColumn id="98" xr3:uid="{789640F5-FCA8-4463-B1FD-A6424C005BCB}" name="Sala Superior" dataDxfId="418" totalsRowDxfId="417"/>
    <tableColumn id="99" xr3:uid="{5FACD510-B7F9-470F-BCC2-DF23AE721D3C}" name="Tribunal de Disciplina" dataDxfId="416" totalsRowDxfId="415"/>
    <tableColumn id="100" xr3:uid="{A40EC7B5-1ADB-4975-A420-5F850F672E90}" name="Salas Regionales" dataDxfId="414" totalsRowDxfId="413"/>
    <tableColumn id="101" xr3:uid="{49468897-9B3E-42D8-9B27-8FEDD46E8959}" name="Magistraturas de Circuito2" dataDxfId="412" totalsRowDxfId="411"/>
    <tableColumn id="102" xr3:uid="{7589BD80-EFBA-4BD5-A827-3AC50F3F21AC}" name="Jueces y Juezas de Distrito" dataDxfId="410" totalsRowDxfId="409"/>
    <tableColumn id="103" xr3:uid="{E7088815-EDF8-4ED0-A0FD-3C07DB288285}" name="Medios de comunicación" dataDxfId="408" totalsRowDxfId="407"/>
    <tableColumn id="104" xr3:uid="{4030E1D9-D67D-41AE-981C-424B192A96F5}" name="Otro" dataDxfId="406" totalsRowDxfId="405"/>
    <tableColumn id="107" xr3:uid="{3D378BE9-7731-48BA-841E-3DB820190F14}" name="Servidores Públicos" dataDxfId="404" totalsRowDxfId="403"/>
    <tableColumn id="106" xr3:uid="{1372DE86-B23A-4BFD-A82F-742DDEC366F8}" name="Ciudadanía2" dataDxfId="402" totalsRowDxfId="401"/>
    <tableColumn id="108" xr3:uid="{AD80E495-B6A2-4D49-953E-7779195A3C48}" name="Partido Político" dataDxfId="400" totalsRowDxfId="399"/>
    <tableColumn id="109" xr3:uid="{B2F475E6-B6F5-453E-A8B4-5AB4569C511A}" name="Universidades" dataDxfId="398" totalsRowDxfId="397"/>
    <tableColumn id="105" xr3:uid="{DEE4B6A0-B4B3-4C51-8BAA-712B8FF630AE}" name="Quien Resulte Responsable" dataDxfId="396" totalsRowDxfId="395"/>
    <tableColumn id="28" xr3:uid="{60825B65-5D8A-4BC8-AEC0-2C3B12314C71}" name="Hechos denunciados " dataDxfId="394" totalsRowDxfId="393"/>
    <tableColumn id="29" xr3:uid="{300D7D4C-B026-4808-91C6-C92F7AECB21F}" name="Materia principal " dataDxfId="392" totalsRowDxfId="391"/>
    <tableColumn id="30" xr3:uid="{FD65FF93-FE93-4079-BCA3-B8ECEEE2CE53}" name="Solicita tratamiento de datos personales " dataDxfId="390" totalsRowDxfId="389"/>
    <tableColumn id="31" xr3:uid="{A9658039-F730-47AB-A29C-09AC4D7D2642}" name="Resumen- Tratamiento de datos personales " dataDxfId="388" totalsRowDxfId="387"/>
    <tableColumn id="32" xr3:uid="{D2D52316-DA04-4FAF-A3D0-EEDBA511F9F9}" name="Solicita medida cautelar" dataDxfId="386" totalsRowDxfId="385"/>
    <tableColumn id="33" xr3:uid="{8E12A897-ED14-46F5-9A95-10C9B8E6EFB3}" name="G4- Medidas cautelares " dataDxfId="384" totalsRowDxfId="383"/>
    <tableColumn id="34" xr3:uid="{89E7B720-FD27-4FEF-834F-0CBCB677BAC1}" name="No. de Solicitudes de medida cautelar " dataDxfId="382" totalsRowDxfId="381"/>
    <tableColumn id="84" xr3:uid="{4B391FC0-5B89-4B7C-82BE-3E8A21D54EC2}" name="Actos anticipados" dataDxfId="380" totalsRowDxfId="379"/>
    <tableColumn id="83" xr3:uid="{2959488F-B29E-458B-B9C5-E450080443CF}" name="Adquisición o contratación de tiempos en radio y televisión" dataDxfId="378" totalsRowDxfId="377"/>
    <tableColumn id="82" xr3:uid="{5BB8125F-DBF9-451D-839E-826F09A71F8B}" name="Calumnia" dataDxfId="376" totalsRowDxfId="375"/>
    <tableColumn id="81" xr3:uid="{54595A09-A6E0-4FF3-B75A-F6623ABC4651}" name="Difusión de Propaganda Gubernamental" dataDxfId="374" totalsRowDxfId="373"/>
    <tableColumn id="80" xr3:uid="{0B55D2D8-BAA7-4CE1-8436-0652232CF47C}" name="Interés superior de la persona menor de edad" dataDxfId="372" totalsRowDxfId="371"/>
    <tableColumn id="79" xr3:uid="{A6EBB5A5-3608-4BE3-8945-81DAB9BB23FC}" name="Incumplimiento de MC " dataDxfId="370" totalsRowDxfId="369"/>
    <tableColumn id="78" xr3:uid="{8A744900-E3CF-4137-8990-2FADBC60C716}" name="Infracciones en materia de propaganda electoral" dataDxfId="368" totalsRowDxfId="367"/>
    <tableColumn id="77" xr3:uid="{5AA30E68-EA28-4938-8716-0C1EB8BD105D}" name="Procedimientos en contra de partidos políticos por incumplimiento de sus obligaciones" dataDxfId="366" totalsRowDxfId="365"/>
    <tableColumn id="76" xr3:uid="{3011A7C9-7BA1-46CE-8CCE-22D0EC2B0710}" name="Uso indebido de la Pauta" dataDxfId="364" totalsRowDxfId="363"/>
    <tableColumn id="75" xr3:uid="{51B50209-BB62-471E-93D6-3DF3E4F53B04}" name="Violencia política en razón de género" dataDxfId="362" totalsRowDxfId="361"/>
    <tableColumn id="74" xr3:uid="{7E7494ED-E856-4E6A-9BDB-904513A3CB5A}" name="Vulneración a la Veda Electoral" dataDxfId="360" totalsRowDxfId="359"/>
    <tableColumn id="73" xr3:uid="{0B31F599-C273-4215-8BAF-E83193EDD5D0}" name="Simbolos religiosos" dataDxfId="358" totalsRowDxfId="357"/>
    <tableColumn id="35" xr3:uid="{86B1C759-E282-42A4-88D1-E2821337DEBF}" name="Otro " dataDxfId="356" totalsRowDxfId="355"/>
    <tableColumn id="96" xr3:uid="{F0C0ADE6-431C-4EF0-AD49-ADBB4183F79A}" name="¿Quién dictó la medida cautelar?" dataDxfId="354" totalsRowDxfId="353"/>
    <tableColumn id="36" xr3:uid="{C1E4D913-7AAB-46C4-A48A-0EC79D36AC4D}" name="Pronunciamiento UTCE" dataDxfId="352" totalsRowDxfId="351"/>
    <tableColumn id="93" xr3:uid="{15C446D9-56CD-4868-A4DF-DC4FCA7C3446}" name="ACQyD" dataDxfId="350" totalsRowDxfId="349"/>
    <tableColumn id="52" xr3:uid="{8394CB7C-ABB0-4332-BFB0-11E894418FC6}" name="Puntos ACQyD" dataDxfId="348" totalsRowDxfId="347"/>
    <tableColumn id="37" xr3:uid="{B224F311-7981-4293-BF58-38F244DC8DEC}" name="Sentido de la medida cautelar " dataDxfId="346" totalsRowDxfId="345"/>
    <tableColumn id="94" xr3:uid="{C594C0BA-9BC5-4A4C-B6C7-29377756A481}" name="Tutela Preventiva" dataDxfId="344" totalsRowDxfId="343"/>
    <tableColumn id="38" xr3:uid="{FE7BC2BB-A060-4DB1-9397-7B52665CCDFD}" name="Fecha de la Sesión de la CQyD " dataDxfId="342" totalsRowDxfId="341"/>
    <tableColumn id="95" xr3:uid="{3A45BF7B-629A-4F69-842E-1A0050412BE2}" name="# Sesión de la CQyD" dataDxfId="340" totalsRowDxfId="339"/>
    <tableColumn id="39" xr3:uid="{0D777454-0656-46B9-9ACB-24B3EE4C9C46}" name="Liga ACQyD" dataDxfId="338" totalsRowDxfId="337"/>
    <tableColumn id="40" xr3:uid="{44BC551D-058A-4599-B371-43B38CA2DA49}" name="Impugnado " dataDxfId="336" totalsRowDxfId="335"/>
    <tableColumn id="41" xr3:uid="{10E57D05-615B-4A03-9ED4-762D36EA434E}" name="Clave SUP-REP_x000a_" dataDxfId="334" totalsRowDxfId="333"/>
    <tableColumn id="42" xr3:uid="{676CC938-D76D-438E-8B9F-87BA3CF57982}" name="Fecha de la sesión de la SS " dataDxfId="332" totalsRowDxfId="331"/>
    <tableColumn id="43" xr3:uid="{2175B591-0244-4C61-B74C-B6A75A862382}" name="SUP-REP_x000a_Sentido de la Impugnación" dataDxfId="330" totalsRowDxfId="329"/>
    <tableColumn id="44" xr3:uid="{31CC86AA-56CD-4F14-BFD2-632964B2AD13}" name="Liga resolución SS" dataDxfId="328" totalsRowDxfId="327"/>
    <tableColumn id="45" xr3:uid="{2386EC8E-CED6-447A-B20E-B09CEC6B4302}" name="Votos_x000a_Particular, concurrente, Razonado" dataDxfId="326" totalsRowDxfId="325"/>
    <tableColumn id="46" xr3:uid="{81E54D31-2807-4BDF-9784-D329C6E63B71}" name="Cumplimiento de MC" dataDxfId="324" totalsRowDxfId="323"/>
    <tableColumn id="86" xr3:uid="{E3AD418B-A7E2-4277-ADA4-4523E5E14642}" name="Fecha del acuerdo de cumplimiento de la MC" dataDxfId="322" totalsRowDxfId="321"/>
    <tableColumn id="47" xr3:uid="{4B7EA32E-0987-44B4-86F2-2D44E4696BB8}" name="G5- Desechamientos " dataDxfId="320" totalsRowDxfId="319"/>
    <tableColumn id="48" xr3:uid="{8C005C15-D68A-49A1-9D9D-75C0528BC803}" name="Desechado " dataDxfId="318" totalsRowDxfId="317"/>
    <tableColumn id="85" xr3:uid="{BD564ACD-F28C-4997-A8CF-5954ED5D2C67}" name="Fecha de desechamiento " dataDxfId="316" totalsRowDxfId="315"/>
    <tableColumn id="49" xr3:uid="{77B7009F-7104-41A0-A03A-7D9BB2DE9895}" name="Dias transcurridos desde su registro hasta su conclusión -Desechado " dataDxfId="314" totalsRowDxfId="313">
      <calculatedColumnFormula>PES_6[[#This Row],[Fecha de desechamiento ]]-PES_6[[#This Row],[Fecha de Registro ]]</calculatedColumnFormula>
    </tableColumn>
    <tableColumn id="50" xr3:uid="{2413DEF4-5A19-4960-AB6B-EDD235D3EA86}" name="Impugnado 2" dataDxfId="312" totalsRowDxfId="311"/>
    <tableColumn id="51" xr3:uid="{63ED98BA-925C-4B2C-8E4F-519978ED7609}" name="Clave del Exp. SUP-REP " dataDxfId="310" totalsRowDxfId="309"/>
    <tableColumn id="53" xr3:uid="{4F5E7E65-32FB-4400-ABDB-F6352D4734C5}" name="Fecha de la Sesión de SS " dataDxfId="308" totalsRowDxfId="307"/>
    <tableColumn id="54" xr3:uid="{5FC38B9D-DB27-4D3D-95CB-51F365FB4739}" name="Sentido de la Resolución de SS " dataDxfId="306" totalsRowDxfId="305"/>
    <tableColumn id="55" xr3:uid="{23ED7ED1-FA4C-4875-AB3F-F2B0A910D667}" name="Link de la Sentencia SUP UTCE " dataDxfId="304" totalsRowDxfId="303"/>
    <tableColumn id="56" xr3:uid="{FD6E7779-5F2D-4DBC-8384-C7C04E186AFD}" name="G6- Remitidos a SRE" dataDxfId="302" totalsRowDxfId="301"/>
    <tableColumn id="57" xr3:uid="{C1C22AE7-259E-468A-BC93-87FB3DDDD2D2}" name="Remitido a SRE " dataDxfId="300" totalsRowDxfId="299"/>
    <tableColumn id="58" xr3:uid="{2DED73E1-AE44-4E44-9503-93F409A6BE7F}" name="Fecha de la remisión a SRE" dataDxfId="298" totalsRowDxfId="297"/>
    <tableColumn id="59" xr3:uid="{DE28BDA6-0A47-4888-9F9C-DFE89785BC79}" name="Dias transcurridos desde su registro hasta su conclusión- Remitido a SRE" dataDxfId="296" totalsRowDxfId="295">
      <calculatedColumnFormula>PES_6[[#This Row],[Fecha de la remisión a SRE]]-PES_6[[#This Row],[Fecha de Registro ]]</calculatedColumnFormula>
    </tableColumn>
    <tableColumn id="60" xr3:uid="{B6025712-6750-4C82-A22C-5C5A078225BC}" name="Clave de Exp. SRE" dataDxfId="294" totalsRowDxfId="293"/>
    <tableColumn id="61" xr3:uid="{E77CC8E7-78E3-4F6E-A3B5-9CBA5B382676}" name="Puntos resolutivos " dataDxfId="292" totalsRowDxfId="291"/>
    <tableColumn id="62" xr3:uid="{1549CC1A-3CE7-4570-85DB-A7CDE505E481}" name="Sentido de la Resolución " dataDxfId="290" totalsRowDxfId="289"/>
    <tableColumn id="63" xr3:uid="{B67BFF1F-9219-4E60-956C-129C4F9E356D}" name="Link de la Sentencia " dataDxfId="288" totalsRowDxfId="287"/>
    <tableColumn id="64" xr3:uid="{0F351C76-338E-49F1-99F8-48A162EF3A52}" name="Impugnación " dataDxfId="286" totalsRowDxfId="285"/>
    <tableColumn id="65" xr3:uid="{7A14E7D9-54B0-4069-9C8E-74446D3E83B9}" name="Clave de Exp. SUP-REP " dataDxfId="284" totalsRowDxfId="283"/>
    <tableColumn id="66" xr3:uid="{0E52C906-9A98-4E62-A77B-92805E29B7B7}" name="Fecha de la Sesión de SS 3" dataDxfId="282" totalsRowDxfId="281"/>
    <tableColumn id="67" xr3:uid="{05518186-E29E-4F22-BF74-6E83AF03F5EC}" name="Sentido de la Resolución de SS 2" dataDxfId="280" totalsRowDxfId="279"/>
    <tableColumn id="68" xr3:uid="{A82A34B9-AA54-4D7E-A04E-616EFD31C2BB}" name="Link de la Sentencia SUP UTCE 5" dataDxfId="278" totalsRowDxfId="277"/>
    <tableColumn id="69" xr3:uid="{657EA921-EF23-49F4-A1FB-794A3A4BBC75}" name="Devolucion a la UTCE por la SRE" dataDxfId="276" totalsRowDxfId="275"/>
    <tableColumn id="70" xr3:uid="{72A25EF5-556F-4C72-B67E-B3D211A7EF29}" name="Fecha de la Devolución a la UTCE por la SRE" dataDxfId="274" totalsRowDxfId="273"/>
    <tableColumn id="71" xr3:uid="{0DD6EA6D-01B8-48CF-B004-2F5F03D924E7}" name="Exp. JE " dataDxfId="272" totalsRowDxfId="271"/>
    <tableColumn id="72" xr3:uid="{AD8B1298-29C8-4D4D-95C7-D91E0703D27C}" name="G7-Final " dataDxfId="270" totalsRowDxfId="269"/>
  </tableColumns>
  <tableStyleInfo name="TableStyleLight8"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1D74E1DA-9E9E-4721-A8E4-6783B1998286}" name="Tabla2" displayName="Tabla2" ref="A1:CS50" totalsRowShown="0" headerRowDxfId="268" dataDxfId="266" headerRowBorderDxfId="267" tableBorderDxfId="265">
  <autoFilter ref="A1:CS50" xr:uid="{1D74E1DA-9E9E-4721-A8E4-6783B1998286}"/>
  <tableColumns count="97">
    <tableColumn id="1" xr3:uid="{13F71BB6-B3DE-4218-A1CB-27C735EF991B}" name="Fecha actual " dataDxfId="264"/>
    <tableColumn id="2" xr3:uid="{51C038D6-C782-4E7E-935A-022B66F73614}" name="G1- Datos Queja" dataDxfId="263"/>
    <tableColumn id="3" xr3:uid="{60C53CB8-C23D-426D-95CA-C0439837E0DF}" name="#" dataDxfId="262"/>
    <tableColumn id="4" xr3:uid="{1BCB36B6-9170-46E5-ADCC-F177E798CC9B}" name="Fecha de presentación de la Queja " dataDxfId="261"/>
    <tableColumn id="5" xr3:uid="{B1027A2A-8EE0-47AF-9F21-08314E0A4A69}" name="Fecha de Registro " dataDxfId="260"/>
    <tableColumn id="6" xr3:uid="{4CDEEDD9-10F8-44DC-B852-A3B37885A5C4}" name="No. de Quejas registradas" dataDxfId="259"/>
    <tableColumn id="7" xr3:uid="{427F2345-495B-4A60-B07B-E427F973BC9C}" name="No. de Expedientes" dataDxfId="258"/>
    <tableColumn id="8" xr3:uid="{0D24AD80-1F2A-4D16-87C8-C7FFAC5FB5B5}" name="No. de Procedimientos " dataDxfId="257"/>
    <tableColumn id="9" xr3:uid="{B1E0F0E0-7D39-404D-8663-606184E7D36D}" name="No de Quejas Registradas PEF " dataDxfId="256"/>
    <tableColumn id="10" xr3:uid="{9D73D01C-7137-410A-812E-6DD128452DBF}" name="No. de Expedientes PEF" dataDxfId="255"/>
    <tableColumn id="11" xr3:uid="{422009E9-8FA9-44C6-A777-DA776ECE41DD}" name="No. Procedimientos PEF " dataDxfId="254"/>
    <tableColumn id="12" xr3:uid="{0BC96DF9-9960-4EA3-A12E-D28932681C43}" name="Tipo de procedimiento" dataDxfId="253"/>
    <tableColumn id="13" xr3:uid="{4DD6C945-15A9-402C-8880-FE4E2B3B82E6}" name="Principal/ Acumulado " dataDxfId="252"/>
    <tableColumn id="14" xr3:uid="{8CA4B4FC-FF6D-48EC-A968-81EA6CFF8796}" name="Nomenclatura del Expediente acumulado " dataDxfId="251"/>
    <tableColumn id="15" xr3:uid="{243C3A96-A4AF-4B7F-8EC6-C15E5060E34E}" name="Eleccion con la que se relaciona " dataDxfId="250"/>
    <tableColumn id="16" xr3:uid="{CFD7F5E9-571F-4E52-BAF6-66D5A6DFFF1F}" name="G2- Datos Expediente " dataDxfId="249"/>
    <tableColumn id="17" xr3:uid="{27CF3E9D-6C80-4A56-AEBC-28B2FA3C632E}" name="ID de Queja" dataDxfId="248"/>
    <tableColumn id="18" xr3:uid="{62735568-D33D-4336-9FF6-FC07D7B7C857}" name="Nomenclatura Expediente " dataDxfId="247"/>
    <tableColumn id="19" xr3:uid="{4F012E1B-7878-4EE0-9940-C509B43CBA9A}" name="Estatus " dataDxfId="246"/>
    <tableColumn id="20" xr3:uid="{0B20B7D2-4FEB-42AA-873D-05EC65417D12}" name="Direccion a la que pertenece " dataDxfId="245"/>
    <tableColumn id="21" xr3:uid="{B87A37C1-215D-4044-8FBD-8AE755A75367}" name="Subdirección " dataDxfId="244"/>
    <tableColumn id="22" xr3:uid="{2897671F-CC55-496B-BB69-66A60652612F}" name="Dias naturales transcurridos desde su registro " dataDxfId="243">
      <calculatedColumnFormula>Tabla2[[#This Row],[Fecha de Registro ]]-Tabla2[[#This Row],[Fecha actual ]]</calculatedColumnFormula>
    </tableColumn>
    <tableColumn id="23" xr3:uid="{E50126A7-040F-4910-A373-6CFEFCD0B256}" name="G3- Datos registro " dataDxfId="242"/>
    <tableColumn id="24" xr3:uid="{EA6ECD58-FB9D-4FBE-9BEA-F829EC8696A4}" name="Quejoso (s)_x000a_(Nombres) " dataDxfId="241"/>
    <tableColumn id="25" xr3:uid="{3C9318D9-4FDD-4A5B-8558-D3B2D15191C0}" name="PP " dataDxfId="240"/>
    <tableColumn id="26" xr3:uid="{D1B13B4B-1423-4FEC-8204-FA500662B481}" name="Ciudadanos " dataDxfId="239"/>
    <tableColumn id="27" xr3:uid="{A3E26F59-417F-4485-99D7-5D0B177CCCCD}" name="Servidores Públicos " dataDxfId="238"/>
    <tableColumn id="28" xr3:uid="{B9E76D60-4671-453F-87F7-CC30C9AD2003}" name="Oficio _x000a_(Vistas) " dataDxfId="237"/>
    <tableColumn id="29" xr3:uid="{5534A09A-F451-40EC-B79B-3FFB2E291479}" name="Denunciado (s)_x000a_(Nombres) " dataDxfId="236"/>
    <tableColumn id="30" xr3:uid="{9407B0FA-6E0A-48BC-B751-205C240EAFE6}" name="PP" dataDxfId="235"/>
    <tableColumn id="31" xr3:uid="{99D6C576-D29D-4215-9059-B068942C0702}" name="Ciudadano" dataDxfId="234"/>
    <tableColumn id="32" xr3:uid="{E0AD06E7-1030-48D2-88AB-775C9565276C}" name="Servidores Público " dataDxfId="233"/>
    <tableColumn id="33" xr3:uid="{F52B7E30-FEBF-42F7-B3C2-84C0EDB0D157}" name="Quien resulte responsable " dataDxfId="232"/>
    <tableColumn id="34" xr3:uid="{291A3232-FADE-4A8F-B79B-D4C45EF7791D}" name="Hechos denunciados " dataDxfId="231"/>
    <tableColumn id="35" xr3:uid="{4840AAF6-02AB-42D9-BE01-09BAA7E052AC}" name="Materia principal " dataDxfId="230"/>
    <tableColumn id="36" xr3:uid="{C9FA367B-4301-457B-A5F2-99B18F2EFBE7}" name="Solicita tratamiento de datos personales " dataDxfId="229"/>
    <tableColumn id="37" xr3:uid="{D073A57A-C285-4AE2-B235-E74BCDC2E092}" name="Resumen- Tratamiento de datos personales " dataDxfId="228"/>
    <tableColumn id="38" xr3:uid="{85C49DEE-F37D-4049-BB9C-AF1DD9C63D6A}" name="Solicita medida cautelar" dataDxfId="227"/>
    <tableColumn id="39" xr3:uid="{4DD527B4-6400-4E1A-984C-5B4957566A03}" name="G4- Medidas cautelares " dataDxfId="226"/>
    <tableColumn id="40" xr3:uid="{5D9E8E36-A713-4300-A623-EBF6A8AADA4C}" name="No. de Solicitudes de medida cautelar " dataDxfId="225"/>
    <tableColumn id="41" xr3:uid="{014DC3D9-56E4-444E-9CFF-5CB457E522AA}" name="Actos anticipados" dataDxfId="224"/>
    <tableColumn id="42" xr3:uid="{6E8B9BFA-A9E0-405E-A95D-EA03062FCA0C}" name="Adquisición o contratación de tiempos en radio y televisión" dataDxfId="223"/>
    <tableColumn id="43" xr3:uid="{EED11A12-F16F-41ED-ABA0-FD674E9FAE25}" name="Calumnia" dataDxfId="222"/>
    <tableColumn id="44" xr3:uid="{8E302692-F12E-4BD2-9111-BEB3A2B6A431}" name="Difusión de Propaganda Gubernamental" dataDxfId="221"/>
    <tableColumn id="45" xr3:uid="{F0DB8C8E-69C3-4AC9-A29B-DDA5989E0005}" name="Interés superior de la persona menor de edad" dataDxfId="220"/>
    <tableColumn id="46" xr3:uid="{8EB23E08-A32E-47F8-95DC-5A8B64C1E695}" name="Incumplimiento de MC " dataDxfId="219"/>
    <tableColumn id="47" xr3:uid="{840CBFE8-3AE9-4DDE-85CC-61066034BA89}" name="Infracciones en materia de propaganda electoral" dataDxfId="218"/>
    <tableColumn id="48" xr3:uid="{E852589A-21BF-43C7-BBFE-A392993B2CFE}" name="Procedimientos en contra de partidos políticos por incumplimiento de sus obligaciones" dataDxfId="217"/>
    <tableColumn id="49" xr3:uid="{57E151ED-92DD-4C2B-92F7-CA302496C4C3}" name="Uso indebido de la Pauta" dataDxfId="216"/>
    <tableColumn id="50" xr3:uid="{2B029C9B-E3E9-4865-89A8-A8B17B679FF6}" name="Violencia política en razón de género" dataDxfId="215"/>
    <tableColumn id="51" xr3:uid="{B6890480-6235-455A-BD7A-C770ECF1464F}" name="Vulneración a la Veda Electoral" dataDxfId="214"/>
    <tableColumn id="52" xr3:uid="{A1378A6A-CC9D-43F2-8B06-451E90DBDE00}" name="Simbolos religiosos" dataDxfId="213"/>
    <tableColumn id="53" xr3:uid="{C3024063-E90A-40B3-B76A-EED2AE58D26C}" name="Otro " dataDxfId="212"/>
    <tableColumn id="54" xr3:uid="{CF5A4D37-17AF-4B5E-9979-0DA5DDBE428C}" name="Pronunciamiento Acuerdo UTCE" dataDxfId="211"/>
    <tableColumn id="55" xr3:uid="{BD250316-98A3-4333-A476-DDF6803B3576}" name="ACQyD" dataDxfId="210"/>
    <tableColumn id="56" xr3:uid="{BD5A3E2B-FD19-415B-87EE-BBA216CC4CF4}" name="Puntos ACQyD" dataDxfId="209"/>
    <tableColumn id="57" xr3:uid="{0BA0590D-DD86-4C81-B234-7D5A02F50169}" name="Sentido de la medida cautelar " dataDxfId="208"/>
    <tableColumn id="58" xr3:uid="{55F8782B-55BF-4B87-97D2-60A16B55EE83}" name="Tutela preventiva" dataDxfId="207"/>
    <tableColumn id="59" xr3:uid="{71210638-2A0A-42B9-BEDE-9B578E5B2260}" name="Fecha de la Sesión de la CQyD " dataDxfId="206"/>
    <tableColumn id="60" xr3:uid="{F051745D-658D-47BD-A4E6-010F93BEBB67}" name="# Sesión de la CQyD" dataDxfId="205"/>
    <tableColumn id="61" xr3:uid="{91EE7A0F-27A3-4309-8A3F-9777D862275A}" name="Liga ACQyD" dataDxfId="204"/>
    <tableColumn id="62" xr3:uid="{46EEE826-8771-4ED4-8F97-1EF0714A65D1}" name="Impugnado " dataDxfId="203"/>
    <tableColumn id="63" xr3:uid="{73C64166-9282-4F10-A433-E901A00F859D}" name="Clave SUP-REP_x000a_" dataDxfId="202"/>
    <tableColumn id="64" xr3:uid="{FED1928D-7B63-441A-8682-886C18D78484}" name="Fecha de la sesión de la SS " dataDxfId="201"/>
    <tableColumn id="65" xr3:uid="{A38969E9-F197-407D-9F4E-BB4A84F8CC3F}" name="SUP-REP_x000a_Sentido de la Impugnación" dataDxfId="200"/>
    <tableColumn id="66" xr3:uid="{DFEB1471-4FA8-4088-B1D9-4919713972CB}" name="Liga resolución SS" dataDxfId="199"/>
    <tableColumn id="67" xr3:uid="{9A3E7F74-12DC-410E-999B-BE23665C03D6}" name="Votos_x000a_Particular, concurrente, Razonado" dataDxfId="198"/>
    <tableColumn id="68" xr3:uid="{82D97B2B-F7DD-41C9-8B5B-5A208DA68EB7}" name="Cumplimiento de MC" dataDxfId="197"/>
    <tableColumn id="69" xr3:uid="{B1898A50-3A95-4026-BC7E-41277A29AC38}" name="Fecha del acuerdo de cumplimiento de la MC" dataDxfId="196"/>
    <tableColumn id="70" xr3:uid="{BBAD4DE6-C9A5-46C7-A8D8-2A3773DFEB3F}" name="G5- Desechamientos " dataDxfId="195"/>
    <tableColumn id="71" xr3:uid="{B4E473CD-B922-4BC5-8B67-297453F29204}" name="Desechado " dataDxfId="194"/>
    <tableColumn id="72" xr3:uid="{427F534E-7D47-4CF0-B647-7784E273EFBD}" name="Fecha de desechamiento " dataDxfId="193"/>
    <tableColumn id="73" xr3:uid="{45A0444D-682E-4AF7-A4E1-B7BEF2F200E6}" name="Dias transcurridos desde su registro hasta su conclusión -Desechado " dataDxfId="192"/>
    <tableColumn id="74" xr3:uid="{2CFE4255-EAB8-472A-B449-BE4229546C9E}" name="Link del Desechamiento " dataDxfId="191"/>
    <tableColumn id="75" xr3:uid="{6DC1B2BD-3B1E-412B-878B-9DA02F9F1FA6}" name="Impugnado 2" dataDxfId="190"/>
    <tableColumn id="76" xr3:uid="{4E1705B7-4BA8-40B5-8AB4-00878ABF102B}" name="Clave del Exp. SUP-REP " dataDxfId="189"/>
    <tableColumn id="77" xr3:uid="{E601AA66-CBA7-46E2-98E7-65D0867731C3}" name="Fecha de la Sesión de SS " dataDxfId="188"/>
    <tableColumn id="78" xr3:uid="{9F908271-6AD9-48D0-A953-A09FAED9FCEE}" name="Sentido de la Resolución de SS " dataDxfId="187"/>
    <tableColumn id="79" xr3:uid="{A4449540-D6D3-44CB-9AF9-9CFA56C85E5D}" name="Link de la Sentencia SUP UTCE " dataDxfId="186"/>
    <tableColumn id="80" xr3:uid="{02CC2708-B618-4359-9BE4-5A95DD2A66F0}" name="G6- Remitidos a SRE" dataDxfId="185"/>
    <tableColumn id="81" xr3:uid="{33B94B3D-8ADF-4F85-A40F-C860BD14D3BF}" name="Remitido a SRE " dataDxfId="184"/>
    <tableColumn id="82" xr3:uid="{E4E8DA32-EDC8-483B-BD67-36D9BE7DB98D}" name="Fecha de la remisión a SRE" dataDxfId="183"/>
    <tableColumn id="83" xr3:uid="{2EE73595-9902-4C38-9104-01A323952E56}" name="Dias transcurridos desde su registro hasta su conclusión- Remitido a SRE" dataDxfId="182"/>
    <tableColumn id="84" xr3:uid="{EA1E3627-FDA5-4A98-9648-595DCE9A80CC}" name="Fecha de la sesión de SRE" dataDxfId="181"/>
    <tableColumn id="85" xr3:uid="{285C79DA-6BE6-484D-9353-ABBC638330F5}" name="Clave de Exp. SRE" dataDxfId="180"/>
    <tableColumn id="86" xr3:uid="{EDCAFF41-50FC-4504-9F91-0637E787DA7B}" name="Puntos resolutivos " dataDxfId="179"/>
    <tableColumn id="87" xr3:uid="{88263C4A-8C6E-40E1-A383-0D4608922D73}" name="Sentido de la Resolución " dataDxfId="178"/>
    <tableColumn id="88" xr3:uid="{A2E9AA3E-8349-4AFF-833A-5E878BE8E6F1}" name="Link de la Sentencia " dataDxfId="177"/>
    <tableColumn id="89" xr3:uid="{B71C11EA-AC5C-4F75-9EC6-41C19B1E59B9}" name="Impugnación " dataDxfId="176"/>
    <tableColumn id="90" xr3:uid="{E9FBF3F7-77BC-42F7-8EF1-38E4FB900913}" name="Clave de Exp. SUP-REP " dataDxfId="175"/>
    <tableColumn id="91" xr3:uid="{03B4EFD4-4607-40DE-8C56-D16874B32952}" name="Fecha de la Sesión de SS 3" dataDxfId="174"/>
    <tableColumn id="92" xr3:uid="{C76BB10D-A747-4AE4-A921-9B9D94456B77}" name="Sentido de la Resolución de SS 2" dataDxfId="173"/>
    <tableColumn id="93" xr3:uid="{3E09577B-9376-48B7-83F4-22E340E3DA9F}" name="Link de la Sentencia SUP UTCE 5" dataDxfId="172"/>
    <tableColumn id="94" xr3:uid="{87BE3771-DBBC-4792-A3E3-82A920E8BCFE}" name="Devolucion a la UTCE por la SRE" dataDxfId="171"/>
    <tableColumn id="95" xr3:uid="{24A46A09-F24A-4105-B16B-85CEDAEBA858}" name="Fecha de la Devolución a la UTCE por la SRE" dataDxfId="170"/>
    <tableColumn id="96" xr3:uid="{2C429076-B4FB-4540-BD82-0FF2C53A8542}" name="Exp. JE " dataDxfId="169"/>
    <tableColumn id="97" xr3:uid="{F1A4700D-4A7A-4AD1-B406-95CB2CFC6199}" name="G7-Final " dataDxfId="168"/>
  </tableColumns>
  <tableStyleInfo name="TableStyleLight8"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AC864328-97E0-4E67-8A61-CD81AC04DA06}" name="PES_19" displayName="PES_19" ref="A1:O185" totalsRowShown="0" headerRowDxfId="167" dataDxfId="166" totalsRowDxfId="165">
  <autoFilter ref="A1:O185" xr:uid="{AC864328-97E0-4E67-8A61-CD81AC04DA06}"/>
  <tableColumns count="15">
    <tableColumn id="3" xr3:uid="{6D0E7C1C-5273-40BC-86AF-487264BC3698}" name="#" dataDxfId="164" totalsRowDxfId="163"/>
    <tableColumn id="5" xr3:uid="{03D9C174-69CD-4BF1-AF8A-A4FA12BB182A}" name="Fecha de Registro del Expediente" dataDxfId="162" totalsRowDxfId="161"/>
    <tableColumn id="13" xr3:uid="{4DC448DC-B859-4E1A-98D5-9A2EB10E12CF}" name="Expediente " dataDxfId="160" totalsRowDxfId="159"/>
    <tableColumn id="19" xr3:uid="{FD5B2822-C98D-47FB-B3E0-5A25D2FC148D}" name="Parte denunciante" dataDxfId="158" totalsRowDxfId="157"/>
    <tableColumn id="24" xr3:uid="{1E1994BB-1D04-4149-A846-A13A39165AA4}" name="Parte denunciada" dataDxfId="156" totalsRowDxfId="155"/>
    <tableColumn id="28" xr3:uid="{DC612B46-FBE7-477A-9518-2BBBA0676D52}" name="Hechos denunciados " dataDxfId="154" totalsRowDxfId="153"/>
    <tableColumn id="2" xr3:uid="{1C0D7763-AAA9-47EB-BBD2-1B9B3556D3C6}" name="Materia Principal" dataDxfId="152" totalsRowDxfId="151"/>
    <tableColumn id="85" xr3:uid="{5F2DEE78-7173-4136-BD4C-8516D315F2BE}" name="Fecha de desechamiento " dataDxfId="150" totalsRowDxfId="149"/>
    <tableColumn id="1" xr3:uid="{6140CB4C-8F5F-4E44-BB7A-2D39B4746357}" name="Motivación del Desechamiento" dataDxfId="148"/>
    <tableColumn id="4" xr3:uid="{0E166000-28C8-4E1B-ACD0-A459BE521F5F}" name="Link del Desechamiento" dataDxfId="147" totalsRowDxfId="146"/>
    <tableColumn id="50" xr3:uid="{5D89BC41-3234-4C85-99A7-A1E9AE4BB481}" name="Impugnado" dataDxfId="145" totalsRowDxfId="144"/>
    <tableColumn id="51" xr3:uid="{C0988604-C1A4-411B-B524-BD0527B83FB4}" name="Clave del Exp. SUP-REP " dataDxfId="143" totalsRowDxfId="142"/>
    <tableColumn id="53" xr3:uid="{B201CB97-2856-42AE-860F-7CE1813F52C6}" name="Fecha de la Sesión de SS " dataDxfId="141" totalsRowDxfId="140"/>
    <tableColumn id="54" xr3:uid="{8317ADC8-E675-4806-9759-3F6938694AAF}" name="Sentido de la Sentencia de SS " dataDxfId="139" totalsRowDxfId="138"/>
    <tableColumn id="55" xr3:uid="{E300BA93-D754-421E-BCBD-A2078AF86CF4}" name="Link de la Sentencia SUP UTCE " dataDxfId="137" totalsRowDxfId="136"/>
  </tableColumns>
  <tableStyleInfo name="TableStyleLight8"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3C8F8A4F-C4A1-4689-839C-6D828F0D9508}" name="Tabla3" displayName="Tabla3" ref="A1:CS11" totalsRowShown="0" headerRowDxfId="135" dataDxfId="133" headerRowBorderDxfId="134" tableBorderDxfId="132" totalsRowBorderDxfId="131">
  <autoFilter ref="A1:CS11" xr:uid="{3C8F8A4F-C4A1-4689-839C-6D828F0D9508}"/>
  <tableColumns count="97">
    <tableColumn id="1" xr3:uid="{F95D99CB-2870-441A-AC5A-C62FD39D8CA3}" name="Fecha actual " dataDxfId="130">
      <calculatedColumnFormula>TODAY()</calculatedColumnFormula>
    </tableColumn>
    <tableColumn id="2" xr3:uid="{72BCDC3D-1EAA-4BB2-880F-0A457A31AF0D}" name="G1- Datos Queja" dataDxfId="129"/>
    <tableColumn id="3" xr3:uid="{64B84BFE-8871-4AF9-BAB5-87D7A1AD39AC}" name="#" dataDxfId="128"/>
    <tableColumn id="4" xr3:uid="{387B81BB-85CC-4D3E-AAD4-AD182D005340}" name="Fecha de presentación de la Queja " dataDxfId="127"/>
    <tableColumn id="5" xr3:uid="{94813B16-DD6E-4DC4-B1A9-DAA80E5CB94E}" name="Fecha de Registro " dataDxfId="126"/>
    <tableColumn id="6" xr3:uid="{464C33AC-6F87-432F-BEC1-FEC8AD675E22}" name="No. de Quejas registradas" dataDxfId="125"/>
    <tableColumn id="7" xr3:uid="{6DC08F1D-D880-4E04-B02A-9192164543BE}" name="No. de Expedientes" dataDxfId="124"/>
    <tableColumn id="8" xr3:uid="{75730388-9E4D-4DF5-88AE-40C328087049}" name="No. de Procedimientos " dataDxfId="123"/>
    <tableColumn id="9" xr3:uid="{6AFD5B8F-4D99-492F-A5E7-E98D27DE661D}" name="No de Quejas Registradas PEF " dataDxfId="122"/>
    <tableColumn id="10" xr3:uid="{3E12D8F2-BB37-47E6-AB7A-55DE6155C002}" name="No. de Expedientes PEF" dataDxfId="121"/>
    <tableColumn id="11" xr3:uid="{6296BB15-8E59-453E-9C3A-2D74E0666F77}" name="No. Procedimientos PEF " dataDxfId="120"/>
    <tableColumn id="12" xr3:uid="{0F03CE56-B90E-4306-A8F0-DEF8AFEFBB3B}" name="Tipo de procedimiento" dataDxfId="119"/>
    <tableColumn id="13" xr3:uid="{341F1B3F-E224-4327-BF90-A5721671CA28}" name="Principal/ Acumulado " dataDxfId="118"/>
    <tableColumn id="14" xr3:uid="{27ED9C8F-CB43-4E44-A964-561CB2EE137C}" name="Nomenclatura del Expediente acumulado " dataDxfId="117"/>
    <tableColumn id="15" xr3:uid="{2AEEBAFF-FDBE-420A-AA7A-506D1FE698B3}" name="Eleccion con la que se relaciona " dataDxfId="116"/>
    <tableColumn id="16" xr3:uid="{D9543737-4D49-4D7C-9E40-7878488D347B}" name="G2- Datos Expediente " dataDxfId="115"/>
    <tableColumn id="17" xr3:uid="{E40FCDEA-44F3-4778-B0D7-8EF9A879BDF5}" name="ID de Queja" dataDxfId="114"/>
    <tableColumn id="18" xr3:uid="{67E86596-8AC4-4EAD-A00A-A18717EEE5E0}" name="Nomenclatura Expediente " dataDxfId="113"/>
    <tableColumn id="19" xr3:uid="{506B5200-FB3D-48B8-9758-98C8BFE19CC0}" name="Estatus " dataDxfId="112"/>
    <tableColumn id="20" xr3:uid="{9D010E38-D9A3-4EE5-B98E-2EF25A0F78E0}" name="Direccion a la que pertenece " dataDxfId="111"/>
    <tableColumn id="21" xr3:uid="{1588C2CD-C18D-4309-A1BE-7A52E3CF9B6A}" name="Subdirección " dataDxfId="110"/>
    <tableColumn id="22" xr3:uid="{2E11667E-C022-4B25-96AB-03A06E955379}" name="Dias naturales transcurridos desde su registro " dataDxfId="109">
      <calculatedColumnFormula>Tabla3[[#This Row],[Fecha de Registro ]]-Tabla3[[#This Row],[Fecha actual ]]</calculatedColumnFormula>
    </tableColumn>
    <tableColumn id="23" xr3:uid="{AD232FD8-4425-4D94-82D4-0C7E4AF8E767}" name="G3- Datos registro " dataDxfId="108"/>
    <tableColumn id="24" xr3:uid="{7C98A355-56E3-41C8-944E-E9324080770A}" name="Quejoso (s)_x000a_(Nombres) " dataDxfId="107"/>
    <tableColumn id="25" xr3:uid="{B9008C6B-F828-4ECB-A560-082219B02A04}" name="PP " dataDxfId="106"/>
    <tableColumn id="26" xr3:uid="{0EFE3B1F-BFA9-49ED-9755-20502E42FE47}" name="Ciudadanos " dataDxfId="105"/>
    <tableColumn id="27" xr3:uid="{9C000620-28B8-4F68-8E90-47905F0F5446}" name="Servidores Públicos " dataDxfId="104"/>
    <tableColumn id="28" xr3:uid="{994312C8-3F5C-43F2-82C9-FDB732496855}" name="Oficio _x000a_(Vistas) " dataDxfId="103"/>
    <tableColumn id="29" xr3:uid="{917CA60C-71AC-45C7-AF36-C64BAAD5E4CA}" name="Denunciado (s)_x000a_(Nombres) " dataDxfId="102"/>
    <tableColumn id="30" xr3:uid="{D35F2A36-3260-4E2A-9512-0056F15AD53B}" name="PP" dataDxfId="101"/>
    <tableColumn id="31" xr3:uid="{506D1625-3B05-49F4-8275-2DC6231AEAFD}" name="Ciudadano" dataDxfId="100"/>
    <tableColumn id="32" xr3:uid="{7AA865D5-B16B-42D8-A502-AEA9EF02812C}" name="Servidores Público " dataDxfId="99"/>
    <tableColumn id="33" xr3:uid="{D707A9AA-3591-4302-B959-8EBFAFAF606E}" name="Quien resulte responsable " dataDxfId="98"/>
    <tableColumn id="34" xr3:uid="{26754E23-806A-462C-A2E4-C146DD86B012}" name="Hechos denunciados " dataDxfId="97"/>
    <tableColumn id="35" xr3:uid="{EED720ED-0180-4AE0-A5BF-87577928AA29}" name="Materia principal " dataDxfId="96"/>
    <tableColumn id="36" xr3:uid="{7D2F9B75-EF6A-4017-B4B6-826E9A915F54}" name="Solicita tratamiento de datos personales " dataDxfId="95"/>
    <tableColumn id="37" xr3:uid="{1A501338-2BD5-4885-8CFB-F8EA76D7A529}" name="Resumen- Tratamiento de datos personales " dataDxfId="94"/>
    <tableColumn id="38" xr3:uid="{E2669EF2-D542-4425-88DE-0C776BE25836}" name="Solicita medida cautelar" dataDxfId="93"/>
    <tableColumn id="39" xr3:uid="{32D03873-CA76-4044-9F5F-11E9E5F62A57}" name="G4- Medidas cautelares " dataDxfId="92"/>
    <tableColumn id="40" xr3:uid="{724E4B2D-8848-47BE-A40A-317C1F03DB4B}" name="No. de Solicitudes de medida cautelar " dataDxfId="91"/>
    <tableColumn id="41" xr3:uid="{DE16F246-5FBF-4BD5-B85C-15A5550D887F}" name="Actos anticipados" dataDxfId="90"/>
    <tableColumn id="42" xr3:uid="{A5E2DD74-F6ED-48A9-AD00-C6593F3CD17D}" name="Adquisición o contratación de tiempos en radio y televisión" dataDxfId="89"/>
    <tableColumn id="43" xr3:uid="{C386C2A5-22B7-492C-BD12-669F4C49E3C5}" name="Calumnia" dataDxfId="88"/>
    <tableColumn id="44" xr3:uid="{EBB3986D-9F43-421D-903A-8F359976735D}" name="Difusión de Propaganda Gubernamental" dataDxfId="87"/>
    <tableColumn id="45" xr3:uid="{FF0A2508-33FA-4D06-B73B-6463FA9D8909}" name="Interés superior de la persona menor de edad" dataDxfId="86"/>
    <tableColumn id="46" xr3:uid="{2BFD9DBD-194C-477D-B1EE-E0782B3B4643}" name="Incumplimiento de MC " dataDxfId="85"/>
    <tableColumn id="47" xr3:uid="{778B9037-C2C9-4B44-80F1-FD778CE78782}" name="Infracciones en materia de propaganda electoral" dataDxfId="84"/>
    <tableColumn id="48" xr3:uid="{7438D0A9-DD07-430A-8845-82723432E471}" name="Procedimientos en contra de partidos políticos por incumplimiento de sus obligaciones" dataDxfId="83"/>
    <tableColumn id="49" xr3:uid="{A854F4EA-2FBC-4025-B864-256FC9531A30}" name="Uso indebido de la Pauta" dataDxfId="82"/>
    <tableColumn id="50" xr3:uid="{93315330-894E-46AA-BA6C-C93574E7E314}" name="Violencia política en razón de género" dataDxfId="81"/>
    <tableColumn id="51" xr3:uid="{811CD5A1-E5CF-41AD-B6B8-72DB65B0D871}" name="Vulneración a la Veda Electoral" dataDxfId="80"/>
    <tableColumn id="52" xr3:uid="{16D64B67-145A-44B6-B525-8C6BCD8021F3}" name="Simbolos religiosos" dataDxfId="79"/>
    <tableColumn id="53" xr3:uid="{DD20C4AF-E307-483E-AAF4-92C66029DF5D}" name="Otro " dataDxfId="78"/>
    <tableColumn id="54" xr3:uid="{B5977A1C-FFF2-4ABB-92D9-71A6857EFCEA}" name="Pronunciamiento Acuerdo UTCE" dataDxfId="77"/>
    <tableColumn id="55" xr3:uid="{F8483433-CE05-47B1-8983-9B344961FBFA}" name="ACQyD" dataDxfId="76"/>
    <tableColumn id="56" xr3:uid="{76A96F76-3D59-4149-A20D-6A4C649AB1C9}" name="Puntos ACQyD" dataDxfId="75"/>
    <tableColumn id="57" xr3:uid="{70F18BEA-BDBD-4939-9FE5-2021366AC1D6}" name="Sentido de la medida cautelar " dataDxfId="74"/>
    <tableColumn id="58" xr3:uid="{02AA6EAF-D1A6-45CF-9D2B-D3A8F9195EB3}" name="Tutela preventiva" dataDxfId="73"/>
    <tableColumn id="59" xr3:uid="{1FDD346B-85CD-45CE-82F5-8208D57ED05D}" name="Fecha de la Sesión de la CQyD " dataDxfId="72"/>
    <tableColumn id="60" xr3:uid="{A6C6B695-8316-478B-85B5-A3843EF5FA85}" name="# Sesión de la CQyD" dataDxfId="71"/>
    <tableColumn id="61" xr3:uid="{B734C46A-B28C-4296-8820-54F1FE4F429D}" name="Liga ACQyD" dataDxfId="70"/>
    <tableColumn id="62" xr3:uid="{579D6A02-FD68-4A4C-8EBB-EBEC3B424F48}" name="Impugnado " dataDxfId="69"/>
    <tableColumn id="63" xr3:uid="{79D7050D-EB49-4FAD-AAB1-4CEB708220C1}" name="Clave SUP-REP_x000a_" dataDxfId="68"/>
    <tableColumn id="64" xr3:uid="{26B9D3CD-CF15-4725-B9D0-1F5856B22DF1}" name="Fecha de la sesión de la SS " dataDxfId="67"/>
    <tableColumn id="65" xr3:uid="{E1A18A6A-A401-41B0-AE2D-A3433F25C2F7}" name="SUP-REP_x000a_Sentido de la Impugnación" dataDxfId="66"/>
    <tableColumn id="66" xr3:uid="{EA0B66BA-FDBF-40AC-881A-14092D79F094}" name="Liga resolución SS" dataDxfId="65"/>
    <tableColumn id="67" xr3:uid="{E8036749-3B7E-41E4-95E9-BAE7CCA086E8}" name="Votos_x000a_Particular, concurrente, Razonado" dataDxfId="64"/>
    <tableColumn id="68" xr3:uid="{60F054A4-6256-4DD0-9B21-AEA4AB798DE2}" name="Cumplimiento de MC" dataDxfId="63"/>
    <tableColumn id="69" xr3:uid="{9321BEFB-D652-43A9-A4E3-1C30B17062DC}" name="Fecha del acuerdo de cumplimiento de la MC" dataDxfId="62"/>
    <tableColumn id="70" xr3:uid="{C6A09694-E459-4B57-B1B5-2028FD3544B5}" name="G5- Desechamientos " dataDxfId="61"/>
    <tableColumn id="71" xr3:uid="{444FA3CF-2FEF-4C4F-97B1-FAEF6835B58B}" name="Desechado " dataDxfId="60"/>
    <tableColumn id="72" xr3:uid="{F1D319F3-9B17-4813-BA8F-80AAA825FA7D}" name="Fecha de desechamiento " dataDxfId="59"/>
    <tableColumn id="73" xr3:uid="{36C52F14-2547-40EE-A603-90C3D97D3977}" name="Dias transcurridos desde su registro hasta su conclusión -Desechado " dataDxfId="58"/>
    <tableColumn id="74" xr3:uid="{289644FA-AC3D-4F5B-B46E-DA9C7F8225CA}" name="Link del Desechamiento " dataDxfId="57"/>
    <tableColumn id="75" xr3:uid="{68A0D3C2-E664-457C-BD86-3DC6E0D5C1A0}" name="Impugnado 2" dataDxfId="56"/>
    <tableColumn id="76" xr3:uid="{E787F8A6-7C3B-4B8E-9428-5A06AFDF3C83}" name="Clave del Exp. SUP-REP " dataDxfId="55"/>
    <tableColumn id="77" xr3:uid="{5479FF58-A32C-4F28-8AA2-EEBFE980AD46}" name="Fecha de la Sesión de SS " dataDxfId="54"/>
    <tableColumn id="78" xr3:uid="{CA2F63B9-8D10-421E-A657-35E52ACB7EE9}" name="Sentido de la Resolución de SS " dataDxfId="53"/>
    <tableColumn id="79" xr3:uid="{B63E70C8-3F82-4A7E-B4D3-B77A7EBAFCAB}" name="Link de la Sentencia SUP UTCE " dataDxfId="52"/>
    <tableColumn id="80" xr3:uid="{CF666461-4DD1-4786-B1A9-6402D8C2B3A3}" name="G6- Remitidos a SRE" dataDxfId="51"/>
    <tableColumn id="81" xr3:uid="{E2E94642-4E51-4DE9-8DFE-D5CD8840EFCA}" name="Remitido a SRE " dataDxfId="50"/>
    <tableColumn id="82" xr3:uid="{6B8D35EB-75EF-460B-96E9-79D034327674}" name="Fecha de la remisión a SRE" dataDxfId="49"/>
    <tableColumn id="83" xr3:uid="{43CE15E8-3392-41F8-B252-5CA4A0714032}" name="Dias transcurridos desde su registro hasta su conclusión- Remitido a SRE" dataDxfId="48"/>
    <tableColumn id="84" xr3:uid="{3B350828-554B-48AF-9B83-323A12BDACD8}" name="Fecha de la sesión de SRE" dataDxfId="47"/>
    <tableColumn id="85" xr3:uid="{5E0110D5-0BC9-44BD-AA5F-0BC753AEC244}" name="Clave de Exp. SRE" dataDxfId="46"/>
    <tableColumn id="86" xr3:uid="{34B63C10-B882-4AB7-BBEC-9B2F547C7657}" name="Puntos resolutivos " dataDxfId="45"/>
    <tableColumn id="87" xr3:uid="{12D4E5DA-22DF-42CB-96AE-7B3E4D0681FA}" name="Sentido de la Resolución " dataDxfId="44"/>
    <tableColumn id="88" xr3:uid="{C37F49C1-892F-41EF-B46F-AEA0753C62C3}" name="Link de la Sentencia " dataDxfId="43"/>
    <tableColumn id="89" xr3:uid="{71CC034B-1310-499A-ABF4-63AA288CC787}" name="Impugnación " dataDxfId="42"/>
    <tableColumn id="90" xr3:uid="{CF999FE9-3BF3-4664-AB3C-8DB3A3D67038}" name="Clave de Exp. SUP-REP " dataDxfId="41"/>
    <tableColumn id="91" xr3:uid="{386D0D6C-525F-4C54-A9D6-100C02D50C20}" name="Fecha de la Sesión de SS 3" dataDxfId="40"/>
    <tableColumn id="92" xr3:uid="{002020E6-F0FE-4C2D-A9EE-A929AD538D8E}" name="Sentido de la Resolución de SS 2" dataDxfId="39"/>
    <tableColumn id="93" xr3:uid="{FBD33E54-C619-49E4-9832-CF90F5BDC88F}" name="Link de la Sentencia SUP UTCE 5" dataDxfId="38"/>
    <tableColumn id="94" xr3:uid="{52EB8133-B2AD-40C6-B5DD-62445D16E378}" name="Devolucion a la UTCE por la SRE" dataDxfId="37"/>
    <tableColumn id="95" xr3:uid="{1E4AB5FF-0E4C-47EA-8DE9-A164770AC82A}" name="Fecha de la Devolución a la UTCE por la SRE" dataDxfId="36"/>
    <tableColumn id="96" xr3:uid="{04FFC870-1A31-4CED-8584-97F5FAB5AF59}" name="Exp. JE " dataDxfId="35"/>
    <tableColumn id="97" xr3:uid="{D895491A-7D3E-42B8-9173-DDE4E8BBB005}" name="G7-Final " dataDxfId="34"/>
  </tableColumns>
  <tableStyleInfo name="TableStyleLight8"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CAA74B64-850D-4BB8-B32A-3BCEB9302D2D}" name="Tabla37" displayName="Tabla37" ref="A1:P10" totalsRowShown="0" headerRowDxfId="17" tableBorderDxfId="16">
  <autoFilter ref="A1:P10" xr:uid="{CAA74B64-850D-4BB8-B32A-3BCEB9302D2D}"/>
  <tableColumns count="16">
    <tableColumn id="1" xr3:uid="{92B32565-7D41-4746-8380-26A424D26ADE}" name="#" dataDxfId="15"/>
    <tableColumn id="2" xr3:uid="{B0C16F66-DD59-4E48-8B44-FAF50FF359B2}" name="Fecha de Registro del Expediente" dataDxfId="14"/>
    <tableColumn id="3" xr3:uid="{2E84FCBC-AC39-4AE4-92A7-6B83EF676C71}" name="Expediente " dataDxfId="13"/>
    <tableColumn id="4" xr3:uid="{F3474D00-3B72-4509-A4D7-BD9F1D09DA73}" name="Parte denunciante" dataDxfId="12"/>
    <tableColumn id="5" xr3:uid="{EAAA3AE5-A259-4C03-A696-1D8C944F808B}" name="Parte denunciada" dataDxfId="11"/>
    <tableColumn id="6" xr3:uid="{4C0FA99E-39EE-4E13-847C-5C673B0C60F9}" name="Hechos denunciados " dataDxfId="10"/>
    <tableColumn id="7" xr3:uid="{5D084114-C815-4108-B9C4-3DF16D5B37E3}" name="Materia Principal" dataDxfId="9"/>
    <tableColumn id="16" xr3:uid="{77A25DBE-3A18-4F24-8033-D897CFD0C291}" name="Tipo de Desechamiento" dataDxfId="8"/>
    <tableColumn id="8" xr3:uid="{C08D8FF1-1D7A-4AC1-99BD-D0BC1BD927FD}" name="Fecha de desechamiento " dataDxfId="7"/>
    <tableColumn id="9" xr3:uid="{0C1337E4-A929-4941-B419-12D80A5981A9}" name="Motivación del Desechamiento" dataDxfId="6"/>
    <tableColumn id="10" xr3:uid="{035D72B9-9325-4024-A00E-89E3459E8447}" name="Link del Desechamiento" dataDxfId="5" dataCellStyle="Hipervínculo"/>
    <tableColumn id="11" xr3:uid="{20F48B3F-0CFF-4702-A6FF-69E5C41132E1}" name="Impugnado" dataDxfId="4"/>
    <tableColumn id="12" xr3:uid="{0520C482-4715-40AE-9671-8A47F5B6FFAE}" name="Clave del Exp. SUP-REP " dataDxfId="3"/>
    <tableColumn id="13" xr3:uid="{9C6A71E8-3844-4125-9A98-2CFAC11C6578}" name="Fecha de la Sesión de SS " dataDxfId="2"/>
    <tableColumn id="14" xr3:uid="{C16B683D-D3CF-48D8-854C-35397F247742}" name="Sentido de la Sentencia de SS " dataDxfId="1"/>
    <tableColumn id="15" xr3:uid="{23E8DF64-8968-4A45-B598-539A408557D2}" name="Link de la Sentencia SUP UTCE " dataDxfId="0"/>
  </tableColumns>
  <tableStyleInfo name="TableStyleLight8"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3" Type="http://schemas.openxmlformats.org/officeDocument/2006/relationships/hyperlink" Target="http://www.te.gob.mx/EE/SUP/2025/REP/31/SUP_2025_REP_31-1608032.pdf" TargetMode="External"/><Relationship Id="rId18" Type="http://schemas.openxmlformats.org/officeDocument/2006/relationships/hyperlink" Target="https://repositoriodocumental.ine.mx/xmlui/handle/123456789/183159" TargetMode="External"/><Relationship Id="rId26" Type="http://schemas.openxmlformats.org/officeDocument/2006/relationships/hyperlink" Target="https://repositoriodocumental.ine.mx/xmlui/handle/123456789/183458" TargetMode="External"/><Relationship Id="rId39" Type="http://schemas.openxmlformats.org/officeDocument/2006/relationships/hyperlink" Target="http://www.te.gob.mx/EE/SRE/2025/PSC/50/SRE_2025_PSC_50-1629194.pdf" TargetMode="External"/><Relationship Id="rId21" Type="http://schemas.openxmlformats.org/officeDocument/2006/relationships/hyperlink" Target="https://repositoriodocumental.ine.mx/xmlui/handle/123456789/183388" TargetMode="External"/><Relationship Id="rId34" Type="http://schemas.openxmlformats.org/officeDocument/2006/relationships/hyperlink" Target="http://www.te.gob.mx/EE/SRE/2025/PSC/44/SRE_2025_PSC_44-1625973.pdf" TargetMode="External"/><Relationship Id="rId7" Type="http://schemas.openxmlformats.org/officeDocument/2006/relationships/hyperlink" Target="https://repositoriodocumental.ine.mx/xmlui/handle/123456789/182654" TargetMode="External"/><Relationship Id="rId12" Type="http://schemas.openxmlformats.org/officeDocument/2006/relationships/hyperlink" Target="http://www.te.gob.mx/EE/SUP/2025/REP/30/SUP_2025_REP_30-1602609.pdf" TargetMode="External"/><Relationship Id="rId17" Type="http://schemas.openxmlformats.org/officeDocument/2006/relationships/hyperlink" Target="https://repositoriodocumental.ine.mx/xmlui/handle/123456789/183160" TargetMode="External"/><Relationship Id="rId25" Type="http://schemas.openxmlformats.org/officeDocument/2006/relationships/hyperlink" Target="https://repositoriodocumental.ine.mx/xmlui/handle/123456789/183457" TargetMode="External"/><Relationship Id="rId33" Type="http://schemas.openxmlformats.org/officeDocument/2006/relationships/hyperlink" Target="http://www.te.gob.mx/EE/SRE/2025/PSC/48/SRE_2025_PSC_48-1629189.pdf" TargetMode="External"/><Relationship Id="rId38" Type="http://schemas.openxmlformats.org/officeDocument/2006/relationships/hyperlink" Target="http://www.te.gob.mx/EE/SRE/2025/PSC/49/SRE_2025_PSC_49-1629192.pdf" TargetMode="External"/><Relationship Id="rId2" Type="http://schemas.openxmlformats.org/officeDocument/2006/relationships/hyperlink" Target="https://repositoriodocumental.ine.mx/xmlui/handle/123456789/182286" TargetMode="External"/><Relationship Id="rId16" Type="http://schemas.openxmlformats.org/officeDocument/2006/relationships/hyperlink" Target="http://www.te.gob.mx/EE/SUP/2025/REP/103/SUP_2025_REP_103-1609635.pdf" TargetMode="External"/><Relationship Id="rId20" Type="http://schemas.openxmlformats.org/officeDocument/2006/relationships/hyperlink" Target="https://repositoriodocumental.ine.mx/xmlui/handle/123456789/183388" TargetMode="External"/><Relationship Id="rId29" Type="http://schemas.openxmlformats.org/officeDocument/2006/relationships/hyperlink" Target="http://www.te.gob.mx/EE/SUP/2025/REP/86/SUP_2025_REP_86-1611771.pdf" TargetMode="External"/><Relationship Id="rId1" Type="http://schemas.openxmlformats.org/officeDocument/2006/relationships/hyperlink" Target="https://repositoriodocumental.ine.mx/xmlui/bitstream/handle/123456789/181114/ACQyD-INE-11-2025-PES-PEF-7-2025.pdf" TargetMode="External"/><Relationship Id="rId6" Type="http://schemas.openxmlformats.org/officeDocument/2006/relationships/hyperlink" Target="https://repositoriodocumental.ine.mx/xmlui/handle/123456789/182653" TargetMode="External"/><Relationship Id="rId11" Type="http://schemas.openxmlformats.org/officeDocument/2006/relationships/hyperlink" Target="http://www.te.gob.mx/EE/SUP/2025/REP/29/SUP_2025_REP_29-1602075.pdf" TargetMode="External"/><Relationship Id="rId24" Type="http://schemas.openxmlformats.org/officeDocument/2006/relationships/hyperlink" Target="https://repositoriodocumental.ine.mx/xmlui/handle/123456789/183459" TargetMode="External"/><Relationship Id="rId32" Type="http://schemas.openxmlformats.org/officeDocument/2006/relationships/hyperlink" Target="http://www.te.gob.mx/EE/SRE/2025/PSC/45/SRE_2025_PSC_45-1629184.pdf" TargetMode="External"/><Relationship Id="rId37" Type="http://schemas.openxmlformats.org/officeDocument/2006/relationships/hyperlink" Target="http://www.te.gob.mx/EE/SRE/2025/PSC/32/SRE_2025_PSC_32-1612649.pdf" TargetMode="External"/><Relationship Id="rId40" Type="http://schemas.openxmlformats.org/officeDocument/2006/relationships/table" Target="../tables/table1.xml"/><Relationship Id="rId5" Type="http://schemas.openxmlformats.org/officeDocument/2006/relationships/hyperlink" Target="https://repositoriodocumental.ine.mx/xmlui/handle/123456789/182655" TargetMode="External"/><Relationship Id="rId15" Type="http://schemas.openxmlformats.org/officeDocument/2006/relationships/hyperlink" Target="http://www.te.gob.mx/EE/SUP/2025/REP/59/SUP_2025_REP_59-1607286.pdf" TargetMode="External"/><Relationship Id="rId23" Type="http://schemas.openxmlformats.org/officeDocument/2006/relationships/hyperlink" Target="https://repositoriodocumental.ine.mx/xmlui/handle/123456789/183456" TargetMode="External"/><Relationship Id="rId28" Type="http://schemas.openxmlformats.org/officeDocument/2006/relationships/hyperlink" Target="http://www.te.gob.mx/EE/SUP/2025/REP/86/SUP_2025_REP_86-1611771.pdf" TargetMode="External"/><Relationship Id="rId36" Type="http://schemas.openxmlformats.org/officeDocument/2006/relationships/hyperlink" Target="http://www.te.gob.mx/EE/SRE/2025/PSC/35/SRE_2025_PSC_35-1620820.pdf" TargetMode="External"/><Relationship Id="rId10" Type="http://schemas.openxmlformats.org/officeDocument/2006/relationships/hyperlink" Target="http://www.te.gob.mx/EE/SUP/2025/REP/21/SUP_2025_REP_21-1586877.pdf" TargetMode="External"/><Relationship Id="rId19" Type="http://schemas.openxmlformats.org/officeDocument/2006/relationships/hyperlink" Target="https://repositoriodocumental.ine.mx/xmlui/handle/123456789/183291" TargetMode="External"/><Relationship Id="rId31" Type="http://schemas.openxmlformats.org/officeDocument/2006/relationships/hyperlink" Target="http://www.te.gob.mx/EE/SRE/2025/PSC/52/SRE_2025_PSC_52-1632107.pdf" TargetMode="External"/><Relationship Id="rId4" Type="http://schemas.openxmlformats.org/officeDocument/2006/relationships/hyperlink" Target="https://repositoriodocumental.ine.mx/xmlui/handle/123456789/182350" TargetMode="External"/><Relationship Id="rId9" Type="http://schemas.openxmlformats.org/officeDocument/2006/relationships/hyperlink" Target="https://repositoriodocumental.ine.mx/xmlui/handle/123456789/182873" TargetMode="External"/><Relationship Id="rId14" Type="http://schemas.openxmlformats.org/officeDocument/2006/relationships/hyperlink" Target="http://www.te.gob.mx/EE/SUP/2025/REP/61/SUP_2025_REP_61-1602077.pdf" TargetMode="External"/><Relationship Id="rId22" Type="http://schemas.openxmlformats.org/officeDocument/2006/relationships/hyperlink" Target="https://repositoriodocumental.ine.mx/xmlui/handle/123456789/183386" TargetMode="External"/><Relationship Id="rId27" Type="http://schemas.openxmlformats.org/officeDocument/2006/relationships/hyperlink" Target="https://repositoriodocumental.ine.mx/xmlui/handle/123456789/183460" TargetMode="External"/><Relationship Id="rId30" Type="http://schemas.openxmlformats.org/officeDocument/2006/relationships/hyperlink" Target="http://www.te.gob.mx/EE/SRE/2025/PSC/51/SRE_2025_PSC_51-1632106.pdf" TargetMode="External"/><Relationship Id="rId35" Type="http://schemas.openxmlformats.org/officeDocument/2006/relationships/hyperlink" Target="http://www.te.gob.mx/EE/SRE/2025/PSC/42/SRE_2025_PSC_42-1623000.pdf" TargetMode="External"/><Relationship Id="rId8" Type="http://schemas.openxmlformats.org/officeDocument/2006/relationships/hyperlink" Target="https://repositoriodocumental.ine.mx/xmlui/handle/123456789/182739" TargetMode="External"/><Relationship Id="rId3" Type="http://schemas.openxmlformats.org/officeDocument/2006/relationships/hyperlink" Target="https://repositoriodocumental.ine.mx/xmlui/handle/123456789/182351" TargetMode="External"/></Relationships>
</file>

<file path=xl/worksheets/_rels/sheet2.xml.rels><?xml version="1.0" encoding="UTF-8" standalone="yes"?>
<Relationships xmlns="http://schemas.openxmlformats.org/package/2006/relationships"><Relationship Id="rId13" Type="http://schemas.openxmlformats.org/officeDocument/2006/relationships/hyperlink" Target="http://www.te.gob.mx/EE/SRE/2025/PSC/26/SRE_2025_PSC_26-1606762.pdf" TargetMode="External"/><Relationship Id="rId18" Type="http://schemas.openxmlformats.org/officeDocument/2006/relationships/hyperlink" Target="http://www.te.gob.mx/EE/SUP/2025/REP/82/SUP_2025_REP_82-1608882.pdf" TargetMode="External"/><Relationship Id="rId26" Type="http://schemas.openxmlformats.org/officeDocument/2006/relationships/hyperlink" Target="http://www.te.gob.mx/EE/SUP/2025/REP/77/SUP_2025_REP_77-1602990.pdf" TargetMode="External"/><Relationship Id="rId21" Type="http://schemas.openxmlformats.org/officeDocument/2006/relationships/hyperlink" Target="http://www.te.gob.mx/EE/SUP/2025/REP/71/SUP_2025_REP_71-1602061.pdf" TargetMode="External"/><Relationship Id="rId34" Type="http://schemas.openxmlformats.org/officeDocument/2006/relationships/hyperlink" Target="http://www.te.gob.mx/EE/SRE/2025/PSC/46/SRE_2025_PSC_46-1629185.pdf" TargetMode="External"/><Relationship Id="rId7" Type="http://schemas.openxmlformats.org/officeDocument/2006/relationships/hyperlink" Target="http://www.te.gob.mx/EE/SRE/2025/PSC/17/SRE_2025_PSC_17-1587003.pdf" TargetMode="External"/><Relationship Id="rId12" Type="http://schemas.openxmlformats.org/officeDocument/2006/relationships/hyperlink" Target="http://www.te.gob.mx/EE/SRE/2025/PSC/31/SRE_2025_PSC_31-1613508.pdf" TargetMode="External"/><Relationship Id="rId17" Type="http://schemas.openxmlformats.org/officeDocument/2006/relationships/hyperlink" Target="https://www.te.gob.mx/EE/SUP/2025/REP/70/SUP_2025_REP_70-1602034.pdf" TargetMode="External"/><Relationship Id="rId25" Type="http://schemas.openxmlformats.org/officeDocument/2006/relationships/hyperlink" Target="https://repositoriodocumental.ine.mx/xmlui/handle/123456789/182347" TargetMode="External"/><Relationship Id="rId33" Type="http://schemas.openxmlformats.org/officeDocument/2006/relationships/hyperlink" Target="http://www.te.gob.mx/EE/SUP/2025/REP/95/SUP_2025_REP_95-1607172.pdf" TargetMode="External"/><Relationship Id="rId2" Type="http://schemas.openxmlformats.org/officeDocument/2006/relationships/hyperlink" Target="http://www.te.gob.mx/EE/SRE/2025/PSC/13/SRE_2025_PSC_13-1574475.pdf" TargetMode="External"/><Relationship Id="rId16" Type="http://schemas.openxmlformats.org/officeDocument/2006/relationships/hyperlink" Target="https://repositoriodocumental.ine.mx/xmlui/handle/123456789/182253" TargetMode="External"/><Relationship Id="rId20" Type="http://schemas.openxmlformats.org/officeDocument/2006/relationships/hyperlink" Target="https://repositoriodocumental.ine.mx/xmlui/handle/123456789/182254" TargetMode="External"/><Relationship Id="rId29" Type="http://schemas.openxmlformats.org/officeDocument/2006/relationships/hyperlink" Target="http://www.te.gob.mx/EE/SRE/2025/PSC/25/SRE_2025_PSC_25-1603240.pdf" TargetMode="External"/><Relationship Id="rId1" Type="http://schemas.openxmlformats.org/officeDocument/2006/relationships/hyperlink" Target="http://www.te.gob.mx/EE/SUP/2025/REP/13/SUP_2025_REP_13-1572672.pdf" TargetMode="External"/><Relationship Id="rId6" Type="http://schemas.openxmlformats.org/officeDocument/2006/relationships/hyperlink" Target="http://www.te.gob.mx/EE/SRE/2025/PSC/18/SRE_2025_PSC_18-1586808.pdf" TargetMode="External"/><Relationship Id="rId11" Type="http://schemas.openxmlformats.org/officeDocument/2006/relationships/hyperlink" Target="https://www.te.gob.mx/EE/SUP/2025/REP/37/SUP_2025_REP_37-1584058.pdf" TargetMode="External"/><Relationship Id="rId24" Type="http://schemas.openxmlformats.org/officeDocument/2006/relationships/hyperlink" Target="https://www.te.gob.mx/EE/SUP/2025/REP/71/SUP_2025_REP_71-1602061.pdf" TargetMode="External"/><Relationship Id="rId32" Type="http://schemas.openxmlformats.org/officeDocument/2006/relationships/hyperlink" Target="http://www.te.gob.mx/EE/SUP/2025/REP/94/SUP_2025_REP_94-1607170.pdf" TargetMode="External"/><Relationship Id="rId37" Type="http://schemas.openxmlformats.org/officeDocument/2006/relationships/table" Target="../tables/table2.xml"/><Relationship Id="rId5" Type="http://schemas.openxmlformats.org/officeDocument/2006/relationships/hyperlink" Target="https://repositoriodocumental.ine.mx/xmlui/bitstream/handle/123456789/179161/ACQyD-INE-2-2024-PES-5-2025.pdf" TargetMode="External"/><Relationship Id="rId15" Type="http://schemas.openxmlformats.org/officeDocument/2006/relationships/hyperlink" Target="http://www.te.gob.mx/EE/SRE/2025/PSC/20/SRE_2025_PSC_20-1593885.pdf" TargetMode="External"/><Relationship Id="rId23" Type="http://schemas.openxmlformats.org/officeDocument/2006/relationships/hyperlink" Target="https://repositoriodocumental.ine.mx/xmlui/handle/123456789/182255" TargetMode="External"/><Relationship Id="rId28" Type="http://schemas.openxmlformats.org/officeDocument/2006/relationships/hyperlink" Target="http://www.te.gob.mx/EE/SRE/2025/PSC/33/SRE_2025_PSC_33-1614722.pdf" TargetMode="External"/><Relationship Id="rId36" Type="http://schemas.openxmlformats.org/officeDocument/2006/relationships/hyperlink" Target="http://www.te.gob.mx/EE/SRE/2025/PSC/47/SRE_2025_PSC_47-1629188.pdf" TargetMode="External"/><Relationship Id="rId10" Type="http://schemas.openxmlformats.org/officeDocument/2006/relationships/hyperlink" Target="https://repositoriodocumental.ine.mx/xmlui/bitstream/handle/123456789/179575/ACQyD-INE-5-2024-PES-8-2025.pdf" TargetMode="External"/><Relationship Id="rId19" Type="http://schemas.openxmlformats.org/officeDocument/2006/relationships/hyperlink" Target="http://www.te.gob.mx/EE/SRE/2025/PSC/27/SRE_2025_PSC_27-1609852.pdf" TargetMode="External"/><Relationship Id="rId31" Type="http://schemas.openxmlformats.org/officeDocument/2006/relationships/hyperlink" Target="http://www.te.gob.mx/EE/SUP/2025/REP/93/SUP_2025_REP_93-1607168.pdf" TargetMode="External"/><Relationship Id="rId4" Type="http://schemas.openxmlformats.org/officeDocument/2006/relationships/hyperlink" Target="http://www.te.gob.mx/EE/SUP/2025/REP/13/SUP_2025_REP_13-1572672.pdf" TargetMode="External"/><Relationship Id="rId9" Type="http://schemas.openxmlformats.org/officeDocument/2006/relationships/hyperlink" Target="http://www.te.gob.mx/EE/SUP/2025/REP/26/SUP_2025_REP_26-1578309.pdf" TargetMode="External"/><Relationship Id="rId14" Type="http://schemas.openxmlformats.org/officeDocument/2006/relationships/hyperlink" Target="http://www.te.gob.mx/EE/SRE/2025/PSC/23/SRE_2025_PSC_23-1596449.pdf" TargetMode="External"/><Relationship Id="rId22" Type="http://schemas.openxmlformats.org/officeDocument/2006/relationships/hyperlink" Target="http://www.te.gob.mx/EE/SRE/2025/PSC/28/SRE_2025_PSC_28-1609850.pdf" TargetMode="External"/><Relationship Id="rId27" Type="http://schemas.openxmlformats.org/officeDocument/2006/relationships/hyperlink" Target="http://www.te.gob.mx/EE/SRE/2025/PSC/30/SRE_2025_PSC_30-1612647.pdf" TargetMode="External"/><Relationship Id="rId30" Type="http://schemas.openxmlformats.org/officeDocument/2006/relationships/hyperlink" Target="http://www.te.gob.mx/EE/SUP/2025/REP/92/SUP_2025_REP_92-1607165.pdf" TargetMode="External"/><Relationship Id="rId35" Type="http://schemas.openxmlformats.org/officeDocument/2006/relationships/hyperlink" Target="http://www.te.gob.mx/EE/SRE/2025/PSC/34/SRE_2025_PSC_34-1620817.pdf" TargetMode="External"/><Relationship Id="rId8" Type="http://schemas.openxmlformats.org/officeDocument/2006/relationships/hyperlink" Target="https://repositoriodocumental.ine.mx/xmlui/handle/123456789/179249" TargetMode="External"/><Relationship Id="rId3" Type="http://schemas.openxmlformats.org/officeDocument/2006/relationships/hyperlink" Target="https://repositoriodocumental.ine.mx/xmlui/bitstream/handle/123456789/179092/ACQyD-INE-1-2024-PES-4-2025.pdf" TargetMode="External"/></Relationships>
</file>

<file path=xl/worksheets/_rels/sheet3.xml.rels><?xml version="1.0" encoding="UTF-8" standalone="yes"?>
<Relationships xmlns="http://schemas.openxmlformats.org/package/2006/relationships"><Relationship Id="rId117" Type="http://schemas.openxmlformats.org/officeDocument/2006/relationships/hyperlink" Target="https://repositoriodocumental.ine.mx/xmlui/bitstream/handle/123456789/183512/UT-SCG-PE-PEF-IOPM-JD11-MICH-138-2025.pdf" TargetMode="External"/><Relationship Id="rId21" Type="http://schemas.openxmlformats.org/officeDocument/2006/relationships/hyperlink" Target="https://repositoriodocumental.ine.mx/xmlui/bitstream/handle/123456789/183117/UT-SCG-PE-PEF-MLGV-JL-VER-95-2025.pdf" TargetMode="External"/><Relationship Id="rId42" Type="http://schemas.openxmlformats.org/officeDocument/2006/relationships/hyperlink" Target="https://repositoriodocumental.ine.mx/xmlui/bitstream/handle/123456789/183093/UT-SCG-PE-PEF-DATOPROTEGIDO-JL-NL-31-2025.pdf" TargetMode="External"/><Relationship Id="rId63" Type="http://schemas.openxmlformats.org/officeDocument/2006/relationships/hyperlink" Target="https://repositoriodocumental.ine.mx/xmlui/bitstream/handle/123456789/183122/UT-SCG-PE-PEF-AYSM-CG-58-2025.pdf" TargetMode="External"/><Relationship Id="rId84" Type="http://schemas.openxmlformats.org/officeDocument/2006/relationships/hyperlink" Target="https://repositoriodocumental.ine.mx/xmlui/bitstream/handle/123456789/183276/UT-SCG-PE-PEF-CPLL-CG-70-2025.pdf" TargetMode="External"/><Relationship Id="rId138" Type="http://schemas.openxmlformats.org/officeDocument/2006/relationships/hyperlink" Target="https://repositoriodocumental.ine.mx/xmlui/bitstream/handle/123456789/183667/UT-SCG-PE-PEF-IOPM-JD11-MICH-147-2025.pdf" TargetMode="External"/><Relationship Id="rId159" Type="http://schemas.openxmlformats.org/officeDocument/2006/relationships/hyperlink" Target="https://repositoriodocumental.ine.mx/xmlui/bitstream/handle/123456789/183807/UT-SCG-PE-PEF-IOPM-JD11-MICH-130-2025.pdf" TargetMode="External"/><Relationship Id="rId170" Type="http://schemas.openxmlformats.org/officeDocument/2006/relationships/hyperlink" Target="https://repositoriodocumental.ine.mx/xmlui/bitstream/handle/123456789/183907/UT-SCG-PE-PEF-MES-JL-MOR-224-2025.pdf" TargetMode="External"/><Relationship Id="rId191" Type="http://schemas.openxmlformats.org/officeDocument/2006/relationships/table" Target="../tables/table3.xml"/><Relationship Id="rId107" Type="http://schemas.openxmlformats.org/officeDocument/2006/relationships/hyperlink" Target="https://repositoriodocumental.ine.mx/xmlui/bitstream/handle/123456789/183502/UT-SCG-PE-PEF-GHP-JL-NL-117-2025.pdf" TargetMode="External"/><Relationship Id="rId11" Type="http://schemas.openxmlformats.org/officeDocument/2006/relationships/hyperlink" Target="https://repositoriodocumental.ine.mx/xmlui/bitstream/handle/123456789/183123/UT-SCG-PE-PEF-CPLV-CG-76-2025.pdf" TargetMode="External"/><Relationship Id="rId32" Type="http://schemas.openxmlformats.org/officeDocument/2006/relationships/hyperlink" Target="https://repositoriodocumental.ine.mx/xmlui/bitstream/handle/123456789/183104/UT-SCG-PE-PEF-MRTV-JL-SLP-49-2025.pdf" TargetMode="External"/><Relationship Id="rId53" Type="http://schemas.openxmlformats.org/officeDocument/2006/relationships/hyperlink" Target="https://repositoriodocumental.ine.mx/xmlui/bitstream/handle/123456789/183079/UT-SCG-PE-PEF-JCBH-JL-HGO-14-2025.pdf" TargetMode="External"/><Relationship Id="rId74" Type="http://schemas.openxmlformats.org/officeDocument/2006/relationships/hyperlink" Target="https://repositoriodocumental.ine.mx/xmlui/bitstream/handle/123456789/183198/UT-SCG-PE-PEF-JGPR-JL-NL-111-2025.pdf" TargetMode="External"/><Relationship Id="rId128" Type="http://schemas.openxmlformats.org/officeDocument/2006/relationships/hyperlink" Target="https://repositoriodocumental.ine.mx/xmlui/bitstream/handle/123456789/183557/UT-SCG-PE-PEF-IOPM-JD11-MICH-135-2025.pdf" TargetMode="External"/><Relationship Id="rId149" Type="http://schemas.openxmlformats.org/officeDocument/2006/relationships/hyperlink" Target="https://repositoriodocumental.ine.mx/xmlui/bitstream/handle/123456789/183692/UT-SCG-PE-PEF-IOPM-JD11-MICH-146-2025.pdf" TargetMode="External"/><Relationship Id="rId5" Type="http://schemas.openxmlformats.org/officeDocument/2006/relationships/hyperlink" Target="http://www.te.gob.mx/EE/SUP/2025/REP/61/SUP_2025_REP_61-1602077.pdf" TargetMode="External"/><Relationship Id="rId95" Type="http://schemas.openxmlformats.org/officeDocument/2006/relationships/hyperlink" Target="https://repositoriodocumental.ine.mx/xmlui/bitstream/handle/123456789/183393/UT-SCG-PE-PEF-AYSM-CG-123-2025.pdf" TargetMode="External"/><Relationship Id="rId160" Type="http://schemas.openxmlformats.org/officeDocument/2006/relationships/hyperlink" Target="https://repositoriodocumental.ine.mx/xmlui/bitstream/handle/123456789/183810/UT-SCG-PE-PEF-ACNB-JL-QRO-220-2025.pdf" TargetMode="External"/><Relationship Id="rId181" Type="http://schemas.openxmlformats.org/officeDocument/2006/relationships/hyperlink" Target="https://repositoriodocumental.ine.mx/xmlui/bitstream/handle/123456789/184135/UT-SCG-PE-PEF-GBD-CG-248-2025.pdf" TargetMode="External"/><Relationship Id="rId22" Type="http://schemas.openxmlformats.org/officeDocument/2006/relationships/hyperlink" Target="https://repositoriodocumental.ine.mx/xmlui/bitstream/handle/123456789/183114/UT-SCG-PE-PEF-CPLV-CG-86-2025.pdf" TargetMode="External"/><Relationship Id="rId43" Type="http://schemas.openxmlformats.org/officeDocument/2006/relationships/hyperlink" Target="https://repositoriodocumental.ine.mx/xmlui/bitstream/handle/123456789/183095/UT-SCG-PE-PEF-DATOPROTEGIDO-JL-NL-33-2025.pdf" TargetMode="External"/><Relationship Id="rId64" Type="http://schemas.openxmlformats.org/officeDocument/2006/relationships/hyperlink" Target="https://repositoriodocumental.ine.mx/xmlui/bitstream/handle/123456789/183170/UT-SCG-PE-PEF-CPLV-CG-81-2025.pdf" TargetMode="External"/><Relationship Id="rId118" Type="http://schemas.openxmlformats.org/officeDocument/2006/relationships/hyperlink" Target="https://repositoriodocumental.ine.mx/xmlui/bitstream/handle/123456789/183528/UT-SCG-PE-PEF-IOPM-JD11-MICH-124-2025.pdf" TargetMode="External"/><Relationship Id="rId139" Type="http://schemas.openxmlformats.org/officeDocument/2006/relationships/hyperlink" Target="https://repositoriodocumental.ine.mx/xmlui/bitstream/handle/123456789/183669/UT-SCG-PE-PEF-IME-JLAGS-233-2025.pdf" TargetMode="External"/><Relationship Id="rId85" Type="http://schemas.openxmlformats.org/officeDocument/2006/relationships/hyperlink" Target="https://repositoriodocumental.ine.mx/xmlui/bitstream/handle/123456789/183278/UT-SCG-PE-PEF-FJJJ-CG-50-2025.pdf" TargetMode="External"/><Relationship Id="rId150" Type="http://schemas.openxmlformats.org/officeDocument/2006/relationships/hyperlink" Target="https://repositoriodocumental.ine.mx/xmlui/bitstream/handle/123456789/183695/UT-SCG-PE-PEF-IOPM-JD11-MICH-155-2025.pdf" TargetMode="External"/><Relationship Id="rId171" Type="http://schemas.openxmlformats.org/officeDocument/2006/relationships/hyperlink" Target="https://repositoriodocumental.ine.mx/xmlui/bitstream/handle/123456789/183883/UT-SCG-PE-PEF-IOPM-JD11-MICH-141-2025.pdf" TargetMode="External"/><Relationship Id="rId12" Type="http://schemas.openxmlformats.org/officeDocument/2006/relationships/hyperlink" Target="https://repositoriodocumental.ine.mx/xmlui/bitstream/handle/123456789/183124/UT-SCG-PE-PEF-CPLV-CG-79-2025.pdf" TargetMode="External"/><Relationship Id="rId33" Type="http://schemas.openxmlformats.org/officeDocument/2006/relationships/hyperlink" Target="https://repositoriodocumental.ine.mx/xmlui/bitstream/handle/123456789/183102/UT-SCG-PE-PEF-LBG-CG-43-2025.pdf" TargetMode="External"/><Relationship Id="rId108" Type="http://schemas.openxmlformats.org/officeDocument/2006/relationships/hyperlink" Target="https://repositoriodocumental.ine.mx/xmlui/bitstream/handle/123456789/183501/UT-SCG-PE-PEF-CPLV-CG-83-2025.pdf" TargetMode="External"/><Relationship Id="rId129" Type="http://schemas.openxmlformats.org/officeDocument/2006/relationships/hyperlink" Target="https://repositoriodocumental.ine.mx/xmlui/bitstream/handle/123456789/183601/UT-SCG-PE-PEF-IOPM-JD11-MICH-150-2025.pdf" TargetMode="External"/><Relationship Id="rId54" Type="http://schemas.openxmlformats.org/officeDocument/2006/relationships/hyperlink" Target="https://repositoriodocumental.ine.mx/xmlui/bitstream/handle/123456789/183081/UT-SCG-PE-PEF-HGA-CG-16-2025.pdf" TargetMode="External"/><Relationship Id="rId75" Type="http://schemas.openxmlformats.org/officeDocument/2006/relationships/hyperlink" Target="https://repositoriodocumental.ine.mx/xmlui/bitstream/handle/123456789/183197/UT-SCG-PE-PEF-AGR-JL-NL-112-2025.pdf" TargetMode="External"/><Relationship Id="rId96" Type="http://schemas.openxmlformats.org/officeDocument/2006/relationships/hyperlink" Target="https://repositoriodocumental.ine.mx/xmlui/bitstream/handle/123456789/183398/UT-SCG-PE-PEF-IOPM-JD11-MICH-148-2025.pdf" TargetMode="External"/><Relationship Id="rId140" Type="http://schemas.openxmlformats.org/officeDocument/2006/relationships/hyperlink" Target="https://repositoriodocumental.ine.mx/xmlui/bitstream/handle/123456789/183670/UT-SCG-PE-PEF-LEJM-JD02-GRO-237-2025.pdf" TargetMode="External"/><Relationship Id="rId161" Type="http://schemas.openxmlformats.org/officeDocument/2006/relationships/hyperlink" Target="https://repositoriodocumental.ine.mx/xmlui/bitstream/handle/123456789/183811/UT-SCG-PE-PEF-IOPM-JD11-MICH-126-2025.pdf" TargetMode="External"/><Relationship Id="rId182" Type="http://schemas.openxmlformats.org/officeDocument/2006/relationships/hyperlink" Target="https://repositoriodocumental.ine.mx/xmlui/bitstream/handle/123456789/184378/UT-SCG-PE-PEF-LBG-CG-168-2025.pdf" TargetMode="External"/><Relationship Id="rId6" Type="http://schemas.openxmlformats.org/officeDocument/2006/relationships/hyperlink" Target="http://www.te.gob.mx/EE/SUP/2025/REP/103/SUP_2025_REP_103-1609635.pdf" TargetMode="External"/><Relationship Id="rId23" Type="http://schemas.openxmlformats.org/officeDocument/2006/relationships/hyperlink" Target="https://repositoriodocumental.ine.mx/xmlui/bitstream/handle/123456789/183110/UT-SCG-PE-PEF-DATOPROTEGIDO-JLE-CM-62-2025.pdf" TargetMode="External"/><Relationship Id="rId119" Type="http://schemas.openxmlformats.org/officeDocument/2006/relationships/hyperlink" Target="https://repositoriodocumental.ine.mx/xmlui/bitstream/handle/123456789/183529/UT-SCG-PE-PEF-ICH-JD04-QRO-190-2025.pdf" TargetMode="External"/><Relationship Id="rId44" Type="http://schemas.openxmlformats.org/officeDocument/2006/relationships/hyperlink" Target="https://repositoriodocumental.ine.mx/xmlui/bitstream/handle/123456789/183090/UT-SCG-PE-PEF-DATOPROTEGIDO-JD12-CM-28-2025.pdf" TargetMode="External"/><Relationship Id="rId65" Type="http://schemas.openxmlformats.org/officeDocument/2006/relationships/hyperlink" Target="https://repositoriodocumental.ine.mx/xmlui/bitstream/handle/123456789/183169/UT-SCG-PE-PEF-DATOPROTEGIDO-JLE-CM-60-2025.pdf" TargetMode="External"/><Relationship Id="rId86" Type="http://schemas.openxmlformats.org/officeDocument/2006/relationships/hyperlink" Target="https://repositoriodocumental.ine.mx/xmlui/bitstream/handle/123456789/183278/UT-SCG-PE-PEF-FJJJ-CG-50-2025.pdf" TargetMode="External"/><Relationship Id="rId130" Type="http://schemas.openxmlformats.org/officeDocument/2006/relationships/hyperlink" Target="https://repositoriodocumental.ine.mx/xmlui/bitstream/handle/123456789/183604/UT-SCG-PE-PEF-IOPM-JD11-MICH-137-2025.pdf" TargetMode="External"/><Relationship Id="rId151" Type="http://schemas.openxmlformats.org/officeDocument/2006/relationships/hyperlink" Target="https://repositoriodocumental.ine.mx/xmlui/bitstream/handle/123456789/183696/UT-SCG-PE-PEF-IOPM-JD11-MICH-145-2025.pdf" TargetMode="External"/><Relationship Id="rId172" Type="http://schemas.openxmlformats.org/officeDocument/2006/relationships/hyperlink" Target="https://repositoriodocumental.ine.mx/xmlui/bitstream/handle/123456789/183934/UT-SCG-PE-PEF-MRR-JL-QRO-221-2025.pdf" TargetMode="External"/><Relationship Id="rId13" Type="http://schemas.openxmlformats.org/officeDocument/2006/relationships/hyperlink" Target="https://repositoriodocumental.ine.mx/xmlui/bitstream/handle/123456789/183125/UT-SCG-PE-PEF-CPLL-CG-66-2025.pdf" TargetMode="External"/><Relationship Id="rId18" Type="http://schemas.openxmlformats.org/officeDocument/2006/relationships/hyperlink" Target="https://repositoriodocumental.ine.mx/xmlui/bitstream/handle/123456789/183115/UT-SCG-PE-PEF-CPLV-CG-87-2025.pdf" TargetMode="External"/><Relationship Id="rId39" Type="http://schemas.openxmlformats.org/officeDocument/2006/relationships/hyperlink" Target="https://repositoriodocumental.ine.mx/xmlui/bitstream/handle/123456789/183097/UT-SCG-PE-PEF-RAGP-CG-37-2025.pdf" TargetMode="External"/><Relationship Id="rId109" Type="http://schemas.openxmlformats.org/officeDocument/2006/relationships/hyperlink" Target="https://repositoriodocumental.ine.mx/xmlui/bitstream/handle/123456789/183497/UT-SCG-PE-PEF-SIRG-CG-201-2025.pdf" TargetMode="External"/><Relationship Id="rId34" Type="http://schemas.openxmlformats.org/officeDocument/2006/relationships/hyperlink" Target="https://repositoriodocumental.ine.mx/xmlui/bitstream/handle/123456789/183105/UT-SCG-PE-PEF-MMS-CG-52-2025.pdf" TargetMode="External"/><Relationship Id="rId50" Type="http://schemas.openxmlformats.org/officeDocument/2006/relationships/hyperlink" Target="https://repositoriodocumental.ine.mx/xmlui/bitstream/handle/123456789/183087/UT-SCG-PE-PEF-MAMC-CG-2-2025.pdf" TargetMode="External"/><Relationship Id="rId55" Type="http://schemas.openxmlformats.org/officeDocument/2006/relationships/hyperlink" Target="https://repositoriodocumental.ine.mx/xmlui/bitstream/handle/123456789/183080/UT-SCG-PE-PEF-OHHB-JL-DGO-15-2025.pdf" TargetMode="External"/><Relationship Id="rId76" Type="http://schemas.openxmlformats.org/officeDocument/2006/relationships/hyperlink" Target="https://repositoriodocumental.ine.mx/xmlui/bitstream/handle/123456789/183196/UT-SCG-PE-PEF-GACV-CG-106-2025.pdf" TargetMode="External"/><Relationship Id="rId97" Type="http://schemas.openxmlformats.org/officeDocument/2006/relationships/hyperlink" Target="https://repositoriodocumental.ine.mx/xmlui/bitstream/handle/123456789/183399/UT-SCG-PE-PEF-MLGV-JL-VER-94-2025.pdf" TargetMode="External"/><Relationship Id="rId104" Type="http://schemas.openxmlformats.org/officeDocument/2006/relationships/hyperlink" Target="https://repositoriodocumental.ine.mx/xmlui/bitstream/handle/123456789/183478/UT-SCG-PE-PEF-MR-JL-NL-118-2025.pdf" TargetMode="External"/><Relationship Id="rId120" Type="http://schemas.openxmlformats.org/officeDocument/2006/relationships/hyperlink" Target="https://repositoriodocumental.ine.mx/xmlui/bitstream/handle/123456789/183530/UT-SCG-PE-PEF-IOPM-JD11-MICH-125-2025.pdf" TargetMode="External"/><Relationship Id="rId125" Type="http://schemas.openxmlformats.org/officeDocument/2006/relationships/hyperlink" Target="https://repositoriodocumental.ine.mx/xmlui/bitstream/handle/123456789/183559/UT-SCG-PE-PEF-IOPM-JD11-MICH-153-2025.pdf" TargetMode="External"/><Relationship Id="rId141" Type="http://schemas.openxmlformats.org/officeDocument/2006/relationships/hyperlink" Target="https://repositoriodocumental.ine.mx/xmlui/bitstream/handle/123456789/183677/UT-SCG-PE-PEF-ESTJ-JL-VER-232-2025.pdf" TargetMode="External"/><Relationship Id="rId146" Type="http://schemas.openxmlformats.org/officeDocument/2006/relationships/hyperlink" Target="https://repositoriodocumental.ine.mx/xmlui/bitstream/handle/123456789/183687/UT-SCG-PE-PEF-RPH-JL-CM-222-2025.pdf" TargetMode="External"/><Relationship Id="rId167" Type="http://schemas.openxmlformats.org/officeDocument/2006/relationships/hyperlink" Target="https://repositoriodocumental.ine.mx/xmlui/bitstream/handle/123456789/183925/UT-SCG-PE-PEF-PJC-CG-189-2025.pdf" TargetMode="External"/><Relationship Id="rId188" Type="http://schemas.openxmlformats.org/officeDocument/2006/relationships/hyperlink" Target="https://repositoriodocumental.ine.mx/xmlui/handle/123456789/186108" TargetMode="External"/><Relationship Id="rId7" Type="http://schemas.openxmlformats.org/officeDocument/2006/relationships/hyperlink" Target="https://repositoriodocumental.ine.mx/xmlui/bitstream/handle/123456789/183132/UT-SCG-PE-PEF-GRSL-CG-11-2025.pdf" TargetMode="External"/><Relationship Id="rId71" Type="http://schemas.openxmlformats.org/officeDocument/2006/relationships/hyperlink" Target="https://repositoriodocumental.ine.mx/xmlui/bitstream/handle/123456789/183201/UT-SCG-PE-PEF-EGS-JL-NL-110-2025.pdf" TargetMode="External"/><Relationship Id="rId92" Type="http://schemas.openxmlformats.org/officeDocument/2006/relationships/hyperlink" Target="https://repositoriodocumental.ine.mx/xmlui/bitstream/handle/123456789/183374/UT-SCG-PE-PEF-PCG-CG-160-2025.pdf" TargetMode="External"/><Relationship Id="rId162" Type="http://schemas.openxmlformats.org/officeDocument/2006/relationships/hyperlink" Target="https://repositoriodocumental.ine.mx/xmlui/bitstream/handle/123456789/183802/UT-SCG-PE-PEF-MALR-JD23-EDOMEX-197-2025.pdf" TargetMode="External"/><Relationship Id="rId183" Type="http://schemas.openxmlformats.org/officeDocument/2006/relationships/hyperlink" Target="../../../../../../:b:/g/personal/jaime_baez_ine_mx/Eb5qnm-m6vVOufQAXx0Ihh0BhWu5hP7_TgVsaxtFgAygBQ?e=X8dqIf" TargetMode="External"/><Relationship Id="rId2" Type="http://schemas.openxmlformats.org/officeDocument/2006/relationships/hyperlink" Target="http://www.te.gob.mx/EE/SUP/2025/REP/29/SUP_2025_REP_29-1602075.pdf" TargetMode="External"/><Relationship Id="rId29" Type="http://schemas.openxmlformats.org/officeDocument/2006/relationships/hyperlink" Target="https://repositoriodocumental.ine.mx/xmlui/bitstream/handle/123456789/183106/UT-SCG-PE-PEF-KYGA-JD01-BC-53-2025.pdf" TargetMode="External"/><Relationship Id="rId24" Type="http://schemas.openxmlformats.org/officeDocument/2006/relationships/hyperlink" Target="https://repositoriodocumental.ine.mx/xmlui/bitstream/handle/123456789/183113/UT-SCG-PE-PEF-CPLL-CG-69-2025.pdf" TargetMode="External"/><Relationship Id="rId40" Type="http://schemas.openxmlformats.org/officeDocument/2006/relationships/hyperlink" Target="https://repositoriodocumental.ine.mx/xmlui/bitstream/handle/123456789/183094/UT-SCG-PE-PEF-DATOPROTEGIDO-JL-NL-32-2025.pdf" TargetMode="External"/><Relationship Id="rId45" Type="http://schemas.openxmlformats.org/officeDocument/2006/relationships/hyperlink" Target="https://repositoriodocumental.ine.mx/xmlui/bitstream/handle/123456789/183092/UT-SCG-PE-PEF-DATOPROTEGIDO-JL-NL-30-2025.pdf" TargetMode="External"/><Relationship Id="rId66" Type="http://schemas.openxmlformats.org/officeDocument/2006/relationships/hyperlink" Target="https://repositoriodocumental.ine.mx/xmlui/bitstream/handle/123456789/183207/UT-SCG-PE-PEF-LCR-JL-NL-114-2025.pdf" TargetMode="External"/><Relationship Id="rId87" Type="http://schemas.openxmlformats.org/officeDocument/2006/relationships/hyperlink" Target="https://repositoriodocumental.ine.mx/xmlui/bitstream/handle/123456789/183280/UT-SCG-PE-PEF-DATOPROTEGIDO-JD15-CM-75-2025.pdf" TargetMode="External"/><Relationship Id="rId110" Type="http://schemas.openxmlformats.org/officeDocument/2006/relationships/hyperlink" Target="https://repositoriodocumental.ine.mx/xmlui/bitstream/handle/123456789/183496/UT-SCG-PE-PEF-IOPM-JD11MICH-151-2025.pdf" TargetMode="External"/><Relationship Id="rId115" Type="http://schemas.openxmlformats.org/officeDocument/2006/relationships/hyperlink" Target="https://repositoriodocumental.ine.mx/xmlui/bitstream/handle/123456789/183507/UT-SCG-PE-PEF-AFG-JL-QRO-103-2025.pdf" TargetMode="External"/><Relationship Id="rId131" Type="http://schemas.openxmlformats.org/officeDocument/2006/relationships/hyperlink" Target="https://repositoriodocumental.ine.mx/xmlui/bitstream/handle/123456789/183603/UT-SCG-CG-PE-PEF-IOPM-JD11-MICH-152-2025.pdf" TargetMode="External"/><Relationship Id="rId136" Type="http://schemas.openxmlformats.org/officeDocument/2006/relationships/hyperlink" Target="https://repositoriodocumental.ine.mx/xmlui/bitstream/handle/123456789/183624/UT-SCG-PE-PEF-DATOPROTEGIDO-JD04-TAB-121-2025.pdf" TargetMode="External"/><Relationship Id="rId157" Type="http://schemas.openxmlformats.org/officeDocument/2006/relationships/hyperlink" Target="https://repositoriodocumental.ine.mx/xmlui/bitstream/handle/123456789/183803/UT-SCG-PE-PEF-JDGC-CG-241-2025.pdf" TargetMode="External"/><Relationship Id="rId178" Type="http://schemas.openxmlformats.org/officeDocument/2006/relationships/hyperlink" Target="https://repositoriodocumental.ine.mx/xmlui/bitstream/handle/123456789/184104/UT-SCG-PE-PEF-AEAC-JL-NL-242-2025.pdf" TargetMode="External"/><Relationship Id="rId61" Type="http://schemas.openxmlformats.org/officeDocument/2006/relationships/hyperlink" Target="http://www.te.gob.mx/EE/SUP/2025/REP/86/SUP_2025_REP_86-1611771.pdf" TargetMode="External"/><Relationship Id="rId82" Type="http://schemas.openxmlformats.org/officeDocument/2006/relationships/hyperlink" Target="https://repositoriodocumental.ine.mx/xmlui/bitstream/handle/123456789/183243/UT-SCG-PE-PEF-CPLL-CG-71-2025.pdf" TargetMode="External"/><Relationship Id="rId152" Type="http://schemas.openxmlformats.org/officeDocument/2006/relationships/hyperlink" Target="https://repositoriodocumental.ine.mx/xmlui/bitstream/handle/123456789/183697/UT-SCG-PE-PEF-IOPM-JD11-MICH-164-2025.pdf" TargetMode="External"/><Relationship Id="rId173" Type="http://schemas.openxmlformats.org/officeDocument/2006/relationships/hyperlink" Target="https://repositoriodocumental.ine.mx/xmlui/bitstream/handle/123456789/183933/UT-SCG-PE-PEF-IOPM-JD11-MICH-140-2025.pdf" TargetMode="External"/><Relationship Id="rId19" Type="http://schemas.openxmlformats.org/officeDocument/2006/relationships/hyperlink" Target="https://repositoriodocumental.ine.mx/xmlui/bitstream/handle/123456789/183116/UT-SCG-PE-PEF-TRSV-OPL-CM-92-2025.pdf" TargetMode="External"/><Relationship Id="rId14" Type="http://schemas.openxmlformats.org/officeDocument/2006/relationships/hyperlink" Target="https://repositoriodocumental.ine.mx/xmlui/bitstream/handle/123456789/183122/UT-SCG-PE-PEF-AYSM-CG-58-2025.pdf" TargetMode="External"/><Relationship Id="rId30" Type="http://schemas.openxmlformats.org/officeDocument/2006/relationships/hyperlink" Target="https://repositoriodocumental.ine.mx/xmlui/bitstream/handle/123456789/183109/UT-SCG-PE-PEF-JEML-JL-CHIH-4-2025.pdf" TargetMode="External"/><Relationship Id="rId35" Type="http://schemas.openxmlformats.org/officeDocument/2006/relationships/hyperlink" Target="https://repositoriodocumental.ine.mx/xmlui/bitstream/handle/123456789/183098/UT-SCG-PE-PEF-JEML-JL-CHIH-3-2025.pdf" TargetMode="External"/><Relationship Id="rId56" Type="http://schemas.openxmlformats.org/officeDocument/2006/relationships/hyperlink" Target="https://repositoriodocumental.ine.mx/xmlui/bitstream/handle/123456789/183082/UT-SCG-PE-PEF-JSMR-CG-17-2025.pdf" TargetMode="External"/><Relationship Id="rId77" Type="http://schemas.openxmlformats.org/officeDocument/2006/relationships/hyperlink" Target="https://repositoriodocumental.ine.mx/xmlui/bitstream/handle/123456789/183195/UT-SCG-PE-PEF-DATOPROTEGIDO-CG-93-2025.pdf" TargetMode="External"/><Relationship Id="rId100" Type="http://schemas.openxmlformats.org/officeDocument/2006/relationships/hyperlink" Target="https://repositoriodocumental.ine.mx/xmlui/bitstream/handle/123456789/183404/UT-SCG-PE-PEF-AACM-CG-102-2025.pdf" TargetMode="External"/><Relationship Id="rId105" Type="http://schemas.openxmlformats.org/officeDocument/2006/relationships/hyperlink" Target="https://repositoriodocumental.ine.mx/xmlui/bitstream/handle/123456789/183168/UT-SCG-PE-PEF-EBMS-CG-74-2025.pdf" TargetMode="External"/><Relationship Id="rId126" Type="http://schemas.openxmlformats.org/officeDocument/2006/relationships/hyperlink" Target="https://repositoriodocumental.ine.mx/xmlui/bitstream/handle/123456789/183558/UT-SCG-PE-PEF-MALR-JL-EDOMEX-195-2025.pdf" TargetMode="External"/><Relationship Id="rId147" Type="http://schemas.openxmlformats.org/officeDocument/2006/relationships/hyperlink" Target="https://repositoriodocumental.ine.mx/xmlui/bitstream/handle/123456789/183686/UT-SCG-PE-PEF-IOPM-JD11-MICH-128-2025.pdf" TargetMode="External"/><Relationship Id="rId168" Type="http://schemas.openxmlformats.org/officeDocument/2006/relationships/hyperlink" Target="https://repositoriodocumental.ine.mx/xmlui/bitstream/handle/123456789/183923/UT-SCG-PE-PEF-IOPM-JD11-MICH-132-2025.pdf" TargetMode="External"/><Relationship Id="rId8" Type="http://schemas.openxmlformats.org/officeDocument/2006/relationships/hyperlink" Target="https://repositoriodocumental.ine.mx/xmlui/bitstream/handle/123456789/183131/UT-SCG-PE-PEF-MRH-CG-10-2025.pdf" TargetMode="External"/><Relationship Id="rId51" Type="http://schemas.openxmlformats.org/officeDocument/2006/relationships/hyperlink" Target="https://repositoriodocumental.ine.mx/xmlui/bitstream/handle/123456789/183085/UT-SCG-PE-PEF-DATOPROTEGIDO-JL-NL-20-2025.pdf" TargetMode="External"/><Relationship Id="rId72" Type="http://schemas.openxmlformats.org/officeDocument/2006/relationships/hyperlink" Target="https://repositoriodocumental.ine.mx/xmlui/bitstream/handle/123456789/183200/UTS-CG-PE-PEF-GFLC-JL-NL-109-2025.pdf" TargetMode="External"/><Relationship Id="rId93" Type="http://schemas.openxmlformats.org/officeDocument/2006/relationships/hyperlink" Target="https://repositoriodocumental.ine.mx/xmlui/bitstream/handle/123456789/183371/UT-SCG-PE-PEF-MOV-CG-105-2025.pdf" TargetMode="External"/><Relationship Id="rId98" Type="http://schemas.openxmlformats.org/officeDocument/2006/relationships/hyperlink" Target="https://repositoriodocumental.ine.mx/xmlui/bitstream/handle/123456789/183400/UT-SCG-PE-PEF-GCV-CG-169-2025.pdf" TargetMode="External"/><Relationship Id="rId121" Type="http://schemas.openxmlformats.org/officeDocument/2006/relationships/hyperlink" Target="https://repositoriodocumental.ine.mx/xmlui/bitstream/handle/123456789/183543/UT-SCG-PE-PEF-IOPM-JD11-MICH-144-2025.pdf" TargetMode="External"/><Relationship Id="rId142" Type="http://schemas.openxmlformats.org/officeDocument/2006/relationships/hyperlink" Target="https://repositoriodocumental.ine.mx/xmlui/bitstream/handle/123456789/183683/UT-SCG-PE-PEF-IOPM-JD11-MICH-131-2025.pdf" TargetMode="External"/><Relationship Id="rId163" Type="http://schemas.openxmlformats.org/officeDocument/2006/relationships/hyperlink" Target="http://www.te.gob.mx/EE/SUP/2025/REP/59/SUP_2025_REP_59-1607287.pdf" TargetMode="External"/><Relationship Id="rId184" Type="http://schemas.openxmlformats.org/officeDocument/2006/relationships/hyperlink" Target="../../../../../../:b:/g/personal/jaime_baez_ine_mx/Eb_KoqsNsuVHvgsxJTEfsmsBIukEYken_6iPFpmRq9WpQg?e=85MT8U" TargetMode="External"/><Relationship Id="rId189" Type="http://schemas.openxmlformats.org/officeDocument/2006/relationships/hyperlink" Target="https://repositoriodocumental.ine.mx/xmlui/handle/123456789/186107" TargetMode="External"/><Relationship Id="rId3" Type="http://schemas.openxmlformats.org/officeDocument/2006/relationships/hyperlink" Target="http://www.te.gob.mx/EE/SUP/2025/REP/30/SUP_2025_REP_30-1602609.pdf" TargetMode="External"/><Relationship Id="rId25" Type="http://schemas.openxmlformats.org/officeDocument/2006/relationships/hyperlink" Target="https://repositoriodocumental.ine.mx/xmlui/bitstream/handle/123456789/183112/UT-SCG-PE-PEF-CPLL-CG-67-2025.pdf" TargetMode="External"/><Relationship Id="rId46" Type="http://schemas.openxmlformats.org/officeDocument/2006/relationships/hyperlink" Target="https://repositoriodocumental.ine.mx/xmlui/bitstream/handle/123456789/183088/UT-SCG-PE-PEF-DALS-CG-25-2025.pdf" TargetMode="External"/><Relationship Id="rId67" Type="http://schemas.openxmlformats.org/officeDocument/2006/relationships/hyperlink" Target="https://repositoriodocumental.ine.mx/xmlui/bitstream/handle/123456789/183206/UT-SCG-PE-PEF-EBMS-CG-85-2025.pdf" TargetMode="External"/><Relationship Id="rId116" Type="http://schemas.openxmlformats.org/officeDocument/2006/relationships/hyperlink" Target="https://repositoriodocumental.ine.mx/xmlui/bitstream/handle/123456789/183508/UT-SCG-PE-PEF-JAPU-JL-MICH-202-2025.pdf" TargetMode="External"/><Relationship Id="rId137" Type="http://schemas.openxmlformats.org/officeDocument/2006/relationships/hyperlink" Target="https://repositoriodocumental.ine.mx/xmlui/bitstream/handle/123456789/183668/UT-SCG-PE-PEF-IOPM-JD11-MICH-133-2025.pdf" TargetMode="External"/><Relationship Id="rId158" Type="http://schemas.openxmlformats.org/officeDocument/2006/relationships/hyperlink" Target="https://repositoriodocumental.ine.mx/xmlui/bitstream/handle/123456789/183806/UT-SCG-PE-PEF-RMIO-JL-NAY-230-2025.pdf" TargetMode="External"/><Relationship Id="rId20" Type="http://schemas.openxmlformats.org/officeDocument/2006/relationships/hyperlink" Target="https://repositoriodocumental.ine.mx/xmlui/bitstream/handle/123456789/183118/UTS-CG-PE-PEF-JEBA-CG-99-2025.pdf" TargetMode="External"/><Relationship Id="rId41" Type="http://schemas.openxmlformats.org/officeDocument/2006/relationships/hyperlink" Target="https://repositoriodocumental.ine.mx/xmlui/bitstream/handle/123456789/183096/UT-SCG-PE-PEF-DATOPROTEGIDO-JL-NL-34-2025.pdf" TargetMode="External"/><Relationship Id="rId62" Type="http://schemas.openxmlformats.org/officeDocument/2006/relationships/hyperlink" Target="http://www.te.gob.mx/EE/SUP/2025/REP/86/SUP_2025_REP_86-1611771.pdf" TargetMode="External"/><Relationship Id="rId83" Type="http://schemas.openxmlformats.org/officeDocument/2006/relationships/hyperlink" Target="https://repositoriodocumental.ine.mx/xmlui/bitstream/handle/123456789/183273/UT-SCG-PE-PEF-CPLV-CG-77-2025.pdf" TargetMode="External"/><Relationship Id="rId88" Type="http://schemas.openxmlformats.org/officeDocument/2006/relationships/hyperlink" Target="https://repositoriodocumental.ine.mx/xmlui/bitstream/handle/123456789/183296/UT-SCG-PE-PEF-GRSL-CG-100-2025.pdf" TargetMode="External"/><Relationship Id="rId111" Type="http://schemas.openxmlformats.org/officeDocument/2006/relationships/hyperlink" Target="https://repositoriodocumental.ine.mx/xmlui/bitstream/handle/123456789/183495/UT-SCG-PE-PEF-DGR-CG-199-2025.pdf" TargetMode="External"/><Relationship Id="rId132" Type="http://schemas.openxmlformats.org/officeDocument/2006/relationships/hyperlink" Target="https://repositoriodocumental.ine.mx/xmlui/bitstream/handle/123456789/183605/UT-SCG-PE-PEF-IOPM-JD11-MICH-142-2025.pdf" TargetMode="External"/><Relationship Id="rId153" Type="http://schemas.openxmlformats.org/officeDocument/2006/relationships/hyperlink" Target="https://repositoriodocumental.ine.mx/xmlui/bitstream/handle/123456789/183698/UT-SCG-PE-PEF-MRR-CG-181-2025.pdf" TargetMode="External"/><Relationship Id="rId174" Type="http://schemas.openxmlformats.org/officeDocument/2006/relationships/hyperlink" Target="https://repositoriodocumental.ine.mx/xmlui/bitstream/handle/123456789/183932/UT-SCG-PE-PEF-AYSM-CG-171-2025.pdf" TargetMode="External"/><Relationship Id="rId179" Type="http://schemas.openxmlformats.org/officeDocument/2006/relationships/hyperlink" Target="https://repositoriodocumental.ine.mx/xmlui/bitstream/handle/123456789/184108/UT-SCG-PE-PEF-AFG-JL-QRO-229-2025.pdf" TargetMode="External"/><Relationship Id="rId190" Type="http://schemas.openxmlformats.org/officeDocument/2006/relationships/hyperlink" Target="https://repositoriodocumental.ine.mx/xmlui/handle/123456789/186106" TargetMode="External"/><Relationship Id="rId15" Type="http://schemas.openxmlformats.org/officeDocument/2006/relationships/hyperlink" Target="https://repositoriodocumental.ine.mx/xmlui/bitstream/handle/123456789/183119/UTS-CG-PE-PEF-MRR-CG-89-2025.pdf" TargetMode="External"/><Relationship Id="rId36" Type="http://schemas.openxmlformats.org/officeDocument/2006/relationships/hyperlink" Target="https://repositoriodocumental.ine.mx/xmlui/bitstream/handle/123456789/183101/UT-SCG-PE-PEF-AADR-JL-JAL-42-2025.pdf" TargetMode="External"/><Relationship Id="rId57" Type="http://schemas.openxmlformats.org/officeDocument/2006/relationships/hyperlink" Target="https://repositoriodocumental.ine.mx/xmlui/bitstream/handle/123456789/183083/UT-SCG-PE-PEF-IZR-JL-NAY-18-2025.pdf" TargetMode="External"/><Relationship Id="rId106" Type="http://schemas.openxmlformats.org/officeDocument/2006/relationships/hyperlink" Target="https://repositoriodocumental.ine.mx/xmlui/bitstream/handle/123456789/183503/UT-SCG-PE-PEF-ELA-CG-193-2025.pdf" TargetMode="External"/><Relationship Id="rId127" Type="http://schemas.openxmlformats.org/officeDocument/2006/relationships/hyperlink" Target="https://repositoriodocumental.ine.mx/xmlui/bitstream/handle/123456789/183556/UT-SCG-PE-PEF-IOPM-JD11-MICH-129-2025.pdf" TargetMode="External"/><Relationship Id="rId10" Type="http://schemas.openxmlformats.org/officeDocument/2006/relationships/hyperlink" Target="https://repositoriodocumental.ine.mx/xmlui/bitstream/handle/123456789/183130/UT-SCG-PE-PEF-EJOV-CG-9-2025.pdf" TargetMode="External"/><Relationship Id="rId31" Type="http://schemas.openxmlformats.org/officeDocument/2006/relationships/hyperlink" Target="https://repositoriodocumental.ine.mx/xmlui/bitstream/handle/123456789/183103/UT-SCG-PE-PEF-JEBA-CG-46-2025.pdf" TargetMode="External"/><Relationship Id="rId52" Type="http://schemas.openxmlformats.org/officeDocument/2006/relationships/hyperlink" Target="https://repositoriodocumental.ine.mx/xmlui/bitstream/handle/123456789/183084/UT-SCG-PE-PEF-IZR-JL-NAY-19-2025.pdf" TargetMode="External"/><Relationship Id="rId73" Type="http://schemas.openxmlformats.org/officeDocument/2006/relationships/hyperlink" Target="https://repositoriodocumental.ine.mx/xmlui/bitstream/handle/123456789/183199/UT-SCG-PE-PEF-DATOPROTEGIDO-CG-122-2025.pdf" TargetMode="External"/><Relationship Id="rId78" Type="http://schemas.openxmlformats.org/officeDocument/2006/relationships/hyperlink" Target="https://repositoriodocumental.ine.mx/xmlui/bitstream/handle/123456789/183181/UT-SCG-PE-PEF-MMS-CG-73-2025.pdf" TargetMode="External"/><Relationship Id="rId94" Type="http://schemas.openxmlformats.org/officeDocument/2006/relationships/hyperlink" Target="https://repositoriodocumental.ine.mx/xmlui/bitstream/handle/123456789/183371/UT-SCG-PE-PEF-MOV-CG-105-2025.pdf" TargetMode="External"/><Relationship Id="rId99" Type="http://schemas.openxmlformats.org/officeDocument/2006/relationships/hyperlink" Target="https://repositoriodocumental.ine.mx/xmlui/bitstream/handle/123456789/183405/UT-SCG-PE-PEF-IOPM-JD11-MICH-134-2025.pdf" TargetMode="External"/><Relationship Id="rId101" Type="http://schemas.openxmlformats.org/officeDocument/2006/relationships/hyperlink" Target="https://repositoriodocumental.ine.mx/xmlui/bitstream/handle/123456789/183408/UT-SCG-PE-PEF-CPLV-CG-84-2025.pdf" TargetMode="External"/><Relationship Id="rId122" Type="http://schemas.openxmlformats.org/officeDocument/2006/relationships/hyperlink" Target="https://repositoriodocumental.ine.mx/xmlui/bitstream/handle/123456789/183549/UT-SCG-PE-PEF-AVG-OPL-CM-211-2025.pdf" TargetMode="External"/><Relationship Id="rId143" Type="http://schemas.openxmlformats.org/officeDocument/2006/relationships/hyperlink" Target="https://repositoriodocumental.ine.mx/xmlui/bitstream/handle/123456789/183684/UT-SCG-PE-PEF-FCA-OPL-CM-236-2025.pdf" TargetMode="External"/><Relationship Id="rId148" Type="http://schemas.openxmlformats.org/officeDocument/2006/relationships/hyperlink" Target="https://repositoriodocumental.ine.mx/xmlui/bitstream/handle/123456789/183693/UT-SCG-PE-PEF-DATOPROTEGIDO-CG-228-2025.pdf" TargetMode="External"/><Relationship Id="rId164" Type="http://schemas.openxmlformats.org/officeDocument/2006/relationships/hyperlink" Target="https://repositoriodocumental.ine.mx/xmlui/bitstream/handle/123456789/183859/UT-SCG-PE-PEF-MRPN-CG-183-2025.pdf" TargetMode="External"/><Relationship Id="rId169" Type="http://schemas.openxmlformats.org/officeDocument/2006/relationships/hyperlink" Target="https://repositoriodocumental.ine.mx/xmlui/bitstream/handle/123456789/183922/UT-SCG-PE-PEF-DBLG-JD05-COAH-226-2025.pdf" TargetMode="External"/><Relationship Id="rId185" Type="http://schemas.openxmlformats.org/officeDocument/2006/relationships/hyperlink" Target="../../../../../../:b:/g/personal/jaime_baez_ine_mx/EQ6hPaM_aKBGkZEeGBOkEPMBae7sZAv1vp9ZAtRXyqoZYA?e=Yc2xx6" TargetMode="External"/><Relationship Id="rId4" Type="http://schemas.openxmlformats.org/officeDocument/2006/relationships/hyperlink" Target="http://www.te.gob.mx/EE/SUP/2025/REP/31/SUP_2025_REP_31-1608032.pdf" TargetMode="External"/><Relationship Id="rId9" Type="http://schemas.openxmlformats.org/officeDocument/2006/relationships/hyperlink" Target="https://repositoriodocumental.ine.mx/xmlui/bitstream/handle/123456789/183129/UT-SCG-PE-PEF-CG-8-2025.pdf" TargetMode="External"/><Relationship Id="rId180" Type="http://schemas.openxmlformats.org/officeDocument/2006/relationships/hyperlink" Target="https://repositoriodocumental.ine.mx/xmlui/bitstream/handle/123456789/184114/UT-SCG-PE-PEF-SIRG-JL-HGO-165-2025.pdf" TargetMode="External"/><Relationship Id="rId26" Type="http://schemas.openxmlformats.org/officeDocument/2006/relationships/hyperlink" Target="https://repositoriodocumental.ine.mx/xmlui/bitstream/handle/123456789/183111/UT-SCG-PE-PEF-AHC-CG-64-2025.pdf" TargetMode="External"/><Relationship Id="rId47" Type="http://schemas.openxmlformats.org/officeDocument/2006/relationships/hyperlink" Target="https://repositoriodocumental.ine.mx/xmlui/bitstream/handle/123456789/183091/UT-SCG-PE-PEF-DATOPROTEGIDO-JL-NL-29-2025.pdf" TargetMode="External"/><Relationship Id="rId68" Type="http://schemas.openxmlformats.org/officeDocument/2006/relationships/hyperlink" Target="https://repositoriodocumental.ine.mx/xmlui/bitstream/handle/123456789/183205/UT-SCG-PE-PEF-OGT-JL-NL-119-2025.pdf" TargetMode="External"/><Relationship Id="rId89" Type="http://schemas.openxmlformats.org/officeDocument/2006/relationships/hyperlink" Target="https://repositoriodocumental.ine.mx/xmlui/bitstream/handle/123456789/183295/UT-SCG-PE-PEF-ALP-CG-161-2025.pdf" TargetMode="External"/><Relationship Id="rId112" Type="http://schemas.openxmlformats.org/officeDocument/2006/relationships/hyperlink" Target="https://repositoriodocumental.ine.mx/xmlui/bitstream/handle/123456789/183491/UT-SCG-PE-PEF-MJ-CG-194-2025.pdf" TargetMode="External"/><Relationship Id="rId133" Type="http://schemas.openxmlformats.org/officeDocument/2006/relationships/hyperlink" Target="https://repositoriodocumental.ine.mx/xmlui/bitstream/handle/123456789/183606/UT-SCG-PE-PEF-AMBG-CG-7-2025.pdf" TargetMode="External"/><Relationship Id="rId154" Type="http://schemas.openxmlformats.org/officeDocument/2006/relationships/hyperlink" Target="https://repositoriodocumental.ine.mx/xmlui/bitstream/handle/123456789/183699/UT-SCG-PE-PEF-IOPM-JD11-MICH-136-2025.pdf" TargetMode="External"/><Relationship Id="rId175" Type="http://schemas.openxmlformats.org/officeDocument/2006/relationships/hyperlink" Target="https://repositoriodocumental.ine.mx/xmlui/bitstream/handle/123456789/184068/UT-SCG-PE-PEF-HJAR-JL-GRO-240-2025.pdf" TargetMode="External"/><Relationship Id="rId16" Type="http://schemas.openxmlformats.org/officeDocument/2006/relationships/hyperlink" Target="https://repositoriodocumental.ine.mx/xmlui/bitstream/handle/123456789/183121/UT-SCG-PE-PEF-RAR-JD-11-VER-47-2025.pdf" TargetMode="External"/><Relationship Id="rId37" Type="http://schemas.openxmlformats.org/officeDocument/2006/relationships/hyperlink" Target="https://repositoriodocumental.ine.mx/xmlui/bitstream/handle/123456789/183099/UT-SCG-PE-PEF-DATOPROTEGIDO-JL-NL-38-2025.pdf" TargetMode="External"/><Relationship Id="rId58" Type="http://schemas.openxmlformats.org/officeDocument/2006/relationships/hyperlink" Target="https://repositoriodocumental.ine.mx/xmlui/bitstream/handle/123456789/183076/UT-SCG-PE-PEF-MAMC-CG-1-2025.pdf" TargetMode="External"/><Relationship Id="rId79" Type="http://schemas.openxmlformats.org/officeDocument/2006/relationships/hyperlink" Target="https://repositoriodocumental.ine.mx/xmlui/bitstream/handle/123456789/183180/UT-SCG-PE-PEF-JFLP-JL-NL-113-2025.pdf" TargetMode="External"/><Relationship Id="rId102" Type="http://schemas.openxmlformats.org/officeDocument/2006/relationships/hyperlink" Target="https://repositoriodocumental.ine.mx/xmlui/bitstream/handle/123456789/183474/UT-SCG-PE-PEF-GGO-JL-NL-116-2025.pdf" TargetMode="External"/><Relationship Id="rId123" Type="http://schemas.openxmlformats.org/officeDocument/2006/relationships/hyperlink" Target="https://repositoriodocumental.ine.mx/xmlui/bitstream/handle/123456789/183277/UT-SCG-PE-PEF-CPLV-CG-80-2025.pdf" TargetMode="External"/><Relationship Id="rId144" Type="http://schemas.openxmlformats.org/officeDocument/2006/relationships/hyperlink" Target="https://repositoriodocumental.ine.mx/xmlui/bitstream/handle/123456789/183685/UT-SCG-PE-PEF-IOPM-JD11-MICH-139-2025.pdf" TargetMode="External"/><Relationship Id="rId90" Type="http://schemas.openxmlformats.org/officeDocument/2006/relationships/hyperlink" Target="https://repositoriodocumental.ine.mx/xmlui/bitstream/handle/123456789/183369/UT-SCG-PE-PEF-DATOPROTEGIDO-CG-166-2025.pdf" TargetMode="External"/><Relationship Id="rId165" Type="http://schemas.openxmlformats.org/officeDocument/2006/relationships/hyperlink" Target="https://repositoriodocumental.ine.mx/xmlui/bitstream/handle/123456789/183858/UT-SCG-PE-PEF-JDGC-CG-243-2025.pdf" TargetMode="External"/><Relationship Id="rId186" Type="http://schemas.openxmlformats.org/officeDocument/2006/relationships/hyperlink" Target="https://repositoriodocumental.ine.mx/xmlui/bitstream/handle/123456789/186512/UT-SCG-PE-PEF-VSZ-JL-HGO-268-2025.pdf" TargetMode="External"/><Relationship Id="rId27" Type="http://schemas.openxmlformats.org/officeDocument/2006/relationships/hyperlink" Target="https://repositoriodocumental.ine.mx/xmlui/bitstream/handle/123456789/183107/UT-SCG-PE-PEF-DATOPROTEGIDO-CG-54-2025.pdf" TargetMode="External"/><Relationship Id="rId48" Type="http://schemas.openxmlformats.org/officeDocument/2006/relationships/hyperlink" Target="https://repositoriodocumental.ine.mx/xmlui/bitstream/handle/123456789/183089/UT-SCG-PE-PEF-DATOPROTEGIDO-JD12-CM-27-2025.pdf" TargetMode="External"/><Relationship Id="rId69" Type="http://schemas.openxmlformats.org/officeDocument/2006/relationships/hyperlink" Target="https://repositoriodocumental.ine.mx/xmlui/bitstream/handle/123456789/183204/UT-SCG-PE-PEF-BEAU-JL-NL-107-2025.pdf" TargetMode="External"/><Relationship Id="rId113" Type="http://schemas.openxmlformats.org/officeDocument/2006/relationships/hyperlink" Target="https://repositoriodocumental.ine.mx/xmlui/bitstream/handle/123456789/183504/UT-SCG-PE-PEF-MALR-JD23-EDOMEX-196-2025.pdf" TargetMode="External"/><Relationship Id="rId134" Type="http://schemas.openxmlformats.org/officeDocument/2006/relationships/hyperlink" Target="https://repositoriodocumental.ine.mx/xmlui/bitstream/handle/123456789/183607/UT--SCG-PE-PEF-IOPM-JD11-MICH-154-2025.pdf" TargetMode="External"/><Relationship Id="rId80" Type="http://schemas.openxmlformats.org/officeDocument/2006/relationships/hyperlink" Target="https://repositoriodocumental.ine.mx/xmlui/bitstream/handle/123456789/183245/UT-SCG-PE-PEF-SGC-JL-NL-115-2025.pdf" TargetMode="External"/><Relationship Id="rId155" Type="http://schemas.openxmlformats.org/officeDocument/2006/relationships/hyperlink" Target="http://www.te.gob.mx/EE/SUP/2025/REP/198/SUP_2025_REP_198-1623351.pdf" TargetMode="External"/><Relationship Id="rId176" Type="http://schemas.openxmlformats.org/officeDocument/2006/relationships/hyperlink" Target="https://repositoriodocumental.ine.mx/xmlui/bitstream/handle/123456789/184106/UT-SCG-PE-PEF-GRSL-CG-163-2025.pdf" TargetMode="External"/><Relationship Id="rId17" Type="http://schemas.openxmlformats.org/officeDocument/2006/relationships/hyperlink" Target="https://repositoriodocumental.ine.mx/xmlui/bitstream/handle/123456789/183120/UT-SCG-PE-PEF-SVCR-CG-6-2025.pdf" TargetMode="External"/><Relationship Id="rId38" Type="http://schemas.openxmlformats.org/officeDocument/2006/relationships/hyperlink" Target="https://repositoriodocumental.ine.mx/xmlui/bitstream/handle/123456789/183100/UT-SCG-PE-PEF-GGS-JD10-PUE-39-2025.pdf" TargetMode="External"/><Relationship Id="rId59" Type="http://schemas.openxmlformats.org/officeDocument/2006/relationships/hyperlink" Target="https://repositoriodocumental.ine.mx/xmlui/bitstream/handle/123456789/183078/UT-SCG-PE-PEF-JCBH-JL-HGO-13-2025.pdf" TargetMode="External"/><Relationship Id="rId103" Type="http://schemas.openxmlformats.org/officeDocument/2006/relationships/hyperlink" Target="https://repositoriodocumental.ine.mx/xmlui/bitstream/handle/123456789/183475/UT-SCG-PE-PEF-PYLH-JL-OAX-101-2025.pdf" TargetMode="External"/><Relationship Id="rId124" Type="http://schemas.openxmlformats.org/officeDocument/2006/relationships/hyperlink" Target="https://repositoriodocumental.ine.mx/xmlui/bitstream/handle/123456789/183555/UT-SCG-PE-PEF-IOPM-JD11-MICH-143-2025.pdf" TargetMode="External"/><Relationship Id="rId70" Type="http://schemas.openxmlformats.org/officeDocument/2006/relationships/hyperlink" Target="https://repositoriodocumental.ine.mx/xmlui/bitstream/handle/123456789/183202/UT-SCG-PE-PEF-MAVR-JL-NL-108-2025.pdf" TargetMode="External"/><Relationship Id="rId91" Type="http://schemas.openxmlformats.org/officeDocument/2006/relationships/hyperlink" Target="https://repositoriodocumental.ine.mx/xmlui/bitstream/handle/123456789/183368/UT-SCG-PE-PEF-GRSL-CG-90-2025.pdf" TargetMode="External"/><Relationship Id="rId145" Type="http://schemas.openxmlformats.org/officeDocument/2006/relationships/hyperlink" Target="https://repositoriodocumental.ine.mx/xmlui/bitstream/handle/123456789/183688/UT-SCG-PE-PEF-IOPM-JD11-MICH-149-2025.pdf" TargetMode="External"/><Relationship Id="rId166" Type="http://schemas.openxmlformats.org/officeDocument/2006/relationships/hyperlink" Target="https://repositoriodocumental.ine.mx/xmlui/bitstream/handle/123456789/183857/UT-SCG-PE-PEF-DATOPROTEGIDO-JL-OAX-209-2025.pdf" TargetMode="External"/><Relationship Id="rId187" Type="http://schemas.openxmlformats.org/officeDocument/2006/relationships/hyperlink" Target="https://www.te.gob.mx/EE/SUP/2025/REP/276/SUP_2025_REP_276-1673444.pdf" TargetMode="External"/><Relationship Id="rId1" Type="http://schemas.openxmlformats.org/officeDocument/2006/relationships/hyperlink" Target="http://www.te.gob.mx/EE/SUP/2025/REP/21/SUP_2025_REP_21-1586877.pdf" TargetMode="External"/><Relationship Id="rId28" Type="http://schemas.openxmlformats.org/officeDocument/2006/relationships/hyperlink" Target="https://repositoriodocumental.ine.mx/xmlui/bitstream/handle/123456789/183108/UT-SCG-PE-PEF-DATOPROTEGIDO-JLE-CM-61-2025.pdf" TargetMode="External"/><Relationship Id="rId49" Type="http://schemas.openxmlformats.org/officeDocument/2006/relationships/hyperlink" Target="https://repositoriodocumental.ine.mx/xmlui/bitstream/handle/123456789/183086/UT-SCG-PE-PEF-JAE-JD05-COAH-22-2025.pdf" TargetMode="External"/><Relationship Id="rId114" Type="http://schemas.openxmlformats.org/officeDocument/2006/relationships/hyperlink" Target="https://repositoriodocumental.ine.mx/xmlui/bitstream/handle/123456789/183505/UT-SCG-PE-PEF-MC-CG-200-2025.pdf" TargetMode="External"/><Relationship Id="rId60" Type="http://schemas.openxmlformats.org/officeDocument/2006/relationships/hyperlink" Target="https://repositoriodocumental.ine.mx/xmlui/bitstream/handle/123456789/183077/UT-SCG-PE-PEF-GRSL-CG-12-2025.pdf" TargetMode="External"/><Relationship Id="rId81" Type="http://schemas.openxmlformats.org/officeDocument/2006/relationships/hyperlink" Target="https://repositoriodocumental.ine.mx/xmlui/bitstream/handle/123456789/183244/UT-SCG-PE-PEF-DIRC-JL-NL-120-2025.pdf" TargetMode="External"/><Relationship Id="rId135" Type="http://schemas.openxmlformats.org/officeDocument/2006/relationships/hyperlink" Target="https://repositoriodocumental.ine.mx/xmlui/bitstream/handle/123456789/183626/UT-SCG-PE-PEF-IOPM-JD11-MICH-127-2025.pdf" TargetMode="External"/><Relationship Id="rId156" Type="http://schemas.openxmlformats.org/officeDocument/2006/relationships/hyperlink" Target="https://repositoriodocumental.ine.mx/xmlui/bitstream/handle/123456789/183808/UT-SCG-PE-PEF-DATOPROTEGIDO-CG-158-2025.pdf" TargetMode="External"/><Relationship Id="rId177" Type="http://schemas.openxmlformats.org/officeDocument/2006/relationships/hyperlink" Target="https://repositoriodocumental.ine.mx/xmlui/bitstream/handle/123456789/184105/UT-SCG-PE-PEF-JMGG-CG-213-2025-y-su-acumulado.pdf" TargetMode="External"/></Relationships>
</file>

<file path=xl/worksheets/_rels/sheet4.xml.rels><?xml version="1.0" encoding="UTF-8" standalone="yes"?>
<Relationships xmlns="http://schemas.openxmlformats.org/package/2006/relationships"><Relationship Id="rId1" Type="http://schemas.openxmlformats.org/officeDocument/2006/relationships/table" Target="../tables/table4.xml"/></Relationships>
</file>

<file path=xl/worksheets/_rels/sheet5.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hyperlink" Target="https://repositoriodocumental.ine.mx/xmlui/handle/123456789/187472" TargetMode="External"/><Relationship Id="rId1" Type="http://schemas.openxmlformats.org/officeDocument/2006/relationships/hyperlink" Target="https://repositoriodocumental.ine.mx/xmlui/handle/123456789/187471"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3087E9-21EE-4D81-B379-46C8F0D4222E}">
  <dimension ref="A1:DI269"/>
  <sheetViews>
    <sheetView zoomScale="80" zoomScaleNormal="80" workbookViewId="0">
      <selection activeCell="R228" sqref="R228"/>
    </sheetView>
  </sheetViews>
  <sheetFormatPr baseColWidth="10" defaultRowHeight="14.5" x14ac:dyDescent="0.35"/>
  <cols>
    <col min="1" max="1" width="9.54296875" customWidth="1"/>
    <col min="2" max="2" width="2.54296875" customWidth="1"/>
    <col min="3" max="3" width="3.453125" customWidth="1"/>
    <col min="4" max="4" width="19.453125" customWidth="1"/>
    <col min="5" max="5" width="20.1796875" customWidth="1"/>
    <col min="6" max="10" width="2.54296875" customWidth="1"/>
    <col min="11" max="11" width="4.08984375" customWidth="1"/>
    <col min="12" max="12" width="5" customWidth="1"/>
    <col min="13" max="13" width="8.81640625" customWidth="1"/>
    <col min="14" max="14" width="17.1796875" customWidth="1"/>
    <col min="15" max="15" width="9" customWidth="1"/>
    <col min="16" max="16" width="2.54296875" customWidth="1"/>
    <col min="17" max="17" width="6.54296875" customWidth="1"/>
    <col min="18" max="18" width="35.54296875" customWidth="1"/>
    <col min="19" max="20" width="19.81640625" customWidth="1"/>
    <col min="21" max="21" width="25.54296875" customWidth="1"/>
    <col min="22" max="22" width="11.54296875" customWidth="1"/>
    <col min="23" max="23" width="17.54296875" customWidth="1"/>
    <col min="24" max="24" width="28.08984375" customWidth="1"/>
    <col min="25" max="25" width="4.6328125" customWidth="1"/>
    <col min="26" max="26" width="2.54296875" customWidth="1"/>
    <col min="27" max="27" width="3" customWidth="1"/>
    <col min="28" max="28" width="2.54296875" customWidth="1"/>
    <col min="29" max="32" width="3.54296875" customWidth="1"/>
    <col min="33" max="33" width="30.453125" customWidth="1"/>
    <col min="34" max="34" width="3.6328125" customWidth="1"/>
    <col min="35" max="35" width="2.453125" customWidth="1"/>
    <col min="36" max="42" width="2.54296875" customWidth="1"/>
    <col min="43" max="43" width="3.54296875" customWidth="1"/>
    <col min="44" max="50" width="3.81640625" customWidth="1"/>
    <col min="51" max="51" width="48.54296875" customWidth="1"/>
    <col min="52" max="52" width="50.54296875" customWidth="1"/>
    <col min="53" max="53" width="14.453125" customWidth="1"/>
    <col min="54" max="54" width="3.453125" customWidth="1"/>
    <col min="55" max="55" width="7.54296875" customWidth="1"/>
    <col min="56" max="56" width="3.453125" customWidth="1"/>
    <col min="57" max="57" width="2.54296875" customWidth="1"/>
    <col min="58" max="58" width="4.54296875" customWidth="1"/>
    <col min="59" max="59" width="2.54296875" customWidth="1"/>
    <col min="60" max="60" width="4.453125" customWidth="1"/>
    <col min="61" max="70" width="3.453125" customWidth="1"/>
    <col min="71" max="71" width="6.36328125" customWidth="1"/>
    <col min="72" max="73" width="10.1796875" customWidth="1"/>
    <col min="74" max="74" width="14" customWidth="1"/>
    <col min="75" max="75" width="34.81640625" customWidth="1"/>
    <col min="76" max="76" width="12.1796875" customWidth="1"/>
    <col min="77" max="79" width="10.453125" customWidth="1"/>
    <col min="80" max="80" width="21.54296875" customWidth="1"/>
    <col min="81" max="81" width="13.54296875" customWidth="1"/>
    <col min="82" max="82" width="11.54296875" customWidth="1"/>
    <col min="83" max="85" width="12.54296875" customWidth="1"/>
    <col min="86" max="86" width="3.453125" customWidth="1"/>
    <col min="87" max="87" width="10.1796875" customWidth="1"/>
    <col min="88" max="88" width="8.453125" customWidth="1"/>
    <col min="89" max="89" width="3.81640625" customWidth="1"/>
    <col min="90" max="90" width="15.453125" customWidth="1"/>
    <col min="91" max="91" width="14.81640625" customWidth="1"/>
    <col min="92" max="92" width="10.1796875" customWidth="1"/>
    <col min="93" max="94" width="14.1796875" customWidth="1"/>
    <col min="95" max="96" width="9.54296875" customWidth="1"/>
    <col min="97" max="97" width="11.1796875" customWidth="1"/>
    <col min="98" max="98" width="2.54296875" customWidth="1"/>
    <col min="99" max="99" width="11.453125" customWidth="1"/>
    <col min="100" max="100" width="15.54296875" customWidth="1"/>
    <col min="101" max="101" width="10.54296875" customWidth="1"/>
    <col min="102" max="102" width="9.54296875" customWidth="1"/>
    <col min="103" max="103" width="65.54296875" customWidth="1"/>
    <col min="104" max="104" width="9.54296875" customWidth="1"/>
    <col min="105" max="105" width="21.1796875" customWidth="1"/>
    <col min="106" max="106" width="9.54296875" customWidth="1"/>
    <col min="107" max="107" width="15.54296875" customWidth="1"/>
    <col min="108" max="109" width="9.54296875" customWidth="1"/>
    <col min="110" max="110" width="9.1796875" customWidth="1"/>
    <col min="111" max="111" width="4.453125" customWidth="1"/>
    <col min="112" max="112" width="13.1796875" customWidth="1"/>
    <col min="113" max="113" width="8" customWidth="1"/>
    <col min="114" max="114" width="9.54296875" customWidth="1"/>
  </cols>
  <sheetData>
    <row r="1" spans="1:113" ht="85.5" customHeight="1" x14ac:dyDescent="0.35">
      <c r="A1" s="28" t="s">
        <v>0</v>
      </c>
      <c r="B1" s="29" t="s">
        <v>1</v>
      </c>
      <c r="C1" s="28" t="s">
        <v>2</v>
      </c>
      <c r="D1" s="28" t="s">
        <v>3</v>
      </c>
      <c r="E1" s="28" t="s">
        <v>4</v>
      </c>
      <c r="F1" s="30" t="s">
        <v>5</v>
      </c>
      <c r="G1" s="30" t="s">
        <v>6</v>
      </c>
      <c r="H1" s="30" t="s">
        <v>7</v>
      </c>
      <c r="I1" s="30" t="s">
        <v>8</v>
      </c>
      <c r="J1" s="30" t="s">
        <v>9</v>
      </c>
      <c r="K1" s="30" t="s">
        <v>10</v>
      </c>
      <c r="L1" s="28" t="s">
        <v>11</v>
      </c>
      <c r="M1" s="28" t="s">
        <v>12</v>
      </c>
      <c r="N1" s="28" t="s">
        <v>13</v>
      </c>
      <c r="O1" s="28" t="s">
        <v>14</v>
      </c>
      <c r="P1" s="29" t="s">
        <v>15</v>
      </c>
      <c r="Q1" s="28" t="s">
        <v>16</v>
      </c>
      <c r="R1" s="28" t="s">
        <v>17</v>
      </c>
      <c r="S1" s="28" t="s">
        <v>18</v>
      </c>
      <c r="T1" s="28" t="s">
        <v>19</v>
      </c>
      <c r="U1" s="28" t="s">
        <v>20</v>
      </c>
      <c r="V1" s="28" t="s">
        <v>21</v>
      </c>
      <c r="W1" s="31" t="s">
        <v>22</v>
      </c>
      <c r="X1" s="28" t="s">
        <v>23</v>
      </c>
      <c r="Y1" s="32" t="s">
        <v>24</v>
      </c>
      <c r="Z1" s="32" t="s">
        <v>25</v>
      </c>
      <c r="AA1" s="32" t="s">
        <v>26</v>
      </c>
      <c r="AB1" s="32" t="s">
        <v>27</v>
      </c>
      <c r="AC1" s="32" t="s">
        <v>404</v>
      </c>
      <c r="AD1" s="32" t="s">
        <v>405</v>
      </c>
      <c r="AE1" s="32" t="s">
        <v>406</v>
      </c>
      <c r="AF1" s="32" t="s">
        <v>407</v>
      </c>
      <c r="AG1" s="28" t="s">
        <v>28</v>
      </c>
      <c r="AH1" s="30" t="s">
        <v>29</v>
      </c>
      <c r="AI1" s="30" t="s">
        <v>30</v>
      </c>
      <c r="AJ1" s="30" t="s">
        <v>31</v>
      </c>
      <c r="AK1" s="30" t="s">
        <v>32</v>
      </c>
      <c r="AL1" s="30" t="s">
        <v>408</v>
      </c>
      <c r="AM1" s="30" t="s">
        <v>409</v>
      </c>
      <c r="AN1" s="30" t="s">
        <v>410</v>
      </c>
      <c r="AO1" s="30" t="s">
        <v>411</v>
      </c>
      <c r="AP1" s="30" t="s">
        <v>412</v>
      </c>
      <c r="AQ1" s="30" t="s">
        <v>413</v>
      </c>
      <c r="AR1" s="30" t="s">
        <v>414</v>
      </c>
      <c r="AS1" s="30" t="s">
        <v>415</v>
      </c>
      <c r="AT1" s="30" t="s">
        <v>416</v>
      </c>
      <c r="AU1" s="30" t="s">
        <v>417</v>
      </c>
      <c r="AV1" s="30" t="s">
        <v>418</v>
      </c>
      <c r="AW1" s="30" t="s">
        <v>419</v>
      </c>
      <c r="AX1" s="30" t="s">
        <v>420</v>
      </c>
      <c r="AY1" s="28" t="s">
        <v>33</v>
      </c>
      <c r="AZ1" s="28" t="s">
        <v>34</v>
      </c>
      <c r="BA1" s="32" t="s">
        <v>35</v>
      </c>
      <c r="BB1" s="28" t="s">
        <v>36</v>
      </c>
      <c r="BC1" s="30" t="s">
        <v>37</v>
      </c>
      <c r="BD1" s="31" t="s">
        <v>38</v>
      </c>
      <c r="BE1" s="28" t="s">
        <v>39</v>
      </c>
      <c r="BF1" s="33" t="s">
        <v>40</v>
      </c>
      <c r="BG1" s="33" t="s">
        <v>41</v>
      </c>
      <c r="BH1" s="33" t="s">
        <v>42</v>
      </c>
      <c r="BI1" s="33" t="s">
        <v>43</v>
      </c>
      <c r="BJ1" s="33" t="s">
        <v>44</v>
      </c>
      <c r="BK1" s="33" t="s">
        <v>45</v>
      </c>
      <c r="BL1" s="33" t="s">
        <v>46</v>
      </c>
      <c r="BM1" s="33" t="s">
        <v>47</v>
      </c>
      <c r="BN1" s="33" t="s">
        <v>48</v>
      </c>
      <c r="BO1" s="33" t="s">
        <v>49</v>
      </c>
      <c r="BP1" s="33" t="s">
        <v>50</v>
      </c>
      <c r="BQ1" s="33" t="s">
        <v>51</v>
      </c>
      <c r="BR1" s="33" t="s">
        <v>52</v>
      </c>
      <c r="BS1" s="28" t="s">
        <v>421</v>
      </c>
      <c r="BT1" s="28" t="s">
        <v>422</v>
      </c>
      <c r="BU1" s="28" t="s">
        <v>54</v>
      </c>
      <c r="BV1" s="28" t="s">
        <v>55</v>
      </c>
      <c r="BW1" s="28" t="s">
        <v>56</v>
      </c>
      <c r="BX1" s="28" t="s">
        <v>423</v>
      </c>
      <c r="BY1" s="28" t="s">
        <v>58</v>
      </c>
      <c r="BZ1" s="28" t="s">
        <v>59</v>
      </c>
      <c r="CA1" s="28" t="s">
        <v>60</v>
      </c>
      <c r="CB1" s="30" t="s">
        <v>61</v>
      </c>
      <c r="CC1" s="28" t="s">
        <v>62</v>
      </c>
      <c r="CD1" s="28" t="s">
        <v>63</v>
      </c>
      <c r="CE1" s="28" t="s">
        <v>64</v>
      </c>
      <c r="CF1" s="28" t="s">
        <v>65</v>
      </c>
      <c r="CG1" s="28" t="s">
        <v>66</v>
      </c>
      <c r="CH1" s="30" t="s">
        <v>67</v>
      </c>
      <c r="CI1" s="28" t="s">
        <v>68</v>
      </c>
      <c r="CJ1" s="31" t="s">
        <v>69</v>
      </c>
      <c r="CK1" s="30" t="s">
        <v>70</v>
      </c>
      <c r="CL1" s="34" t="s">
        <v>71</v>
      </c>
      <c r="CM1" s="28" t="s">
        <v>72</v>
      </c>
      <c r="CN1" s="30" t="s">
        <v>74</v>
      </c>
      <c r="CO1" s="28" t="s">
        <v>75</v>
      </c>
      <c r="CP1" s="34" t="s">
        <v>76</v>
      </c>
      <c r="CQ1" s="28" t="s">
        <v>77</v>
      </c>
      <c r="CR1" s="28" t="s">
        <v>78</v>
      </c>
      <c r="CS1" s="31" t="s">
        <v>79</v>
      </c>
      <c r="CT1" s="30" t="s">
        <v>80</v>
      </c>
      <c r="CU1" s="28" t="s">
        <v>81</v>
      </c>
      <c r="CV1" s="28" t="s">
        <v>82</v>
      </c>
      <c r="CW1" s="28" t="s">
        <v>84</v>
      </c>
      <c r="CX1" s="28" t="s">
        <v>85</v>
      </c>
      <c r="CY1" s="28" t="s">
        <v>86</v>
      </c>
      <c r="CZ1" s="28" t="s">
        <v>87</v>
      </c>
      <c r="DA1" s="30" t="s">
        <v>88</v>
      </c>
      <c r="DB1" s="28" t="s">
        <v>89</v>
      </c>
      <c r="DC1" s="28" t="s">
        <v>90</v>
      </c>
      <c r="DD1" s="28" t="s">
        <v>91</v>
      </c>
      <c r="DE1" s="28" t="s">
        <v>92</v>
      </c>
      <c r="DF1" s="30" t="s">
        <v>93</v>
      </c>
      <c r="DG1" s="28" t="s">
        <v>94</v>
      </c>
      <c r="DH1" s="28" t="s">
        <v>95</v>
      </c>
      <c r="DI1" s="31" t="s">
        <v>96</v>
      </c>
    </row>
    <row r="2" spans="1:113" ht="104.5" x14ac:dyDescent="0.35">
      <c r="A2" s="34">
        <f t="shared" ref="A2:A5" ca="1" si="0">TODAY()</f>
        <v>46101</v>
      </c>
      <c r="B2" s="35"/>
      <c r="C2" s="28">
        <v>1</v>
      </c>
      <c r="D2" s="36">
        <v>45670</v>
      </c>
      <c r="E2" s="36">
        <v>45670</v>
      </c>
      <c r="F2" s="28">
        <v>0</v>
      </c>
      <c r="G2" s="28">
        <v>0</v>
      </c>
      <c r="H2" s="28">
        <v>0</v>
      </c>
      <c r="I2" s="28">
        <v>1</v>
      </c>
      <c r="J2" s="28">
        <v>1</v>
      </c>
      <c r="K2" s="28">
        <v>1</v>
      </c>
      <c r="L2" s="28" t="s">
        <v>97</v>
      </c>
      <c r="M2" s="28" t="s">
        <v>98</v>
      </c>
      <c r="N2" s="28" t="s">
        <v>99</v>
      </c>
      <c r="O2" s="112" t="s">
        <v>424</v>
      </c>
      <c r="P2" s="35"/>
      <c r="Q2" s="28">
        <v>11099</v>
      </c>
      <c r="R2" s="46" t="s">
        <v>425</v>
      </c>
      <c r="S2" s="42" t="s">
        <v>70</v>
      </c>
      <c r="T2" s="28" t="s">
        <v>102</v>
      </c>
      <c r="U2" s="28" t="s">
        <v>216</v>
      </c>
      <c r="V2" s="28" t="s">
        <v>426</v>
      </c>
      <c r="W2" s="38"/>
      <c r="X2" s="39" t="s">
        <v>427</v>
      </c>
      <c r="Y2" s="45">
        <v>0</v>
      </c>
      <c r="Z2" s="45">
        <v>1</v>
      </c>
      <c r="AA2" s="45">
        <v>0</v>
      </c>
      <c r="AB2" s="45">
        <v>0</v>
      </c>
      <c r="AC2" s="45"/>
      <c r="AD2" s="45"/>
      <c r="AE2" s="45"/>
      <c r="AF2" s="45"/>
      <c r="AG2" s="45" t="s">
        <v>428</v>
      </c>
      <c r="AH2" s="45">
        <v>0</v>
      </c>
      <c r="AI2" s="45">
        <v>0</v>
      </c>
      <c r="AJ2" s="45">
        <v>3</v>
      </c>
      <c r="AK2" s="45">
        <v>0</v>
      </c>
      <c r="AL2" s="45">
        <v>1</v>
      </c>
      <c r="AM2" s="45"/>
      <c r="AN2" s="45"/>
      <c r="AO2" s="45"/>
      <c r="AP2" s="45"/>
      <c r="AQ2" s="45"/>
      <c r="AR2" s="45"/>
      <c r="AS2" s="45"/>
      <c r="AT2" s="45"/>
      <c r="AU2" s="45"/>
      <c r="AV2" s="45"/>
      <c r="AW2" s="45"/>
      <c r="AX2" s="45"/>
      <c r="AY2" s="45" t="s">
        <v>429</v>
      </c>
      <c r="AZ2" s="28" t="s">
        <v>430</v>
      </c>
      <c r="BA2" s="28" t="s">
        <v>108</v>
      </c>
      <c r="BB2" s="28" t="s">
        <v>99</v>
      </c>
      <c r="BC2" s="28" t="s">
        <v>109</v>
      </c>
      <c r="BD2" s="38"/>
      <c r="BE2" s="28">
        <v>1</v>
      </c>
      <c r="BF2" s="28"/>
      <c r="BG2" s="28"/>
      <c r="BH2" s="28"/>
      <c r="BI2" s="28"/>
      <c r="BJ2" s="28"/>
      <c r="BK2" s="28"/>
      <c r="BL2" s="28"/>
      <c r="BM2" s="28"/>
      <c r="BN2" s="28"/>
      <c r="BO2" s="28"/>
      <c r="BP2" s="28"/>
      <c r="BQ2" s="28"/>
      <c r="BR2" s="28"/>
      <c r="BS2" s="34" t="s">
        <v>431</v>
      </c>
      <c r="BT2" s="34" t="s">
        <v>432</v>
      </c>
      <c r="BU2" s="34"/>
      <c r="BV2" s="40"/>
      <c r="BW2" s="34"/>
      <c r="BX2" s="34"/>
      <c r="BY2" s="34"/>
      <c r="BZ2" s="34"/>
      <c r="CA2" s="28"/>
      <c r="CB2" s="28"/>
      <c r="CC2" s="34"/>
      <c r="CD2" s="34"/>
      <c r="CE2" s="28"/>
      <c r="CF2" s="28"/>
      <c r="CG2" s="28"/>
      <c r="CH2" s="34"/>
      <c r="CI2" s="34"/>
      <c r="CJ2" s="38"/>
      <c r="CK2" s="34" t="s">
        <v>109</v>
      </c>
      <c r="CL2" s="34">
        <v>45678</v>
      </c>
      <c r="CM2" s="28">
        <f>PES_6[[#This Row],[Fecha de desechamiento ]]-PES_6[[#This Row],[Fecha de Registro ]]</f>
        <v>8</v>
      </c>
      <c r="CN2" s="28" t="s">
        <v>108</v>
      </c>
      <c r="CO2" s="34"/>
      <c r="CP2" s="34"/>
      <c r="CQ2" s="28"/>
      <c r="CR2" s="28"/>
      <c r="CS2" s="38"/>
      <c r="CT2" s="34" t="s">
        <v>108</v>
      </c>
      <c r="CU2" s="34"/>
      <c r="CV2" s="28">
        <f>PES_6[[#This Row],[Fecha de la remisión a SRE]]-PES_6[[#This Row],[Fecha de Registro ]]</f>
        <v>-45670</v>
      </c>
      <c r="CW2" s="28"/>
      <c r="CX2" s="28"/>
      <c r="CY2" s="28"/>
      <c r="CZ2" s="28"/>
      <c r="DA2" s="28"/>
      <c r="DB2" s="34"/>
      <c r="DC2" s="34"/>
      <c r="DD2" s="28"/>
      <c r="DE2" s="28"/>
      <c r="DF2" s="34"/>
      <c r="DG2" s="34"/>
      <c r="DH2" s="28"/>
      <c r="DI2" s="41"/>
    </row>
    <row r="3" spans="1:113" ht="130.5" x14ac:dyDescent="0.35">
      <c r="A3" s="42">
        <f t="shared" ca="1" si="0"/>
        <v>46101</v>
      </c>
      <c r="B3" s="43"/>
      <c r="C3" s="28">
        <v>2</v>
      </c>
      <c r="D3" s="44">
        <v>45674</v>
      </c>
      <c r="E3" s="36">
        <v>45675</v>
      </c>
      <c r="F3" s="45">
        <v>0</v>
      </c>
      <c r="G3" s="45">
        <v>0</v>
      </c>
      <c r="H3" s="45">
        <v>0</v>
      </c>
      <c r="I3" s="45">
        <v>1</v>
      </c>
      <c r="J3" s="45">
        <v>1</v>
      </c>
      <c r="K3" s="45">
        <v>1</v>
      </c>
      <c r="L3" s="45" t="s">
        <v>97</v>
      </c>
      <c r="M3" s="46" t="s">
        <v>98</v>
      </c>
      <c r="N3" s="47" t="s">
        <v>99</v>
      </c>
      <c r="O3" s="112" t="s">
        <v>424</v>
      </c>
      <c r="P3" s="43"/>
      <c r="Q3" s="45">
        <v>11112</v>
      </c>
      <c r="R3" s="46" t="s">
        <v>433</v>
      </c>
      <c r="S3" s="42" t="s">
        <v>70</v>
      </c>
      <c r="T3" s="45" t="s">
        <v>102</v>
      </c>
      <c r="U3" s="45" t="s">
        <v>216</v>
      </c>
      <c r="V3" s="45">
        <f ca="1">PES_6[[#This Row],[Fecha actual ]]-PES_6[[#This Row],[Fecha de Registro ]]</f>
        <v>426</v>
      </c>
      <c r="W3" s="48"/>
      <c r="X3" s="39" t="s">
        <v>434</v>
      </c>
      <c r="Y3" s="45">
        <v>0</v>
      </c>
      <c r="Z3" s="45">
        <v>1</v>
      </c>
      <c r="AA3" s="45">
        <v>0</v>
      </c>
      <c r="AB3" s="45">
        <v>0</v>
      </c>
      <c r="AC3" s="45"/>
      <c r="AD3" s="45"/>
      <c r="AE3" s="45"/>
      <c r="AF3" s="45"/>
      <c r="AG3" s="45" t="s">
        <v>428</v>
      </c>
      <c r="AH3" s="45">
        <v>0</v>
      </c>
      <c r="AI3" s="45">
        <v>0</v>
      </c>
      <c r="AJ3" s="45">
        <v>3</v>
      </c>
      <c r="AK3" s="45">
        <v>0</v>
      </c>
      <c r="AL3" s="45">
        <v>1</v>
      </c>
      <c r="AM3" s="45"/>
      <c r="AN3" s="45"/>
      <c r="AO3" s="45"/>
      <c r="AP3" s="45"/>
      <c r="AQ3" s="45"/>
      <c r="AR3" s="45"/>
      <c r="AS3" s="45"/>
      <c r="AT3" s="45"/>
      <c r="AU3" s="45"/>
      <c r="AV3" s="45"/>
      <c r="AW3" s="45"/>
      <c r="AX3" s="45"/>
      <c r="AY3" s="45" t="s">
        <v>435</v>
      </c>
      <c r="AZ3" s="28" t="s">
        <v>430</v>
      </c>
      <c r="BA3" s="45" t="s">
        <v>108</v>
      </c>
      <c r="BB3" s="45" t="s">
        <v>99</v>
      </c>
      <c r="BC3" s="45" t="s">
        <v>109</v>
      </c>
      <c r="BD3" s="48"/>
      <c r="BE3" s="45">
        <v>1</v>
      </c>
      <c r="BF3" s="45"/>
      <c r="BG3" s="45"/>
      <c r="BH3" s="45"/>
      <c r="BI3" s="45"/>
      <c r="BJ3" s="45"/>
      <c r="BK3" s="45"/>
      <c r="BL3" s="45"/>
      <c r="BM3" s="45"/>
      <c r="BN3" s="45"/>
      <c r="BO3" s="42"/>
      <c r="BP3" s="45"/>
      <c r="BQ3" s="45"/>
      <c r="BR3" s="45"/>
      <c r="BS3" s="42" t="s">
        <v>431</v>
      </c>
      <c r="BT3" s="42" t="s">
        <v>432</v>
      </c>
      <c r="BU3" s="42"/>
      <c r="BV3" s="49"/>
      <c r="BW3" s="45"/>
      <c r="BX3" s="45"/>
      <c r="BY3" s="42"/>
      <c r="BZ3" s="42"/>
      <c r="CA3" s="45"/>
      <c r="CB3" s="45"/>
      <c r="CC3" s="42"/>
      <c r="CD3" s="42"/>
      <c r="CE3" s="45"/>
      <c r="CF3" s="42"/>
      <c r="CG3" s="45"/>
      <c r="CH3" s="45"/>
      <c r="CI3" s="42"/>
      <c r="CJ3" s="50"/>
      <c r="CK3" s="45" t="s">
        <v>109</v>
      </c>
      <c r="CL3" s="42">
        <v>45680</v>
      </c>
      <c r="CM3" s="45">
        <f>PES_6[[#This Row],[Fecha de desechamiento ]]-PES_6[[#This Row],[Fecha de Registro ]]</f>
        <v>5</v>
      </c>
      <c r="CN3" s="45" t="s">
        <v>109</v>
      </c>
      <c r="CO3" s="28" t="s">
        <v>436</v>
      </c>
      <c r="CP3" s="34">
        <v>45728</v>
      </c>
      <c r="CQ3" s="45" t="s">
        <v>152</v>
      </c>
      <c r="CR3" s="51" t="s">
        <v>437</v>
      </c>
      <c r="CS3" s="48"/>
      <c r="CT3" s="45" t="s">
        <v>108</v>
      </c>
      <c r="CU3" s="42"/>
      <c r="CV3" s="45">
        <f>PES_6[[#This Row],[Fecha de la remisión a SRE]]-PES_6[[#This Row],[Fecha de Registro ]]</f>
        <v>-45675</v>
      </c>
      <c r="CW3" s="42"/>
      <c r="CX3" s="45"/>
      <c r="CY3" s="45"/>
      <c r="CZ3" s="45"/>
      <c r="DA3" s="42"/>
      <c r="DB3" s="45"/>
      <c r="DC3" s="42"/>
      <c r="DD3" s="45"/>
      <c r="DE3" s="45"/>
      <c r="DF3" s="45"/>
      <c r="DG3" s="42"/>
      <c r="DH3" s="45"/>
      <c r="DI3" s="52"/>
    </row>
    <row r="4" spans="1:113" ht="130.5" x14ac:dyDescent="0.35">
      <c r="A4" s="34">
        <f t="shared" ca="1" si="0"/>
        <v>46101</v>
      </c>
      <c r="B4" s="35"/>
      <c r="C4" s="28">
        <v>3</v>
      </c>
      <c r="D4" s="36">
        <v>45705</v>
      </c>
      <c r="E4" s="36">
        <v>45705</v>
      </c>
      <c r="F4" s="28">
        <v>0</v>
      </c>
      <c r="G4" s="28">
        <v>0</v>
      </c>
      <c r="H4" s="28">
        <v>0</v>
      </c>
      <c r="I4" s="28">
        <v>1</v>
      </c>
      <c r="J4" s="28">
        <v>1</v>
      </c>
      <c r="K4" s="28">
        <v>1</v>
      </c>
      <c r="L4" s="28" t="s">
        <v>97</v>
      </c>
      <c r="M4" s="28" t="s">
        <v>98</v>
      </c>
      <c r="N4" s="28"/>
      <c r="O4" s="112" t="s">
        <v>424</v>
      </c>
      <c r="P4" s="53"/>
      <c r="Q4" s="28">
        <v>11168</v>
      </c>
      <c r="R4" s="46" t="s">
        <v>438</v>
      </c>
      <c r="S4" s="42" t="s">
        <v>70</v>
      </c>
      <c r="T4" s="28" t="s">
        <v>102</v>
      </c>
      <c r="U4" s="28" t="s">
        <v>112</v>
      </c>
      <c r="V4" s="45">
        <f ca="1">PES_6[[#This Row],[Fecha actual ]]-PES_6[[#This Row],[Fecha de Registro ]]</f>
        <v>396</v>
      </c>
      <c r="W4" s="38"/>
      <c r="X4" s="28" t="s">
        <v>439</v>
      </c>
      <c r="Y4" s="45">
        <v>0</v>
      </c>
      <c r="Z4" s="45">
        <v>1</v>
      </c>
      <c r="AA4" s="45">
        <v>0</v>
      </c>
      <c r="AB4" s="45">
        <v>0</v>
      </c>
      <c r="AC4" s="45"/>
      <c r="AD4" s="45"/>
      <c r="AE4" s="45"/>
      <c r="AF4" s="45"/>
      <c r="AG4" s="45" t="s">
        <v>440</v>
      </c>
      <c r="AH4" s="45">
        <v>0</v>
      </c>
      <c r="AI4" s="45">
        <v>0</v>
      </c>
      <c r="AJ4" s="45">
        <v>1</v>
      </c>
      <c r="AK4" s="45">
        <v>0</v>
      </c>
      <c r="AL4" s="45"/>
      <c r="AM4" s="45"/>
      <c r="AN4" s="45"/>
      <c r="AO4" s="45">
        <v>1</v>
      </c>
      <c r="AP4" s="45"/>
      <c r="AQ4" s="45"/>
      <c r="AR4" s="45"/>
      <c r="AS4" s="45"/>
      <c r="AT4" s="45"/>
      <c r="AU4" s="45"/>
      <c r="AV4" s="45"/>
      <c r="AW4" s="45"/>
      <c r="AX4" s="45"/>
      <c r="AY4" s="45" t="s">
        <v>441</v>
      </c>
      <c r="AZ4" s="28" t="s">
        <v>442</v>
      </c>
      <c r="BA4" s="28" t="s">
        <v>108</v>
      </c>
      <c r="BB4" s="28" t="s">
        <v>99</v>
      </c>
      <c r="BC4" s="28" t="s">
        <v>109</v>
      </c>
      <c r="BD4" s="38"/>
      <c r="BE4" s="28">
        <v>1</v>
      </c>
      <c r="BF4" s="28"/>
      <c r="BG4" s="28"/>
      <c r="BH4" s="28"/>
      <c r="BI4" s="28"/>
      <c r="BJ4" s="28"/>
      <c r="BK4" s="28"/>
      <c r="BL4" s="28"/>
      <c r="BM4" s="28"/>
      <c r="BN4" s="28"/>
      <c r="BO4" s="28"/>
      <c r="BP4" s="28"/>
      <c r="BQ4" s="34"/>
      <c r="BR4" s="28"/>
      <c r="BS4" s="28" t="s">
        <v>431</v>
      </c>
      <c r="BT4" s="28" t="s">
        <v>432</v>
      </c>
      <c r="BU4" s="28"/>
      <c r="BV4" s="54"/>
      <c r="BW4" s="28"/>
      <c r="BX4" s="28"/>
      <c r="BY4" s="34"/>
      <c r="BZ4" s="34"/>
      <c r="CA4" s="28"/>
      <c r="CB4" s="28"/>
      <c r="CC4" s="28"/>
      <c r="CD4" s="34"/>
      <c r="CE4" s="34"/>
      <c r="CF4" s="28"/>
      <c r="CG4" s="28"/>
      <c r="CH4" s="34"/>
      <c r="CI4" s="34"/>
      <c r="CJ4" s="38"/>
      <c r="CK4" s="28" t="s">
        <v>109</v>
      </c>
      <c r="CL4" s="34">
        <v>45705</v>
      </c>
      <c r="CM4" s="28">
        <f>PES_6[[#This Row],[Fecha de desechamiento ]]-PES_6[[#This Row],[Fecha de Registro ]]</f>
        <v>0</v>
      </c>
      <c r="CN4" s="28" t="s">
        <v>109</v>
      </c>
      <c r="CO4" s="28" t="s">
        <v>443</v>
      </c>
      <c r="CP4" s="42">
        <v>45763</v>
      </c>
      <c r="CQ4" s="42" t="s">
        <v>152</v>
      </c>
      <c r="CR4" s="55" t="s">
        <v>444</v>
      </c>
      <c r="CS4" s="38"/>
      <c r="CT4" s="28" t="s">
        <v>108</v>
      </c>
      <c r="CU4" s="34"/>
      <c r="CV4" s="28">
        <f>PES_6[[#This Row],[Fecha de la remisión a SRE]]-PES_6[[#This Row],[Fecha de Registro ]]</f>
        <v>-45705</v>
      </c>
      <c r="CW4" s="28"/>
      <c r="CX4" s="28"/>
      <c r="CY4" s="34"/>
      <c r="CZ4" s="28"/>
      <c r="DA4" s="28"/>
      <c r="DB4" s="28"/>
      <c r="DC4" s="34"/>
      <c r="DD4" s="28"/>
      <c r="DE4" s="28"/>
      <c r="DF4" s="28"/>
      <c r="DG4" s="34"/>
      <c r="DH4" s="28"/>
      <c r="DI4" s="41"/>
    </row>
    <row r="5" spans="1:113" ht="171" x14ac:dyDescent="0.35">
      <c r="A5" s="42">
        <f t="shared" ca="1" si="0"/>
        <v>46101</v>
      </c>
      <c r="B5" s="43"/>
      <c r="C5" s="45">
        <v>4</v>
      </c>
      <c r="D5" s="36">
        <v>45705</v>
      </c>
      <c r="E5" s="36">
        <v>45705</v>
      </c>
      <c r="F5" s="28">
        <v>0</v>
      </c>
      <c r="G5" s="28">
        <v>0</v>
      </c>
      <c r="H5" s="28">
        <v>0</v>
      </c>
      <c r="I5" s="28">
        <v>1</v>
      </c>
      <c r="J5" s="28">
        <v>1</v>
      </c>
      <c r="K5" s="28">
        <v>1</v>
      </c>
      <c r="L5" s="28" t="s">
        <v>97</v>
      </c>
      <c r="M5" s="28" t="s">
        <v>98</v>
      </c>
      <c r="N5" s="45"/>
      <c r="O5" s="112" t="s">
        <v>424</v>
      </c>
      <c r="P5" s="56"/>
      <c r="Q5" s="45">
        <v>11169</v>
      </c>
      <c r="R5" s="46" t="s">
        <v>445</v>
      </c>
      <c r="S5" s="42" t="s">
        <v>70</v>
      </c>
      <c r="T5" s="28" t="s">
        <v>102</v>
      </c>
      <c r="U5" s="28" t="s">
        <v>251</v>
      </c>
      <c r="V5" s="45">
        <f ca="1">PES_6[[#This Row],[Fecha actual ]]-PES_6[[#This Row],[Fecha de Registro ]]</f>
        <v>396</v>
      </c>
      <c r="W5" s="48"/>
      <c r="X5" s="45" t="s">
        <v>439</v>
      </c>
      <c r="Y5" s="45">
        <v>0</v>
      </c>
      <c r="Z5" s="45">
        <v>1</v>
      </c>
      <c r="AA5" s="45">
        <v>0</v>
      </c>
      <c r="AB5" s="45">
        <v>0</v>
      </c>
      <c r="AC5" s="45"/>
      <c r="AD5" s="45"/>
      <c r="AE5" s="45"/>
      <c r="AF5" s="45"/>
      <c r="AG5" s="45" t="s">
        <v>446</v>
      </c>
      <c r="AH5" s="45">
        <v>0</v>
      </c>
      <c r="AI5" s="45">
        <v>0</v>
      </c>
      <c r="AJ5" s="45">
        <v>1</v>
      </c>
      <c r="AK5" s="45">
        <v>0</v>
      </c>
      <c r="AL5" s="45"/>
      <c r="AM5" s="45"/>
      <c r="AN5" s="45"/>
      <c r="AO5" s="45">
        <v>1</v>
      </c>
      <c r="AP5" s="45"/>
      <c r="AQ5" s="45"/>
      <c r="AR5" s="45"/>
      <c r="AS5" s="45"/>
      <c r="AT5" s="45"/>
      <c r="AU5" s="45"/>
      <c r="AV5" s="45"/>
      <c r="AW5" s="45"/>
      <c r="AX5" s="45"/>
      <c r="AY5" s="45" t="s">
        <v>447</v>
      </c>
      <c r="AZ5" s="28" t="s">
        <v>442</v>
      </c>
      <c r="BA5" s="28" t="s">
        <v>108</v>
      </c>
      <c r="BB5" s="45" t="s">
        <v>99</v>
      </c>
      <c r="BC5" s="28" t="s">
        <v>109</v>
      </c>
      <c r="BD5" s="48"/>
      <c r="BE5" s="28">
        <v>1</v>
      </c>
      <c r="BF5" s="45"/>
      <c r="BG5" s="45"/>
      <c r="BH5" s="45"/>
      <c r="BI5" s="45"/>
      <c r="BJ5" s="45"/>
      <c r="BK5" s="45"/>
      <c r="BL5" s="45"/>
      <c r="BM5" s="45"/>
      <c r="BN5" s="45"/>
      <c r="BO5" s="45"/>
      <c r="BP5" s="45"/>
      <c r="BQ5" s="42"/>
      <c r="BR5" s="45"/>
      <c r="BS5" s="45" t="s">
        <v>431</v>
      </c>
      <c r="BT5" s="45" t="s">
        <v>432</v>
      </c>
      <c r="BU5" s="45"/>
      <c r="BV5" s="57"/>
      <c r="BW5" s="45"/>
      <c r="BX5" s="45"/>
      <c r="BY5" s="42"/>
      <c r="BZ5" s="42"/>
      <c r="CA5" s="45"/>
      <c r="CB5" s="45"/>
      <c r="CC5" s="45"/>
      <c r="CD5" s="42"/>
      <c r="CE5" s="42"/>
      <c r="CF5" s="45"/>
      <c r="CG5" s="45"/>
      <c r="CH5" s="42"/>
      <c r="CI5" s="42"/>
      <c r="CJ5" s="48"/>
      <c r="CK5" s="45" t="s">
        <v>109</v>
      </c>
      <c r="CL5" s="34">
        <v>45705</v>
      </c>
      <c r="CM5" s="28">
        <f>PES_6[[#This Row],[Fecha de desechamiento ]]-PES_6[[#This Row],[Fecha de Registro ]]</f>
        <v>0</v>
      </c>
      <c r="CN5" s="45" t="s">
        <v>109</v>
      </c>
      <c r="CO5" s="45" t="s">
        <v>448</v>
      </c>
      <c r="CP5" s="42">
        <v>45763</v>
      </c>
      <c r="CQ5" s="42" t="s">
        <v>152</v>
      </c>
      <c r="CR5" s="55" t="s">
        <v>449</v>
      </c>
      <c r="CS5" s="48"/>
      <c r="CT5" s="45" t="s">
        <v>108</v>
      </c>
      <c r="CU5" s="42"/>
      <c r="CV5" s="45">
        <f>PES_6[[#This Row],[Fecha de la remisión a SRE]]-PES_6[[#This Row],[Fecha de Registro ]]</f>
        <v>-45705</v>
      </c>
      <c r="CW5" s="45"/>
      <c r="CX5" s="45"/>
      <c r="CY5" s="42"/>
      <c r="CZ5" s="45"/>
      <c r="DA5" s="45"/>
      <c r="DB5" s="45"/>
      <c r="DC5" s="42"/>
      <c r="DD5" s="45"/>
      <c r="DE5" s="45"/>
      <c r="DF5" s="45"/>
      <c r="DG5" s="42"/>
      <c r="DH5" s="45"/>
      <c r="DI5" s="52"/>
    </row>
    <row r="6" spans="1:113" ht="114" x14ac:dyDescent="0.35">
      <c r="A6" s="42">
        <f ca="1">TODAY()</f>
        <v>46101</v>
      </c>
      <c r="B6" s="35"/>
      <c r="C6" s="45">
        <v>5</v>
      </c>
      <c r="D6" s="36">
        <v>45713</v>
      </c>
      <c r="E6" s="36">
        <v>45713</v>
      </c>
      <c r="F6" s="28">
        <v>0</v>
      </c>
      <c r="G6" s="45">
        <v>0</v>
      </c>
      <c r="H6" s="45">
        <v>0</v>
      </c>
      <c r="I6" s="28">
        <v>1</v>
      </c>
      <c r="J6" s="28">
        <v>1</v>
      </c>
      <c r="K6" s="28">
        <v>1</v>
      </c>
      <c r="L6" s="28" t="s">
        <v>97</v>
      </c>
      <c r="M6" s="28" t="s">
        <v>98</v>
      </c>
      <c r="N6" s="28" t="s">
        <v>99</v>
      </c>
      <c r="O6" s="112" t="s">
        <v>424</v>
      </c>
      <c r="P6" s="53"/>
      <c r="Q6" s="28">
        <v>11183</v>
      </c>
      <c r="R6" s="46" t="s">
        <v>450</v>
      </c>
      <c r="S6" s="42" t="s">
        <v>111</v>
      </c>
      <c r="T6" s="28" t="s">
        <v>102</v>
      </c>
      <c r="U6" s="28" t="s">
        <v>451</v>
      </c>
      <c r="V6" s="28">
        <f ca="1">PES_6[[#This Row],[Fecha actual ]]-PES_6[[#This Row],[Fecha de Registro ]]</f>
        <v>388</v>
      </c>
      <c r="W6" s="38"/>
      <c r="X6" s="28" t="s">
        <v>452</v>
      </c>
      <c r="Y6" s="45">
        <v>0</v>
      </c>
      <c r="Z6" s="45">
        <v>0</v>
      </c>
      <c r="AA6" s="45">
        <v>0</v>
      </c>
      <c r="AB6" s="45">
        <v>1</v>
      </c>
      <c r="AC6" s="45"/>
      <c r="AD6" s="45"/>
      <c r="AE6" s="45"/>
      <c r="AF6" s="45"/>
      <c r="AG6" s="45" t="s">
        <v>453</v>
      </c>
      <c r="AH6" s="45">
        <v>0</v>
      </c>
      <c r="AI6" s="45">
        <v>0</v>
      </c>
      <c r="AJ6" s="45">
        <v>1</v>
      </c>
      <c r="AK6" s="45">
        <v>0</v>
      </c>
      <c r="AL6" s="45"/>
      <c r="AM6" s="45">
        <v>1</v>
      </c>
      <c r="AN6" s="45"/>
      <c r="AO6" s="45"/>
      <c r="AP6" s="45"/>
      <c r="AQ6" s="45"/>
      <c r="AR6" s="45"/>
      <c r="AS6" s="45"/>
      <c r="AT6" s="45"/>
      <c r="AU6" s="45"/>
      <c r="AV6" s="45"/>
      <c r="AW6" s="45"/>
      <c r="AX6" s="45"/>
      <c r="AY6" s="45" t="s">
        <v>454</v>
      </c>
      <c r="AZ6" s="28" t="s">
        <v>430</v>
      </c>
      <c r="BA6" s="28" t="s">
        <v>108</v>
      </c>
      <c r="BB6" s="28" t="s">
        <v>99</v>
      </c>
      <c r="BC6" s="28" t="s">
        <v>109</v>
      </c>
      <c r="BD6" s="38"/>
      <c r="BE6" s="28">
        <v>1</v>
      </c>
      <c r="BF6" s="28"/>
      <c r="BG6" s="28"/>
      <c r="BH6" s="28"/>
      <c r="BI6" s="28"/>
      <c r="BJ6" s="28"/>
      <c r="BK6" s="28"/>
      <c r="BL6" s="28"/>
      <c r="BM6" s="28"/>
      <c r="BN6" s="28"/>
      <c r="BO6" s="28"/>
      <c r="BP6" s="28"/>
      <c r="BQ6" s="34"/>
      <c r="BR6" s="28"/>
      <c r="BS6" s="45" t="s">
        <v>54</v>
      </c>
      <c r="BT6" s="28"/>
      <c r="BU6" s="45" t="s">
        <v>455</v>
      </c>
      <c r="BV6" s="57" t="s">
        <v>456</v>
      </c>
      <c r="BW6" s="28" t="s">
        <v>120</v>
      </c>
      <c r="BX6" s="42"/>
      <c r="BY6" s="34">
        <v>45714</v>
      </c>
      <c r="BZ6" s="42" t="s">
        <v>457</v>
      </c>
      <c r="CA6" s="58" t="s">
        <v>458</v>
      </c>
      <c r="CB6" s="28" t="s">
        <v>108</v>
      </c>
      <c r="CC6" s="28"/>
      <c r="CD6" s="34"/>
      <c r="CE6" s="28"/>
      <c r="CF6" s="28"/>
      <c r="CG6" s="34"/>
      <c r="CH6" s="28"/>
      <c r="CI6" s="34"/>
      <c r="CJ6" s="38"/>
      <c r="CK6" s="34" t="s">
        <v>108</v>
      </c>
      <c r="CL6" s="34"/>
      <c r="CM6" s="28">
        <f>PES_6[[#This Row],[Fecha de desechamiento ]]-PES_6[[#This Row],[Fecha de Registro ]]</f>
        <v>-45713</v>
      </c>
      <c r="CN6" s="28"/>
      <c r="CO6" s="28"/>
      <c r="CP6" s="34"/>
      <c r="CQ6" s="28"/>
      <c r="CR6" s="28"/>
      <c r="CS6" s="38"/>
      <c r="CT6" s="28" t="s">
        <v>109</v>
      </c>
      <c r="CU6" s="34">
        <v>45723</v>
      </c>
      <c r="CV6" s="28">
        <f>PES_6[[#This Row],[Fecha de la remisión a SRE]]-PES_6[[#This Row],[Fecha de Registro ]]</f>
        <v>10</v>
      </c>
      <c r="CW6" s="28" t="s">
        <v>459</v>
      </c>
      <c r="CX6" s="34" t="s">
        <v>460</v>
      </c>
      <c r="CY6" s="28" t="s">
        <v>182</v>
      </c>
      <c r="CZ6" s="28"/>
      <c r="DA6" s="28"/>
      <c r="DB6" s="34"/>
      <c r="DC6" s="34"/>
      <c r="DD6" s="28"/>
      <c r="DE6" s="28"/>
      <c r="DF6" s="28"/>
      <c r="DG6" s="34"/>
      <c r="DH6" s="28"/>
      <c r="DI6" s="41"/>
    </row>
    <row r="7" spans="1:113" ht="130.5" x14ac:dyDescent="0.35">
      <c r="A7" s="42">
        <f t="shared" ref="A7" ca="1" si="1">TODAY()</f>
        <v>46101</v>
      </c>
      <c r="B7" s="35"/>
      <c r="C7" s="45">
        <v>6</v>
      </c>
      <c r="D7" s="36">
        <v>45713</v>
      </c>
      <c r="E7" s="36">
        <v>45713</v>
      </c>
      <c r="F7" s="28">
        <v>0</v>
      </c>
      <c r="G7" s="28">
        <v>0</v>
      </c>
      <c r="H7" s="28">
        <v>0</v>
      </c>
      <c r="I7" s="28">
        <v>1</v>
      </c>
      <c r="J7" s="28">
        <v>1</v>
      </c>
      <c r="K7" s="28">
        <v>1</v>
      </c>
      <c r="L7" s="28" t="s">
        <v>97</v>
      </c>
      <c r="M7" s="28" t="s">
        <v>98</v>
      </c>
      <c r="N7" s="28" t="s">
        <v>99</v>
      </c>
      <c r="O7" s="112" t="s">
        <v>424</v>
      </c>
      <c r="P7" s="53"/>
      <c r="Q7" s="28">
        <v>11184</v>
      </c>
      <c r="R7" s="46" t="s">
        <v>461</v>
      </c>
      <c r="S7" s="42" t="s">
        <v>70</v>
      </c>
      <c r="T7" s="28" t="s">
        <v>102</v>
      </c>
      <c r="U7" s="28" t="s">
        <v>462</v>
      </c>
      <c r="V7" s="28">
        <f ca="1">PES_6[[#This Row],[Fecha actual ]]-PES_6[[#This Row],[Fecha de Registro ]]</f>
        <v>388</v>
      </c>
      <c r="W7" s="38"/>
      <c r="X7" s="28" t="s">
        <v>463</v>
      </c>
      <c r="Y7" s="45">
        <v>0</v>
      </c>
      <c r="Z7" s="45">
        <v>1</v>
      </c>
      <c r="AA7" s="45">
        <v>0</v>
      </c>
      <c r="AB7" s="45">
        <v>0</v>
      </c>
      <c r="AC7" s="45"/>
      <c r="AD7" s="45"/>
      <c r="AE7" s="45"/>
      <c r="AF7" s="45"/>
      <c r="AG7" s="45" t="s">
        <v>464</v>
      </c>
      <c r="AH7" s="45">
        <v>0</v>
      </c>
      <c r="AI7" s="45">
        <v>0</v>
      </c>
      <c r="AJ7" s="45">
        <v>1</v>
      </c>
      <c r="AK7" s="45">
        <v>0</v>
      </c>
      <c r="AL7" s="45"/>
      <c r="AM7" s="45">
        <v>1</v>
      </c>
      <c r="AN7" s="45"/>
      <c r="AO7" s="45"/>
      <c r="AP7" s="45"/>
      <c r="AQ7" s="45"/>
      <c r="AR7" s="45"/>
      <c r="AS7" s="45"/>
      <c r="AT7" s="45"/>
      <c r="AU7" s="45"/>
      <c r="AV7" s="45"/>
      <c r="AW7" s="45"/>
      <c r="AX7" s="45"/>
      <c r="AY7" s="45" t="s">
        <v>465</v>
      </c>
      <c r="AZ7" s="28" t="s">
        <v>430</v>
      </c>
      <c r="BA7" s="28" t="s">
        <v>108</v>
      </c>
      <c r="BB7" s="28" t="s">
        <v>99</v>
      </c>
      <c r="BC7" s="28" t="s">
        <v>109</v>
      </c>
      <c r="BD7" s="38"/>
      <c r="BE7" s="28">
        <v>1</v>
      </c>
      <c r="BF7" s="28"/>
      <c r="BG7" s="28"/>
      <c r="BH7" s="28"/>
      <c r="BI7" s="28"/>
      <c r="BJ7" s="28"/>
      <c r="BK7" s="28"/>
      <c r="BL7" s="28"/>
      <c r="BM7" s="28"/>
      <c r="BN7" s="28"/>
      <c r="BO7" s="28"/>
      <c r="BP7" s="28"/>
      <c r="BQ7" s="34"/>
      <c r="BR7" s="28"/>
      <c r="BS7" s="28" t="s">
        <v>431</v>
      </c>
      <c r="BT7" s="45" t="s">
        <v>432</v>
      </c>
      <c r="BU7" s="28"/>
      <c r="BV7" s="54"/>
      <c r="BW7" s="28"/>
      <c r="BX7" s="34"/>
      <c r="BY7" s="34"/>
      <c r="BZ7" s="34"/>
      <c r="CA7" s="28"/>
      <c r="CB7" s="28"/>
      <c r="CC7" s="28"/>
      <c r="CD7" s="34"/>
      <c r="CE7" s="28"/>
      <c r="CF7" s="28"/>
      <c r="CG7" s="34"/>
      <c r="CH7" s="28"/>
      <c r="CI7" s="34"/>
      <c r="CJ7" s="38"/>
      <c r="CK7" s="34" t="s">
        <v>109</v>
      </c>
      <c r="CL7" s="34">
        <v>45713</v>
      </c>
      <c r="CM7" s="28">
        <f>PES_6[[#This Row],[Fecha de desechamiento ]]-PES_6[[#This Row],[Fecha de Registro ]]</f>
        <v>0</v>
      </c>
      <c r="CN7" s="28" t="s">
        <v>109</v>
      </c>
      <c r="CO7" s="28" t="s">
        <v>466</v>
      </c>
      <c r="CP7" s="34">
        <v>45777</v>
      </c>
      <c r="CQ7" s="28" t="s">
        <v>152</v>
      </c>
      <c r="CR7" s="55" t="s">
        <v>467</v>
      </c>
      <c r="CS7" s="38"/>
      <c r="CT7" s="28" t="s">
        <v>108</v>
      </c>
      <c r="CU7" s="34"/>
      <c r="CV7" s="28">
        <f>PES_6[[#This Row],[Fecha de la remisión a SRE]]-PES_6[[#This Row],[Fecha de Registro ]]</f>
        <v>-45713</v>
      </c>
      <c r="CW7" s="28"/>
      <c r="CX7" s="34"/>
      <c r="CY7" s="28"/>
      <c r="CZ7" s="28"/>
      <c r="DA7" s="28"/>
      <c r="DB7" s="34"/>
      <c r="DC7" s="34"/>
      <c r="DD7" s="28"/>
      <c r="DE7" s="28"/>
      <c r="DF7" s="28"/>
      <c r="DG7" s="34"/>
      <c r="DH7" s="28"/>
      <c r="DI7" s="41"/>
    </row>
    <row r="8" spans="1:113" ht="174" x14ac:dyDescent="0.35">
      <c r="A8" s="34">
        <f ca="1">TODAY()</f>
        <v>46101</v>
      </c>
      <c r="B8" s="35"/>
      <c r="C8" s="28">
        <v>7</v>
      </c>
      <c r="D8" s="36" t="s">
        <v>468</v>
      </c>
      <c r="E8" s="36">
        <v>45726</v>
      </c>
      <c r="F8" s="28">
        <v>0</v>
      </c>
      <c r="G8" s="45">
        <v>0</v>
      </c>
      <c r="H8" s="45">
        <v>0</v>
      </c>
      <c r="I8" s="28">
        <v>1</v>
      </c>
      <c r="J8" s="28">
        <v>1</v>
      </c>
      <c r="K8" s="28">
        <v>1</v>
      </c>
      <c r="L8" s="28" t="s">
        <v>97</v>
      </c>
      <c r="M8" s="28" t="s">
        <v>98</v>
      </c>
      <c r="N8" s="28" t="s">
        <v>99</v>
      </c>
      <c r="O8" s="112" t="s">
        <v>424</v>
      </c>
      <c r="P8" s="53"/>
      <c r="Q8" s="28">
        <v>11217</v>
      </c>
      <c r="R8" s="46" t="s">
        <v>469</v>
      </c>
      <c r="S8" s="42" t="s">
        <v>111</v>
      </c>
      <c r="T8" s="28" t="s">
        <v>102</v>
      </c>
      <c r="U8" s="28" t="s">
        <v>470</v>
      </c>
      <c r="V8" s="28">
        <f ca="1">PES_6[[#This Row],[Fecha actual ]]-PES_6[[#This Row],[Fecha de Registro ]]</f>
        <v>375</v>
      </c>
      <c r="W8" s="38"/>
      <c r="X8" s="28" t="s">
        <v>471</v>
      </c>
      <c r="Y8" s="45">
        <v>0</v>
      </c>
      <c r="Z8" s="45">
        <v>1</v>
      </c>
      <c r="AA8" s="45">
        <v>0</v>
      </c>
      <c r="AB8" s="45">
        <v>0</v>
      </c>
      <c r="AC8" s="45"/>
      <c r="AD8" s="45"/>
      <c r="AE8" s="45"/>
      <c r="AF8" s="45"/>
      <c r="AG8" s="45" t="s">
        <v>472</v>
      </c>
      <c r="AH8" s="45">
        <v>0</v>
      </c>
      <c r="AI8" s="45">
        <v>1</v>
      </c>
      <c r="AJ8" s="45">
        <v>0</v>
      </c>
      <c r="AK8" s="45">
        <v>0</v>
      </c>
      <c r="AL8" s="45"/>
      <c r="AM8" s="45"/>
      <c r="AN8" s="45"/>
      <c r="AO8" s="45"/>
      <c r="AP8" s="45"/>
      <c r="AQ8" s="45"/>
      <c r="AR8" s="45"/>
      <c r="AS8" s="45"/>
      <c r="AT8" s="45"/>
      <c r="AU8" s="45">
        <v>1</v>
      </c>
      <c r="AV8" s="45"/>
      <c r="AW8" s="45"/>
      <c r="AX8" s="45"/>
      <c r="AY8" s="45" t="s">
        <v>473</v>
      </c>
      <c r="AZ8" s="28" t="s">
        <v>430</v>
      </c>
      <c r="BA8" s="28" t="s">
        <v>108</v>
      </c>
      <c r="BB8" s="28" t="s">
        <v>99</v>
      </c>
      <c r="BC8" s="28" t="s">
        <v>109</v>
      </c>
      <c r="BD8" s="38"/>
      <c r="BE8" s="28">
        <v>1</v>
      </c>
      <c r="BF8" s="28"/>
      <c r="BG8" s="28"/>
      <c r="BH8" s="28"/>
      <c r="BI8" s="28"/>
      <c r="BJ8" s="28"/>
      <c r="BK8" s="28"/>
      <c r="BL8" s="28"/>
      <c r="BM8" s="28"/>
      <c r="BN8" s="28"/>
      <c r="BO8" s="28"/>
      <c r="BP8" s="28"/>
      <c r="BQ8" s="34"/>
      <c r="BR8" s="28"/>
      <c r="BS8" s="45" t="s">
        <v>54</v>
      </c>
      <c r="BT8" s="28"/>
      <c r="BU8" s="45" t="s">
        <v>474</v>
      </c>
      <c r="BV8" s="57" t="s">
        <v>475</v>
      </c>
      <c r="BW8" s="28" t="s">
        <v>120</v>
      </c>
      <c r="BX8" s="42"/>
      <c r="BY8" s="34">
        <v>45730</v>
      </c>
      <c r="BZ8" s="42" t="s">
        <v>476</v>
      </c>
      <c r="CA8" s="16" t="s">
        <v>477</v>
      </c>
      <c r="CB8" s="28"/>
      <c r="CC8" s="28"/>
      <c r="CD8" s="34"/>
      <c r="CE8" s="28"/>
      <c r="CF8" s="28"/>
      <c r="CG8" s="34"/>
      <c r="CH8" s="28"/>
      <c r="CI8" s="34"/>
      <c r="CJ8" s="38"/>
      <c r="CK8" s="34" t="s">
        <v>108</v>
      </c>
      <c r="CL8" s="34"/>
      <c r="CM8" s="28">
        <f>PES_6[[#This Row],[Fecha de desechamiento ]]-PES_6[[#This Row],[Fecha de Registro ]]</f>
        <v>-45726</v>
      </c>
      <c r="CN8" s="28"/>
      <c r="CO8" s="28"/>
      <c r="CP8" s="34"/>
      <c r="CQ8" s="28"/>
      <c r="CR8" s="28"/>
      <c r="CS8" s="38"/>
      <c r="CT8" s="28" t="s">
        <v>109</v>
      </c>
      <c r="CU8" s="34">
        <v>45747</v>
      </c>
      <c r="CV8" s="28">
        <f>PES_6[[#This Row],[Fecha de la remisión a SRE]]-PES_6[[#This Row],[Fecha de Registro ]]</f>
        <v>21</v>
      </c>
      <c r="CW8" s="28"/>
      <c r="CX8" s="34"/>
      <c r="CY8" s="28"/>
      <c r="CZ8" s="28"/>
      <c r="DA8" s="28"/>
      <c r="DB8" s="34"/>
      <c r="DC8" s="34"/>
      <c r="DD8" s="28"/>
      <c r="DE8" s="28"/>
      <c r="DF8" s="28"/>
      <c r="DG8" s="34"/>
      <c r="DH8" s="28"/>
      <c r="DI8" s="41"/>
    </row>
    <row r="9" spans="1:113" ht="114" x14ac:dyDescent="0.35">
      <c r="A9" s="34">
        <f ca="1">TODAY()</f>
        <v>46101</v>
      </c>
      <c r="B9" s="35"/>
      <c r="C9" s="28">
        <v>9</v>
      </c>
      <c r="D9" s="36">
        <v>45734</v>
      </c>
      <c r="E9" s="36">
        <v>45734</v>
      </c>
      <c r="F9" s="28">
        <v>0</v>
      </c>
      <c r="G9" s="45">
        <v>0</v>
      </c>
      <c r="H9" s="45">
        <v>0</v>
      </c>
      <c r="I9" s="28">
        <v>1</v>
      </c>
      <c r="J9" s="28">
        <v>1</v>
      </c>
      <c r="K9" s="28">
        <v>1</v>
      </c>
      <c r="L9" s="28" t="s">
        <v>97</v>
      </c>
      <c r="M9" s="28" t="s">
        <v>98</v>
      </c>
      <c r="N9" s="28" t="s">
        <v>99</v>
      </c>
      <c r="O9" s="112" t="s">
        <v>424</v>
      </c>
      <c r="P9" s="35"/>
      <c r="Q9" s="28">
        <v>11237</v>
      </c>
      <c r="R9" s="46" t="s">
        <v>478</v>
      </c>
      <c r="S9" s="42" t="s">
        <v>70</v>
      </c>
      <c r="T9" s="28" t="s">
        <v>102</v>
      </c>
      <c r="U9" s="28" t="s">
        <v>393</v>
      </c>
      <c r="V9" s="28">
        <f ca="1">PES_6[[#This Row],[Fecha actual ]]-PES_6[[#This Row],[Fecha de Registro ]]</f>
        <v>367</v>
      </c>
      <c r="W9" s="38"/>
      <c r="X9" s="28" t="s">
        <v>479</v>
      </c>
      <c r="Y9" s="45">
        <v>0</v>
      </c>
      <c r="Z9" s="45">
        <v>1</v>
      </c>
      <c r="AA9" s="45">
        <v>0</v>
      </c>
      <c r="AB9" s="45">
        <v>0</v>
      </c>
      <c r="AC9" s="45"/>
      <c r="AD9" s="45"/>
      <c r="AE9" s="45"/>
      <c r="AF9" s="45"/>
      <c r="AG9" s="45" t="s">
        <v>480</v>
      </c>
      <c r="AH9" s="45">
        <v>0</v>
      </c>
      <c r="AI9" s="45">
        <v>0</v>
      </c>
      <c r="AJ9" s="45">
        <v>1</v>
      </c>
      <c r="AK9" s="45">
        <v>0</v>
      </c>
      <c r="AL9" s="45"/>
      <c r="AM9" s="45"/>
      <c r="AN9" s="45"/>
      <c r="AO9" s="45">
        <v>1</v>
      </c>
      <c r="AP9" s="45"/>
      <c r="AQ9" s="45"/>
      <c r="AR9" s="45"/>
      <c r="AS9" s="45"/>
      <c r="AT9" s="45"/>
      <c r="AU9" s="45"/>
      <c r="AV9" s="45"/>
      <c r="AW9" s="45"/>
      <c r="AX9" s="45"/>
      <c r="AY9" s="45" t="s">
        <v>481</v>
      </c>
      <c r="AZ9" s="28" t="s">
        <v>442</v>
      </c>
      <c r="BA9" s="28" t="s">
        <v>108</v>
      </c>
      <c r="BB9" s="28" t="s">
        <v>99</v>
      </c>
      <c r="BC9" s="28" t="s">
        <v>108</v>
      </c>
      <c r="BD9" s="38"/>
      <c r="BE9" s="28">
        <v>0</v>
      </c>
      <c r="BF9" s="28"/>
      <c r="BG9" s="28"/>
      <c r="BH9" s="28"/>
      <c r="BI9" s="28"/>
      <c r="BJ9" s="28"/>
      <c r="BK9" s="28"/>
      <c r="BL9" s="28"/>
      <c r="BM9" s="28"/>
      <c r="BN9" s="28"/>
      <c r="BO9" s="28"/>
      <c r="BP9" s="28"/>
      <c r="BQ9" s="28"/>
      <c r="BR9" s="28"/>
      <c r="BS9" s="45"/>
      <c r="BT9" s="28"/>
      <c r="BU9" s="45"/>
      <c r="BV9" s="57"/>
      <c r="BW9" s="28"/>
      <c r="BX9" s="45"/>
      <c r="BY9" s="34"/>
      <c r="BZ9" s="42"/>
      <c r="CA9" s="28"/>
      <c r="CB9" s="28"/>
      <c r="CC9" s="28"/>
      <c r="CD9" s="34"/>
      <c r="CE9" s="28"/>
      <c r="CF9" s="28"/>
      <c r="CG9" s="28"/>
      <c r="CH9" s="28"/>
      <c r="CI9" s="34"/>
      <c r="CJ9" s="38"/>
      <c r="CK9" s="28" t="s">
        <v>109</v>
      </c>
      <c r="CL9" s="34">
        <v>45735</v>
      </c>
      <c r="CM9" s="28">
        <f>PES_6[[#This Row],[Fecha de desechamiento ]]-PES_6[[#This Row],[Fecha de Registro ]]</f>
        <v>1</v>
      </c>
      <c r="CN9" s="28"/>
      <c r="CO9" s="28"/>
      <c r="CP9" s="34"/>
      <c r="CQ9" s="28"/>
      <c r="CR9" s="28"/>
      <c r="CS9" s="38"/>
      <c r="CT9" s="28"/>
      <c r="CU9" s="34"/>
      <c r="CV9" s="28">
        <f>PES_6[[#This Row],[Fecha de la remisión a SRE]]-PES_6[[#This Row],[Fecha de Registro ]]</f>
        <v>-45734</v>
      </c>
      <c r="CW9" s="28"/>
      <c r="CX9" s="28"/>
      <c r="CY9" s="28"/>
      <c r="CZ9" s="28"/>
      <c r="DA9" s="28"/>
      <c r="DB9" s="28"/>
      <c r="DC9" s="34"/>
      <c r="DD9" s="28"/>
      <c r="DE9" s="28"/>
      <c r="DF9" s="28"/>
      <c r="DG9" s="34"/>
      <c r="DH9" s="28"/>
      <c r="DI9" s="41"/>
    </row>
    <row r="10" spans="1:113" ht="130.5" x14ac:dyDescent="0.35">
      <c r="A10" s="34">
        <f ca="1">TODAY()</f>
        <v>46101</v>
      </c>
      <c r="B10" s="35"/>
      <c r="C10" s="28">
        <v>10</v>
      </c>
      <c r="D10" s="36">
        <v>45734</v>
      </c>
      <c r="E10" s="36">
        <v>45734</v>
      </c>
      <c r="F10" s="28">
        <v>0</v>
      </c>
      <c r="G10" s="45">
        <v>0</v>
      </c>
      <c r="H10" s="45">
        <v>0</v>
      </c>
      <c r="I10" s="28">
        <v>1</v>
      </c>
      <c r="J10" s="28">
        <v>1</v>
      </c>
      <c r="K10" s="28">
        <v>1</v>
      </c>
      <c r="L10" s="28" t="s">
        <v>97</v>
      </c>
      <c r="M10" s="28" t="s">
        <v>98</v>
      </c>
      <c r="N10" s="28" t="s">
        <v>99</v>
      </c>
      <c r="O10" s="112" t="s">
        <v>424</v>
      </c>
      <c r="P10" s="35"/>
      <c r="Q10" s="28">
        <v>11239</v>
      </c>
      <c r="R10" s="46" t="s">
        <v>482</v>
      </c>
      <c r="S10" s="42" t="s">
        <v>70</v>
      </c>
      <c r="T10" s="28" t="s">
        <v>102</v>
      </c>
      <c r="U10" s="28" t="s">
        <v>359</v>
      </c>
      <c r="V10" s="28">
        <f ca="1">PES_6[[#This Row],[Fecha actual ]]-PES_6[[#This Row],[Fecha de Registro ]]</f>
        <v>367</v>
      </c>
      <c r="W10" s="38"/>
      <c r="X10" s="28" t="s">
        <v>483</v>
      </c>
      <c r="Y10" s="45">
        <v>0</v>
      </c>
      <c r="Z10" s="45">
        <v>1</v>
      </c>
      <c r="AA10" s="45">
        <v>0</v>
      </c>
      <c r="AB10" s="45">
        <v>0</v>
      </c>
      <c r="AC10" s="45"/>
      <c r="AD10" s="45"/>
      <c r="AE10" s="45"/>
      <c r="AF10" s="45"/>
      <c r="AG10" s="45" t="s">
        <v>484</v>
      </c>
      <c r="AH10" s="45">
        <v>0</v>
      </c>
      <c r="AI10" s="45">
        <v>1</v>
      </c>
      <c r="AJ10" s="45">
        <v>0</v>
      </c>
      <c r="AK10" s="45">
        <v>0</v>
      </c>
      <c r="AL10" s="45"/>
      <c r="AM10" s="45"/>
      <c r="AN10" s="45"/>
      <c r="AO10" s="45">
        <v>1</v>
      </c>
      <c r="AP10" s="45"/>
      <c r="AQ10" s="45"/>
      <c r="AR10" s="45"/>
      <c r="AS10" s="45"/>
      <c r="AT10" s="45"/>
      <c r="AU10" s="45"/>
      <c r="AV10" s="45"/>
      <c r="AW10" s="45"/>
      <c r="AX10" s="45"/>
      <c r="AY10" s="45" t="s">
        <v>485</v>
      </c>
      <c r="AZ10" s="28" t="s">
        <v>430</v>
      </c>
      <c r="BA10" s="28" t="s">
        <v>108</v>
      </c>
      <c r="BB10" s="28" t="s">
        <v>99</v>
      </c>
      <c r="BC10" s="28" t="s">
        <v>108</v>
      </c>
      <c r="BD10" s="38"/>
      <c r="BE10" s="28">
        <v>0</v>
      </c>
      <c r="BF10" s="28"/>
      <c r="BG10" s="28"/>
      <c r="BH10" s="28"/>
      <c r="BI10" s="28"/>
      <c r="BJ10" s="28"/>
      <c r="BK10" s="28"/>
      <c r="BL10" s="28"/>
      <c r="BM10" s="28"/>
      <c r="BN10" s="28"/>
      <c r="BO10" s="28"/>
      <c r="BP10" s="28"/>
      <c r="BQ10" s="28"/>
      <c r="BR10" s="28"/>
      <c r="BS10" s="45"/>
      <c r="BT10" s="28"/>
      <c r="BU10" s="45"/>
      <c r="BV10" s="57"/>
      <c r="BW10" s="28"/>
      <c r="BX10" s="45"/>
      <c r="BY10" s="34"/>
      <c r="BZ10" s="42"/>
      <c r="CA10" s="28"/>
      <c r="CB10" s="28"/>
      <c r="CC10" s="28"/>
      <c r="CD10" s="34"/>
      <c r="CE10" s="28"/>
      <c r="CF10" s="28"/>
      <c r="CG10" s="28"/>
      <c r="CH10" s="28"/>
      <c r="CI10" s="34"/>
      <c r="CJ10" s="38"/>
      <c r="CK10" s="28" t="s">
        <v>109</v>
      </c>
      <c r="CL10" s="34">
        <v>45743</v>
      </c>
      <c r="CM10" s="28">
        <f>PES_6[[#This Row],[Fecha de desechamiento ]]-PES_6[[#This Row],[Fecha de Registro ]]</f>
        <v>9</v>
      </c>
      <c r="CN10" s="28" t="s">
        <v>109</v>
      </c>
      <c r="CO10" s="28" t="s">
        <v>486</v>
      </c>
      <c r="CP10" s="42">
        <v>45763</v>
      </c>
      <c r="CQ10" s="28" t="s">
        <v>152</v>
      </c>
      <c r="CR10" s="55" t="s">
        <v>487</v>
      </c>
      <c r="CS10" s="38"/>
      <c r="CT10" s="28"/>
      <c r="CU10" s="34"/>
      <c r="CV10" s="28">
        <f>PES_6[[#This Row],[Fecha de la remisión a SRE]]-PES_6[[#This Row],[Fecha de Registro ]]</f>
        <v>-45734</v>
      </c>
      <c r="CW10" s="28"/>
      <c r="CX10" s="28"/>
      <c r="CY10" s="28"/>
      <c r="CZ10" s="28"/>
      <c r="DA10" s="28"/>
      <c r="DB10" s="28"/>
      <c r="DC10" s="34"/>
      <c r="DD10" s="28"/>
      <c r="DE10" s="28"/>
      <c r="DF10" s="28"/>
      <c r="DG10" s="34"/>
      <c r="DH10" s="28"/>
      <c r="DI10" s="41"/>
    </row>
    <row r="11" spans="1:113" ht="209" x14ac:dyDescent="0.35">
      <c r="A11" s="34">
        <f t="shared" ref="A11:A15" ca="1" si="2">TODAY()</f>
        <v>46101</v>
      </c>
      <c r="B11" s="35"/>
      <c r="C11" s="28">
        <v>11</v>
      </c>
      <c r="D11" s="36">
        <v>45735</v>
      </c>
      <c r="E11" s="36">
        <v>45735</v>
      </c>
      <c r="F11" s="28">
        <v>0</v>
      </c>
      <c r="G11" s="28">
        <v>0</v>
      </c>
      <c r="H11" s="28">
        <v>0</v>
      </c>
      <c r="I11" s="28">
        <v>1</v>
      </c>
      <c r="J11" s="28">
        <v>1</v>
      </c>
      <c r="K11" s="28">
        <v>1</v>
      </c>
      <c r="L11" s="28" t="s">
        <v>97</v>
      </c>
      <c r="M11" s="28" t="s">
        <v>98</v>
      </c>
      <c r="N11" s="28" t="s">
        <v>99</v>
      </c>
      <c r="O11" s="112" t="s">
        <v>424</v>
      </c>
      <c r="P11" s="35"/>
      <c r="Q11" s="28">
        <v>11242</v>
      </c>
      <c r="R11" s="46" t="s">
        <v>488</v>
      </c>
      <c r="S11" s="42" t="s">
        <v>70</v>
      </c>
      <c r="T11" s="28" t="s">
        <v>102</v>
      </c>
      <c r="U11" s="28" t="s">
        <v>470</v>
      </c>
      <c r="V11" s="28">
        <f ca="1">PES_6[[#This Row],[Fecha actual ]]-PES_6[[#This Row],[Fecha de Registro ]]</f>
        <v>366</v>
      </c>
      <c r="W11" s="38"/>
      <c r="X11" s="28" t="s">
        <v>489</v>
      </c>
      <c r="Y11" s="45">
        <v>0</v>
      </c>
      <c r="Z11" s="45">
        <v>1</v>
      </c>
      <c r="AA11" s="45">
        <v>0</v>
      </c>
      <c r="AB11" s="45">
        <v>0</v>
      </c>
      <c r="AC11" s="45"/>
      <c r="AD11" s="45"/>
      <c r="AE11" s="45"/>
      <c r="AF11" s="45"/>
      <c r="AG11" s="45" t="s">
        <v>490</v>
      </c>
      <c r="AH11" s="45">
        <v>0</v>
      </c>
      <c r="AI11" s="45">
        <v>1</v>
      </c>
      <c r="AJ11" s="45">
        <v>0</v>
      </c>
      <c r="AK11" s="45">
        <v>0</v>
      </c>
      <c r="AL11" s="45"/>
      <c r="AM11" s="45"/>
      <c r="AN11" s="45"/>
      <c r="AO11" s="45"/>
      <c r="AP11" s="45"/>
      <c r="AQ11" s="45"/>
      <c r="AR11" s="45">
        <v>1</v>
      </c>
      <c r="AS11" s="45"/>
      <c r="AT11" s="45"/>
      <c r="AU11" s="45"/>
      <c r="AV11" s="45"/>
      <c r="AW11" s="45"/>
      <c r="AX11" s="45"/>
      <c r="AY11" s="45" t="s">
        <v>491</v>
      </c>
      <c r="AZ11" s="28" t="s">
        <v>430</v>
      </c>
      <c r="BA11" s="28" t="s">
        <v>108</v>
      </c>
      <c r="BB11" s="28" t="s">
        <v>99</v>
      </c>
      <c r="BC11" s="28" t="s">
        <v>109</v>
      </c>
      <c r="BD11" s="38"/>
      <c r="BE11" s="28">
        <v>1</v>
      </c>
      <c r="BF11" s="28"/>
      <c r="BG11" s="28"/>
      <c r="BH11" s="28"/>
      <c r="BI11" s="28"/>
      <c r="BJ11" s="28"/>
      <c r="BK11" s="28"/>
      <c r="BL11" s="28"/>
      <c r="BM11" s="28"/>
      <c r="BN11" s="28"/>
      <c r="BO11" s="28"/>
      <c r="BP11" s="28"/>
      <c r="BQ11" s="28"/>
      <c r="BR11" s="28"/>
      <c r="BS11" s="45" t="s">
        <v>431</v>
      </c>
      <c r="BT11" s="28" t="s">
        <v>432</v>
      </c>
      <c r="BU11" s="28"/>
      <c r="BV11" s="54"/>
      <c r="BW11" s="28"/>
      <c r="BX11" s="28"/>
      <c r="BY11" s="34"/>
      <c r="BZ11" s="34"/>
      <c r="CA11" s="28"/>
      <c r="CB11" s="28"/>
      <c r="CC11" s="28"/>
      <c r="CD11" s="34"/>
      <c r="CE11" s="28"/>
      <c r="CF11" s="28"/>
      <c r="CG11" s="28"/>
      <c r="CH11" s="28"/>
      <c r="CI11" s="34"/>
      <c r="CJ11" s="38"/>
      <c r="CK11" s="28" t="s">
        <v>109</v>
      </c>
      <c r="CL11" s="34">
        <v>45750</v>
      </c>
      <c r="CM11" s="28">
        <f>PES_6[[#This Row],[Fecha de desechamiento ]]-PES_6[[#This Row],[Fecha de Registro ]]</f>
        <v>15</v>
      </c>
      <c r="CN11" s="28"/>
      <c r="CO11" s="28"/>
      <c r="CP11" s="34"/>
      <c r="CQ11" s="28"/>
      <c r="CR11" s="28"/>
      <c r="CS11" s="38"/>
      <c r="CT11" s="28"/>
      <c r="CU11" s="34"/>
      <c r="CV11" s="28">
        <f>PES_6[[#This Row],[Fecha de la remisión a SRE]]-PES_6[[#This Row],[Fecha de Registro ]]</f>
        <v>-45735</v>
      </c>
      <c r="CW11" s="28"/>
      <c r="CX11" s="28"/>
      <c r="CY11" s="28"/>
      <c r="CZ11" s="28"/>
      <c r="DA11" s="28"/>
      <c r="DB11" s="28"/>
      <c r="DC11" s="34"/>
      <c r="DD11" s="28"/>
      <c r="DE11" s="28"/>
      <c r="DF11" s="28"/>
      <c r="DG11" s="34"/>
      <c r="DH11" s="28"/>
      <c r="DI11" s="41"/>
    </row>
    <row r="12" spans="1:113" ht="76" x14ac:dyDescent="0.35">
      <c r="A12" s="34">
        <f t="shared" ca="1" si="2"/>
        <v>46101</v>
      </c>
      <c r="B12" s="35"/>
      <c r="C12" s="28">
        <v>12</v>
      </c>
      <c r="D12" s="36">
        <v>45735</v>
      </c>
      <c r="E12" s="36">
        <v>45735</v>
      </c>
      <c r="F12" s="28">
        <v>0</v>
      </c>
      <c r="G12" s="28">
        <v>0</v>
      </c>
      <c r="H12" s="28">
        <v>0</v>
      </c>
      <c r="I12" s="28">
        <v>1</v>
      </c>
      <c r="J12" s="28">
        <v>1</v>
      </c>
      <c r="K12" s="28">
        <v>1</v>
      </c>
      <c r="L12" s="28" t="s">
        <v>97</v>
      </c>
      <c r="M12" s="28" t="s">
        <v>98</v>
      </c>
      <c r="N12" s="28" t="s">
        <v>99</v>
      </c>
      <c r="O12" s="112" t="s">
        <v>424</v>
      </c>
      <c r="P12" s="35"/>
      <c r="Q12" s="28">
        <v>11244</v>
      </c>
      <c r="R12" s="46" t="s">
        <v>492</v>
      </c>
      <c r="S12" s="42" t="s">
        <v>70</v>
      </c>
      <c r="T12" s="28" t="s">
        <v>102</v>
      </c>
      <c r="U12" s="28" t="s">
        <v>103</v>
      </c>
      <c r="V12" s="28">
        <f ca="1">PES_6[[#This Row],[Fecha actual ]]-PES_6[[#This Row],[Fecha de Registro ]]</f>
        <v>366</v>
      </c>
      <c r="W12" s="38"/>
      <c r="X12" s="28" t="s">
        <v>493</v>
      </c>
      <c r="Y12" s="45">
        <v>0</v>
      </c>
      <c r="Z12" s="45">
        <v>1</v>
      </c>
      <c r="AA12" s="45">
        <v>0</v>
      </c>
      <c r="AB12" s="45">
        <v>0</v>
      </c>
      <c r="AC12" s="45"/>
      <c r="AD12" s="45"/>
      <c r="AE12" s="45"/>
      <c r="AF12" s="45"/>
      <c r="AG12" s="45" t="s">
        <v>494</v>
      </c>
      <c r="AH12" s="45">
        <v>0</v>
      </c>
      <c r="AI12" s="45">
        <v>0</v>
      </c>
      <c r="AJ12" s="45">
        <v>1</v>
      </c>
      <c r="AK12" s="45">
        <v>0</v>
      </c>
      <c r="AL12" s="45">
        <v>1</v>
      </c>
      <c r="AM12" s="45"/>
      <c r="AN12" s="45"/>
      <c r="AO12" s="45"/>
      <c r="AP12" s="45"/>
      <c r="AQ12" s="45"/>
      <c r="AR12" s="45"/>
      <c r="AS12" s="45"/>
      <c r="AT12" s="45"/>
      <c r="AU12" s="45"/>
      <c r="AV12" s="45"/>
      <c r="AW12" s="45"/>
      <c r="AX12" s="45"/>
      <c r="AY12" s="45" t="s">
        <v>495</v>
      </c>
      <c r="AZ12" s="28" t="s">
        <v>430</v>
      </c>
      <c r="BA12" s="28" t="s">
        <v>108</v>
      </c>
      <c r="BB12" s="28" t="s">
        <v>99</v>
      </c>
      <c r="BC12" s="28" t="s">
        <v>109</v>
      </c>
      <c r="BD12" s="38"/>
      <c r="BE12" s="28">
        <v>1</v>
      </c>
      <c r="BF12" s="28"/>
      <c r="BG12" s="28"/>
      <c r="BH12" s="28"/>
      <c r="BI12" s="28"/>
      <c r="BJ12" s="28"/>
      <c r="BK12" s="28"/>
      <c r="BL12" s="28"/>
      <c r="BM12" s="28"/>
      <c r="BN12" s="28"/>
      <c r="BO12" s="28"/>
      <c r="BP12" s="28"/>
      <c r="BQ12" s="28"/>
      <c r="BR12" s="28"/>
      <c r="BS12" s="45" t="s">
        <v>431</v>
      </c>
      <c r="BT12" s="28" t="s">
        <v>432</v>
      </c>
      <c r="BU12" s="28"/>
      <c r="BV12" s="54"/>
      <c r="BW12" s="28"/>
      <c r="BX12" s="28"/>
      <c r="BY12" s="34"/>
      <c r="BZ12" s="34"/>
      <c r="CA12" s="28"/>
      <c r="CB12" s="28"/>
      <c r="CC12" s="28"/>
      <c r="CD12" s="34"/>
      <c r="CE12" s="28"/>
      <c r="CF12" s="28"/>
      <c r="CG12" s="28"/>
      <c r="CH12" s="28"/>
      <c r="CI12" s="34"/>
      <c r="CJ12" s="38"/>
      <c r="CK12" s="28" t="s">
        <v>109</v>
      </c>
      <c r="CL12" s="34">
        <v>45735</v>
      </c>
      <c r="CM12" s="28">
        <f>PES_6[[#This Row],[Fecha de desechamiento ]]-PES_6[[#This Row],[Fecha de Registro ]]</f>
        <v>0</v>
      </c>
      <c r="CN12" s="28"/>
      <c r="CO12" s="28"/>
      <c r="CP12" s="34"/>
      <c r="CQ12" s="28"/>
      <c r="CR12" s="28"/>
      <c r="CS12" s="38"/>
      <c r="CT12" s="28"/>
      <c r="CU12" s="34"/>
      <c r="CV12" s="28">
        <f>PES_6[[#This Row],[Fecha de la remisión a SRE]]-PES_6[[#This Row],[Fecha de Registro ]]</f>
        <v>-45735</v>
      </c>
      <c r="CW12" s="28"/>
      <c r="CX12" s="28"/>
      <c r="CY12" s="28"/>
      <c r="CZ12" s="28"/>
      <c r="DA12" s="28"/>
      <c r="DB12" s="28"/>
      <c r="DC12" s="34"/>
      <c r="DD12" s="28"/>
      <c r="DE12" s="28"/>
      <c r="DF12" s="28"/>
      <c r="DG12" s="34"/>
      <c r="DH12" s="28"/>
      <c r="DI12" s="41"/>
    </row>
    <row r="13" spans="1:113" ht="180.5" x14ac:dyDescent="0.35">
      <c r="A13" s="34">
        <f t="shared" ca="1" si="2"/>
        <v>46101</v>
      </c>
      <c r="B13" s="35"/>
      <c r="C13" s="28">
        <v>13</v>
      </c>
      <c r="D13" s="36">
        <v>45735</v>
      </c>
      <c r="E13" s="36">
        <v>45735</v>
      </c>
      <c r="F13" s="28">
        <v>0</v>
      </c>
      <c r="G13" s="45">
        <v>0</v>
      </c>
      <c r="H13" s="45">
        <v>0</v>
      </c>
      <c r="I13" s="28">
        <v>1</v>
      </c>
      <c r="J13" s="28">
        <v>1</v>
      </c>
      <c r="K13" s="28">
        <v>1</v>
      </c>
      <c r="L13" s="28" t="s">
        <v>97</v>
      </c>
      <c r="M13" s="28" t="s">
        <v>98</v>
      </c>
      <c r="N13" s="28" t="s">
        <v>99</v>
      </c>
      <c r="O13" s="112" t="s">
        <v>424</v>
      </c>
      <c r="P13" s="35"/>
      <c r="Q13" s="28">
        <v>11245</v>
      </c>
      <c r="R13" s="46" t="s">
        <v>496</v>
      </c>
      <c r="S13" s="42" t="s">
        <v>70</v>
      </c>
      <c r="T13" s="28" t="s">
        <v>102</v>
      </c>
      <c r="U13" s="28" t="s">
        <v>470</v>
      </c>
      <c r="V13" s="28">
        <f ca="1">PES_6[[#This Row],[Fecha actual ]]-PES_6[[#This Row],[Fecha de Registro ]]</f>
        <v>366</v>
      </c>
      <c r="W13" s="38"/>
      <c r="X13" s="28" t="s">
        <v>493</v>
      </c>
      <c r="Y13" s="45">
        <v>0</v>
      </c>
      <c r="Z13" s="45">
        <v>1</v>
      </c>
      <c r="AA13" s="45">
        <v>0</v>
      </c>
      <c r="AB13" s="45">
        <v>0</v>
      </c>
      <c r="AC13" s="45"/>
      <c r="AD13" s="45"/>
      <c r="AE13" s="45"/>
      <c r="AF13" s="45"/>
      <c r="AG13" s="45" t="s">
        <v>497</v>
      </c>
      <c r="AH13" s="45">
        <v>0</v>
      </c>
      <c r="AI13" s="45">
        <v>0</v>
      </c>
      <c r="AJ13" s="45">
        <v>1</v>
      </c>
      <c r="AK13" s="45">
        <v>0</v>
      </c>
      <c r="AL13" s="45">
        <v>1</v>
      </c>
      <c r="AM13" s="45"/>
      <c r="AN13" s="45"/>
      <c r="AO13" s="45"/>
      <c r="AP13" s="45"/>
      <c r="AQ13" s="45"/>
      <c r="AR13" s="45"/>
      <c r="AS13" s="45"/>
      <c r="AT13" s="45"/>
      <c r="AU13" s="45"/>
      <c r="AV13" s="45"/>
      <c r="AW13" s="45"/>
      <c r="AX13" s="45"/>
      <c r="AY13" s="45" t="s">
        <v>498</v>
      </c>
      <c r="AZ13" s="28" t="s">
        <v>430</v>
      </c>
      <c r="BA13" s="28" t="s">
        <v>108</v>
      </c>
      <c r="BB13" s="28" t="s">
        <v>99</v>
      </c>
      <c r="BC13" s="28" t="s">
        <v>109</v>
      </c>
      <c r="BD13" s="38"/>
      <c r="BE13" s="28">
        <v>1</v>
      </c>
      <c r="BF13" s="28"/>
      <c r="BG13" s="28"/>
      <c r="BH13" s="28"/>
      <c r="BI13" s="28"/>
      <c r="BJ13" s="28"/>
      <c r="BK13" s="28"/>
      <c r="BL13" s="28"/>
      <c r="BM13" s="28"/>
      <c r="BN13" s="28"/>
      <c r="BO13" s="28"/>
      <c r="BP13" s="28"/>
      <c r="BQ13" s="28"/>
      <c r="BR13" s="28"/>
      <c r="BS13" s="45" t="s">
        <v>431</v>
      </c>
      <c r="BT13" s="28" t="s">
        <v>432</v>
      </c>
      <c r="BU13" s="45"/>
      <c r="BV13" s="57"/>
      <c r="BW13" s="28"/>
      <c r="BX13" s="45"/>
      <c r="BY13" s="34"/>
      <c r="BZ13" s="42"/>
      <c r="CA13" s="28"/>
      <c r="CB13" s="28"/>
      <c r="CC13" s="28"/>
      <c r="CD13" s="34"/>
      <c r="CE13" s="28"/>
      <c r="CF13" s="28"/>
      <c r="CG13" s="28"/>
      <c r="CH13" s="28"/>
      <c r="CI13" s="34"/>
      <c r="CJ13" s="38"/>
      <c r="CK13" s="28" t="s">
        <v>109</v>
      </c>
      <c r="CL13" s="34">
        <v>45750</v>
      </c>
      <c r="CM13" s="28">
        <f>PES_6[[#This Row],[Fecha de desechamiento ]]-PES_6[[#This Row],[Fecha de Registro ]]</f>
        <v>15</v>
      </c>
      <c r="CN13" s="28"/>
      <c r="CO13" s="28"/>
      <c r="CP13" s="34"/>
      <c r="CQ13" s="28"/>
      <c r="CR13" s="28"/>
      <c r="CS13" s="38"/>
      <c r="CT13" s="28"/>
      <c r="CU13" s="34"/>
      <c r="CV13" s="28">
        <f>PES_6[[#This Row],[Fecha de la remisión a SRE]]-PES_6[[#This Row],[Fecha de Registro ]]</f>
        <v>-45735</v>
      </c>
      <c r="CW13" s="28"/>
      <c r="CX13" s="28"/>
      <c r="CY13" s="28"/>
      <c r="CZ13" s="28"/>
      <c r="DA13" s="28"/>
      <c r="DB13" s="28"/>
      <c r="DC13" s="34"/>
      <c r="DD13" s="28"/>
      <c r="DE13" s="28"/>
      <c r="DF13" s="28"/>
      <c r="DG13" s="34"/>
      <c r="DH13" s="28"/>
      <c r="DI13" s="41"/>
    </row>
    <row r="14" spans="1:113" ht="47.5" x14ac:dyDescent="0.35">
      <c r="A14" s="34">
        <f t="shared" ca="1" si="2"/>
        <v>46101</v>
      </c>
      <c r="B14" s="35"/>
      <c r="C14" s="28">
        <v>14</v>
      </c>
      <c r="D14" s="36">
        <v>45738</v>
      </c>
      <c r="E14" s="36">
        <v>45738</v>
      </c>
      <c r="F14" s="28">
        <v>0</v>
      </c>
      <c r="G14" s="28">
        <v>0</v>
      </c>
      <c r="H14" s="28">
        <v>0</v>
      </c>
      <c r="I14" s="28">
        <v>1</v>
      </c>
      <c r="J14" s="28">
        <v>1</v>
      </c>
      <c r="K14" s="28">
        <v>1</v>
      </c>
      <c r="L14" s="28" t="s">
        <v>97</v>
      </c>
      <c r="M14" s="28" t="s">
        <v>98</v>
      </c>
      <c r="N14" s="28" t="s">
        <v>99</v>
      </c>
      <c r="O14" s="112" t="s">
        <v>424</v>
      </c>
      <c r="P14" s="35"/>
      <c r="Q14" s="28">
        <v>11252</v>
      </c>
      <c r="R14" s="46" t="s">
        <v>499</v>
      </c>
      <c r="S14" s="42" t="s">
        <v>70</v>
      </c>
      <c r="T14" s="28" t="s">
        <v>102</v>
      </c>
      <c r="U14" s="28" t="s">
        <v>470</v>
      </c>
      <c r="V14" s="28">
        <f ca="1">PES_6[[#This Row],[Fecha actual ]]-PES_6[[#This Row],[Fecha de Registro ]]</f>
        <v>363</v>
      </c>
      <c r="W14" s="38"/>
      <c r="X14" s="28" t="s">
        <v>500</v>
      </c>
      <c r="Y14" s="45">
        <v>0</v>
      </c>
      <c r="Z14" s="45">
        <v>1</v>
      </c>
      <c r="AA14" s="45">
        <v>0</v>
      </c>
      <c r="AB14" s="45">
        <v>0</v>
      </c>
      <c r="AC14" s="45"/>
      <c r="AD14" s="45"/>
      <c r="AE14" s="45"/>
      <c r="AF14" s="45"/>
      <c r="AG14" s="45" t="s">
        <v>501</v>
      </c>
      <c r="AH14" s="45">
        <v>0</v>
      </c>
      <c r="AI14" s="45">
        <v>1</v>
      </c>
      <c r="AJ14" s="45">
        <v>0</v>
      </c>
      <c r="AK14" s="45">
        <v>0</v>
      </c>
      <c r="AL14" s="45"/>
      <c r="AM14" s="45"/>
      <c r="AN14" s="45"/>
      <c r="AO14" s="45"/>
      <c r="AP14" s="45"/>
      <c r="AQ14" s="45">
        <v>1</v>
      </c>
      <c r="AR14" s="45"/>
      <c r="AS14" s="45"/>
      <c r="AT14" s="45"/>
      <c r="AU14" s="45"/>
      <c r="AV14" s="45"/>
      <c r="AW14" s="45"/>
      <c r="AX14" s="45"/>
      <c r="AY14" s="45" t="s">
        <v>502</v>
      </c>
      <c r="AZ14" s="28" t="s">
        <v>107</v>
      </c>
      <c r="BA14" s="28" t="s">
        <v>108</v>
      </c>
      <c r="BB14" s="28" t="s">
        <v>99</v>
      </c>
      <c r="BC14" s="28" t="s">
        <v>109</v>
      </c>
      <c r="BD14" s="38"/>
      <c r="BE14" s="28">
        <v>1</v>
      </c>
      <c r="BF14" s="28"/>
      <c r="BG14" s="28"/>
      <c r="BH14" s="28"/>
      <c r="BI14" s="28"/>
      <c r="BJ14" s="28"/>
      <c r="BK14" s="28"/>
      <c r="BL14" s="28"/>
      <c r="BM14" s="28"/>
      <c r="BN14" s="28"/>
      <c r="BO14" s="28"/>
      <c r="BP14" s="28"/>
      <c r="BQ14" s="28"/>
      <c r="BR14" s="28"/>
      <c r="BS14" s="45" t="s">
        <v>431</v>
      </c>
      <c r="BT14" s="28" t="s">
        <v>432</v>
      </c>
      <c r="BU14" s="28"/>
      <c r="BV14" s="54"/>
      <c r="BW14" s="28"/>
      <c r="BX14" s="28"/>
      <c r="BY14" s="34"/>
      <c r="BZ14" s="34"/>
      <c r="CA14" s="28"/>
      <c r="CB14" s="28"/>
      <c r="CC14" s="28"/>
      <c r="CD14" s="34"/>
      <c r="CE14" s="28"/>
      <c r="CF14" s="28"/>
      <c r="CG14" s="28"/>
      <c r="CH14" s="28"/>
      <c r="CI14" s="34"/>
      <c r="CJ14" s="38"/>
      <c r="CK14" s="28" t="s">
        <v>109</v>
      </c>
      <c r="CL14" s="34">
        <v>45739</v>
      </c>
      <c r="CM14" s="28">
        <f>PES_6[[#This Row],[Fecha de desechamiento ]]-PES_6[[#This Row],[Fecha de Registro ]]</f>
        <v>1</v>
      </c>
      <c r="CN14" s="28"/>
      <c r="CO14" s="28"/>
      <c r="CP14" s="34"/>
      <c r="CQ14" s="28"/>
      <c r="CR14" s="28"/>
      <c r="CS14" s="38"/>
      <c r="CT14" s="28"/>
      <c r="CU14" s="34"/>
      <c r="CV14" s="28">
        <f>PES_6[[#This Row],[Fecha de la remisión a SRE]]-PES_6[[#This Row],[Fecha de Registro ]]</f>
        <v>-45738</v>
      </c>
      <c r="CW14" s="28"/>
      <c r="CX14" s="28"/>
      <c r="CY14" s="28"/>
      <c r="CZ14" s="28"/>
      <c r="DA14" s="28"/>
      <c r="DB14" s="28"/>
      <c r="DC14" s="34"/>
      <c r="DD14" s="28"/>
      <c r="DE14" s="28"/>
      <c r="DF14" s="28"/>
      <c r="DG14" s="34"/>
      <c r="DH14" s="28"/>
      <c r="DI14" s="41"/>
    </row>
    <row r="15" spans="1:113" ht="47.5" x14ac:dyDescent="0.35">
      <c r="A15" s="34">
        <f t="shared" ca="1" si="2"/>
        <v>46101</v>
      </c>
      <c r="B15" s="35"/>
      <c r="C15" s="28">
        <v>15</v>
      </c>
      <c r="D15" s="36">
        <v>45738</v>
      </c>
      <c r="E15" s="36">
        <v>45738</v>
      </c>
      <c r="F15" s="28">
        <v>0</v>
      </c>
      <c r="G15" s="45">
        <v>0</v>
      </c>
      <c r="H15" s="45">
        <v>0</v>
      </c>
      <c r="I15" s="28">
        <v>1</v>
      </c>
      <c r="J15" s="28">
        <v>1</v>
      </c>
      <c r="K15" s="28">
        <v>1</v>
      </c>
      <c r="L15" s="28" t="s">
        <v>97</v>
      </c>
      <c r="M15" s="28" t="s">
        <v>98</v>
      </c>
      <c r="N15" s="28" t="s">
        <v>99</v>
      </c>
      <c r="O15" s="112" t="s">
        <v>424</v>
      </c>
      <c r="P15" s="35"/>
      <c r="Q15" s="28">
        <v>11253</v>
      </c>
      <c r="R15" s="46" t="s">
        <v>503</v>
      </c>
      <c r="S15" s="42" t="s">
        <v>70</v>
      </c>
      <c r="T15" s="28" t="s">
        <v>102</v>
      </c>
      <c r="U15" s="28" t="s">
        <v>470</v>
      </c>
      <c r="V15" s="28">
        <f ca="1">PES_6[[#This Row],[Fecha actual ]]-PES_6[[#This Row],[Fecha de Registro ]]</f>
        <v>363</v>
      </c>
      <c r="W15" s="38"/>
      <c r="X15" s="28" t="s">
        <v>500</v>
      </c>
      <c r="Y15" s="45">
        <v>0</v>
      </c>
      <c r="Z15" s="45">
        <v>1</v>
      </c>
      <c r="AA15" s="45">
        <v>0</v>
      </c>
      <c r="AB15" s="45">
        <v>0</v>
      </c>
      <c r="AC15" s="45"/>
      <c r="AD15" s="45"/>
      <c r="AE15" s="45"/>
      <c r="AF15" s="45"/>
      <c r="AG15" s="45" t="s">
        <v>504</v>
      </c>
      <c r="AH15" s="45">
        <v>0</v>
      </c>
      <c r="AI15" s="45">
        <v>1</v>
      </c>
      <c r="AJ15" s="45">
        <v>0</v>
      </c>
      <c r="AK15" s="45">
        <v>0</v>
      </c>
      <c r="AL15" s="45"/>
      <c r="AM15" s="45"/>
      <c r="AN15" s="45"/>
      <c r="AO15" s="45"/>
      <c r="AP15" s="45"/>
      <c r="AQ15" s="45">
        <v>1</v>
      </c>
      <c r="AR15" s="45"/>
      <c r="AS15" s="45"/>
      <c r="AT15" s="45"/>
      <c r="AU15" s="45"/>
      <c r="AV15" s="45"/>
      <c r="AW15" s="45"/>
      <c r="AX15" s="45"/>
      <c r="AY15" s="45" t="s">
        <v>505</v>
      </c>
      <c r="AZ15" s="28" t="s">
        <v>107</v>
      </c>
      <c r="BA15" s="28" t="s">
        <v>108</v>
      </c>
      <c r="BB15" s="28" t="s">
        <v>99</v>
      </c>
      <c r="BC15" s="28" t="s">
        <v>109</v>
      </c>
      <c r="BD15" s="38"/>
      <c r="BE15" s="28">
        <v>1</v>
      </c>
      <c r="BF15" s="28"/>
      <c r="BG15" s="28"/>
      <c r="BH15" s="28"/>
      <c r="BI15" s="28"/>
      <c r="BJ15" s="28"/>
      <c r="BK15" s="28"/>
      <c r="BL15" s="28"/>
      <c r="BM15" s="28"/>
      <c r="BN15" s="28"/>
      <c r="BO15" s="28"/>
      <c r="BP15" s="28"/>
      <c r="BQ15" s="28"/>
      <c r="BR15" s="28"/>
      <c r="BS15" s="45" t="s">
        <v>431</v>
      </c>
      <c r="BT15" s="28" t="s">
        <v>432</v>
      </c>
      <c r="BU15" s="45"/>
      <c r="BV15" s="57"/>
      <c r="BW15" s="28"/>
      <c r="BX15" s="45"/>
      <c r="BY15" s="34"/>
      <c r="BZ15" s="42"/>
      <c r="CA15" s="28"/>
      <c r="CB15" s="28"/>
      <c r="CC15" s="28"/>
      <c r="CD15" s="34"/>
      <c r="CE15" s="28"/>
      <c r="CF15" s="28"/>
      <c r="CG15" s="28"/>
      <c r="CH15" s="28"/>
      <c r="CI15" s="34"/>
      <c r="CJ15" s="38"/>
      <c r="CK15" s="28" t="s">
        <v>109</v>
      </c>
      <c r="CL15" s="34">
        <v>45739</v>
      </c>
      <c r="CM15" s="28">
        <f>PES_6[[#This Row],[Fecha de desechamiento ]]-PES_6[[#This Row],[Fecha de Registro ]]</f>
        <v>1</v>
      </c>
      <c r="CN15" s="28"/>
      <c r="CO15" s="28"/>
      <c r="CP15" s="34"/>
      <c r="CQ15" s="28"/>
      <c r="CR15" s="28"/>
      <c r="CS15" s="38"/>
      <c r="CT15" s="28"/>
      <c r="CU15" s="34"/>
      <c r="CV15" s="28">
        <f>PES_6[[#This Row],[Fecha de la remisión a SRE]]-PES_6[[#This Row],[Fecha de Registro ]]</f>
        <v>-45738</v>
      </c>
      <c r="CW15" s="28"/>
      <c r="CX15" s="28"/>
      <c r="CY15" s="28"/>
      <c r="CZ15" s="28"/>
      <c r="DA15" s="28"/>
      <c r="DB15" s="28"/>
      <c r="DC15" s="34"/>
      <c r="DD15" s="28"/>
      <c r="DE15" s="28"/>
      <c r="DF15" s="28"/>
      <c r="DG15" s="34"/>
      <c r="DH15" s="28"/>
      <c r="DI15" s="41"/>
    </row>
    <row r="16" spans="1:113" ht="130.5" x14ac:dyDescent="0.35">
      <c r="A16" s="42">
        <f ca="1">TODAY()</f>
        <v>46101</v>
      </c>
      <c r="B16" s="43"/>
      <c r="C16" s="45">
        <v>16</v>
      </c>
      <c r="D16" s="44" t="s">
        <v>506</v>
      </c>
      <c r="E16" s="44">
        <v>45740</v>
      </c>
      <c r="F16" s="45">
        <v>0</v>
      </c>
      <c r="G16" s="45">
        <v>0</v>
      </c>
      <c r="H16" s="45">
        <v>0</v>
      </c>
      <c r="I16" s="45">
        <v>1</v>
      </c>
      <c r="J16" s="45">
        <v>1</v>
      </c>
      <c r="K16" s="45">
        <v>1</v>
      </c>
      <c r="L16" s="45" t="s">
        <v>97</v>
      </c>
      <c r="M16" s="45" t="s">
        <v>98</v>
      </c>
      <c r="N16" s="45" t="s">
        <v>99</v>
      </c>
      <c r="O16" s="112" t="s">
        <v>424</v>
      </c>
      <c r="P16" s="43"/>
      <c r="Q16" s="45">
        <v>11256</v>
      </c>
      <c r="R16" s="46" t="s">
        <v>507</v>
      </c>
      <c r="S16" s="42" t="s">
        <v>70</v>
      </c>
      <c r="T16" s="45" t="s">
        <v>102</v>
      </c>
      <c r="U16" s="45" t="s">
        <v>112</v>
      </c>
      <c r="V16" s="45">
        <f ca="1">PES_6[[#This Row],[Fecha actual ]]-PES_6[[#This Row],[Fecha de Registro ]]</f>
        <v>361</v>
      </c>
      <c r="W16" s="48"/>
      <c r="X16" s="45" t="s">
        <v>508</v>
      </c>
      <c r="Y16" s="45">
        <v>0</v>
      </c>
      <c r="Z16" s="45">
        <v>1</v>
      </c>
      <c r="AA16" s="45">
        <v>0</v>
      </c>
      <c r="AB16" s="45">
        <v>0</v>
      </c>
      <c r="AC16" s="45"/>
      <c r="AD16" s="45"/>
      <c r="AE16" s="45"/>
      <c r="AF16" s="45"/>
      <c r="AG16" s="45" t="s">
        <v>509</v>
      </c>
      <c r="AH16" s="45">
        <v>0</v>
      </c>
      <c r="AI16" s="45">
        <v>1</v>
      </c>
      <c r="AJ16" s="45">
        <v>0</v>
      </c>
      <c r="AK16" s="45">
        <v>0</v>
      </c>
      <c r="AL16" s="45"/>
      <c r="AM16" s="45"/>
      <c r="AN16" s="45"/>
      <c r="AO16" s="45"/>
      <c r="AP16" s="45"/>
      <c r="AQ16" s="45">
        <v>1</v>
      </c>
      <c r="AR16" s="45"/>
      <c r="AS16" s="45"/>
      <c r="AT16" s="45"/>
      <c r="AU16" s="45"/>
      <c r="AV16" s="45"/>
      <c r="AW16" s="45"/>
      <c r="AX16" s="45"/>
      <c r="AY16" s="45" t="s">
        <v>510</v>
      </c>
      <c r="AZ16" s="45" t="s">
        <v>107</v>
      </c>
      <c r="BA16" s="45" t="s">
        <v>108</v>
      </c>
      <c r="BB16" s="45" t="s">
        <v>99</v>
      </c>
      <c r="BC16" s="45" t="s">
        <v>108</v>
      </c>
      <c r="BD16" s="48"/>
      <c r="BE16" s="45">
        <v>0</v>
      </c>
      <c r="BF16" s="45"/>
      <c r="BG16" s="45"/>
      <c r="BH16" s="45"/>
      <c r="BI16" s="45"/>
      <c r="BJ16" s="45"/>
      <c r="BK16" s="45"/>
      <c r="BL16" s="45"/>
      <c r="BM16" s="45"/>
      <c r="BN16" s="45"/>
      <c r="BO16" s="45"/>
      <c r="BP16" s="45"/>
      <c r="BQ16" s="45"/>
      <c r="BR16" s="45"/>
      <c r="BS16" s="45"/>
      <c r="BT16" s="28"/>
      <c r="BU16" s="45"/>
      <c r="BV16" s="57"/>
      <c r="BW16" s="45"/>
      <c r="BX16" s="45"/>
      <c r="BY16" s="42"/>
      <c r="BZ16" s="42"/>
      <c r="CA16" s="45"/>
      <c r="CB16" s="45"/>
      <c r="CC16" s="45"/>
      <c r="CD16" s="42"/>
      <c r="CE16" s="45"/>
      <c r="CF16" s="45"/>
      <c r="CG16" s="45"/>
      <c r="CH16" s="45"/>
      <c r="CI16" s="42"/>
      <c r="CJ16" s="48"/>
      <c r="CK16" s="45" t="s">
        <v>109</v>
      </c>
      <c r="CL16" s="34">
        <v>45740</v>
      </c>
      <c r="CM16" s="45">
        <f>PES_6[[#This Row],[Fecha de desechamiento ]]-PES_6[[#This Row],[Fecha de Registro ]]</f>
        <v>0</v>
      </c>
      <c r="CN16" s="45" t="s">
        <v>109</v>
      </c>
      <c r="CO16" s="45" t="s">
        <v>511</v>
      </c>
      <c r="CP16" s="42">
        <v>45763</v>
      </c>
      <c r="CQ16" s="45" t="s">
        <v>152</v>
      </c>
      <c r="CR16" s="55" t="s">
        <v>512</v>
      </c>
      <c r="CS16" s="48"/>
      <c r="CT16" s="45"/>
      <c r="CU16" s="42"/>
      <c r="CV16" s="45">
        <f>PES_6[[#This Row],[Fecha de la remisión a SRE]]-PES_6[[#This Row],[Fecha de Registro ]]</f>
        <v>-45740</v>
      </c>
      <c r="CW16" s="45"/>
      <c r="CX16" s="45"/>
      <c r="CY16" s="45"/>
      <c r="CZ16" s="45"/>
      <c r="DA16" s="45"/>
      <c r="DB16" s="45"/>
      <c r="DC16" s="42"/>
      <c r="DD16" s="45"/>
      <c r="DE16" s="45"/>
      <c r="DF16" s="45"/>
      <c r="DG16" s="42"/>
      <c r="DH16" s="45"/>
      <c r="DI16" s="52"/>
    </row>
    <row r="17" spans="1:113" ht="38" x14ac:dyDescent="0.35">
      <c r="A17" s="42">
        <f ca="1">TODAY()</f>
        <v>46101</v>
      </c>
      <c r="B17" s="43"/>
      <c r="C17" s="45">
        <v>17</v>
      </c>
      <c r="D17" s="44">
        <v>45742</v>
      </c>
      <c r="E17" s="44">
        <v>45742</v>
      </c>
      <c r="F17" s="45">
        <v>0</v>
      </c>
      <c r="G17" s="45">
        <v>0</v>
      </c>
      <c r="H17" s="45">
        <v>0</v>
      </c>
      <c r="I17" s="45">
        <v>1</v>
      </c>
      <c r="J17" s="45">
        <v>1</v>
      </c>
      <c r="K17" s="45">
        <v>1</v>
      </c>
      <c r="L17" s="45" t="s">
        <v>97</v>
      </c>
      <c r="M17" s="45" t="s">
        <v>98</v>
      </c>
      <c r="N17" s="45" t="s">
        <v>99</v>
      </c>
      <c r="O17" s="112" t="s">
        <v>424</v>
      </c>
      <c r="P17" s="43"/>
      <c r="Q17" s="45">
        <v>11261</v>
      </c>
      <c r="R17" s="46" t="s">
        <v>513</v>
      </c>
      <c r="S17" s="42" t="s">
        <v>70</v>
      </c>
      <c r="T17" s="45" t="s">
        <v>102</v>
      </c>
      <c r="U17" s="45" t="s">
        <v>206</v>
      </c>
      <c r="V17" s="45">
        <f ca="1">PES_6[[#This Row],[Fecha actual ]]-PES_6[[#This Row],[Fecha de Registro ]]</f>
        <v>359</v>
      </c>
      <c r="W17" s="48"/>
      <c r="X17" s="45" t="s">
        <v>514</v>
      </c>
      <c r="Y17" s="45">
        <v>0</v>
      </c>
      <c r="Z17" s="45">
        <v>1</v>
      </c>
      <c r="AA17" s="45">
        <v>0</v>
      </c>
      <c r="AB17" s="45">
        <v>0</v>
      </c>
      <c r="AC17" s="45"/>
      <c r="AD17" s="45"/>
      <c r="AE17" s="45"/>
      <c r="AF17" s="45"/>
      <c r="AG17" s="45" t="s">
        <v>515</v>
      </c>
      <c r="AH17" s="45">
        <v>0</v>
      </c>
      <c r="AI17" s="45">
        <v>1</v>
      </c>
      <c r="AJ17" s="45">
        <v>0</v>
      </c>
      <c r="AK17" s="45">
        <v>0</v>
      </c>
      <c r="AL17" s="45">
        <v>1</v>
      </c>
      <c r="AM17" s="45"/>
      <c r="AN17" s="45"/>
      <c r="AO17" s="45"/>
      <c r="AP17" s="45"/>
      <c r="AQ17" s="45"/>
      <c r="AR17" s="45"/>
      <c r="AS17" s="45"/>
      <c r="AT17" s="45"/>
      <c r="AU17" s="45"/>
      <c r="AV17" s="45"/>
      <c r="AW17" s="45"/>
      <c r="AX17" s="45"/>
      <c r="AY17" s="45" t="s">
        <v>516</v>
      </c>
      <c r="AZ17" s="28" t="s">
        <v>430</v>
      </c>
      <c r="BA17" s="45" t="s">
        <v>108</v>
      </c>
      <c r="BB17" s="45" t="s">
        <v>99</v>
      </c>
      <c r="BC17" s="45" t="s">
        <v>108</v>
      </c>
      <c r="BD17" s="48"/>
      <c r="BE17" s="45">
        <v>0</v>
      </c>
      <c r="BF17" s="45"/>
      <c r="BG17" s="45"/>
      <c r="BH17" s="45"/>
      <c r="BI17" s="45"/>
      <c r="BJ17" s="45"/>
      <c r="BK17" s="45"/>
      <c r="BL17" s="45"/>
      <c r="BM17" s="45"/>
      <c r="BN17" s="45"/>
      <c r="BO17" s="45"/>
      <c r="BP17" s="45"/>
      <c r="BQ17" s="45"/>
      <c r="BR17" s="45"/>
      <c r="BS17" s="45"/>
      <c r="BT17" s="28"/>
      <c r="BU17" s="45"/>
      <c r="BV17" s="57"/>
      <c r="BW17" s="45"/>
      <c r="BX17" s="45"/>
      <c r="BY17" s="42"/>
      <c r="BZ17" s="42"/>
      <c r="CA17" s="45"/>
      <c r="CB17" s="45"/>
      <c r="CC17" s="45"/>
      <c r="CD17" s="42"/>
      <c r="CE17" s="45"/>
      <c r="CF17" s="45"/>
      <c r="CG17" s="45"/>
      <c r="CH17" s="45"/>
      <c r="CI17" s="42"/>
      <c r="CJ17" s="48"/>
      <c r="CK17" s="28" t="s">
        <v>109</v>
      </c>
      <c r="CL17" s="34">
        <v>45743</v>
      </c>
      <c r="CM17" s="45">
        <f>PES_6[[#This Row],[Fecha de desechamiento ]]-PES_6[[#This Row],[Fecha de Registro ]]</f>
        <v>1</v>
      </c>
      <c r="CN17" s="45"/>
      <c r="CO17" s="45"/>
      <c r="CP17" s="42"/>
      <c r="CQ17" s="45"/>
      <c r="CR17" s="45"/>
      <c r="CS17" s="48"/>
      <c r="CT17" s="45"/>
      <c r="CU17" s="42"/>
      <c r="CV17" s="45">
        <f>PES_6[[#This Row],[Fecha de la remisión a SRE]]-PES_6[[#This Row],[Fecha de Registro ]]</f>
        <v>-45742</v>
      </c>
      <c r="CW17" s="45"/>
      <c r="CX17" s="45"/>
      <c r="CY17" s="45"/>
      <c r="CZ17" s="45"/>
      <c r="DA17" s="45"/>
      <c r="DB17" s="45"/>
      <c r="DC17" s="42"/>
      <c r="DD17" s="45"/>
      <c r="DE17" s="45"/>
      <c r="DF17" s="45"/>
      <c r="DG17" s="42"/>
      <c r="DH17" s="45"/>
      <c r="DI17" s="52"/>
    </row>
    <row r="18" spans="1:113" ht="95" x14ac:dyDescent="0.35">
      <c r="A18" s="34">
        <f t="shared" ref="A18:A20" ca="1" si="3">TODAY()</f>
        <v>46101</v>
      </c>
      <c r="B18" s="35"/>
      <c r="C18" s="45">
        <v>18</v>
      </c>
      <c r="D18" s="36" t="s">
        <v>517</v>
      </c>
      <c r="E18" s="36">
        <v>45744</v>
      </c>
      <c r="F18" s="28">
        <v>0</v>
      </c>
      <c r="G18" s="45">
        <v>0</v>
      </c>
      <c r="H18" s="45">
        <v>0</v>
      </c>
      <c r="I18" s="28">
        <v>1</v>
      </c>
      <c r="J18" s="28">
        <v>1</v>
      </c>
      <c r="K18" s="28">
        <v>1</v>
      </c>
      <c r="L18" s="28" t="s">
        <v>97</v>
      </c>
      <c r="M18" s="28" t="s">
        <v>98</v>
      </c>
      <c r="N18" s="28" t="s">
        <v>99</v>
      </c>
      <c r="O18" s="112" t="s">
        <v>424</v>
      </c>
      <c r="P18" s="35"/>
      <c r="Q18" s="28">
        <v>11271</v>
      </c>
      <c r="R18" s="46" t="s">
        <v>518</v>
      </c>
      <c r="S18" s="42" t="s">
        <v>70</v>
      </c>
      <c r="T18" s="28" t="s">
        <v>102</v>
      </c>
      <c r="U18" s="28" t="s">
        <v>103</v>
      </c>
      <c r="V18" s="28">
        <f ca="1">PES_6[[#This Row],[Fecha actual ]]-PES_6[[#This Row],[Fecha de Registro ]]</f>
        <v>357</v>
      </c>
      <c r="W18" s="38"/>
      <c r="X18" s="28" t="s">
        <v>519</v>
      </c>
      <c r="Y18" s="45">
        <v>0</v>
      </c>
      <c r="Z18" s="45">
        <v>1</v>
      </c>
      <c r="AA18" s="45">
        <v>0</v>
      </c>
      <c r="AB18" s="45">
        <v>0</v>
      </c>
      <c r="AC18" s="45"/>
      <c r="AD18" s="45"/>
      <c r="AE18" s="45"/>
      <c r="AF18" s="45"/>
      <c r="AG18" s="45" t="s">
        <v>520</v>
      </c>
      <c r="AH18" s="45">
        <v>0</v>
      </c>
      <c r="AI18" s="45">
        <v>1</v>
      </c>
      <c r="AJ18" s="45">
        <v>0</v>
      </c>
      <c r="AK18" s="45">
        <v>0</v>
      </c>
      <c r="AL18" s="45"/>
      <c r="AM18" s="45"/>
      <c r="AN18" s="45"/>
      <c r="AO18" s="45"/>
      <c r="AP18" s="45"/>
      <c r="AQ18" s="45"/>
      <c r="AR18" s="45">
        <v>1</v>
      </c>
      <c r="AS18" s="45"/>
      <c r="AT18" s="45"/>
      <c r="AU18" s="45"/>
      <c r="AV18" s="45"/>
      <c r="AW18" s="45"/>
      <c r="AX18" s="45"/>
      <c r="AY18" s="45" t="s">
        <v>521</v>
      </c>
      <c r="AZ18" s="28" t="s">
        <v>522</v>
      </c>
      <c r="BA18" s="28" t="s">
        <v>108</v>
      </c>
      <c r="BB18" s="28" t="s">
        <v>99</v>
      </c>
      <c r="BC18" s="28" t="s">
        <v>108</v>
      </c>
      <c r="BD18" s="38"/>
      <c r="BE18" s="28">
        <v>0</v>
      </c>
      <c r="BF18" s="28"/>
      <c r="BG18" s="28"/>
      <c r="BH18" s="28"/>
      <c r="BI18" s="28"/>
      <c r="BJ18" s="28"/>
      <c r="BK18" s="28"/>
      <c r="BL18" s="28"/>
      <c r="BM18" s="28"/>
      <c r="BN18" s="28"/>
      <c r="BO18" s="28"/>
      <c r="BP18" s="28"/>
      <c r="BQ18" s="28"/>
      <c r="BR18" s="28"/>
      <c r="BS18" s="28"/>
      <c r="BT18" s="28"/>
      <c r="BU18" s="28"/>
      <c r="BV18" s="54"/>
      <c r="BW18" s="28"/>
      <c r="BX18" s="28"/>
      <c r="BY18" s="34"/>
      <c r="BZ18" s="34"/>
      <c r="CA18" s="28"/>
      <c r="CB18" s="28"/>
      <c r="CC18" s="28"/>
      <c r="CD18" s="34"/>
      <c r="CE18" s="28"/>
      <c r="CF18" s="28"/>
      <c r="CG18" s="28"/>
      <c r="CH18" s="28"/>
      <c r="CI18" s="34"/>
      <c r="CJ18" s="38"/>
      <c r="CK18" s="28" t="s">
        <v>109</v>
      </c>
      <c r="CL18" s="34">
        <v>45757</v>
      </c>
      <c r="CM18" s="28">
        <f>PES_6[[#This Row],[Fecha de desechamiento ]]-PES_6[[#This Row],[Fecha de Registro ]]</f>
        <v>13</v>
      </c>
      <c r="CN18" s="28"/>
      <c r="CO18" s="28"/>
      <c r="CP18" s="34"/>
      <c r="CQ18" s="28"/>
      <c r="CR18" s="28"/>
      <c r="CS18" s="38"/>
      <c r="CT18" s="28"/>
      <c r="CU18" s="34"/>
      <c r="CV18" s="28">
        <f>PES_6[[#This Row],[Fecha de la remisión a SRE]]-PES_6[[#This Row],[Fecha de Registro ]]</f>
        <v>-45744</v>
      </c>
      <c r="CW18" s="28"/>
      <c r="CX18" s="28"/>
      <c r="CY18" s="28"/>
      <c r="CZ18" s="28"/>
      <c r="DA18" s="28"/>
      <c r="DB18" s="28"/>
      <c r="DC18" s="34"/>
      <c r="DD18" s="28"/>
      <c r="DE18" s="28"/>
      <c r="DF18" s="28"/>
      <c r="DG18" s="34"/>
      <c r="DH18" s="28"/>
      <c r="DI18" s="41"/>
    </row>
    <row r="19" spans="1:113" ht="85.5" x14ac:dyDescent="0.35">
      <c r="A19" s="34">
        <f t="shared" ca="1" si="3"/>
        <v>46101</v>
      </c>
      <c r="B19" s="35"/>
      <c r="C19" s="45">
        <v>19</v>
      </c>
      <c r="D19" s="36" t="s">
        <v>523</v>
      </c>
      <c r="E19" s="36">
        <v>45745</v>
      </c>
      <c r="F19" s="28">
        <v>0</v>
      </c>
      <c r="G19" s="59">
        <v>0</v>
      </c>
      <c r="H19" s="59">
        <v>0</v>
      </c>
      <c r="I19" s="28">
        <v>1</v>
      </c>
      <c r="J19" s="28">
        <v>1</v>
      </c>
      <c r="K19" s="28">
        <v>1</v>
      </c>
      <c r="L19" s="28" t="s">
        <v>97</v>
      </c>
      <c r="M19" s="28" t="s">
        <v>98</v>
      </c>
      <c r="N19" s="28" t="s">
        <v>99</v>
      </c>
      <c r="O19" s="112" t="s">
        <v>424</v>
      </c>
      <c r="P19" s="35"/>
      <c r="Q19" s="28">
        <v>11273</v>
      </c>
      <c r="R19" s="46" t="s">
        <v>524</v>
      </c>
      <c r="S19" s="42" t="s">
        <v>70</v>
      </c>
      <c r="T19" s="28" t="s">
        <v>102</v>
      </c>
      <c r="U19" s="28" t="s">
        <v>103</v>
      </c>
      <c r="V19" s="28">
        <f ca="1">PES_6[[#This Row],[Fecha actual ]]-PES_6[[#This Row],[Fecha de Registro ]]</f>
        <v>356</v>
      </c>
      <c r="W19" s="38"/>
      <c r="X19" s="28" t="s">
        <v>525</v>
      </c>
      <c r="Y19" s="45">
        <v>0</v>
      </c>
      <c r="Z19" s="45">
        <v>1</v>
      </c>
      <c r="AA19" s="45">
        <v>0</v>
      </c>
      <c r="AB19" s="45">
        <v>0</v>
      </c>
      <c r="AC19" s="45"/>
      <c r="AD19" s="45"/>
      <c r="AE19" s="45"/>
      <c r="AF19" s="45"/>
      <c r="AG19" s="45" t="s">
        <v>526</v>
      </c>
      <c r="AH19" s="45">
        <v>0</v>
      </c>
      <c r="AI19" s="45">
        <v>1</v>
      </c>
      <c r="AJ19" s="45">
        <v>0</v>
      </c>
      <c r="AK19" s="45">
        <v>0</v>
      </c>
      <c r="AL19" s="45">
        <v>1</v>
      </c>
      <c r="AM19" s="45"/>
      <c r="AN19" s="45"/>
      <c r="AO19" s="45"/>
      <c r="AP19" s="45"/>
      <c r="AQ19" s="45"/>
      <c r="AR19" s="45"/>
      <c r="AS19" s="45"/>
      <c r="AT19" s="45"/>
      <c r="AU19" s="45"/>
      <c r="AV19" s="45"/>
      <c r="AW19" s="45"/>
      <c r="AX19" s="45"/>
      <c r="AY19" s="45" t="s">
        <v>527</v>
      </c>
      <c r="AZ19" s="28" t="s">
        <v>430</v>
      </c>
      <c r="BA19" s="28" t="s">
        <v>108</v>
      </c>
      <c r="BB19" s="28" t="s">
        <v>99</v>
      </c>
      <c r="BC19" s="28" t="s">
        <v>109</v>
      </c>
      <c r="BD19" s="38"/>
      <c r="BE19" s="28">
        <v>1</v>
      </c>
      <c r="BF19" s="28"/>
      <c r="BG19" s="28"/>
      <c r="BH19" s="28"/>
      <c r="BI19" s="28"/>
      <c r="BJ19" s="28"/>
      <c r="BK19" s="28"/>
      <c r="BL19" s="28"/>
      <c r="BM19" s="28"/>
      <c r="BN19" s="28"/>
      <c r="BO19" s="28"/>
      <c r="BP19" s="28"/>
      <c r="BQ19" s="28"/>
      <c r="BR19" s="28"/>
      <c r="BS19" s="45" t="s">
        <v>431</v>
      </c>
      <c r="BT19" s="28" t="s">
        <v>432</v>
      </c>
      <c r="BU19" s="28"/>
      <c r="BV19" s="54"/>
      <c r="BW19" s="28"/>
      <c r="BX19" s="28"/>
      <c r="BY19" s="34"/>
      <c r="BZ19" s="34"/>
      <c r="CA19" s="28"/>
      <c r="CB19" s="28"/>
      <c r="CC19" s="28"/>
      <c r="CD19" s="34"/>
      <c r="CE19" s="28"/>
      <c r="CF19" s="28"/>
      <c r="CG19" s="28"/>
      <c r="CH19" s="28"/>
      <c r="CI19" s="34"/>
      <c r="CJ19" s="38"/>
      <c r="CK19" s="28" t="s">
        <v>109</v>
      </c>
      <c r="CL19" s="34">
        <v>45746</v>
      </c>
      <c r="CM19" s="28">
        <f>PES_6[[#This Row],[Fecha de desechamiento ]]-PES_6[[#This Row],[Fecha de Registro ]]</f>
        <v>1</v>
      </c>
      <c r="CN19" s="28"/>
      <c r="CO19" s="28"/>
      <c r="CP19" s="34"/>
      <c r="CQ19" s="28"/>
      <c r="CR19" s="28"/>
      <c r="CS19" s="38"/>
      <c r="CT19" s="28"/>
      <c r="CU19" s="34"/>
      <c r="CV19" s="28">
        <f>PES_6[[#This Row],[Fecha de la remisión a SRE]]-PES_6[[#This Row],[Fecha de Registro ]]</f>
        <v>-45745</v>
      </c>
      <c r="CW19" s="28"/>
      <c r="CX19" s="28"/>
      <c r="CY19" s="28"/>
      <c r="CZ19" s="28"/>
      <c r="DA19" s="28"/>
      <c r="DB19" s="28"/>
      <c r="DC19" s="34"/>
      <c r="DD19" s="28"/>
      <c r="DE19" s="28"/>
      <c r="DF19" s="28"/>
      <c r="DG19" s="34"/>
      <c r="DH19" s="28"/>
      <c r="DI19" s="41"/>
    </row>
    <row r="20" spans="1:113" ht="66.5" x14ac:dyDescent="0.35">
      <c r="A20" s="42">
        <f t="shared" ca="1" si="3"/>
        <v>46101</v>
      </c>
      <c r="B20" s="43"/>
      <c r="C20" s="45">
        <v>20</v>
      </c>
      <c r="D20" s="44" t="s">
        <v>523</v>
      </c>
      <c r="E20" s="36">
        <v>45745</v>
      </c>
      <c r="F20" s="45">
        <v>0</v>
      </c>
      <c r="G20" s="59">
        <v>0</v>
      </c>
      <c r="H20" s="59">
        <v>0</v>
      </c>
      <c r="I20" s="45">
        <v>1</v>
      </c>
      <c r="J20" s="45">
        <v>1</v>
      </c>
      <c r="K20" s="45">
        <v>1</v>
      </c>
      <c r="L20" s="45" t="s">
        <v>97</v>
      </c>
      <c r="M20" s="45" t="s">
        <v>98</v>
      </c>
      <c r="N20" s="45" t="s">
        <v>99</v>
      </c>
      <c r="O20" s="112" t="s">
        <v>424</v>
      </c>
      <c r="P20" s="43"/>
      <c r="Q20" s="45">
        <v>11274</v>
      </c>
      <c r="R20" s="46" t="s">
        <v>528</v>
      </c>
      <c r="S20" s="42" t="s">
        <v>70</v>
      </c>
      <c r="T20" s="45" t="s">
        <v>102</v>
      </c>
      <c r="U20" s="45" t="s">
        <v>529</v>
      </c>
      <c r="V20" s="45">
        <f ca="1">PES_6[[#This Row],[Fecha actual ]]-PES_6[[#This Row],[Fecha de Registro ]]</f>
        <v>356</v>
      </c>
      <c r="W20" s="48"/>
      <c r="X20" s="45" t="s">
        <v>525</v>
      </c>
      <c r="Y20" s="45">
        <v>0</v>
      </c>
      <c r="Z20" s="45">
        <v>1</v>
      </c>
      <c r="AA20" s="45">
        <v>0</v>
      </c>
      <c r="AB20" s="45">
        <v>0</v>
      </c>
      <c r="AC20" s="45"/>
      <c r="AD20" s="45"/>
      <c r="AE20" s="45"/>
      <c r="AF20" s="45"/>
      <c r="AG20" s="45" t="s">
        <v>515</v>
      </c>
      <c r="AH20" s="45">
        <v>0</v>
      </c>
      <c r="AI20" s="45">
        <v>1</v>
      </c>
      <c r="AJ20" s="45">
        <v>0</v>
      </c>
      <c r="AK20" s="45">
        <v>0</v>
      </c>
      <c r="AL20" s="45">
        <v>1</v>
      </c>
      <c r="AM20" s="45"/>
      <c r="AN20" s="45"/>
      <c r="AO20" s="45"/>
      <c r="AP20" s="45"/>
      <c r="AQ20" s="45"/>
      <c r="AR20" s="45"/>
      <c r="AS20" s="45"/>
      <c r="AT20" s="45"/>
      <c r="AU20" s="45"/>
      <c r="AV20" s="45"/>
      <c r="AW20" s="45"/>
      <c r="AX20" s="45"/>
      <c r="AY20" s="45" t="s">
        <v>530</v>
      </c>
      <c r="AZ20" s="28" t="s">
        <v>430</v>
      </c>
      <c r="BA20" s="45" t="s">
        <v>108</v>
      </c>
      <c r="BB20" s="45" t="s">
        <v>99</v>
      </c>
      <c r="BC20" s="45" t="s">
        <v>109</v>
      </c>
      <c r="BD20" s="48"/>
      <c r="BE20" s="45">
        <v>1</v>
      </c>
      <c r="BF20" s="45"/>
      <c r="BG20" s="45"/>
      <c r="BH20" s="45"/>
      <c r="BI20" s="45"/>
      <c r="BJ20" s="45"/>
      <c r="BK20" s="45"/>
      <c r="BL20" s="45"/>
      <c r="BM20" s="45"/>
      <c r="BN20" s="45"/>
      <c r="BO20" s="45"/>
      <c r="BP20" s="45"/>
      <c r="BQ20" s="45"/>
      <c r="BR20" s="45"/>
      <c r="BS20" s="45" t="s">
        <v>431</v>
      </c>
      <c r="BT20" s="28" t="s">
        <v>432</v>
      </c>
      <c r="BU20" s="45"/>
      <c r="BV20" s="57"/>
      <c r="BW20" s="45"/>
      <c r="BX20" s="45"/>
      <c r="BY20" s="42"/>
      <c r="BZ20" s="42"/>
      <c r="CA20" s="45"/>
      <c r="CB20" s="45"/>
      <c r="CC20" s="45"/>
      <c r="CD20" s="42"/>
      <c r="CE20" s="45"/>
      <c r="CF20" s="45"/>
      <c r="CG20" s="45"/>
      <c r="CH20" s="45"/>
      <c r="CI20" s="42"/>
      <c r="CJ20" s="48"/>
      <c r="CK20" s="45" t="s">
        <v>109</v>
      </c>
      <c r="CL20" s="34">
        <v>45746</v>
      </c>
      <c r="CM20" s="45">
        <f>PES_6[[#This Row],[Fecha de desechamiento ]]-PES_6[[#This Row],[Fecha de Registro ]]</f>
        <v>1</v>
      </c>
      <c r="CN20" s="45"/>
      <c r="CO20" s="45"/>
      <c r="CP20" s="42"/>
      <c r="CQ20" s="45"/>
      <c r="CR20" s="45"/>
      <c r="CS20" s="48"/>
      <c r="CT20" s="45"/>
      <c r="CU20" s="42"/>
      <c r="CV20" s="45">
        <f>PES_6[[#This Row],[Fecha de la remisión a SRE]]-PES_6[[#This Row],[Fecha de Registro ]]</f>
        <v>-45745</v>
      </c>
      <c r="CW20" s="45"/>
      <c r="CX20" s="45"/>
      <c r="CY20" s="45"/>
      <c r="CZ20" s="45"/>
      <c r="DA20" s="45"/>
      <c r="DB20" s="45"/>
      <c r="DC20" s="42"/>
      <c r="DD20" s="45"/>
      <c r="DE20" s="45"/>
      <c r="DF20" s="45"/>
      <c r="DG20" s="42"/>
      <c r="DH20" s="45"/>
      <c r="DI20" s="52"/>
    </row>
    <row r="21" spans="1:113" ht="66.5" x14ac:dyDescent="0.35">
      <c r="A21" s="34">
        <f t="shared" ref="A21:A22" ca="1" si="4">TODAY()</f>
        <v>46101</v>
      </c>
      <c r="B21" s="35"/>
      <c r="C21" s="28"/>
      <c r="D21" s="36" t="s">
        <v>531</v>
      </c>
      <c r="E21" s="36">
        <v>45750</v>
      </c>
      <c r="F21" s="28">
        <v>0</v>
      </c>
      <c r="G21" s="28">
        <v>0</v>
      </c>
      <c r="H21" s="28">
        <v>0</v>
      </c>
      <c r="I21" s="28">
        <v>1</v>
      </c>
      <c r="J21" s="28">
        <v>1</v>
      </c>
      <c r="K21" s="28">
        <v>1</v>
      </c>
      <c r="L21" s="28" t="s">
        <v>97</v>
      </c>
      <c r="M21" s="28" t="s">
        <v>98</v>
      </c>
      <c r="N21" s="28" t="s">
        <v>99</v>
      </c>
      <c r="O21" s="112" t="s">
        <v>424</v>
      </c>
      <c r="P21" s="35"/>
      <c r="Q21" s="28">
        <v>11291</v>
      </c>
      <c r="R21" s="46" t="s">
        <v>532</v>
      </c>
      <c r="S21" s="42" t="s">
        <v>70</v>
      </c>
      <c r="T21" s="28" t="s">
        <v>102</v>
      </c>
      <c r="U21" s="28" t="s">
        <v>359</v>
      </c>
      <c r="V21" s="28">
        <f ca="1">PES_6[[#This Row],[Fecha actual ]]-PES_6[[#This Row],[Fecha de Registro ]]</f>
        <v>351</v>
      </c>
      <c r="W21" s="38"/>
      <c r="X21" s="28" t="s">
        <v>1668</v>
      </c>
      <c r="Y21" s="45">
        <v>0</v>
      </c>
      <c r="Z21" s="45">
        <v>1</v>
      </c>
      <c r="AA21" s="45">
        <v>0</v>
      </c>
      <c r="AB21" s="45">
        <v>0</v>
      </c>
      <c r="AC21" s="45"/>
      <c r="AD21" s="45"/>
      <c r="AE21" s="45"/>
      <c r="AF21" s="45"/>
      <c r="AG21" s="45" t="s">
        <v>533</v>
      </c>
      <c r="AH21" s="45">
        <v>0</v>
      </c>
      <c r="AI21" s="45">
        <v>0</v>
      </c>
      <c r="AJ21" s="45">
        <v>1</v>
      </c>
      <c r="AK21" s="45">
        <v>0</v>
      </c>
      <c r="AL21" s="45"/>
      <c r="AM21" s="45"/>
      <c r="AN21" s="45"/>
      <c r="AO21" s="45">
        <v>1</v>
      </c>
      <c r="AP21" s="45"/>
      <c r="AQ21" s="45"/>
      <c r="AR21" s="45"/>
      <c r="AS21" s="45"/>
      <c r="AT21" s="45"/>
      <c r="AU21" s="45"/>
      <c r="AV21" s="45"/>
      <c r="AW21" s="45"/>
      <c r="AX21" s="45"/>
      <c r="AY21" s="45" t="s">
        <v>534</v>
      </c>
      <c r="AZ21" s="28" t="s">
        <v>442</v>
      </c>
      <c r="BA21" s="28" t="s">
        <v>109</v>
      </c>
      <c r="BB21" s="28" t="s">
        <v>1754</v>
      </c>
      <c r="BC21" s="28" t="s">
        <v>108</v>
      </c>
      <c r="BD21" s="38"/>
      <c r="BE21" s="28">
        <v>0</v>
      </c>
      <c r="BF21" s="28"/>
      <c r="BG21" s="28"/>
      <c r="BH21" s="28"/>
      <c r="BI21" s="28"/>
      <c r="BJ21" s="28"/>
      <c r="BK21" s="28"/>
      <c r="BL21" s="28"/>
      <c r="BM21" s="28"/>
      <c r="BN21" s="28"/>
      <c r="BO21" s="28"/>
      <c r="BP21" s="28"/>
      <c r="BQ21" s="28"/>
      <c r="BR21" s="28"/>
      <c r="BS21" s="28"/>
      <c r="BT21" s="28"/>
      <c r="BU21" s="28"/>
      <c r="BV21" s="54"/>
      <c r="BW21" s="28"/>
      <c r="BX21" s="28"/>
      <c r="BY21" s="34"/>
      <c r="BZ21" s="34"/>
      <c r="CA21" s="28"/>
      <c r="CB21" s="28"/>
      <c r="CC21" s="28"/>
      <c r="CD21" s="34"/>
      <c r="CE21" s="28"/>
      <c r="CF21" s="28"/>
      <c r="CG21" s="28"/>
      <c r="CH21" s="28"/>
      <c r="CI21" s="34"/>
      <c r="CJ21" s="38"/>
      <c r="CK21" s="28" t="s">
        <v>109</v>
      </c>
      <c r="CL21" s="34">
        <v>45764</v>
      </c>
      <c r="CM21" s="28">
        <f>PES_6[[#This Row],[Fecha de desechamiento ]]-PES_6[[#This Row],[Fecha de Registro ]]</f>
        <v>14</v>
      </c>
      <c r="CN21" s="28" t="s">
        <v>109</v>
      </c>
      <c r="CO21" s="28" t="s">
        <v>535</v>
      </c>
      <c r="CP21" s="34">
        <v>45791</v>
      </c>
      <c r="CQ21" s="28" t="s">
        <v>152</v>
      </c>
      <c r="CR21" s="28" t="s">
        <v>536</v>
      </c>
      <c r="CS21" s="38"/>
      <c r="CT21" s="28"/>
      <c r="CU21" s="34"/>
      <c r="CV21" s="28">
        <f>PES_6[[#This Row],[Fecha de la remisión a SRE]]-PES_6[[#This Row],[Fecha de Registro ]]</f>
        <v>-45750</v>
      </c>
      <c r="CW21" s="28"/>
      <c r="CX21" s="28"/>
      <c r="CY21" s="28"/>
      <c r="CZ21" s="28"/>
      <c r="DA21" s="28"/>
      <c r="DB21" s="28"/>
      <c r="DC21" s="34"/>
      <c r="DD21" s="28"/>
      <c r="DE21" s="28"/>
      <c r="DF21" s="28"/>
      <c r="DG21" s="34"/>
      <c r="DH21" s="28"/>
      <c r="DI21" s="41"/>
    </row>
    <row r="22" spans="1:113" ht="228" x14ac:dyDescent="0.35">
      <c r="A22" s="42">
        <f t="shared" ca="1" si="4"/>
        <v>46101</v>
      </c>
      <c r="B22" s="43"/>
      <c r="C22" s="45"/>
      <c r="D22" s="44" t="s">
        <v>531</v>
      </c>
      <c r="E22" s="36">
        <v>45750</v>
      </c>
      <c r="F22" s="45">
        <v>0</v>
      </c>
      <c r="G22" s="45">
        <v>0</v>
      </c>
      <c r="H22" s="45">
        <v>0</v>
      </c>
      <c r="I22" s="45">
        <v>1</v>
      </c>
      <c r="J22" s="45">
        <v>1</v>
      </c>
      <c r="K22" s="45">
        <v>1</v>
      </c>
      <c r="L22" s="45" t="s">
        <v>97</v>
      </c>
      <c r="M22" s="45" t="s">
        <v>98</v>
      </c>
      <c r="N22" s="45" t="s">
        <v>99</v>
      </c>
      <c r="O22" s="112" t="s">
        <v>424</v>
      </c>
      <c r="P22" s="43"/>
      <c r="Q22" s="45">
        <v>11292</v>
      </c>
      <c r="R22" s="46" t="s">
        <v>537</v>
      </c>
      <c r="S22" s="42" t="s">
        <v>111</v>
      </c>
      <c r="T22" s="45" t="s">
        <v>102</v>
      </c>
      <c r="U22" s="45" t="s">
        <v>246</v>
      </c>
      <c r="V22" s="45">
        <f ca="1">PES_6[[#This Row],[Fecha actual ]]-PES_6[[#This Row],[Fecha de Registro ]]</f>
        <v>351</v>
      </c>
      <c r="W22" s="48"/>
      <c r="X22" s="45" t="s">
        <v>538</v>
      </c>
      <c r="Y22" s="45">
        <v>0</v>
      </c>
      <c r="Z22" s="45">
        <v>1</v>
      </c>
      <c r="AA22" s="45">
        <v>0</v>
      </c>
      <c r="AB22" s="45">
        <v>0</v>
      </c>
      <c r="AC22" s="45"/>
      <c r="AD22" s="45"/>
      <c r="AE22" s="45"/>
      <c r="AF22" s="45"/>
      <c r="AG22" s="45" t="s">
        <v>539</v>
      </c>
      <c r="AH22" s="45">
        <v>0</v>
      </c>
      <c r="AI22" s="45">
        <v>0</v>
      </c>
      <c r="AJ22" s="45">
        <v>1</v>
      </c>
      <c r="AK22" s="45">
        <v>0</v>
      </c>
      <c r="AL22" s="45"/>
      <c r="AM22" s="45"/>
      <c r="AN22" s="45"/>
      <c r="AO22" s="45">
        <v>1</v>
      </c>
      <c r="AP22" s="45"/>
      <c r="AQ22" s="45"/>
      <c r="AR22" s="45"/>
      <c r="AS22" s="45"/>
      <c r="AT22" s="45"/>
      <c r="AU22" s="45"/>
      <c r="AV22" s="45"/>
      <c r="AW22" s="45"/>
      <c r="AX22" s="45"/>
      <c r="AY22" s="45" t="s">
        <v>540</v>
      </c>
      <c r="AZ22" s="28" t="s">
        <v>442</v>
      </c>
      <c r="BA22" s="45" t="s">
        <v>108</v>
      </c>
      <c r="BB22" s="45" t="s">
        <v>99</v>
      </c>
      <c r="BC22" s="45" t="s">
        <v>108</v>
      </c>
      <c r="BD22" s="48"/>
      <c r="BE22" s="45">
        <v>0</v>
      </c>
      <c r="BF22" s="45"/>
      <c r="BG22" s="45"/>
      <c r="BH22" s="45"/>
      <c r="BI22" s="45"/>
      <c r="BJ22" s="45"/>
      <c r="BK22" s="45"/>
      <c r="BL22" s="45"/>
      <c r="BM22" s="45"/>
      <c r="BN22" s="45"/>
      <c r="BO22" s="45"/>
      <c r="BP22" s="45"/>
      <c r="BQ22" s="45"/>
      <c r="BR22" s="45"/>
      <c r="BS22" s="45"/>
      <c r="BT22" s="45"/>
      <c r="BU22" s="45"/>
      <c r="BV22" s="57"/>
      <c r="BW22" s="45"/>
      <c r="BX22" s="45"/>
      <c r="BY22" s="42"/>
      <c r="BZ22" s="42"/>
      <c r="CA22" s="45"/>
      <c r="CB22" s="45"/>
      <c r="CC22" s="45"/>
      <c r="CD22" s="42"/>
      <c r="CE22" s="45"/>
      <c r="CF22" s="45"/>
      <c r="CG22" s="45"/>
      <c r="CH22" s="45"/>
      <c r="CI22" s="42"/>
      <c r="CJ22" s="48"/>
      <c r="CK22" s="45"/>
      <c r="CL22" s="42"/>
      <c r="CM22" s="45">
        <f>PES_6[[#This Row],[Fecha de desechamiento ]]-PES_6[[#This Row],[Fecha de Registro ]]</f>
        <v>-45750</v>
      </c>
      <c r="CN22" s="45"/>
      <c r="CO22" s="45"/>
      <c r="CP22" s="42"/>
      <c r="CQ22" s="45"/>
      <c r="CR22" s="45"/>
      <c r="CS22" s="48"/>
      <c r="CT22" s="45" t="s">
        <v>109</v>
      </c>
      <c r="CU22" s="42">
        <v>45775</v>
      </c>
      <c r="CV22" s="45">
        <f>PES_6[[#This Row],[Fecha de la remisión a SRE]]-PES_6[[#This Row],[Fecha de Registro ]]</f>
        <v>25</v>
      </c>
      <c r="CW22" s="45" t="s">
        <v>541</v>
      </c>
      <c r="CX22" s="45" t="s">
        <v>542</v>
      </c>
      <c r="CY22" s="45" t="s">
        <v>182</v>
      </c>
      <c r="CZ22" s="51" t="s">
        <v>543</v>
      </c>
      <c r="DA22" s="45" t="s">
        <v>108</v>
      </c>
      <c r="DB22" s="45"/>
      <c r="DC22" s="42"/>
      <c r="DD22" s="45"/>
      <c r="DE22" s="45"/>
      <c r="DF22" s="45"/>
      <c r="DG22" s="42"/>
      <c r="DH22" s="45"/>
      <c r="DI22" s="52"/>
    </row>
    <row r="23" spans="1:113" ht="47.5" x14ac:dyDescent="0.35">
      <c r="A23" s="34">
        <f t="shared" ref="A23:A25" ca="1" si="5">TODAY()</f>
        <v>46101</v>
      </c>
      <c r="B23" s="35"/>
      <c r="C23" s="28"/>
      <c r="D23" s="36" t="s">
        <v>545</v>
      </c>
      <c r="E23" s="44">
        <v>45751</v>
      </c>
      <c r="F23" s="28">
        <v>0</v>
      </c>
      <c r="G23" s="28">
        <v>0</v>
      </c>
      <c r="H23" s="28">
        <v>0</v>
      </c>
      <c r="I23" s="28">
        <v>1</v>
      </c>
      <c r="J23" s="28">
        <v>1</v>
      </c>
      <c r="K23" s="28">
        <v>1</v>
      </c>
      <c r="L23" s="28" t="s">
        <v>97</v>
      </c>
      <c r="M23" s="28" t="s">
        <v>98</v>
      </c>
      <c r="N23" s="28" t="s">
        <v>99</v>
      </c>
      <c r="O23" s="112" t="s">
        <v>424</v>
      </c>
      <c r="P23" s="35"/>
      <c r="Q23" s="28">
        <v>11297</v>
      </c>
      <c r="R23" s="46" t="s">
        <v>546</v>
      </c>
      <c r="S23" s="42" t="s">
        <v>70</v>
      </c>
      <c r="T23" s="28" t="s">
        <v>102</v>
      </c>
      <c r="U23" s="28" t="s">
        <v>137</v>
      </c>
      <c r="V23" s="28">
        <f ca="1">PES_6[[#This Row],[Fecha actual ]]-PES_6[[#This Row],[Fecha de Registro ]]</f>
        <v>350</v>
      </c>
      <c r="W23" s="38"/>
      <c r="X23" s="28" t="s">
        <v>547</v>
      </c>
      <c r="Y23" s="45">
        <v>0</v>
      </c>
      <c r="Z23" s="45">
        <v>1</v>
      </c>
      <c r="AA23" s="45">
        <v>0</v>
      </c>
      <c r="AB23" s="45">
        <v>0</v>
      </c>
      <c r="AC23" s="45"/>
      <c r="AD23" s="45"/>
      <c r="AE23" s="45"/>
      <c r="AF23" s="45"/>
      <c r="AG23" s="45" t="s">
        <v>548</v>
      </c>
      <c r="AH23" s="45">
        <v>0</v>
      </c>
      <c r="AI23" s="45">
        <v>1</v>
      </c>
      <c r="AJ23" s="45">
        <v>0</v>
      </c>
      <c r="AK23" s="45">
        <v>0</v>
      </c>
      <c r="AL23" s="45"/>
      <c r="AM23" s="45"/>
      <c r="AN23" s="45"/>
      <c r="AO23" s="45">
        <v>1</v>
      </c>
      <c r="AP23" s="45"/>
      <c r="AQ23" s="45"/>
      <c r="AR23" s="45"/>
      <c r="AS23" s="45"/>
      <c r="AT23" s="45"/>
      <c r="AU23" s="45"/>
      <c r="AV23" s="45"/>
      <c r="AW23" s="45"/>
      <c r="AX23" s="45"/>
      <c r="AY23" s="45" t="s">
        <v>549</v>
      </c>
      <c r="AZ23" s="28" t="s">
        <v>550</v>
      </c>
      <c r="BA23" s="28" t="s">
        <v>108</v>
      </c>
      <c r="BB23" s="28" t="s">
        <v>99</v>
      </c>
      <c r="BC23" s="28" t="s">
        <v>109</v>
      </c>
      <c r="BD23" s="38"/>
      <c r="BE23" s="28">
        <v>1</v>
      </c>
      <c r="BF23" s="28"/>
      <c r="BG23" s="28"/>
      <c r="BH23" s="28"/>
      <c r="BI23" s="28"/>
      <c r="BJ23" s="28"/>
      <c r="BK23" s="28"/>
      <c r="BL23" s="28"/>
      <c r="BM23" s="28"/>
      <c r="BN23" s="28"/>
      <c r="BO23" s="28"/>
      <c r="BP23" s="28"/>
      <c r="BQ23" s="28"/>
      <c r="BR23" s="28"/>
      <c r="BS23" s="45" t="s">
        <v>431</v>
      </c>
      <c r="BT23" s="28" t="s">
        <v>432</v>
      </c>
      <c r="BU23" s="28"/>
      <c r="BV23" s="54"/>
      <c r="BW23" s="28"/>
      <c r="BX23" s="28"/>
      <c r="BY23" s="34"/>
      <c r="BZ23" s="34"/>
      <c r="CA23" s="28"/>
      <c r="CB23" s="28"/>
      <c r="CC23" s="28"/>
      <c r="CD23" s="34"/>
      <c r="CE23" s="28"/>
      <c r="CF23" s="28"/>
      <c r="CG23" s="28"/>
      <c r="CH23" s="28"/>
      <c r="CI23" s="34"/>
      <c r="CJ23" s="38"/>
      <c r="CK23" s="28" t="s">
        <v>109</v>
      </c>
      <c r="CL23" s="34">
        <v>45752</v>
      </c>
      <c r="CM23" s="28">
        <f>PES_6[[#This Row],[Fecha de desechamiento ]]-PES_6[[#This Row],[Fecha de Registro ]]</f>
        <v>1</v>
      </c>
      <c r="CN23" s="28"/>
      <c r="CO23" s="28"/>
      <c r="CP23" s="34"/>
      <c r="CQ23" s="28"/>
      <c r="CR23" s="28"/>
      <c r="CS23" s="38"/>
      <c r="CT23" s="28"/>
      <c r="CU23" s="34"/>
      <c r="CV23" s="28">
        <f>PES_6[[#This Row],[Fecha de la remisión a SRE]]-PES_6[[#This Row],[Fecha de Registro ]]</f>
        <v>-45751</v>
      </c>
      <c r="CW23" s="28"/>
      <c r="CX23" s="28"/>
      <c r="CY23" s="28"/>
      <c r="CZ23" s="28"/>
      <c r="DA23" s="28"/>
      <c r="DB23" s="28"/>
      <c r="DC23" s="34"/>
      <c r="DD23" s="28"/>
      <c r="DE23" s="28"/>
      <c r="DF23" s="28"/>
      <c r="DG23" s="34"/>
      <c r="DH23" s="28"/>
      <c r="DI23" s="41"/>
    </row>
    <row r="24" spans="1:113" ht="266" x14ac:dyDescent="0.35">
      <c r="A24" s="34">
        <f t="shared" ca="1" si="5"/>
        <v>46101</v>
      </c>
      <c r="B24" s="35"/>
      <c r="C24" s="28"/>
      <c r="D24" s="36" t="s">
        <v>545</v>
      </c>
      <c r="E24" s="44">
        <v>45751</v>
      </c>
      <c r="F24" s="28">
        <v>0</v>
      </c>
      <c r="G24" s="28">
        <v>0</v>
      </c>
      <c r="H24" s="28">
        <v>0</v>
      </c>
      <c r="I24" s="28">
        <v>1</v>
      </c>
      <c r="J24" s="28">
        <v>1</v>
      </c>
      <c r="K24" s="28">
        <v>1</v>
      </c>
      <c r="L24" s="28" t="s">
        <v>97</v>
      </c>
      <c r="M24" s="28" t="s">
        <v>98</v>
      </c>
      <c r="N24" s="28" t="s">
        <v>99</v>
      </c>
      <c r="O24" s="112" t="s">
        <v>424</v>
      </c>
      <c r="P24" s="35"/>
      <c r="Q24" s="28">
        <v>11298</v>
      </c>
      <c r="R24" s="46" t="s">
        <v>551</v>
      </c>
      <c r="S24" s="42" t="s">
        <v>111</v>
      </c>
      <c r="T24" s="28" t="s">
        <v>102</v>
      </c>
      <c r="U24" s="28" t="s">
        <v>529</v>
      </c>
      <c r="V24" s="28">
        <f ca="1">PES_6[[#This Row],[Fecha actual ]]-PES_6[[#This Row],[Fecha de Registro ]]</f>
        <v>350</v>
      </c>
      <c r="W24" s="38"/>
      <c r="X24" s="28" t="s">
        <v>552</v>
      </c>
      <c r="Y24" s="45">
        <v>0</v>
      </c>
      <c r="Z24" s="45">
        <v>1</v>
      </c>
      <c r="AA24" s="45">
        <v>0</v>
      </c>
      <c r="AB24" s="45">
        <v>0</v>
      </c>
      <c r="AC24" s="45"/>
      <c r="AD24" s="45"/>
      <c r="AE24" s="45"/>
      <c r="AF24" s="45"/>
      <c r="AG24" s="45" t="s">
        <v>553</v>
      </c>
      <c r="AH24" s="45">
        <v>0</v>
      </c>
      <c r="AI24" s="45">
        <v>0</v>
      </c>
      <c r="AJ24" s="45">
        <v>1</v>
      </c>
      <c r="AK24" s="45">
        <v>0</v>
      </c>
      <c r="AL24" s="45">
        <v>1</v>
      </c>
      <c r="AM24" s="45"/>
      <c r="AN24" s="45"/>
      <c r="AO24" s="45"/>
      <c r="AP24" s="45"/>
      <c r="AQ24" s="45"/>
      <c r="AR24" s="45"/>
      <c r="AS24" s="45"/>
      <c r="AT24" s="45"/>
      <c r="AU24" s="45"/>
      <c r="AV24" s="45"/>
      <c r="AW24" s="45"/>
      <c r="AX24" s="45"/>
      <c r="AY24" s="45" t="s">
        <v>554</v>
      </c>
      <c r="AZ24" s="28" t="s">
        <v>555</v>
      </c>
      <c r="BA24" s="28" t="s">
        <v>108</v>
      </c>
      <c r="BB24" s="28" t="s">
        <v>99</v>
      </c>
      <c r="BC24" s="28" t="s">
        <v>109</v>
      </c>
      <c r="BD24" s="38"/>
      <c r="BE24" s="28">
        <v>1</v>
      </c>
      <c r="BF24" s="28"/>
      <c r="BG24" s="28"/>
      <c r="BH24" s="28"/>
      <c r="BI24" s="28"/>
      <c r="BJ24" s="28"/>
      <c r="BK24" s="28"/>
      <c r="BL24" s="28"/>
      <c r="BM24" s="28"/>
      <c r="BN24" s="28"/>
      <c r="BO24" s="28"/>
      <c r="BP24" s="28"/>
      <c r="BQ24" s="28"/>
      <c r="BR24" s="28"/>
      <c r="BS24" s="28" t="s">
        <v>54</v>
      </c>
      <c r="BT24" s="28"/>
      <c r="BU24" s="28" t="s">
        <v>556</v>
      </c>
      <c r="BV24" s="54" t="s">
        <v>557</v>
      </c>
      <c r="BW24" s="28" t="s">
        <v>120</v>
      </c>
      <c r="BX24" s="28" t="s">
        <v>120</v>
      </c>
      <c r="BY24" s="34">
        <v>45760</v>
      </c>
      <c r="BZ24" s="34" t="s">
        <v>558</v>
      </c>
      <c r="CA24" s="16" t="s">
        <v>559</v>
      </c>
      <c r="CB24" s="28"/>
      <c r="CC24" s="28"/>
      <c r="CD24" s="34"/>
      <c r="CE24" s="28"/>
      <c r="CF24" s="28"/>
      <c r="CG24" s="28"/>
      <c r="CH24" s="28"/>
      <c r="CI24" s="34"/>
      <c r="CJ24" s="38"/>
      <c r="CK24" s="28"/>
      <c r="CL24" s="34"/>
      <c r="CM24" s="28">
        <f>PES_6[[#This Row],[Fecha de desechamiento ]]-PES_6[[#This Row],[Fecha de Registro ]]</f>
        <v>-45751</v>
      </c>
      <c r="CN24" s="28"/>
      <c r="CO24" s="28"/>
      <c r="CP24" s="34"/>
      <c r="CQ24" s="28"/>
      <c r="CR24" s="28"/>
      <c r="CS24" s="38"/>
      <c r="CT24" s="28" t="s">
        <v>109</v>
      </c>
      <c r="CU24" s="34" t="s">
        <v>560</v>
      </c>
      <c r="CV24" s="28" t="e">
        <f>PES_6[[#This Row],[Fecha de la remisión a SRE]]-PES_6[[#This Row],[Fecha de Registro ]]</f>
        <v>#VALUE!</v>
      </c>
      <c r="CW24" s="28" t="s">
        <v>561</v>
      </c>
      <c r="CX24" s="28" t="s">
        <v>562</v>
      </c>
      <c r="CY24" s="28" t="s">
        <v>182</v>
      </c>
      <c r="CZ24" s="28"/>
      <c r="DA24" s="28"/>
      <c r="DB24" s="28"/>
      <c r="DC24" s="34"/>
      <c r="DD24" s="28"/>
      <c r="DE24" s="28"/>
      <c r="DF24" s="28"/>
      <c r="DG24" s="34"/>
      <c r="DH24" s="28"/>
      <c r="DI24" s="41"/>
    </row>
    <row r="25" spans="1:113" ht="409.5" x14ac:dyDescent="0.35">
      <c r="A25" s="42">
        <f t="shared" ca="1" si="5"/>
        <v>46101</v>
      </c>
      <c r="B25" s="43"/>
      <c r="C25" s="45"/>
      <c r="D25" s="44" t="s">
        <v>545</v>
      </c>
      <c r="E25" s="44">
        <v>45751</v>
      </c>
      <c r="F25" s="45">
        <v>0</v>
      </c>
      <c r="G25" s="45">
        <v>0</v>
      </c>
      <c r="H25" s="45">
        <v>0</v>
      </c>
      <c r="I25" s="45">
        <v>1</v>
      </c>
      <c r="J25" s="45">
        <v>1</v>
      </c>
      <c r="K25" s="45">
        <v>1</v>
      </c>
      <c r="L25" s="45" t="s">
        <v>97</v>
      </c>
      <c r="M25" s="45" t="s">
        <v>98</v>
      </c>
      <c r="N25" s="45" t="s">
        <v>99</v>
      </c>
      <c r="O25" s="112" t="s">
        <v>424</v>
      </c>
      <c r="P25" s="43"/>
      <c r="Q25" s="45">
        <v>11299</v>
      </c>
      <c r="R25" s="46" t="s">
        <v>563</v>
      </c>
      <c r="S25" s="42" t="s">
        <v>111</v>
      </c>
      <c r="T25" s="45" t="s">
        <v>102</v>
      </c>
      <c r="U25" s="45" t="s">
        <v>451</v>
      </c>
      <c r="V25" s="45">
        <f ca="1">PES_6[[#This Row],[Fecha actual ]]-PES_6[[#This Row],[Fecha de Registro ]]</f>
        <v>350</v>
      </c>
      <c r="W25" s="48"/>
      <c r="X25" s="45" t="s">
        <v>552</v>
      </c>
      <c r="Y25" s="45">
        <v>0</v>
      </c>
      <c r="Z25" s="45">
        <v>1</v>
      </c>
      <c r="AA25" s="45">
        <v>0</v>
      </c>
      <c r="AB25" s="45">
        <v>0</v>
      </c>
      <c r="AC25" s="45"/>
      <c r="AD25" s="45"/>
      <c r="AE25" s="45"/>
      <c r="AF25" s="45"/>
      <c r="AG25" s="45" t="s">
        <v>564</v>
      </c>
      <c r="AH25" s="45">
        <v>0</v>
      </c>
      <c r="AI25" s="45">
        <v>0</v>
      </c>
      <c r="AJ25" s="45">
        <v>1</v>
      </c>
      <c r="AK25" s="45">
        <v>0</v>
      </c>
      <c r="AL25" s="45">
        <v>1</v>
      </c>
      <c r="AM25" s="45"/>
      <c r="AN25" s="45"/>
      <c r="AO25" s="45"/>
      <c r="AP25" s="45"/>
      <c r="AQ25" s="45"/>
      <c r="AR25" s="45"/>
      <c r="AS25" s="45"/>
      <c r="AT25" s="45"/>
      <c r="AU25" s="45"/>
      <c r="AV25" s="45"/>
      <c r="AW25" s="45"/>
      <c r="AX25" s="45"/>
      <c r="AY25" s="45" t="s">
        <v>565</v>
      </c>
      <c r="AZ25" s="28" t="s">
        <v>555</v>
      </c>
      <c r="BA25" s="45" t="s">
        <v>108</v>
      </c>
      <c r="BB25" s="45" t="s">
        <v>99</v>
      </c>
      <c r="BC25" s="45" t="s">
        <v>109</v>
      </c>
      <c r="BD25" s="48"/>
      <c r="BE25" s="45">
        <v>1</v>
      </c>
      <c r="BF25" s="45"/>
      <c r="BG25" s="45"/>
      <c r="BH25" s="45"/>
      <c r="BI25" s="45"/>
      <c r="BJ25" s="45"/>
      <c r="BK25" s="45"/>
      <c r="BL25" s="45"/>
      <c r="BM25" s="45"/>
      <c r="BN25" s="45"/>
      <c r="BO25" s="45"/>
      <c r="BP25" s="45"/>
      <c r="BQ25" s="45"/>
      <c r="BR25" s="45"/>
      <c r="BS25" s="28" t="s">
        <v>54</v>
      </c>
      <c r="BT25" s="45"/>
      <c r="BU25" s="45" t="s">
        <v>566</v>
      </c>
      <c r="BV25" s="57" t="s">
        <v>567</v>
      </c>
      <c r="BW25" s="45" t="s">
        <v>544</v>
      </c>
      <c r="BX25" s="45" t="s">
        <v>120</v>
      </c>
      <c r="BY25" s="42">
        <v>45760</v>
      </c>
      <c r="BZ25" s="42" t="s">
        <v>558</v>
      </c>
      <c r="CA25" s="51" t="s">
        <v>568</v>
      </c>
      <c r="CB25" s="45"/>
      <c r="CC25" s="45"/>
      <c r="CD25" s="42"/>
      <c r="CE25" s="45"/>
      <c r="CF25" s="45"/>
      <c r="CG25" s="45"/>
      <c r="CH25" s="45"/>
      <c r="CI25" s="42"/>
      <c r="CJ25" s="48"/>
      <c r="CK25" s="45"/>
      <c r="CL25" s="42"/>
      <c r="CM25" s="45">
        <f>PES_6[[#This Row],[Fecha de desechamiento ]]-PES_6[[#This Row],[Fecha de Registro ]]</f>
        <v>-45751</v>
      </c>
      <c r="CN25" s="45"/>
      <c r="CO25" s="45"/>
      <c r="CP25" s="42"/>
      <c r="CQ25" s="45"/>
      <c r="CR25" s="45"/>
      <c r="CS25" s="48"/>
      <c r="CT25" s="45" t="s">
        <v>109</v>
      </c>
      <c r="CU25" s="42">
        <v>45818</v>
      </c>
      <c r="CV25" s="45">
        <f>PES_6[[#This Row],[Fecha de la remisión a SRE]]-PES_6[[#This Row],[Fecha de Registro ]]</f>
        <v>67</v>
      </c>
      <c r="CW25" s="45" t="s">
        <v>569</v>
      </c>
      <c r="CX25" s="45" t="s">
        <v>570</v>
      </c>
      <c r="CY25" s="45" t="s">
        <v>182</v>
      </c>
      <c r="CZ25" s="51" t="s">
        <v>571</v>
      </c>
      <c r="DA25" s="45" t="s">
        <v>108</v>
      </c>
      <c r="DB25" s="28"/>
      <c r="DC25" s="42"/>
      <c r="DD25" s="45"/>
      <c r="DE25" s="45"/>
      <c r="DF25" s="45"/>
      <c r="DG25" s="42"/>
      <c r="DH25" s="45"/>
      <c r="DI25" s="52"/>
    </row>
    <row r="26" spans="1:113" ht="85.5" x14ac:dyDescent="0.35">
      <c r="A26" s="42">
        <f ca="1">TODAY()</f>
        <v>46101</v>
      </c>
      <c r="B26" s="43"/>
      <c r="C26" s="45"/>
      <c r="D26" s="44" t="s">
        <v>545</v>
      </c>
      <c r="E26" s="44">
        <v>45751</v>
      </c>
      <c r="F26" s="45">
        <v>0</v>
      </c>
      <c r="G26" s="45">
        <v>0</v>
      </c>
      <c r="H26" s="45">
        <v>0</v>
      </c>
      <c r="I26" s="45">
        <v>1</v>
      </c>
      <c r="J26" s="45">
        <v>1</v>
      </c>
      <c r="K26" s="45">
        <v>1</v>
      </c>
      <c r="L26" s="45" t="s">
        <v>97</v>
      </c>
      <c r="M26" s="45" t="s">
        <v>98</v>
      </c>
      <c r="N26" s="45" t="s">
        <v>99</v>
      </c>
      <c r="O26" s="112" t="s">
        <v>424</v>
      </c>
      <c r="P26" s="43"/>
      <c r="Q26" s="45">
        <v>11301</v>
      </c>
      <c r="R26" s="46" t="s">
        <v>572</v>
      </c>
      <c r="S26" s="42" t="s">
        <v>70</v>
      </c>
      <c r="T26" s="45" t="s">
        <v>102</v>
      </c>
      <c r="U26" s="45" t="s">
        <v>573</v>
      </c>
      <c r="V26" s="45">
        <f ca="1">PES_6[[#This Row],[Fecha actual ]]-PES_6[[#This Row],[Fecha de Registro ]]</f>
        <v>350</v>
      </c>
      <c r="W26" s="48"/>
      <c r="X26" s="45" t="s">
        <v>574</v>
      </c>
      <c r="Y26" s="45">
        <v>0</v>
      </c>
      <c r="Z26" s="45">
        <v>1</v>
      </c>
      <c r="AA26" s="45">
        <v>0</v>
      </c>
      <c r="AB26" s="45">
        <v>0</v>
      </c>
      <c r="AC26" s="45"/>
      <c r="AD26" s="45"/>
      <c r="AE26" s="45"/>
      <c r="AF26" s="45"/>
      <c r="AG26" s="45" t="s">
        <v>575</v>
      </c>
      <c r="AH26" s="45">
        <v>0</v>
      </c>
      <c r="AI26" s="45">
        <v>1</v>
      </c>
      <c r="AJ26" s="45">
        <v>0</v>
      </c>
      <c r="AK26" s="45">
        <v>0</v>
      </c>
      <c r="AL26" s="45">
        <v>1</v>
      </c>
      <c r="AM26" s="45"/>
      <c r="AN26" s="45"/>
      <c r="AO26" s="45"/>
      <c r="AP26" s="45"/>
      <c r="AQ26" s="45"/>
      <c r="AR26" s="45"/>
      <c r="AS26" s="45"/>
      <c r="AT26" s="45"/>
      <c r="AU26" s="45"/>
      <c r="AV26" s="45"/>
      <c r="AW26" s="45"/>
      <c r="AX26" s="45"/>
      <c r="AY26" s="45" t="s">
        <v>576</v>
      </c>
      <c r="AZ26" s="28" t="s">
        <v>52</v>
      </c>
      <c r="BA26" s="45" t="s">
        <v>108</v>
      </c>
      <c r="BB26" s="45" t="s">
        <v>99</v>
      </c>
      <c r="BC26" s="45" t="s">
        <v>109</v>
      </c>
      <c r="BD26" s="48"/>
      <c r="BE26" s="45">
        <v>1</v>
      </c>
      <c r="BF26" s="45"/>
      <c r="BG26" s="45"/>
      <c r="BH26" s="45"/>
      <c r="BI26" s="45"/>
      <c r="BJ26" s="45"/>
      <c r="BK26" s="45"/>
      <c r="BL26" s="45"/>
      <c r="BM26" s="45"/>
      <c r="BN26" s="45"/>
      <c r="BO26" s="45"/>
      <c r="BP26" s="45"/>
      <c r="BQ26" s="45"/>
      <c r="BR26" s="45"/>
      <c r="BS26" s="28" t="s">
        <v>431</v>
      </c>
      <c r="BT26" s="45" t="s">
        <v>432</v>
      </c>
      <c r="BU26" s="45"/>
      <c r="BV26" s="57"/>
      <c r="BW26" s="45"/>
      <c r="BX26" s="45"/>
      <c r="BY26" s="42"/>
      <c r="BZ26" s="42"/>
      <c r="CA26" s="45"/>
      <c r="CB26" s="45"/>
      <c r="CC26" s="45"/>
      <c r="CD26" s="42"/>
      <c r="CE26" s="45"/>
      <c r="CF26" s="45"/>
      <c r="CG26" s="45"/>
      <c r="CH26" s="45"/>
      <c r="CI26" s="42"/>
      <c r="CJ26" s="48"/>
      <c r="CK26" s="45" t="s">
        <v>109</v>
      </c>
      <c r="CL26" s="42">
        <v>45756</v>
      </c>
      <c r="CM26" s="45">
        <f>PES_6[[#This Row],[Fecha de desechamiento ]]-PES_6[[#This Row],[Fecha de Registro ]]</f>
        <v>5</v>
      </c>
      <c r="CN26" s="45"/>
      <c r="CO26" s="45"/>
      <c r="CP26" s="42"/>
      <c r="CQ26" s="45"/>
      <c r="CR26" s="45"/>
      <c r="CS26" s="48"/>
      <c r="CT26" s="45"/>
      <c r="CU26" s="42"/>
      <c r="CV26" s="45">
        <f>PES_6[[#This Row],[Fecha de la remisión a SRE]]-PES_6[[#This Row],[Fecha de Registro ]]</f>
        <v>-45751</v>
      </c>
      <c r="CW26" s="45"/>
      <c r="CX26" s="45"/>
      <c r="CY26" s="45"/>
      <c r="CZ26" s="45"/>
      <c r="DA26" s="45"/>
      <c r="DB26" s="45"/>
      <c r="DC26" s="42"/>
      <c r="DD26" s="45"/>
      <c r="DE26" s="45"/>
      <c r="DF26" s="45"/>
      <c r="DG26" s="42"/>
      <c r="DH26" s="45"/>
      <c r="DI26" s="52"/>
    </row>
    <row r="27" spans="1:113" ht="409.5" x14ac:dyDescent="0.35">
      <c r="A27" s="42">
        <f ca="1">TODAY()</f>
        <v>46101</v>
      </c>
      <c r="B27" s="43"/>
      <c r="C27" s="45"/>
      <c r="D27" s="44" t="s">
        <v>545</v>
      </c>
      <c r="E27" s="44">
        <v>45751</v>
      </c>
      <c r="F27" s="45">
        <v>0</v>
      </c>
      <c r="G27" s="45">
        <v>0</v>
      </c>
      <c r="H27" s="45">
        <v>0</v>
      </c>
      <c r="I27" s="45">
        <v>1</v>
      </c>
      <c r="J27" s="45">
        <v>1</v>
      </c>
      <c r="K27" s="45">
        <v>1</v>
      </c>
      <c r="L27" s="45" t="s">
        <v>97</v>
      </c>
      <c r="M27" s="45" t="s">
        <v>98</v>
      </c>
      <c r="N27" s="45" t="s">
        <v>99</v>
      </c>
      <c r="O27" s="112" t="s">
        <v>424</v>
      </c>
      <c r="P27" s="43"/>
      <c r="Q27" s="45">
        <v>11303</v>
      </c>
      <c r="R27" s="46" t="s">
        <v>577</v>
      </c>
      <c r="S27" s="42" t="s">
        <v>111</v>
      </c>
      <c r="T27" s="45" t="s">
        <v>102</v>
      </c>
      <c r="U27" s="45" t="s">
        <v>462</v>
      </c>
      <c r="V27" s="45">
        <f ca="1">PES_6[[#This Row],[Fecha actual ]]-PES_6[[#This Row],[Fecha de Registro ]]</f>
        <v>350</v>
      </c>
      <c r="W27" s="48"/>
      <c r="X27" s="45" t="s">
        <v>578</v>
      </c>
      <c r="Y27" s="45">
        <v>0</v>
      </c>
      <c r="Z27" s="45">
        <v>1</v>
      </c>
      <c r="AA27" s="45">
        <v>0</v>
      </c>
      <c r="AB27" s="45">
        <v>0</v>
      </c>
      <c r="AC27" s="45"/>
      <c r="AD27" s="45"/>
      <c r="AE27" s="45"/>
      <c r="AF27" s="45"/>
      <c r="AG27" s="45" t="s">
        <v>579</v>
      </c>
      <c r="AH27" s="45">
        <v>0</v>
      </c>
      <c r="AI27" s="45">
        <v>0</v>
      </c>
      <c r="AJ27" s="45">
        <v>1</v>
      </c>
      <c r="AK27" s="45">
        <v>0</v>
      </c>
      <c r="AL27" s="45"/>
      <c r="AM27" s="45"/>
      <c r="AN27" s="45"/>
      <c r="AO27" s="45"/>
      <c r="AP27" s="45"/>
      <c r="AQ27" s="45"/>
      <c r="AR27" s="45"/>
      <c r="AS27" s="45"/>
      <c r="AT27" s="45">
        <v>1</v>
      </c>
      <c r="AU27" s="45"/>
      <c r="AV27" s="45"/>
      <c r="AW27" s="45"/>
      <c r="AX27" s="45"/>
      <c r="AY27" s="45" t="s">
        <v>580</v>
      </c>
      <c r="AZ27" s="28" t="s">
        <v>442</v>
      </c>
      <c r="BA27" s="45" t="s">
        <v>108</v>
      </c>
      <c r="BB27" s="45" t="s">
        <v>99</v>
      </c>
      <c r="BC27" s="45" t="s">
        <v>109</v>
      </c>
      <c r="BD27" s="48"/>
      <c r="BE27" s="45">
        <v>1</v>
      </c>
      <c r="BF27" s="45"/>
      <c r="BG27" s="45"/>
      <c r="BH27" s="45"/>
      <c r="BI27" s="45"/>
      <c r="BJ27" s="45"/>
      <c r="BK27" s="45"/>
      <c r="BL27" s="45"/>
      <c r="BM27" s="45"/>
      <c r="BN27" s="45"/>
      <c r="BO27" s="45"/>
      <c r="BP27" s="45"/>
      <c r="BQ27" s="45"/>
      <c r="BR27" s="45"/>
      <c r="BS27" s="28" t="s">
        <v>54</v>
      </c>
      <c r="BT27" s="45"/>
      <c r="BU27" s="45" t="s">
        <v>581</v>
      </c>
      <c r="BV27" s="57" t="s">
        <v>582</v>
      </c>
      <c r="BW27" s="45" t="s">
        <v>120</v>
      </c>
      <c r="BX27" s="45" t="s">
        <v>120</v>
      </c>
      <c r="BY27" s="42">
        <v>45757</v>
      </c>
      <c r="BZ27" s="42" t="s">
        <v>583</v>
      </c>
      <c r="CA27" s="51" t="s">
        <v>584</v>
      </c>
      <c r="CB27" s="45"/>
      <c r="CC27" s="45"/>
      <c r="CD27" s="42"/>
      <c r="CE27" s="45"/>
      <c r="CF27" s="45"/>
      <c r="CG27" s="45"/>
      <c r="CH27" s="45"/>
      <c r="CI27" s="42"/>
      <c r="CJ27" s="48"/>
      <c r="CK27" s="45"/>
      <c r="CL27" s="42"/>
      <c r="CM27" s="45">
        <f>PES_6[[#This Row],[Fecha de desechamiento ]]-PES_6[[#This Row],[Fecha de Registro ]]</f>
        <v>-45751</v>
      </c>
      <c r="CN27" s="45"/>
      <c r="CO27" s="45"/>
      <c r="CP27" s="42"/>
      <c r="CQ27" s="45"/>
      <c r="CR27" s="45"/>
      <c r="CS27" s="48"/>
      <c r="CT27" s="45" t="s">
        <v>109</v>
      </c>
      <c r="CU27" s="42">
        <v>45785</v>
      </c>
      <c r="CV27" s="45">
        <f>PES_6[[#This Row],[Fecha de la remisión a SRE]]-PES_6[[#This Row],[Fecha de Registro ]]</f>
        <v>34</v>
      </c>
      <c r="CW27" s="45" t="s">
        <v>585</v>
      </c>
      <c r="CX27" s="45" t="s">
        <v>586</v>
      </c>
      <c r="CY27" s="45" t="s">
        <v>307</v>
      </c>
      <c r="CZ27" s="51" t="s">
        <v>587</v>
      </c>
      <c r="DA27" s="45" t="s">
        <v>109</v>
      </c>
      <c r="DB27" s="45" t="s">
        <v>588</v>
      </c>
      <c r="DC27" s="42">
        <v>45854</v>
      </c>
      <c r="DD27" s="45" t="s">
        <v>589</v>
      </c>
      <c r="DE27" s="45"/>
      <c r="DF27" s="45"/>
      <c r="DG27" s="42"/>
      <c r="DH27" s="45"/>
      <c r="DI27" s="52"/>
    </row>
    <row r="28" spans="1:113" ht="47.5" x14ac:dyDescent="0.35">
      <c r="A28" s="34">
        <f t="shared" ref="A28:A29" ca="1" si="6">TODAY()</f>
        <v>46101</v>
      </c>
      <c r="B28" s="35"/>
      <c r="C28" s="28"/>
      <c r="D28" s="36" t="s">
        <v>590</v>
      </c>
      <c r="E28" s="36">
        <v>45754</v>
      </c>
      <c r="F28" s="28">
        <v>0</v>
      </c>
      <c r="G28" s="28">
        <v>0</v>
      </c>
      <c r="H28" s="28">
        <v>0</v>
      </c>
      <c r="I28" s="28">
        <v>1</v>
      </c>
      <c r="J28" s="28">
        <v>1</v>
      </c>
      <c r="K28" s="28">
        <v>1</v>
      </c>
      <c r="L28" s="28" t="s">
        <v>97</v>
      </c>
      <c r="M28" s="28" t="s">
        <v>98</v>
      </c>
      <c r="N28" s="28" t="s">
        <v>99</v>
      </c>
      <c r="O28" s="112" t="s">
        <v>424</v>
      </c>
      <c r="P28" s="35"/>
      <c r="Q28" s="28">
        <v>11305</v>
      </c>
      <c r="R28" s="46" t="s">
        <v>591</v>
      </c>
      <c r="S28" s="42" t="s">
        <v>70</v>
      </c>
      <c r="T28" s="28" t="s">
        <v>102</v>
      </c>
      <c r="U28" s="28" t="s">
        <v>393</v>
      </c>
      <c r="V28" s="28">
        <f ca="1">PES_6[[#This Row],[Fecha actual ]]-PES_6[[#This Row],[Fecha de Registro ]]</f>
        <v>347</v>
      </c>
      <c r="W28" s="38"/>
      <c r="X28" s="28" t="s">
        <v>1755</v>
      </c>
      <c r="Y28" s="45">
        <v>0</v>
      </c>
      <c r="Z28" s="45">
        <v>1</v>
      </c>
      <c r="AA28" s="45">
        <v>0</v>
      </c>
      <c r="AB28" s="45">
        <v>0</v>
      </c>
      <c r="AC28" s="45"/>
      <c r="AD28" s="45"/>
      <c r="AE28" s="45"/>
      <c r="AF28" s="45"/>
      <c r="AG28" s="45" t="s">
        <v>592</v>
      </c>
      <c r="AH28" s="45">
        <v>0</v>
      </c>
      <c r="AI28" s="45">
        <v>0</v>
      </c>
      <c r="AJ28" s="45">
        <v>1</v>
      </c>
      <c r="AK28" s="45">
        <v>0</v>
      </c>
      <c r="AL28" s="45"/>
      <c r="AM28" s="45"/>
      <c r="AN28" s="45"/>
      <c r="AO28" s="45">
        <v>1</v>
      </c>
      <c r="AP28" s="45"/>
      <c r="AQ28" s="45"/>
      <c r="AR28" s="45"/>
      <c r="AS28" s="45"/>
      <c r="AT28" s="45"/>
      <c r="AU28" s="45"/>
      <c r="AV28" s="45"/>
      <c r="AW28" s="45"/>
      <c r="AX28" s="45"/>
      <c r="AY28" s="45" t="s">
        <v>593</v>
      </c>
      <c r="AZ28" s="28" t="s">
        <v>442</v>
      </c>
      <c r="BA28" s="28" t="s">
        <v>109</v>
      </c>
      <c r="BB28" s="28" t="s">
        <v>1755</v>
      </c>
      <c r="BC28" s="28" t="s">
        <v>108</v>
      </c>
      <c r="BD28" s="38"/>
      <c r="BE28" s="28">
        <v>0</v>
      </c>
      <c r="BF28" s="28"/>
      <c r="BG28" s="28"/>
      <c r="BH28" s="28"/>
      <c r="BI28" s="28"/>
      <c r="BJ28" s="28"/>
      <c r="BK28" s="28"/>
      <c r="BL28" s="28"/>
      <c r="BM28" s="28"/>
      <c r="BN28" s="28"/>
      <c r="BO28" s="28"/>
      <c r="BP28" s="28"/>
      <c r="BQ28" s="28"/>
      <c r="BR28" s="28"/>
      <c r="BS28" s="28"/>
      <c r="BT28" s="28"/>
      <c r="BU28" s="28"/>
      <c r="BV28" s="54"/>
      <c r="BW28" s="28"/>
      <c r="BX28" s="28"/>
      <c r="BY28" s="34"/>
      <c r="BZ28" s="34"/>
      <c r="CA28" s="28"/>
      <c r="CB28" s="28"/>
      <c r="CC28" s="28"/>
      <c r="CD28" s="34"/>
      <c r="CE28" s="28"/>
      <c r="CF28" s="28"/>
      <c r="CG28" s="28"/>
      <c r="CH28" s="28"/>
      <c r="CI28" s="34"/>
      <c r="CJ28" s="38"/>
      <c r="CK28" s="28" t="s">
        <v>109</v>
      </c>
      <c r="CL28" s="42">
        <v>45765</v>
      </c>
      <c r="CM28" s="28">
        <f>PES_6[[#This Row],[Fecha de desechamiento ]]-PES_6[[#This Row],[Fecha de Registro ]]</f>
        <v>11</v>
      </c>
      <c r="CN28" s="28"/>
      <c r="CO28" s="28"/>
      <c r="CP28" s="34"/>
      <c r="CQ28" s="28"/>
      <c r="CR28" s="28"/>
      <c r="CS28" s="38"/>
      <c r="CT28" s="28"/>
      <c r="CU28" s="34"/>
      <c r="CV28" s="28">
        <f>PES_6[[#This Row],[Fecha de la remisión a SRE]]-PES_6[[#This Row],[Fecha de Registro ]]</f>
        <v>-45754</v>
      </c>
      <c r="CW28" s="28"/>
      <c r="CX28" s="28"/>
      <c r="CY28" s="28"/>
      <c r="CZ28" s="28"/>
      <c r="DA28" s="28"/>
      <c r="DB28" s="28"/>
      <c r="DC28" s="34"/>
      <c r="DD28" s="28"/>
      <c r="DE28" s="28"/>
      <c r="DF28" s="28"/>
      <c r="DG28" s="34"/>
      <c r="DH28" s="28"/>
      <c r="DI28" s="41"/>
    </row>
    <row r="29" spans="1:113" ht="57" x14ac:dyDescent="0.35">
      <c r="A29" s="42">
        <f t="shared" ca="1" si="6"/>
        <v>46101</v>
      </c>
      <c r="B29" s="43"/>
      <c r="C29" s="45"/>
      <c r="D29" s="44" t="s">
        <v>590</v>
      </c>
      <c r="E29" s="36">
        <v>45754</v>
      </c>
      <c r="F29" s="45">
        <v>0</v>
      </c>
      <c r="G29" s="45">
        <v>0</v>
      </c>
      <c r="H29" s="45">
        <v>0</v>
      </c>
      <c r="I29" s="45">
        <v>1</v>
      </c>
      <c r="J29" s="45">
        <v>1</v>
      </c>
      <c r="K29" s="45">
        <v>1</v>
      </c>
      <c r="L29" s="45" t="s">
        <v>97</v>
      </c>
      <c r="M29" s="45" t="s">
        <v>98</v>
      </c>
      <c r="N29" s="45" t="s">
        <v>99</v>
      </c>
      <c r="O29" s="112" t="s">
        <v>424</v>
      </c>
      <c r="P29" s="43"/>
      <c r="Q29" s="45">
        <v>11306</v>
      </c>
      <c r="R29" s="46" t="s">
        <v>594</v>
      </c>
      <c r="S29" s="42" t="s">
        <v>70</v>
      </c>
      <c r="T29" s="45" t="s">
        <v>102</v>
      </c>
      <c r="U29" s="45" t="s">
        <v>359</v>
      </c>
      <c r="V29" s="45">
        <f ca="1">PES_6[[#This Row],[Fecha actual ]]-PES_6[[#This Row],[Fecha de Registro ]]</f>
        <v>347</v>
      </c>
      <c r="W29" s="48"/>
      <c r="X29" s="45" t="s">
        <v>1755</v>
      </c>
      <c r="Y29" s="45">
        <v>0</v>
      </c>
      <c r="Z29" s="45">
        <v>1</v>
      </c>
      <c r="AA29" s="45">
        <v>0</v>
      </c>
      <c r="AB29" s="45">
        <v>0</v>
      </c>
      <c r="AC29" s="45"/>
      <c r="AD29" s="45"/>
      <c r="AE29" s="45"/>
      <c r="AF29" s="45"/>
      <c r="AG29" s="45" t="s">
        <v>595</v>
      </c>
      <c r="AH29" s="45">
        <v>0</v>
      </c>
      <c r="AI29" s="45">
        <v>0</v>
      </c>
      <c r="AJ29" s="45">
        <v>1</v>
      </c>
      <c r="AK29" s="45">
        <v>0</v>
      </c>
      <c r="AL29" s="45"/>
      <c r="AM29" s="45">
        <v>1</v>
      </c>
      <c r="AN29" s="45"/>
      <c r="AO29" s="45"/>
      <c r="AP29" s="45"/>
      <c r="AQ29" s="45"/>
      <c r="AR29" s="45"/>
      <c r="AS29" s="45"/>
      <c r="AT29" s="45"/>
      <c r="AU29" s="45"/>
      <c r="AV29" s="45"/>
      <c r="AW29" s="45"/>
      <c r="AX29" s="45"/>
      <c r="AY29" s="45" t="s">
        <v>596</v>
      </c>
      <c r="AZ29" s="28" t="s">
        <v>442</v>
      </c>
      <c r="BA29" s="45" t="s">
        <v>109</v>
      </c>
      <c r="BB29" s="45" t="s">
        <v>1755</v>
      </c>
      <c r="BC29" s="45" t="s">
        <v>108</v>
      </c>
      <c r="BD29" s="48"/>
      <c r="BE29" s="45">
        <v>0</v>
      </c>
      <c r="BF29" s="45"/>
      <c r="BG29" s="45"/>
      <c r="BH29" s="45"/>
      <c r="BI29" s="45"/>
      <c r="BJ29" s="45"/>
      <c r="BK29" s="45"/>
      <c r="BL29" s="45"/>
      <c r="BM29" s="45"/>
      <c r="BN29" s="45"/>
      <c r="BO29" s="45"/>
      <c r="BP29" s="45"/>
      <c r="BQ29" s="45"/>
      <c r="BR29" s="45"/>
      <c r="BS29" s="45"/>
      <c r="BT29" s="45"/>
      <c r="BU29" s="45"/>
      <c r="BV29" s="57"/>
      <c r="BW29" s="45"/>
      <c r="BX29" s="45"/>
      <c r="BY29" s="42"/>
      <c r="BZ29" s="42"/>
      <c r="CA29" s="45"/>
      <c r="CB29" s="45"/>
      <c r="CC29" s="45"/>
      <c r="CD29" s="42"/>
      <c r="CE29" s="45"/>
      <c r="CF29" s="45"/>
      <c r="CG29" s="45"/>
      <c r="CH29" s="45"/>
      <c r="CI29" s="42"/>
      <c r="CJ29" s="48"/>
      <c r="CK29" s="45" t="s">
        <v>109</v>
      </c>
      <c r="CL29" s="42">
        <v>45769</v>
      </c>
      <c r="CM29" s="45">
        <f>PES_6[[#This Row],[Fecha de desechamiento ]]-PES_6[[#This Row],[Fecha de Registro ]]</f>
        <v>15</v>
      </c>
      <c r="CN29" s="45" t="s">
        <v>109</v>
      </c>
      <c r="CO29" s="45" t="s">
        <v>597</v>
      </c>
      <c r="CP29" s="42">
        <v>45791</v>
      </c>
      <c r="CQ29" s="45" t="s">
        <v>152</v>
      </c>
      <c r="CR29" s="45" t="s">
        <v>536</v>
      </c>
      <c r="CS29" s="48"/>
      <c r="CT29" s="45"/>
      <c r="CU29" s="42"/>
      <c r="CV29" s="45">
        <f>PES_6[[#This Row],[Fecha de la remisión a SRE]]-PES_6[[#This Row],[Fecha de Registro ]]</f>
        <v>-45754</v>
      </c>
      <c r="CW29" s="45"/>
      <c r="CX29" s="45"/>
      <c r="CY29" s="45"/>
      <c r="CZ29" s="45"/>
      <c r="DA29" s="45"/>
      <c r="DB29" s="45"/>
      <c r="DC29" s="42"/>
      <c r="DD29" s="45"/>
      <c r="DE29" s="45"/>
      <c r="DF29" s="45"/>
      <c r="DG29" s="42"/>
      <c r="DH29" s="45"/>
      <c r="DI29" s="52"/>
    </row>
    <row r="30" spans="1:113" ht="66.5" x14ac:dyDescent="0.35">
      <c r="A30" s="34">
        <f t="shared" ref="A30:A37" ca="1" si="7">TODAY()</f>
        <v>46101</v>
      </c>
      <c r="B30" s="35"/>
      <c r="C30" s="28"/>
      <c r="D30" s="36" t="s">
        <v>598</v>
      </c>
      <c r="E30" s="36">
        <v>45761</v>
      </c>
      <c r="F30" s="28">
        <v>0</v>
      </c>
      <c r="G30" s="28">
        <v>0</v>
      </c>
      <c r="H30" s="28">
        <v>0</v>
      </c>
      <c r="I30" s="28">
        <v>1</v>
      </c>
      <c r="J30" s="28">
        <v>1</v>
      </c>
      <c r="K30" s="28">
        <v>1</v>
      </c>
      <c r="L30" s="28" t="s">
        <v>97</v>
      </c>
      <c r="M30" s="28" t="s">
        <v>98</v>
      </c>
      <c r="N30" s="28" t="s">
        <v>99</v>
      </c>
      <c r="O30" s="112" t="s">
        <v>424</v>
      </c>
      <c r="P30" s="35"/>
      <c r="Q30" s="28">
        <v>11334</v>
      </c>
      <c r="R30" s="46" t="s">
        <v>599</v>
      </c>
      <c r="S30" s="42" t="s">
        <v>70</v>
      </c>
      <c r="T30" s="28" t="s">
        <v>102</v>
      </c>
      <c r="U30" s="28" t="s">
        <v>529</v>
      </c>
      <c r="V30" s="28">
        <f ca="1">PES_6[[#This Row],[Fecha actual ]]-PES_6[[#This Row],[Fecha de Registro ]]</f>
        <v>340</v>
      </c>
      <c r="W30" s="38"/>
      <c r="X30" s="28" t="s">
        <v>1668</v>
      </c>
      <c r="Y30" s="45">
        <v>0</v>
      </c>
      <c r="Z30" s="45">
        <v>1</v>
      </c>
      <c r="AA30" s="45">
        <v>0</v>
      </c>
      <c r="AB30" s="45">
        <v>0</v>
      </c>
      <c r="AC30" s="45"/>
      <c r="AD30" s="45"/>
      <c r="AE30" s="45"/>
      <c r="AF30" s="45"/>
      <c r="AG30" s="45" t="s">
        <v>600</v>
      </c>
      <c r="AH30" s="45">
        <v>0</v>
      </c>
      <c r="AI30" s="45">
        <v>0</v>
      </c>
      <c r="AJ30" s="45">
        <v>1</v>
      </c>
      <c r="AK30" s="45">
        <v>0</v>
      </c>
      <c r="AL30" s="45"/>
      <c r="AM30" s="45"/>
      <c r="AN30" s="45"/>
      <c r="AO30" s="45">
        <v>1</v>
      </c>
      <c r="AP30" s="45"/>
      <c r="AQ30" s="45"/>
      <c r="AR30" s="45"/>
      <c r="AS30" s="45"/>
      <c r="AT30" s="45"/>
      <c r="AU30" s="45"/>
      <c r="AV30" s="45"/>
      <c r="AW30" s="45"/>
      <c r="AX30" s="45"/>
      <c r="AY30" s="45" t="s">
        <v>601</v>
      </c>
      <c r="AZ30" s="28" t="s">
        <v>442</v>
      </c>
      <c r="BA30" s="28" t="s">
        <v>109</v>
      </c>
      <c r="BB30" s="28" t="s">
        <v>1668</v>
      </c>
      <c r="BC30" s="28" t="s">
        <v>108</v>
      </c>
      <c r="BD30" s="38"/>
      <c r="BE30" s="28">
        <v>0</v>
      </c>
      <c r="BF30" s="28"/>
      <c r="BG30" s="28"/>
      <c r="BH30" s="28"/>
      <c r="BI30" s="28"/>
      <c r="BJ30" s="28"/>
      <c r="BK30" s="28"/>
      <c r="BL30" s="28"/>
      <c r="BM30" s="28"/>
      <c r="BN30" s="28"/>
      <c r="BO30" s="28"/>
      <c r="BP30" s="28"/>
      <c r="BQ30" s="28"/>
      <c r="BR30" s="28"/>
      <c r="BS30" s="28"/>
      <c r="BT30" s="28"/>
      <c r="BU30" s="28"/>
      <c r="BV30" s="54"/>
      <c r="BW30" s="28"/>
      <c r="BX30" s="28"/>
      <c r="BY30" s="34"/>
      <c r="BZ30" s="34"/>
      <c r="CA30" s="28"/>
      <c r="CB30" s="28"/>
      <c r="CC30" s="28"/>
      <c r="CD30" s="34"/>
      <c r="CE30" s="28"/>
      <c r="CF30" s="28"/>
      <c r="CG30" s="28"/>
      <c r="CH30" s="28"/>
      <c r="CI30" s="34"/>
      <c r="CJ30" s="38"/>
      <c r="CK30" s="28" t="s">
        <v>109</v>
      </c>
      <c r="CL30" s="34">
        <v>45762</v>
      </c>
      <c r="CM30" s="28">
        <f>PES_6[[#This Row],[Fecha de desechamiento ]]-PES_6[[#This Row],[Fecha de Registro ]]</f>
        <v>1</v>
      </c>
      <c r="CN30" s="28"/>
      <c r="CO30" s="28"/>
      <c r="CP30" s="34"/>
      <c r="CQ30" s="28"/>
      <c r="CR30" s="28"/>
      <c r="CS30" s="38"/>
      <c r="CT30" s="28"/>
      <c r="CU30" s="34"/>
      <c r="CV30" s="28">
        <f>PES_6[[#This Row],[Fecha de la remisión a SRE]]-PES_6[[#This Row],[Fecha de Registro ]]</f>
        <v>-45761</v>
      </c>
      <c r="CW30" s="28"/>
      <c r="CX30" s="28"/>
      <c r="CY30" s="28"/>
      <c r="CZ30" s="28"/>
      <c r="DA30" s="28"/>
      <c r="DB30" s="28"/>
      <c r="DC30" s="34"/>
      <c r="DD30" s="28"/>
      <c r="DE30" s="28"/>
      <c r="DF30" s="28"/>
      <c r="DG30" s="34"/>
      <c r="DH30" s="28"/>
      <c r="DI30" s="41"/>
    </row>
    <row r="31" spans="1:113" ht="142.5" x14ac:dyDescent="0.35">
      <c r="A31" s="34">
        <f t="shared" ca="1" si="7"/>
        <v>46101</v>
      </c>
      <c r="B31" s="35"/>
      <c r="C31" s="28"/>
      <c r="D31" s="36" t="s">
        <v>598</v>
      </c>
      <c r="E31" s="36">
        <v>45761</v>
      </c>
      <c r="F31" s="28">
        <v>0</v>
      </c>
      <c r="G31" s="28">
        <v>0</v>
      </c>
      <c r="H31" s="28">
        <v>0</v>
      </c>
      <c r="I31" s="28">
        <v>1</v>
      </c>
      <c r="J31" s="28">
        <v>1</v>
      </c>
      <c r="K31" s="28">
        <v>1</v>
      </c>
      <c r="L31" s="28" t="s">
        <v>97</v>
      </c>
      <c r="M31" s="28" t="s">
        <v>98</v>
      </c>
      <c r="N31" s="28" t="s">
        <v>99</v>
      </c>
      <c r="O31" s="112" t="s">
        <v>424</v>
      </c>
      <c r="P31" s="35"/>
      <c r="Q31" s="28">
        <v>11335</v>
      </c>
      <c r="R31" s="46" t="s">
        <v>602</v>
      </c>
      <c r="S31" s="42" t="s">
        <v>70</v>
      </c>
      <c r="T31" s="28" t="s">
        <v>102</v>
      </c>
      <c r="U31" s="28" t="s">
        <v>451</v>
      </c>
      <c r="V31" s="28">
        <f ca="1">PES_6[[#This Row],[Fecha actual ]]-PES_6[[#This Row],[Fecha de Registro ]]</f>
        <v>340</v>
      </c>
      <c r="W31" s="38"/>
      <c r="X31" s="28" t="s">
        <v>1668</v>
      </c>
      <c r="Y31" s="45">
        <v>0</v>
      </c>
      <c r="Z31" s="45">
        <v>1</v>
      </c>
      <c r="AA31" s="45">
        <v>0</v>
      </c>
      <c r="AB31" s="45">
        <v>0</v>
      </c>
      <c r="AC31" s="45"/>
      <c r="AD31" s="45"/>
      <c r="AE31" s="45"/>
      <c r="AF31" s="45"/>
      <c r="AG31" s="45" t="s">
        <v>603</v>
      </c>
      <c r="AH31" s="45">
        <v>0</v>
      </c>
      <c r="AI31" s="45">
        <v>0</v>
      </c>
      <c r="AJ31" s="45">
        <v>1</v>
      </c>
      <c r="AK31" s="45">
        <v>0</v>
      </c>
      <c r="AL31" s="45"/>
      <c r="AM31" s="45"/>
      <c r="AN31" s="45"/>
      <c r="AO31" s="45">
        <v>1</v>
      </c>
      <c r="AP31" s="45"/>
      <c r="AQ31" s="45"/>
      <c r="AR31" s="45"/>
      <c r="AS31" s="45"/>
      <c r="AT31" s="45"/>
      <c r="AU31" s="45"/>
      <c r="AV31" s="45"/>
      <c r="AW31" s="45"/>
      <c r="AX31" s="45"/>
      <c r="AY31" s="45" t="s">
        <v>604</v>
      </c>
      <c r="AZ31" s="28" t="s">
        <v>442</v>
      </c>
      <c r="BA31" s="28" t="s">
        <v>109</v>
      </c>
      <c r="BB31" s="28" t="s">
        <v>1668</v>
      </c>
      <c r="BC31" s="28" t="s">
        <v>108</v>
      </c>
      <c r="BD31" s="38"/>
      <c r="BE31" s="28">
        <v>0</v>
      </c>
      <c r="BF31" s="28"/>
      <c r="BG31" s="28"/>
      <c r="BH31" s="28"/>
      <c r="BI31" s="28"/>
      <c r="BJ31" s="28"/>
      <c r="BK31" s="28"/>
      <c r="BL31" s="28"/>
      <c r="BM31" s="28"/>
      <c r="BN31" s="28"/>
      <c r="BO31" s="28"/>
      <c r="BP31" s="28"/>
      <c r="BQ31" s="28"/>
      <c r="BR31" s="28"/>
      <c r="BS31" s="28"/>
      <c r="BT31" s="28"/>
      <c r="BU31" s="28"/>
      <c r="BV31" s="54"/>
      <c r="BW31" s="28"/>
      <c r="BX31" s="28"/>
      <c r="BY31" s="34"/>
      <c r="BZ31" s="34"/>
      <c r="CA31" s="28"/>
      <c r="CB31" s="28"/>
      <c r="CC31" s="28"/>
      <c r="CD31" s="34"/>
      <c r="CE31" s="28"/>
      <c r="CF31" s="28"/>
      <c r="CG31" s="28"/>
      <c r="CH31" s="28"/>
      <c r="CI31" s="34"/>
      <c r="CJ31" s="38"/>
      <c r="CK31" s="28" t="s">
        <v>109</v>
      </c>
      <c r="CL31" s="34">
        <v>45762</v>
      </c>
      <c r="CM31" s="28">
        <f>PES_6[[#This Row],[Fecha de desechamiento ]]-PES_6[[#This Row],[Fecha de Registro ]]</f>
        <v>1</v>
      </c>
      <c r="CN31" s="28"/>
      <c r="CO31" s="28"/>
      <c r="CP31" s="34"/>
      <c r="CQ31" s="28"/>
      <c r="CR31" s="28"/>
      <c r="CS31" s="38"/>
      <c r="CT31" s="28"/>
      <c r="CU31" s="34"/>
      <c r="CV31" s="28">
        <f>PES_6[[#This Row],[Fecha de la remisión a SRE]]-PES_6[[#This Row],[Fecha de Registro ]]</f>
        <v>-45761</v>
      </c>
      <c r="CW31" s="28"/>
      <c r="CX31" s="28"/>
      <c r="CY31" s="28"/>
      <c r="CZ31" s="28"/>
      <c r="DA31" s="28"/>
      <c r="DB31" s="28"/>
      <c r="DC31" s="34"/>
      <c r="DD31" s="28"/>
      <c r="DE31" s="28"/>
      <c r="DF31" s="28"/>
      <c r="DG31" s="34"/>
      <c r="DH31" s="28"/>
      <c r="DI31" s="41"/>
    </row>
    <row r="32" spans="1:113" ht="85.5" x14ac:dyDescent="0.35">
      <c r="A32" s="34">
        <f t="shared" ca="1" si="7"/>
        <v>46101</v>
      </c>
      <c r="B32" s="35"/>
      <c r="C32" s="28"/>
      <c r="D32" s="36" t="s">
        <v>598</v>
      </c>
      <c r="E32" s="36">
        <v>45761</v>
      </c>
      <c r="F32" s="28">
        <v>0</v>
      </c>
      <c r="G32" s="28">
        <v>0</v>
      </c>
      <c r="H32" s="28">
        <v>0</v>
      </c>
      <c r="I32" s="28">
        <v>1</v>
      </c>
      <c r="J32" s="28">
        <v>1</v>
      </c>
      <c r="K32" s="28">
        <v>1</v>
      </c>
      <c r="L32" s="28" t="s">
        <v>97</v>
      </c>
      <c r="M32" s="28" t="s">
        <v>98</v>
      </c>
      <c r="N32" s="28" t="s">
        <v>99</v>
      </c>
      <c r="O32" s="112" t="s">
        <v>424</v>
      </c>
      <c r="P32" s="35"/>
      <c r="Q32" s="28">
        <v>11336</v>
      </c>
      <c r="R32" s="46" t="s">
        <v>605</v>
      </c>
      <c r="S32" s="42" t="s">
        <v>70</v>
      </c>
      <c r="T32" s="28" t="s">
        <v>102</v>
      </c>
      <c r="U32" s="28" t="s">
        <v>170</v>
      </c>
      <c r="V32" s="28">
        <f ca="1">PES_6[[#This Row],[Fecha actual ]]-PES_6[[#This Row],[Fecha de Registro ]]</f>
        <v>340</v>
      </c>
      <c r="W32" s="38"/>
      <c r="X32" s="28" t="s">
        <v>1668</v>
      </c>
      <c r="Y32" s="45">
        <v>0</v>
      </c>
      <c r="Z32" s="45">
        <v>1</v>
      </c>
      <c r="AA32" s="45">
        <v>0</v>
      </c>
      <c r="AB32" s="45">
        <v>0</v>
      </c>
      <c r="AC32" s="45"/>
      <c r="AD32" s="45"/>
      <c r="AE32" s="45"/>
      <c r="AF32" s="45"/>
      <c r="AG32" s="45" t="s">
        <v>606</v>
      </c>
      <c r="AH32" s="45">
        <v>0</v>
      </c>
      <c r="AI32" s="45">
        <v>0</v>
      </c>
      <c r="AJ32" s="45">
        <v>1</v>
      </c>
      <c r="AK32" s="45">
        <v>0</v>
      </c>
      <c r="AL32" s="45"/>
      <c r="AM32" s="45"/>
      <c r="AN32" s="45"/>
      <c r="AO32" s="45">
        <v>1</v>
      </c>
      <c r="AP32" s="45"/>
      <c r="AQ32" s="45"/>
      <c r="AR32" s="45"/>
      <c r="AS32" s="45"/>
      <c r="AT32" s="45"/>
      <c r="AU32" s="45"/>
      <c r="AV32" s="45"/>
      <c r="AW32" s="45"/>
      <c r="AX32" s="45"/>
      <c r="AY32" s="45" t="s">
        <v>607</v>
      </c>
      <c r="AZ32" s="28" t="s">
        <v>442</v>
      </c>
      <c r="BA32" s="28" t="s">
        <v>109</v>
      </c>
      <c r="BB32" s="28" t="s">
        <v>1668</v>
      </c>
      <c r="BC32" s="28" t="s">
        <v>108</v>
      </c>
      <c r="BD32" s="38"/>
      <c r="BE32" s="28">
        <v>0</v>
      </c>
      <c r="BF32" s="28"/>
      <c r="BG32" s="28"/>
      <c r="BH32" s="28"/>
      <c r="BI32" s="28"/>
      <c r="BJ32" s="28"/>
      <c r="BK32" s="28"/>
      <c r="BL32" s="28"/>
      <c r="BM32" s="28"/>
      <c r="BN32" s="28"/>
      <c r="BO32" s="28"/>
      <c r="BP32" s="28"/>
      <c r="BQ32" s="28"/>
      <c r="BR32" s="28"/>
      <c r="BS32" s="28"/>
      <c r="BT32" s="28"/>
      <c r="BU32" s="28"/>
      <c r="BV32" s="54"/>
      <c r="BW32" s="28"/>
      <c r="BX32" s="28"/>
      <c r="BY32" s="34"/>
      <c r="BZ32" s="34"/>
      <c r="CA32" s="28"/>
      <c r="CB32" s="28"/>
      <c r="CC32" s="28"/>
      <c r="CD32" s="34"/>
      <c r="CE32" s="28"/>
      <c r="CF32" s="28"/>
      <c r="CG32" s="28"/>
      <c r="CH32" s="28"/>
      <c r="CI32" s="34"/>
      <c r="CJ32" s="38"/>
      <c r="CK32" s="28" t="s">
        <v>109</v>
      </c>
      <c r="CL32" s="34">
        <v>45762</v>
      </c>
      <c r="CM32" s="28">
        <f>PES_6[[#This Row],[Fecha de desechamiento ]]-PES_6[[#This Row],[Fecha de Registro ]]</f>
        <v>1</v>
      </c>
      <c r="CN32" s="28"/>
      <c r="CO32" s="28"/>
      <c r="CP32" s="34"/>
      <c r="CQ32" s="28"/>
      <c r="CR32" s="28"/>
      <c r="CS32" s="38"/>
      <c r="CT32" s="28"/>
      <c r="CU32" s="34"/>
      <c r="CV32" s="28">
        <f>PES_6[[#This Row],[Fecha de la remisión a SRE]]-PES_6[[#This Row],[Fecha de Registro ]]</f>
        <v>-45761</v>
      </c>
      <c r="CW32" s="28"/>
      <c r="CX32" s="28"/>
      <c r="CY32" s="28"/>
      <c r="CZ32" s="28"/>
      <c r="DA32" s="28"/>
      <c r="DB32" s="28"/>
      <c r="DC32" s="34"/>
      <c r="DD32" s="28"/>
      <c r="DE32" s="28"/>
      <c r="DF32" s="28"/>
      <c r="DG32" s="34"/>
      <c r="DH32" s="28"/>
      <c r="DI32" s="41"/>
    </row>
    <row r="33" spans="1:113" ht="130.5" x14ac:dyDescent="0.35">
      <c r="A33" s="34">
        <f t="shared" ca="1" si="7"/>
        <v>46101</v>
      </c>
      <c r="B33" s="35"/>
      <c r="C33" s="28"/>
      <c r="D33" s="36" t="s">
        <v>598</v>
      </c>
      <c r="E33" s="36">
        <v>45761</v>
      </c>
      <c r="F33" s="28">
        <v>0</v>
      </c>
      <c r="G33" s="28">
        <v>0</v>
      </c>
      <c r="H33" s="28">
        <v>0</v>
      </c>
      <c r="I33" s="28">
        <v>1</v>
      </c>
      <c r="J33" s="28">
        <v>1</v>
      </c>
      <c r="K33" s="28">
        <v>1</v>
      </c>
      <c r="L33" s="28" t="s">
        <v>97</v>
      </c>
      <c r="M33" s="28" t="s">
        <v>98</v>
      </c>
      <c r="N33" s="28" t="s">
        <v>99</v>
      </c>
      <c r="O33" s="112" t="s">
        <v>424</v>
      </c>
      <c r="P33" s="35"/>
      <c r="Q33" s="28">
        <v>11337</v>
      </c>
      <c r="R33" s="46" t="s">
        <v>608</v>
      </c>
      <c r="S33" s="42" t="s">
        <v>70</v>
      </c>
      <c r="T33" s="28" t="s">
        <v>102</v>
      </c>
      <c r="U33" s="28" t="s">
        <v>462</v>
      </c>
      <c r="V33" s="28">
        <f ca="1">PES_6[[#This Row],[Fecha actual ]]-PES_6[[#This Row],[Fecha de Registro ]]</f>
        <v>340</v>
      </c>
      <c r="W33" s="38"/>
      <c r="X33" s="28" t="s">
        <v>1668</v>
      </c>
      <c r="Y33" s="45">
        <v>0</v>
      </c>
      <c r="Z33" s="45">
        <v>1</v>
      </c>
      <c r="AA33" s="45">
        <v>0</v>
      </c>
      <c r="AB33" s="45">
        <v>0</v>
      </c>
      <c r="AC33" s="45"/>
      <c r="AD33" s="45"/>
      <c r="AE33" s="45"/>
      <c r="AF33" s="45"/>
      <c r="AG33" s="45" t="s">
        <v>609</v>
      </c>
      <c r="AH33" s="45">
        <v>0</v>
      </c>
      <c r="AI33" s="45">
        <v>0</v>
      </c>
      <c r="AJ33" s="45">
        <v>1</v>
      </c>
      <c r="AK33" s="45">
        <v>0</v>
      </c>
      <c r="AL33" s="45"/>
      <c r="AM33" s="45"/>
      <c r="AN33" s="45"/>
      <c r="AO33" s="45">
        <v>1</v>
      </c>
      <c r="AP33" s="45"/>
      <c r="AQ33" s="45"/>
      <c r="AR33" s="45"/>
      <c r="AS33" s="45"/>
      <c r="AT33" s="45"/>
      <c r="AU33" s="45"/>
      <c r="AV33" s="45"/>
      <c r="AW33" s="45"/>
      <c r="AX33" s="45"/>
      <c r="AY33" s="45" t="s">
        <v>610</v>
      </c>
      <c r="AZ33" s="28" t="s">
        <v>442</v>
      </c>
      <c r="BA33" s="28" t="s">
        <v>109</v>
      </c>
      <c r="BB33" s="28" t="s">
        <v>1668</v>
      </c>
      <c r="BC33" s="28" t="s">
        <v>108</v>
      </c>
      <c r="BD33" s="38"/>
      <c r="BE33" s="28">
        <v>0</v>
      </c>
      <c r="BF33" s="28"/>
      <c r="BG33" s="28"/>
      <c r="BH33" s="28"/>
      <c r="BI33" s="28"/>
      <c r="BJ33" s="28"/>
      <c r="BK33" s="28"/>
      <c r="BL33" s="28"/>
      <c r="BM33" s="28"/>
      <c r="BN33" s="28"/>
      <c r="BO33" s="28"/>
      <c r="BP33" s="28"/>
      <c r="BQ33" s="28"/>
      <c r="BR33" s="28"/>
      <c r="BS33" s="28"/>
      <c r="BT33" s="28"/>
      <c r="BU33" s="28"/>
      <c r="BV33" s="54"/>
      <c r="BW33" s="28"/>
      <c r="BX33" s="28"/>
      <c r="BY33" s="34"/>
      <c r="BZ33" s="34"/>
      <c r="CA33" s="28"/>
      <c r="CB33" s="28"/>
      <c r="CC33" s="28"/>
      <c r="CD33" s="34"/>
      <c r="CE33" s="28"/>
      <c r="CF33" s="28"/>
      <c r="CG33" s="28"/>
      <c r="CH33" s="28"/>
      <c r="CI33" s="34"/>
      <c r="CJ33" s="38"/>
      <c r="CK33" s="28" t="s">
        <v>109</v>
      </c>
      <c r="CL33" s="34">
        <v>45762</v>
      </c>
      <c r="CM33" s="28">
        <f>PES_6[[#This Row],[Fecha de desechamiento ]]-PES_6[[#This Row],[Fecha de Registro ]]</f>
        <v>1</v>
      </c>
      <c r="CN33" s="28" t="s">
        <v>109</v>
      </c>
      <c r="CO33" s="28" t="s">
        <v>611</v>
      </c>
      <c r="CP33" s="34">
        <v>45777</v>
      </c>
      <c r="CQ33" s="28" t="s">
        <v>152</v>
      </c>
      <c r="CR33" s="55" t="s">
        <v>612</v>
      </c>
      <c r="CS33" s="38"/>
      <c r="CT33" s="28"/>
      <c r="CU33" s="34"/>
      <c r="CV33" s="28">
        <f>PES_6[[#This Row],[Fecha de la remisión a SRE]]-PES_6[[#This Row],[Fecha de Registro ]]</f>
        <v>-45761</v>
      </c>
      <c r="CW33" s="28"/>
      <c r="CX33" s="28"/>
      <c r="CY33" s="28"/>
      <c r="CZ33" s="28"/>
      <c r="DA33" s="28"/>
      <c r="DB33" s="28"/>
      <c r="DC33" s="34"/>
      <c r="DD33" s="28"/>
      <c r="DE33" s="28"/>
      <c r="DF33" s="28"/>
      <c r="DG33" s="34"/>
      <c r="DH33" s="28"/>
      <c r="DI33" s="41"/>
    </row>
    <row r="34" spans="1:113" ht="190" x14ac:dyDescent="0.35">
      <c r="A34" s="34">
        <f t="shared" ca="1" si="7"/>
        <v>46101</v>
      </c>
      <c r="B34" s="35"/>
      <c r="C34" s="28"/>
      <c r="D34" s="36" t="s">
        <v>598</v>
      </c>
      <c r="E34" s="36">
        <v>45761</v>
      </c>
      <c r="F34" s="28">
        <v>0</v>
      </c>
      <c r="G34" s="28">
        <v>0</v>
      </c>
      <c r="H34" s="28">
        <v>0</v>
      </c>
      <c r="I34" s="28">
        <v>1</v>
      </c>
      <c r="J34" s="28">
        <v>1</v>
      </c>
      <c r="K34" s="28">
        <v>1</v>
      </c>
      <c r="L34" s="28" t="s">
        <v>97</v>
      </c>
      <c r="M34" s="28" t="s">
        <v>98</v>
      </c>
      <c r="N34" s="28" t="s">
        <v>99</v>
      </c>
      <c r="O34" s="112" t="s">
        <v>424</v>
      </c>
      <c r="P34" s="35"/>
      <c r="Q34" s="28">
        <v>11338</v>
      </c>
      <c r="R34" s="46" t="s">
        <v>613</v>
      </c>
      <c r="S34" s="42" t="s">
        <v>70</v>
      </c>
      <c r="T34" s="28" t="s">
        <v>102</v>
      </c>
      <c r="U34" s="28" t="s">
        <v>216</v>
      </c>
      <c r="V34" s="28">
        <f ca="1">PES_6[[#This Row],[Fecha actual ]]-PES_6[[#This Row],[Fecha de Registro ]]</f>
        <v>340</v>
      </c>
      <c r="W34" s="38"/>
      <c r="X34" s="28" t="s">
        <v>1668</v>
      </c>
      <c r="Y34" s="45">
        <v>0</v>
      </c>
      <c r="Z34" s="45">
        <v>1</v>
      </c>
      <c r="AA34" s="45">
        <v>0</v>
      </c>
      <c r="AB34" s="45">
        <v>0</v>
      </c>
      <c r="AC34" s="45"/>
      <c r="AD34" s="45"/>
      <c r="AE34" s="45"/>
      <c r="AF34" s="45"/>
      <c r="AG34" s="45" t="s">
        <v>614</v>
      </c>
      <c r="AH34" s="45">
        <v>0</v>
      </c>
      <c r="AI34" s="45">
        <v>0</v>
      </c>
      <c r="AJ34" s="45">
        <v>1</v>
      </c>
      <c r="AK34" s="45">
        <v>0</v>
      </c>
      <c r="AL34" s="45"/>
      <c r="AM34" s="45"/>
      <c r="AN34" s="45"/>
      <c r="AO34" s="45">
        <v>1</v>
      </c>
      <c r="AP34" s="45"/>
      <c r="AQ34" s="45"/>
      <c r="AR34" s="45"/>
      <c r="AS34" s="45"/>
      <c r="AT34" s="45"/>
      <c r="AU34" s="45"/>
      <c r="AV34" s="45"/>
      <c r="AW34" s="45"/>
      <c r="AX34" s="45"/>
      <c r="AY34" s="45" t="s">
        <v>615</v>
      </c>
      <c r="AZ34" s="28" t="s">
        <v>442</v>
      </c>
      <c r="BA34" s="28" t="s">
        <v>109</v>
      </c>
      <c r="BB34" s="28" t="s">
        <v>1668</v>
      </c>
      <c r="BC34" s="28" t="s">
        <v>108</v>
      </c>
      <c r="BD34" s="38"/>
      <c r="BE34" s="28">
        <v>0</v>
      </c>
      <c r="BF34" s="28"/>
      <c r="BG34" s="28"/>
      <c r="BH34" s="28"/>
      <c r="BI34" s="28"/>
      <c r="BJ34" s="28"/>
      <c r="BK34" s="28"/>
      <c r="BL34" s="28"/>
      <c r="BM34" s="28"/>
      <c r="BN34" s="28"/>
      <c r="BO34" s="28"/>
      <c r="BP34" s="28"/>
      <c r="BQ34" s="28"/>
      <c r="BR34" s="28"/>
      <c r="BS34" s="28"/>
      <c r="BT34" s="28"/>
      <c r="BU34" s="28"/>
      <c r="BV34" s="54"/>
      <c r="BW34" s="28"/>
      <c r="BX34" s="28"/>
      <c r="BY34" s="34"/>
      <c r="BZ34" s="34"/>
      <c r="CA34" s="28"/>
      <c r="CB34" s="28"/>
      <c r="CC34" s="28"/>
      <c r="CD34" s="34"/>
      <c r="CE34" s="28"/>
      <c r="CF34" s="28"/>
      <c r="CG34" s="28"/>
      <c r="CH34" s="28"/>
      <c r="CI34" s="34"/>
      <c r="CJ34" s="38"/>
      <c r="CK34" s="28" t="s">
        <v>109</v>
      </c>
      <c r="CL34" s="34">
        <v>45762</v>
      </c>
      <c r="CM34" s="28">
        <f>PES_6[[#This Row],[Fecha de desechamiento ]]-PES_6[[#This Row],[Fecha de Registro ]]</f>
        <v>1</v>
      </c>
      <c r="CN34" s="28" t="s">
        <v>109</v>
      </c>
      <c r="CO34" s="28" t="s">
        <v>616</v>
      </c>
      <c r="CP34" s="34">
        <v>45777</v>
      </c>
      <c r="CQ34" s="28" t="s">
        <v>152</v>
      </c>
      <c r="CR34" s="28" t="s">
        <v>536</v>
      </c>
      <c r="CS34" s="38"/>
      <c r="CT34" s="28"/>
      <c r="CU34" s="34"/>
      <c r="CV34" s="28">
        <f>PES_6[[#This Row],[Fecha de la remisión a SRE]]-PES_6[[#This Row],[Fecha de Registro ]]</f>
        <v>-45761</v>
      </c>
      <c r="CW34" s="28"/>
      <c r="CX34" s="28"/>
      <c r="CY34" s="28"/>
      <c r="CZ34" s="28"/>
      <c r="DA34" s="28"/>
      <c r="DB34" s="28"/>
      <c r="DC34" s="34"/>
      <c r="DD34" s="28"/>
      <c r="DE34" s="28"/>
      <c r="DF34" s="28"/>
      <c r="DG34" s="34"/>
      <c r="DH34" s="28"/>
      <c r="DI34" s="41"/>
    </row>
    <row r="35" spans="1:113" ht="171" x14ac:dyDescent="0.35">
      <c r="A35" s="34">
        <f t="shared" ca="1" si="7"/>
        <v>46101</v>
      </c>
      <c r="B35" s="35"/>
      <c r="C35" s="28"/>
      <c r="D35" s="36" t="s">
        <v>598</v>
      </c>
      <c r="E35" s="36">
        <v>45761</v>
      </c>
      <c r="F35" s="28">
        <v>0</v>
      </c>
      <c r="G35" s="28">
        <v>0</v>
      </c>
      <c r="H35" s="28">
        <v>0</v>
      </c>
      <c r="I35" s="28">
        <v>1</v>
      </c>
      <c r="J35" s="28">
        <v>1</v>
      </c>
      <c r="K35" s="28">
        <v>1</v>
      </c>
      <c r="L35" s="28" t="s">
        <v>97</v>
      </c>
      <c r="M35" s="28" t="s">
        <v>98</v>
      </c>
      <c r="N35" s="28" t="s">
        <v>99</v>
      </c>
      <c r="O35" s="112" t="s">
        <v>424</v>
      </c>
      <c r="P35" s="35"/>
      <c r="Q35" s="28">
        <v>11339</v>
      </c>
      <c r="R35" s="46" t="s">
        <v>617</v>
      </c>
      <c r="S35" s="42" t="s">
        <v>70</v>
      </c>
      <c r="T35" s="28" t="s">
        <v>102</v>
      </c>
      <c r="U35" s="28" t="s">
        <v>393</v>
      </c>
      <c r="V35" s="28">
        <f ca="1">PES_6[[#This Row],[Fecha actual ]]-PES_6[[#This Row],[Fecha de Registro ]]</f>
        <v>340</v>
      </c>
      <c r="W35" s="38"/>
      <c r="X35" s="28" t="s">
        <v>1668</v>
      </c>
      <c r="Y35" s="45">
        <v>0</v>
      </c>
      <c r="Z35" s="45">
        <v>1</v>
      </c>
      <c r="AA35" s="45">
        <v>0</v>
      </c>
      <c r="AB35" s="45">
        <v>0</v>
      </c>
      <c r="AC35" s="45"/>
      <c r="AD35" s="45"/>
      <c r="AE35" s="45"/>
      <c r="AF35" s="45"/>
      <c r="AG35" s="45" t="s">
        <v>618</v>
      </c>
      <c r="AH35" s="45">
        <v>0</v>
      </c>
      <c r="AI35" s="45">
        <v>0</v>
      </c>
      <c r="AJ35" s="45">
        <v>1</v>
      </c>
      <c r="AK35" s="45">
        <v>0</v>
      </c>
      <c r="AL35" s="45"/>
      <c r="AM35" s="45"/>
      <c r="AN35" s="45"/>
      <c r="AO35" s="45">
        <v>1</v>
      </c>
      <c r="AP35" s="45"/>
      <c r="AQ35" s="45"/>
      <c r="AR35" s="45"/>
      <c r="AS35" s="45"/>
      <c r="AT35" s="45"/>
      <c r="AU35" s="45"/>
      <c r="AV35" s="45"/>
      <c r="AW35" s="45"/>
      <c r="AX35" s="45"/>
      <c r="AY35" s="45" t="s">
        <v>619</v>
      </c>
      <c r="AZ35" s="28" t="s">
        <v>442</v>
      </c>
      <c r="BA35" s="28" t="s">
        <v>109</v>
      </c>
      <c r="BB35" s="28" t="s">
        <v>1668</v>
      </c>
      <c r="BC35" s="28" t="s">
        <v>108</v>
      </c>
      <c r="BD35" s="38"/>
      <c r="BE35" s="28">
        <v>0</v>
      </c>
      <c r="BF35" s="28"/>
      <c r="BG35" s="28"/>
      <c r="BH35" s="28"/>
      <c r="BI35" s="28"/>
      <c r="BJ35" s="28"/>
      <c r="BK35" s="28"/>
      <c r="BL35" s="28"/>
      <c r="BM35" s="28"/>
      <c r="BN35" s="28"/>
      <c r="BO35" s="28"/>
      <c r="BP35" s="28"/>
      <c r="BQ35" s="28"/>
      <c r="BR35" s="28"/>
      <c r="BS35" s="28"/>
      <c r="BT35" s="28"/>
      <c r="BU35" s="28"/>
      <c r="BV35" s="54"/>
      <c r="BW35" s="28"/>
      <c r="BX35" s="28"/>
      <c r="BY35" s="34"/>
      <c r="BZ35" s="34"/>
      <c r="CA35" s="28"/>
      <c r="CB35" s="28"/>
      <c r="CC35" s="28"/>
      <c r="CD35" s="34"/>
      <c r="CE35" s="28"/>
      <c r="CF35" s="28"/>
      <c r="CG35" s="28"/>
      <c r="CH35" s="28"/>
      <c r="CI35" s="34"/>
      <c r="CJ35" s="38"/>
      <c r="CK35" s="28" t="s">
        <v>109</v>
      </c>
      <c r="CL35" s="42">
        <v>45766</v>
      </c>
      <c r="CM35" s="28">
        <f>PES_6[[#This Row],[Fecha de desechamiento ]]-PES_6[[#This Row],[Fecha de Registro ]]</f>
        <v>5</v>
      </c>
      <c r="CN35" s="28"/>
      <c r="CO35" s="28"/>
      <c r="CP35" s="34"/>
      <c r="CQ35" s="28"/>
      <c r="CR35" s="28"/>
      <c r="CS35" s="38"/>
      <c r="CT35" s="28"/>
      <c r="CU35" s="34"/>
      <c r="CV35" s="28">
        <f>PES_6[[#This Row],[Fecha de la remisión a SRE]]-PES_6[[#This Row],[Fecha de Registro ]]</f>
        <v>-45761</v>
      </c>
      <c r="CW35" s="28"/>
      <c r="CX35" s="28"/>
      <c r="CY35" s="28"/>
      <c r="CZ35" s="28"/>
      <c r="DA35" s="28"/>
      <c r="DB35" s="28"/>
      <c r="DC35" s="34"/>
      <c r="DD35" s="28"/>
      <c r="DE35" s="28"/>
      <c r="DF35" s="28"/>
      <c r="DG35" s="34"/>
      <c r="DH35" s="28"/>
      <c r="DI35" s="41"/>
    </row>
    <row r="36" spans="1:113" ht="409.5" x14ac:dyDescent="0.35">
      <c r="A36" s="34">
        <f t="shared" ca="1" si="7"/>
        <v>46101</v>
      </c>
      <c r="B36" s="35"/>
      <c r="C36" s="28"/>
      <c r="D36" s="36" t="s">
        <v>598</v>
      </c>
      <c r="E36" s="36">
        <v>45761</v>
      </c>
      <c r="F36" s="28">
        <v>0</v>
      </c>
      <c r="G36" s="28">
        <v>0</v>
      </c>
      <c r="H36" s="28">
        <v>0</v>
      </c>
      <c r="I36" s="28">
        <v>1</v>
      </c>
      <c r="J36" s="28">
        <v>1</v>
      </c>
      <c r="K36" s="28">
        <v>1</v>
      </c>
      <c r="L36" s="28" t="s">
        <v>97</v>
      </c>
      <c r="M36" s="28" t="s">
        <v>98</v>
      </c>
      <c r="N36" s="28" t="s">
        <v>99</v>
      </c>
      <c r="O36" s="112" t="s">
        <v>424</v>
      </c>
      <c r="P36" s="35"/>
      <c r="Q36" s="28">
        <v>11340</v>
      </c>
      <c r="R36" s="46" t="s">
        <v>620</v>
      </c>
      <c r="S36" s="42" t="s">
        <v>111</v>
      </c>
      <c r="T36" s="28" t="s">
        <v>102</v>
      </c>
      <c r="U36" s="28" t="s">
        <v>359</v>
      </c>
      <c r="V36" s="28">
        <f ca="1">PES_6[[#This Row],[Fecha actual ]]-PES_6[[#This Row],[Fecha de Registro ]]</f>
        <v>340</v>
      </c>
      <c r="W36" s="38"/>
      <c r="X36" s="28" t="s">
        <v>621</v>
      </c>
      <c r="Y36" s="45">
        <v>0</v>
      </c>
      <c r="Z36" s="45">
        <v>1</v>
      </c>
      <c r="AA36" s="45">
        <v>0</v>
      </c>
      <c r="AB36" s="45">
        <v>0</v>
      </c>
      <c r="AC36" s="45"/>
      <c r="AD36" s="45"/>
      <c r="AE36" s="45"/>
      <c r="AF36" s="45"/>
      <c r="AG36" s="45" t="s">
        <v>622</v>
      </c>
      <c r="AH36" s="45">
        <v>0</v>
      </c>
      <c r="AI36" s="45">
        <v>0</v>
      </c>
      <c r="AJ36" s="45">
        <v>1</v>
      </c>
      <c r="AK36" s="45">
        <v>0</v>
      </c>
      <c r="AL36" s="45">
        <v>1</v>
      </c>
      <c r="AM36" s="45"/>
      <c r="AN36" s="45"/>
      <c r="AO36" s="45"/>
      <c r="AP36" s="45"/>
      <c r="AQ36" s="45"/>
      <c r="AR36" s="45"/>
      <c r="AS36" s="45"/>
      <c r="AT36" s="45"/>
      <c r="AU36" s="45"/>
      <c r="AV36" s="45"/>
      <c r="AW36" s="45"/>
      <c r="AX36" s="45"/>
      <c r="AY36" s="45" t="s">
        <v>623</v>
      </c>
      <c r="AZ36" s="28" t="s">
        <v>624</v>
      </c>
      <c r="BA36" s="28" t="s">
        <v>108</v>
      </c>
      <c r="BB36" s="28" t="s">
        <v>99</v>
      </c>
      <c r="BC36" s="28" t="s">
        <v>109</v>
      </c>
      <c r="BD36" s="38"/>
      <c r="BE36" s="28">
        <v>1</v>
      </c>
      <c r="BF36" s="28"/>
      <c r="BG36" s="28"/>
      <c r="BH36" s="28"/>
      <c r="BI36" s="28"/>
      <c r="BJ36" s="28"/>
      <c r="BK36" s="28"/>
      <c r="BL36" s="28"/>
      <c r="BM36" s="28"/>
      <c r="BN36" s="28"/>
      <c r="BO36" s="28"/>
      <c r="BP36" s="28"/>
      <c r="BQ36" s="28"/>
      <c r="BR36" s="28" t="s">
        <v>174</v>
      </c>
      <c r="BS36" s="28" t="s">
        <v>54</v>
      </c>
      <c r="BT36" s="28"/>
      <c r="BU36" s="28" t="s">
        <v>625</v>
      </c>
      <c r="BV36" s="54" t="s">
        <v>626</v>
      </c>
      <c r="BW36" s="45" t="s">
        <v>120</v>
      </c>
      <c r="BX36" s="28" t="s">
        <v>120</v>
      </c>
      <c r="BY36" s="34">
        <v>45773</v>
      </c>
      <c r="BZ36" s="34" t="s">
        <v>627</v>
      </c>
      <c r="CA36" s="16" t="s">
        <v>628</v>
      </c>
      <c r="CB36" s="28"/>
      <c r="CC36" s="28"/>
      <c r="CD36" s="34"/>
      <c r="CE36" s="28"/>
      <c r="CF36" s="28"/>
      <c r="CG36" s="28"/>
      <c r="CH36" s="28"/>
      <c r="CI36" s="34"/>
      <c r="CJ36" s="38"/>
      <c r="CK36" s="28"/>
      <c r="CL36" s="34"/>
      <c r="CM36" s="28">
        <f>PES_6[[#This Row],[Fecha de desechamiento ]]-PES_6[[#This Row],[Fecha de Registro ]]</f>
        <v>-45761</v>
      </c>
      <c r="CN36" s="28"/>
      <c r="CO36" s="28"/>
      <c r="CP36" s="34"/>
      <c r="CQ36" s="28"/>
      <c r="CR36" s="28"/>
      <c r="CS36" s="38"/>
      <c r="CT36" s="28" t="s">
        <v>109</v>
      </c>
      <c r="CU36" s="34" t="s">
        <v>629</v>
      </c>
      <c r="CV36" s="28" t="e">
        <f>PES_6[[#This Row],[Fecha de la remisión a SRE]]-PES_6[[#This Row],[Fecha de Registro ]]</f>
        <v>#VALUE!</v>
      </c>
      <c r="CW36" s="28" t="s">
        <v>630</v>
      </c>
      <c r="CX36" s="28" t="s">
        <v>631</v>
      </c>
      <c r="CY36" s="28" t="s">
        <v>161</v>
      </c>
      <c r="CZ36" s="28"/>
      <c r="DA36" s="28"/>
      <c r="DB36" s="28"/>
      <c r="DC36" s="34"/>
      <c r="DD36" s="28"/>
      <c r="DE36" s="28"/>
      <c r="DF36" s="28"/>
      <c r="DG36" s="34"/>
      <c r="DH36" s="28"/>
      <c r="DI36" s="41"/>
    </row>
    <row r="37" spans="1:113" ht="409.5" x14ac:dyDescent="0.35">
      <c r="A37" s="42">
        <f t="shared" ca="1" si="7"/>
        <v>46101</v>
      </c>
      <c r="B37" s="43"/>
      <c r="C37" s="45"/>
      <c r="D37" s="44" t="s">
        <v>598</v>
      </c>
      <c r="E37" s="36">
        <v>45761</v>
      </c>
      <c r="F37" s="45">
        <v>0</v>
      </c>
      <c r="G37" s="45">
        <v>0</v>
      </c>
      <c r="H37" s="45">
        <v>0</v>
      </c>
      <c r="I37" s="45">
        <v>1</v>
      </c>
      <c r="J37" s="45">
        <v>1</v>
      </c>
      <c r="K37" s="45">
        <v>1</v>
      </c>
      <c r="L37" s="45" t="s">
        <v>97</v>
      </c>
      <c r="M37" s="45" t="s">
        <v>98</v>
      </c>
      <c r="N37" s="45" t="s">
        <v>99</v>
      </c>
      <c r="O37" s="112" t="s">
        <v>424</v>
      </c>
      <c r="P37" s="43"/>
      <c r="Q37" s="45">
        <v>11341</v>
      </c>
      <c r="R37" s="46" t="s">
        <v>632</v>
      </c>
      <c r="S37" s="42" t="s">
        <v>111</v>
      </c>
      <c r="T37" s="45" t="s">
        <v>102</v>
      </c>
      <c r="U37" s="45" t="s">
        <v>103</v>
      </c>
      <c r="V37" s="45">
        <f ca="1">PES_6[[#This Row],[Fecha actual ]]-PES_6[[#This Row],[Fecha de Registro ]]</f>
        <v>340</v>
      </c>
      <c r="W37" s="48"/>
      <c r="X37" s="45" t="s">
        <v>621</v>
      </c>
      <c r="Y37" s="45">
        <v>0</v>
      </c>
      <c r="Z37" s="45">
        <v>1</v>
      </c>
      <c r="AA37" s="45">
        <v>0</v>
      </c>
      <c r="AB37" s="45">
        <v>0</v>
      </c>
      <c r="AC37" s="45"/>
      <c r="AD37" s="45"/>
      <c r="AE37" s="45"/>
      <c r="AF37" s="45"/>
      <c r="AG37" s="45" t="s">
        <v>633</v>
      </c>
      <c r="AH37" s="45">
        <v>0</v>
      </c>
      <c r="AI37" s="45">
        <v>0</v>
      </c>
      <c r="AJ37" s="45">
        <v>1</v>
      </c>
      <c r="AK37" s="45">
        <v>0</v>
      </c>
      <c r="AL37" s="45">
        <v>1</v>
      </c>
      <c r="AM37" s="45"/>
      <c r="AN37" s="45"/>
      <c r="AO37" s="45"/>
      <c r="AP37" s="45"/>
      <c r="AQ37" s="45"/>
      <c r="AR37" s="45"/>
      <c r="AS37" s="45"/>
      <c r="AT37" s="45"/>
      <c r="AU37" s="45"/>
      <c r="AV37" s="45"/>
      <c r="AW37" s="45"/>
      <c r="AX37" s="45"/>
      <c r="AY37" s="45" t="s">
        <v>634</v>
      </c>
      <c r="AZ37" s="28" t="s">
        <v>624</v>
      </c>
      <c r="BA37" s="45" t="s">
        <v>108</v>
      </c>
      <c r="BB37" s="45" t="s">
        <v>99</v>
      </c>
      <c r="BC37" s="45" t="s">
        <v>109</v>
      </c>
      <c r="BD37" s="48"/>
      <c r="BE37" s="45">
        <v>1</v>
      </c>
      <c r="BF37" s="45"/>
      <c r="BG37" s="45"/>
      <c r="BH37" s="45"/>
      <c r="BI37" s="45"/>
      <c r="BJ37" s="45"/>
      <c r="BK37" s="45"/>
      <c r="BL37" s="45"/>
      <c r="BM37" s="45"/>
      <c r="BN37" s="45"/>
      <c r="BO37" s="45"/>
      <c r="BP37" s="45"/>
      <c r="BQ37" s="45"/>
      <c r="BR37" s="45" t="s">
        <v>174</v>
      </c>
      <c r="BS37" s="45" t="s">
        <v>54</v>
      </c>
      <c r="BT37" s="45"/>
      <c r="BU37" s="45" t="s">
        <v>635</v>
      </c>
      <c r="BV37" s="57" t="s">
        <v>636</v>
      </c>
      <c r="BW37" s="45" t="s">
        <v>319</v>
      </c>
      <c r="BX37" s="45" t="s">
        <v>319</v>
      </c>
      <c r="BY37" s="42">
        <v>45773</v>
      </c>
      <c r="BZ37" s="42" t="s">
        <v>627</v>
      </c>
      <c r="CA37" s="51" t="s">
        <v>637</v>
      </c>
      <c r="CB37" s="45"/>
      <c r="CC37" s="45"/>
      <c r="CD37" s="42"/>
      <c r="CE37" s="45"/>
      <c r="CF37" s="45"/>
      <c r="CG37" s="45"/>
      <c r="CH37" s="45"/>
      <c r="CI37" s="42"/>
      <c r="CJ37" s="48"/>
      <c r="CK37" s="45"/>
      <c r="CL37" s="42"/>
      <c r="CM37" s="45">
        <f>PES_6[[#This Row],[Fecha de desechamiento ]]-PES_6[[#This Row],[Fecha de Registro ]]</f>
        <v>-45761</v>
      </c>
      <c r="CN37" s="45"/>
      <c r="CO37" s="45"/>
      <c r="CP37" s="42"/>
      <c r="CQ37" s="45"/>
      <c r="CR37" s="45"/>
      <c r="CS37" s="48"/>
      <c r="CT37" s="45"/>
      <c r="CU37" s="42" t="s">
        <v>638</v>
      </c>
      <c r="CV37" s="45" t="e">
        <f>PES_6[[#This Row],[Fecha de la remisión a SRE]]-PES_6[[#This Row],[Fecha de Registro ]]</f>
        <v>#VALUE!</v>
      </c>
      <c r="CW37" s="45" t="s">
        <v>639</v>
      </c>
      <c r="CX37" s="45" t="s">
        <v>640</v>
      </c>
      <c r="CY37" s="45" t="s">
        <v>161</v>
      </c>
      <c r="CZ37" s="45"/>
      <c r="DA37" s="45"/>
      <c r="DB37" s="45"/>
      <c r="DC37" s="42"/>
      <c r="DD37" s="45"/>
      <c r="DE37" s="45"/>
      <c r="DF37" s="45"/>
      <c r="DG37" s="42"/>
      <c r="DH37" s="45"/>
      <c r="DI37" s="52"/>
    </row>
    <row r="38" spans="1:113" ht="38" x14ac:dyDescent="0.35">
      <c r="A38" s="42">
        <f ca="1">TODAY()</f>
        <v>46101</v>
      </c>
      <c r="B38" s="43"/>
      <c r="C38" s="45"/>
      <c r="D38" s="44" t="s">
        <v>641</v>
      </c>
      <c r="E38" s="36">
        <v>45763</v>
      </c>
      <c r="F38" s="45">
        <v>0</v>
      </c>
      <c r="G38" s="45">
        <v>0</v>
      </c>
      <c r="H38" s="45">
        <v>0</v>
      </c>
      <c r="I38" s="45">
        <v>1</v>
      </c>
      <c r="J38" s="45">
        <v>1</v>
      </c>
      <c r="K38" s="45">
        <v>1</v>
      </c>
      <c r="L38" s="45" t="s">
        <v>97</v>
      </c>
      <c r="M38" s="45" t="s">
        <v>98</v>
      </c>
      <c r="N38" s="45" t="s">
        <v>99</v>
      </c>
      <c r="O38" s="112" t="s">
        <v>424</v>
      </c>
      <c r="P38" s="43"/>
      <c r="Q38" s="45">
        <v>11344</v>
      </c>
      <c r="R38" s="46" t="s">
        <v>642</v>
      </c>
      <c r="S38" s="42" t="s">
        <v>70</v>
      </c>
      <c r="T38" s="45" t="s">
        <v>102</v>
      </c>
      <c r="U38" s="45" t="s">
        <v>251</v>
      </c>
      <c r="V38" s="45">
        <f ca="1">PES_6[[#This Row],[Fecha actual ]]-PES_6[[#This Row],[Fecha de Registro ]]</f>
        <v>338</v>
      </c>
      <c r="W38" s="48"/>
      <c r="X38" s="45" t="s">
        <v>643</v>
      </c>
      <c r="Y38" s="45">
        <v>0</v>
      </c>
      <c r="Z38" s="45">
        <v>1</v>
      </c>
      <c r="AA38" s="45">
        <v>0</v>
      </c>
      <c r="AB38" s="45">
        <v>0</v>
      </c>
      <c r="AC38" s="45"/>
      <c r="AD38" s="45"/>
      <c r="AE38" s="45"/>
      <c r="AF38" s="45"/>
      <c r="AG38" s="45" t="s">
        <v>644</v>
      </c>
      <c r="AH38" s="45">
        <v>0</v>
      </c>
      <c r="AI38" s="45">
        <v>1</v>
      </c>
      <c r="AJ38" s="45">
        <v>0</v>
      </c>
      <c r="AK38" s="45">
        <v>0</v>
      </c>
      <c r="AL38" s="45">
        <v>1</v>
      </c>
      <c r="AM38" s="45"/>
      <c r="AN38" s="45"/>
      <c r="AO38" s="45"/>
      <c r="AP38" s="45"/>
      <c r="AQ38" s="45"/>
      <c r="AR38" s="45"/>
      <c r="AS38" s="45"/>
      <c r="AT38" s="45"/>
      <c r="AU38" s="45"/>
      <c r="AV38" s="45"/>
      <c r="AW38" s="45"/>
      <c r="AX38" s="45"/>
      <c r="AY38" s="45" t="s">
        <v>645</v>
      </c>
      <c r="AZ38" s="45" t="s">
        <v>550</v>
      </c>
      <c r="BA38" s="45" t="s">
        <v>108</v>
      </c>
      <c r="BB38" s="45" t="s">
        <v>99</v>
      </c>
      <c r="BC38" s="45" t="s">
        <v>109</v>
      </c>
      <c r="BD38" s="48"/>
      <c r="BE38" s="45">
        <v>1</v>
      </c>
      <c r="BF38" s="45"/>
      <c r="BG38" s="45"/>
      <c r="BH38" s="45"/>
      <c r="BI38" s="45"/>
      <c r="BJ38" s="45"/>
      <c r="BK38" s="45"/>
      <c r="BL38" s="45"/>
      <c r="BM38" s="45"/>
      <c r="BN38" s="45"/>
      <c r="BO38" s="45"/>
      <c r="BP38" s="45"/>
      <c r="BQ38" s="45"/>
      <c r="BR38" s="45"/>
      <c r="BS38" s="45" t="s">
        <v>431</v>
      </c>
      <c r="BT38" s="45" t="s">
        <v>432</v>
      </c>
      <c r="BU38" s="45"/>
      <c r="BV38" s="57"/>
      <c r="BW38" s="45"/>
      <c r="BX38" s="45"/>
      <c r="BY38" s="42"/>
      <c r="BZ38" s="42"/>
      <c r="CA38" s="45"/>
      <c r="CB38" s="45"/>
      <c r="CC38" s="45"/>
      <c r="CD38" s="42"/>
      <c r="CE38" s="45"/>
      <c r="CF38" s="45"/>
      <c r="CG38" s="45"/>
      <c r="CH38" s="45"/>
      <c r="CI38" s="42"/>
      <c r="CJ38" s="48"/>
      <c r="CK38" s="45" t="s">
        <v>109</v>
      </c>
      <c r="CL38" s="42">
        <v>45763</v>
      </c>
      <c r="CM38" s="45">
        <f>PES_6[[#This Row],[Fecha de desechamiento ]]-PES_6[[#This Row],[Fecha de Registro ]]</f>
        <v>0</v>
      </c>
      <c r="CN38" s="45"/>
      <c r="CO38" s="45"/>
      <c r="CP38" s="42"/>
      <c r="CQ38" s="45"/>
      <c r="CR38" s="45"/>
      <c r="CS38" s="48"/>
      <c r="CT38" s="45"/>
      <c r="CU38" s="42"/>
      <c r="CV38" s="45">
        <f>PES_6[[#This Row],[Fecha de la remisión a SRE]]-PES_6[[#This Row],[Fecha de Registro ]]</f>
        <v>-45763</v>
      </c>
      <c r="CW38" s="45"/>
      <c r="CX38" s="45"/>
      <c r="CY38" s="45"/>
      <c r="CZ38" s="45"/>
      <c r="DA38" s="45"/>
      <c r="DB38" s="45"/>
      <c r="DC38" s="42"/>
      <c r="DD38" s="45"/>
      <c r="DE38" s="45"/>
      <c r="DF38" s="45"/>
      <c r="DG38" s="42"/>
      <c r="DH38" s="45"/>
      <c r="DI38" s="52"/>
    </row>
    <row r="39" spans="1:113" ht="130.5" x14ac:dyDescent="0.35">
      <c r="A39" s="42">
        <f ca="1">TODAY()</f>
        <v>46101</v>
      </c>
      <c r="B39" s="43"/>
      <c r="C39" s="45"/>
      <c r="D39" s="44" t="s">
        <v>647</v>
      </c>
      <c r="E39" s="44">
        <v>45763</v>
      </c>
      <c r="F39" s="45">
        <v>0</v>
      </c>
      <c r="G39" s="45">
        <v>0</v>
      </c>
      <c r="H39" s="45">
        <v>0</v>
      </c>
      <c r="I39" s="45">
        <v>1</v>
      </c>
      <c r="J39" s="45">
        <v>1</v>
      </c>
      <c r="K39" s="45">
        <v>1</v>
      </c>
      <c r="L39" s="45" t="s">
        <v>97</v>
      </c>
      <c r="M39" s="45" t="s">
        <v>98</v>
      </c>
      <c r="N39" s="45" t="s">
        <v>99</v>
      </c>
      <c r="O39" s="112" t="s">
        <v>424</v>
      </c>
      <c r="P39" s="43"/>
      <c r="Q39" s="45">
        <v>11347</v>
      </c>
      <c r="R39" s="46" t="s">
        <v>648</v>
      </c>
      <c r="S39" s="42" t="s">
        <v>70</v>
      </c>
      <c r="T39" s="45" t="s">
        <v>102</v>
      </c>
      <c r="U39" s="45" t="s">
        <v>112</v>
      </c>
      <c r="V39" s="45">
        <f ca="1">PES_6[[#This Row],[Fecha actual ]]-PES_6[[#This Row],[Fecha de Registro ]]</f>
        <v>338</v>
      </c>
      <c r="W39" s="48"/>
      <c r="X39" s="45" t="s">
        <v>1668</v>
      </c>
      <c r="Y39" s="45">
        <v>0</v>
      </c>
      <c r="Z39" s="45">
        <v>1</v>
      </c>
      <c r="AA39" s="45">
        <v>0</v>
      </c>
      <c r="AB39" s="45">
        <v>0</v>
      </c>
      <c r="AC39" s="45"/>
      <c r="AD39" s="45"/>
      <c r="AE39" s="45"/>
      <c r="AF39" s="45"/>
      <c r="AG39" s="45" t="s">
        <v>609</v>
      </c>
      <c r="AH39" s="45">
        <v>0</v>
      </c>
      <c r="AI39" s="45">
        <v>0</v>
      </c>
      <c r="AJ39" s="45">
        <v>1</v>
      </c>
      <c r="AK39" s="45">
        <v>0</v>
      </c>
      <c r="AL39" s="45"/>
      <c r="AM39" s="45"/>
      <c r="AN39" s="45"/>
      <c r="AO39" s="45">
        <v>1</v>
      </c>
      <c r="AP39" s="45"/>
      <c r="AQ39" s="45"/>
      <c r="AR39" s="45"/>
      <c r="AS39" s="45"/>
      <c r="AT39" s="45"/>
      <c r="AU39" s="45"/>
      <c r="AV39" s="45"/>
      <c r="AW39" s="45"/>
      <c r="AX39" s="45"/>
      <c r="AY39" s="45" t="s">
        <v>610</v>
      </c>
      <c r="AZ39" s="28" t="s">
        <v>442</v>
      </c>
      <c r="BA39" s="45" t="s">
        <v>109</v>
      </c>
      <c r="BB39" s="45" t="s">
        <v>1668</v>
      </c>
      <c r="BC39" s="45" t="s">
        <v>108</v>
      </c>
      <c r="BD39" s="48"/>
      <c r="BE39" s="45">
        <v>0</v>
      </c>
      <c r="BF39" s="45"/>
      <c r="BG39" s="45"/>
      <c r="BH39" s="45"/>
      <c r="BI39" s="45"/>
      <c r="BJ39" s="45"/>
      <c r="BK39" s="45"/>
      <c r="BL39" s="45"/>
      <c r="BM39" s="45"/>
      <c r="BN39" s="45"/>
      <c r="BO39" s="45"/>
      <c r="BP39" s="45"/>
      <c r="BQ39" s="45"/>
      <c r="BR39" s="45"/>
      <c r="BS39" s="45"/>
      <c r="BT39" s="45"/>
      <c r="BU39" s="45"/>
      <c r="BV39" s="57"/>
      <c r="BW39" s="45"/>
      <c r="BX39" s="45"/>
      <c r="BY39" s="42"/>
      <c r="BZ39" s="42"/>
      <c r="CA39" s="45"/>
      <c r="CB39" s="45"/>
      <c r="CC39" s="45"/>
      <c r="CD39" s="42"/>
      <c r="CE39" s="45"/>
      <c r="CF39" s="45"/>
      <c r="CG39" s="45"/>
      <c r="CH39" s="45"/>
      <c r="CI39" s="42"/>
      <c r="CJ39" s="48"/>
      <c r="CK39" s="45" t="s">
        <v>109</v>
      </c>
      <c r="CL39" s="42">
        <v>45764</v>
      </c>
      <c r="CM39" s="45">
        <f>PES_6[[#This Row],[Fecha de desechamiento ]]-PES_6[[#This Row],[Fecha de Registro ]]</f>
        <v>1</v>
      </c>
      <c r="CN39" s="45" t="s">
        <v>109</v>
      </c>
      <c r="CO39" s="45" t="s">
        <v>649</v>
      </c>
      <c r="CP39" s="42" t="s">
        <v>345</v>
      </c>
      <c r="CQ39" s="45" t="s">
        <v>650</v>
      </c>
      <c r="CR39" s="51" t="s">
        <v>612</v>
      </c>
      <c r="CS39" s="48"/>
      <c r="CT39" s="45"/>
      <c r="CU39" s="42"/>
      <c r="CV39" s="45">
        <f>PES_6[[#This Row],[Fecha de la remisión a SRE]]-PES_6[[#This Row],[Fecha de Registro ]]</f>
        <v>-45763</v>
      </c>
      <c r="CW39" s="45"/>
      <c r="CX39" s="45"/>
      <c r="CY39" s="45"/>
      <c r="CZ39" s="45"/>
      <c r="DA39" s="45"/>
      <c r="DB39" s="45"/>
      <c r="DC39" s="42"/>
      <c r="DD39" s="45"/>
      <c r="DE39" s="45"/>
      <c r="DF39" s="45"/>
      <c r="DG39" s="42"/>
      <c r="DH39" s="45"/>
      <c r="DI39" s="52"/>
    </row>
    <row r="40" spans="1:113" ht="123.5" x14ac:dyDescent="0.35">
      <c r="A40" s="34">
        <f t="shared" ref="A40:A47" ca="1" si="8">TODAY()</f>
        <v>46101</v>
      </c>
      <c r="B40" s="35"/>
      <c r="C40" s="28"/>
      <c r="D40" s="36" t="s">
        <v>651</v>
      </c>
      <c r="E40" s="36">
        <v>45768</v>
      </c>
      <c r="F40" s="28">
        <v>0</v>
      </c>
      <c r="G40" s="28">
        <v>0</v>
      </c>
      <c r="H40" s="28">
        <v>0</v>
      </c>
      <c r="I40" s="28">
        <v>1</v>
      </c>
      <c r="J40" s="28">
        <v>1</v>
      </c>
      <c r="K40" s="28">
        <v>1</v>
      </c>
      <c r="L40" s="28" t="s">
        <v>97</v>
      </c>
      <c r="M40" s="28" t="s">
        <v>98</v>
      </c>
      <c r="N40" s="28" t="s">
        <v>99</v>
      </c>
      <c r="O40" s="112" t="s">
        <v>424</v>
      </c>
      <c r="P40" s="35"/>
      <c r="Q40" s="28">
        <v>11356</v>
      </c>
      <c r="R40" s="46" t="s">
        <v>652</v>
      </c>
      <c r="S40" s="42" t="s">
        <v>70</v>
      </c>
      <c r="T40" s="28" t="s">
        <v>102</v>
      </c>
      <c r="U40" s="28" t="s">
        <v>137</v>
      </c>
      <c r="V40" s="28">
        <f ca="1">PES_6[[#This Row],[Fecha actual ]]-PES_6[[#This Row],[Fecha de Registro ]]</f>
        <v>333</v>
      </c>
      <c r="W40" s="38"/>
      <c r="X40" s="28" t="s">
        <v>653</v>
      </c>
      <c r="Y40" s="45">
        <v>0</v>
      </c>
      <c r="Z40" s="45">
        <v>1</v>
      </c>
      <c r="AA40" s="45">
        <v>0</v>
      </c>
      <c r="AB40" s="45">
        <v>0</v>
      </c>
      <c r="AC40" s="45"/>
      <c r="AD40" s="45"/>
      <c r="AE40" s="45"/>
      <c r="AF40" s="45"/>
      <c r="AG40" s="45" t="s">
        <v>654</v>
      </c>
      <c r="AH40" s="45">
        <v>0</v>
      </c>
      <c r="AI40" s="45">
        <v>1</v>
      </c>
      <c r="AJ40" s="45">
        <v>0</v>
      </c>
      <c r="AK40" s="45">
        <v>0</v>
      </c>
      <c r="AL40" s="45"/>
      <c r="AM40" s="45"/>
      <c r="AN40" s="45"/>
      <c r="AO40" s="45"/>
      <c r="AP40" s="45"/>
      <c r="AQ40" s="45"/>
      <c r="AR40" s="45"/>
      <c r="AS40" s="45"/>
      <c r="AT40" s="45"/>
      <c r="AU40" s="45">
        <v>1</v>
      </c>
      <c r="AV40" s="45"/>
      <c r="AW40" s="45"/>
      <c r="AX40" s="45"/>
      <c r="AY40" s="45" t="s">
        <v>655</v>
      </c>
      <c r="AZ40" s="28" t="s">
        <v>555</v>
      </c>
      <c r="BA40" s="28" t="s">
        <v>108</v>
      </c>
      <c r="BB40" s="28" t="s">
        <v>99</v>
      </c>
      <c r="BC40" s="28" t="s">
        <v>109</v>
      </c>
      <c r="BD40" s="38"/>
      <c r="BE40" s="28">
        <v>1</v>
      </c>
      <c r="BF40" s="28"/>
      <c r="BG40" s="28"/>
      <c r="BH40" s="28"/>
      <c r="BI40" s="28"/>
      <c r="BJ40" s="28"/>
      <c r="BK40" s="28"/>
      <c r="BL40" s="28"/>
      <c r="BM40" s="28"/>
      <c r="BN40" s="28"/>
      <c r="BO40" s="28"/>
      <c r="BP40" s="28"/>
      <c r="BQ40" s="28"/>
      <c r="BR40" s="28"/>
      <c r="BS40" s="28" t="s">
        <v>431</v>
      </c>
      <c r="BT40" s="28" t="s">
        <v>432</v>
      </c>
      <c r="BU40" s="28"/>
      <c r="BV40" s="54"/>
      <c r="BW40" s="28"/>
      <c r="BX40" s="28"/>
      <c r="BY40" s="34"/>
      <c r="BZ40" s="34"/>
      <c r="CA40" s="28"/>
      <c r="CB40" s="28"/>
      <c r="CC40" s="28"/>
      <c r="CD40" s="34"/>
      <c r="CE40" s="28"/>
      <c r="CF40" s="28"/>
      <c r="CG40" s="28"/>
      <c r="CH40" s="28"/>
      <c r="CI40" s="34"/>
      <c r="CJ40" s="38"/>
      <c r="CK40" s="28" t="s">
        <v>109</v>
      </c>
      <c r="CL40" s="34">
        <v>45779</v>
      </c>
      <c r="CM40" s="28">
        <f>PES_6[[#This Row],[Fecha de desechamiento ]]-PES_6[[#This Row],[Fecha de Registro ]]</f>
        <v>11</v>
      </c>
      <c r="CN40" s="28"/>
      <c r="CO40" s="28"/>
      <c r="CP40" s="34"/>
      <c r="CQ40" s="28"/>
      <c r="CR40" s="28"/>
      <c r="CS40" s="38"/>
      <c r="CT40" s="28"/>
      <c r="CU40" s="34"/>
      <c r="CV40" s="28">
        <f>PES_6[[#This Row],[Fecha de la remisión a SRE]]-PES_6[[#This Row],[Fecha de Registro ]]</f>
        <v>-45768</v>
      </c>
      <c r="CW40" s="28"/>
      <c r="CX40" s="28"/>
      <c r="CY40" s="28"/>
      <c r="CZ40" s="28"/>
      <c r="DA40" s="28"/>
      <c r="DB40" s="28"/>
      <c r="DC40" s="34"/>
      <c r="DD40" s="28"/>
      <c r="DE40" s="28"/>
      <c r="DF40" s="28"/>
      <c r="DG40" s="34"/>
      <c r="DH40" s="28"/>
      <c r="DI40" s="41"/>
    </row>
    <row r="41" spans="1:113" ht="275.5" x14ac:dyDescent="0.35">
      <c r="A41" s="34">
        <f t="shared" ca="1" si="8"/>
        <v>46101</v>
      </c>
      <c r="B41" s="35"/>
      <c r="C41" s="28"/>
      <c r="D41" s="36" t="s">
        <v>651</v>
      </c>
      <c r="E41" s="36">
        <v>45768</v>
      </c>
      <c r="F41" s="28">
        <v>0</v>
      </c>
      <c r="G41" s="28">
        <v>0</v>
      </c>
      <c r="H41" s="28">
        <v>0</v>
      </c>
      <c r="I41" s="28">
        <v>1</v>
      </c>
      <c r="J41" s="28">
        <v>1</v>
      </c>
      <c r="K41" s="28">
        <v>1</v>
      </c>
      <c r="L41" s="28" t="s">
        <v>97</v>
      </c>
      <c r="M41" s="28" t="s">
        <v>98</v>
      </c>
      <c r="N41" s="28" t="s">
        <v>656</v>
      </c>
      <c r="O41" s="112" t="s">
        <v>424</v>
      </c>
      <c r="P41" s="35"/>
      <c r="Q41" s="28">
        <v>11357</v>
      </c>
      <c r="R41" s="46" t="s">
        <v>657</v>
      </c>
      <c r="S41" s="42" t="s">
        <v>111</v>
      </c>
      <c r="T41" s="28" t="s">
        <v>102</v>
      </c>
      <c r="U41" s="28" t="s">
        <v>529</v>
      </c>
      <c r="V41" s="28">
        <f ca="1">PES_6[[#This Row],[Fecha actual ]]-PES_6[[#This Row],[Fecha de Registro ]]</f>
        <v>333</v>
      </c>
      <c r="W41" s="38"/>
      <c r="X41" s="28" t="s">
        <v>658</v>
      </c>
      <c r="Y41" s="45">
        <v>0</v>
      </c>
      <c r="Z41" s="45">
        <v>0</v>
      </c>
      <c r="AA41" s="45">
        <v>1</v>
      </c>
      <c r="AB41" s="45">
        <v>0</v>
      </c>
      <c r="AC41" s="45"/>
      <c r="AD41" s="45"/>
      <c r="AE41" s="45"/>
      <c r="AF41" s="45"/>
      <c r="AG41" s="45" t="s">
        <v>659</v>
      </c>
      <c r="AH41" s="45">
        <v>0</v>
      </c>
      <c r="AI41" s="45">
        <v>1</v>
      </c>
      <c r="AJ41" s="45">
        <v>0</v>
      </c>
      <c r="AK41" s="45">
        <v>0</v>
      </c>
      <c r="AL41" s="45"/>
      <c r="AM41" s="45"/>
      <c r="AN41" s="45"/>
      <c r="AO41" s="45"/>
      <c r="AP41" s="45"/>
      <c r="AQ41" s="45"/>
      <c r="AR41" s="45"/>
      <c r="AS41" s="45"/>
      <c r="AT41" s="45"/>
      <c r="AU41" s="45">
        <v>1</v>
      </c>
      <c r="AV41" s="45"/>
      <c r="AW41" s="45"/>
      <c r="AX41" s="45"/>
      <c r="AY41" s="45" t="s">
        <v>660</v>
      </c>
      <c r="AZ41" s="28" t="s">
        <v>52</v>
      </c>
      <c r="BA41" s="28" t="s">
        <v>108</v>
      </c>
      <c r="BB41" s="28" t="s">
        <v>99</v>
      </c>
      <c r="BC41" s="28" t="s">
        <v>109</v>
      </c>
      <c r="BD41" s="38"/>
      <c r="BE41" s="28">
        <v>1</v>
      </c>
      <c r="BF41" s="28"/>
      <c r="BG41" s="28"/>
      <c r="BH41" s="28"/>
      <c r="BI41" s="28"/>
      <c r="BJ41" s="28"/>
      <c r="BK41" s="28"/>
      <c r="BL41" s="28"/>
      <c r="BM41" s="28"/>
      <c r="BN41" s="28"/>
      <c r="BO41" s="28"/>
      <c r="BP41" s="28"/>
      <c r="BQ41" s="28"/>
      <c r="BR41" s="28" t="s">
        <v>174</v>
      </c>
      <c r="BS41" s="28" t="s">
        <v>54</v>
      </c>
      <c r="BT41" s="28"/>
      <c r="BU41" s="28" t="s">
        <v>661</v>
      </c>
      <c r="BV41" s="54" t="s">
        <v>662</v>
      </c>
      <c r="BW41" s="45" t="s">
        <v>120</v>
      </c>
      <c r="BX41" s="28"/>
      <c r="BY41" s="34">
        <v>45773</v>
      </c>
      <c r="BZ41" s="34" t="s">
        <v>627</v>
      </c>
      <c r="CA41" s="16" t="s">
        <v>663</v>
      </c>
      <c r="CB41" s="28"/>
      <c r="CC41" s="28"/>
      <c r="CD41" s="34"/>
      <c r="CE41" s="28"/>
      <c r="CF41" s="28"/>
      <c r="CG41" s="28"/>
      <c r="CH41" s="28"/>
      <c r="CI41" s="34"/>
      <c r="CJ41" s="38"/>
      <c r="CK41" s="28"/>
      <c r="CL41" s="34"/>
      <c r="CM41" s="28">
        <f>PES_6[[#This Row],[Fecha de desechamiento ]]-PES_6[[#This Row],[Fecha de Registro ]]</f>
        <v>-45768</v>
      </c>
      <c r="CN41" s="28"/>
      <c r="CO41" s="28"/>
      <c r="CP41" s="34"/>
      <c r="CQ41" s="28"/>
      <c r="CR41" s="28"/>
      <c r="CS41" s="38"/>
      <c r="CT41" s="28" t="s">
        <v>109</v>
      </c>
      <c r="CU41" s="34"/>
      <c r="CV41" s="28">
        <f>PES_6[[#This Row],[Fecha de la remisión a SRE]]-PES_6[[#This Row],[Fecha de Registro ]]</f>
        <v>-45768</v>
      </c>
      <c r="CW41" s="28" t="s">
        <v>664</v>
      </c>
      <c r="CX41" s="28" t="s">
        <v>665</v>
      </c>
      <c r="CY41" s="28" t="s">
        <v>307</v>
      </c>
      <c r="CZ41" s="16" t="s">
        <v>666</v>
      </c>
      <c r="DA41" s="28" t="s">
        <v>109</v>
      </c>
      <c r="DB41" s="28" t="s">
        <v>667</v>
      </c>
      <c r="DC41" s="34">
        <v>45840</v>
      </c>
      <c r="DD41" s="28" t="s">
        <v>381</v>
      </c>
      <c r="DE41" s="28"/>
      <c r="DF41" s="28"/>
      <c r="DG41" s="34"/>
      <c r="DH41" s="28"/>
      <c r="DI41" s="41"/>
    </row>
    <row r="42" spans="1:113" ht="85.5" x14ac:dyDescent="0.35">
      <c r="A42" s="34">
        <f t="shared" ca="1" si="8"/>
        <v>46101</v>
      </c>
      <c r="B42" s="35"/>
      <c r="C42" s="28"/>
      <c r="D42" s="36" t="s">
        <v>651</v>
      </c>
      <c r="E42" s="36">
        <v>45768</v>
      </c>
      <c r="F42" s="28">
        <v>0</v>
      </c>
      <c r="G42" s="28">
        <v>0</v>
      </c>
      <c r="H42" s="28">
        <v>0</v>
      </c>
      <c r="I42" s="28">
        <v>1</v>
      </c>
      <c r="J42" s="28">
        <v>1</v>
      </c>
      <c r="K42" s="28">
        <v>0</v>
      </c>
      <c r="L42" s="28" t="s">
        <v>97</v>
      </c>
      <c r="M42" s="28" t="s">
        <v>197</v>
      </c>
      <c r="N42" s="28"/>
      <c r="O42" s="112" t="s">
        <v>424</v>
      </c>
      <c r="P42" s="35"/>
      <c r="Q42" s="28">
        <v>11358</v>
      </c>
      <c r="R42" s="46" t="s">
        <v>656</v>
      </c>
      <c r="S42" s="42" t="s">
        <v>111</v>
      </c>
      <c r="T42" s="28" t="s">
        <v>102</v>
      </c>
      <c r="U42" s="28" t="s">
        <v>529</v>
      </c>
      <c r="V42" s="28">
        <f ca="1">PES_6[[#This Row],[Fecha actual ]]-PES_6[[#This Row],[Fecha de Registro ]]</f>
        <v>333</v>
      </c>
      <c r="W42" s="38"/>
      <c r="X42" s="28" t="s">
        <v>658</v>
      </c>
      <c r="Y42" s="45">
        <v>0</v>
      </c>
      <c r="Z42" s="45">
        <v>0</v>
      </c>
      <c r="AA42" s="45">
        <v>1</v>
      </c>
      <c r="AB42" s="45">
        <v>0</v>
      </c>
      <c r="AC42" s="45"/>
      <c r="AD42" s="45"/>
      <c r="AE42" s="45"/>
      <c r="AF42" s="45"/>
      <c r="AG42" s="45" t="s">
        <v>659</v>
      </c>
      <c r="AH42" s="45">
        <v>0</v>
      </c>
      <c r="AI42" s="45">
        <v>1</v>
      </c>
      <c r="AJ42" s="45">
        <v>0</v>
      </c>
      <c r="AK42" s="45">
        <v>0</v>
      </c>
      <c r="AL42" s="45"/>
      <c r="AM42" s="45"/>
      <c r="AN42" s="45"/>
      <c r="AO42" s="45"/>
      <c r="AP42" s="45"/>
      <c r="AQ42" s="45"/>
      <c r="AR42" s="45"/>
      <c r="AS42" s="45"/>
      <c r="AT42" s="45"/>
      <c r="AU42" s="45">
        <v>1</v>
      </c>
      <c r="AV42" s="45"/>
      <c r="AW42" s="45"/>
      <c r="AX42" s="45"/>
      <c r="AY42" s="45" t="s">
        <v>660</v>
      </c>
      <c r="AZ42" s="28" t="s">
        <v>52</v>
      </c>
      <c r="BA42" s="28" t="s">
        <v>108</v>
      </c>
      <c r="BB42" s="28" t="s">
        <v>99</v>
      </c>
      <c r="BC42" s="28" t="s">
        <v>109</v>
      </c>
      <c r="BD42" s="38"/>
      <c r="BE42" s="28">
        <v>0</v>
      </c>
      <c r="BF42" s="28"/>
      <c r="BG42" s="28"/>
      <c r="BH42" s="28"/>
      <c r="BI42" s="28"/>
      <c r="BJ42" s="28"/>
      <c r="BK42" s="28"/>
      <c r="BL42" s="28"/>
      <c r="BM42" s="28"/>
      <c r="BN42" s="28"/>
      <c r="BO42" s="28"/>
      <c r="BP42" s="28"/>
      <c r="BQ42" s="28"/>
      <c r="BR42" s="28"/>
      <c r="BS42" s="28"/>
      <c r="BT42" s="28"/>
      <c r="BU42" s="28"/>
      <c r="BV42" s="54"/>
      <c r="BW42" s="28"/>
      <c r="BX42" s="28"/>
      <c r="BY42" s="34"/>
      <c r="BZ42" s="34"/>
      <c r="CA42" s="16"/>
      <c r="CB42" s="28"/>
      <c r="CC42" s="28"/>
      <c r="CD42" s="34"/>
      <c r="CE42" s="28"/>
      <c r="CF42" s="28"/>
      <c r="CG42" s="28"/>
      <c r="CH42" s="28"/>
      <c r="CI42" s="34"/>
      <c r="CJ42" s="38"/>
      <c r="CK42" s="28"/>
      <c r="CL42" s="34"/>
      <c r="CM42" s="28">
        <f>PES_6[[#This Row],[Fecha de desechamiento ]]-PES_6[[#This Row],[Fecha de Registro ]]</f>
        <v>-45768</v>
      </c>
      <c r="CN42" s="28"/>
      <c r="CO42" s="28"/>
      <c r="CP42" s="34"/>
      <c r="CQ42" s="28"/>
      <c r="CR42" s="28"/>
      <c r="CS42" s="38"/>
      <c r="CT42" s="28"/>
      <c r="CU42" s="34"/>
      <c r="CV42" s="28">
        <f>PES_6[[#This Row],[Fecha de la remisión a SRE]]-PES_6[[#This Row],[Fecha de Registro ]]</f>
        <v>-45768</v>
      </c>
      <c r="CW42" s="28"/>
      <c r="CX42" s="28"/>
      <c r="CY42" s="28"/>
      <c r="CZ42" s="28"/>
      <c r="DA42" s="28"/>
      <c r="DB42" s="28"/>
      <c r="DC42" s="34"/>
      <c r="DD42" s="28"/>
      <c r="DE42" s="28"/>
      <c r="DF42" s="28"/>
      <c r="DG42" s="34"/>
      <c r="DH42" s="28"/>
      <c r="DI42" s="41"/>
    </row>
    <row r="43" spans="1:113" ht="66.5" x14ac:dyDescent="0.35">
      <c r="A43" s="34">
        <f t="shared" ca="1" si="8"/>
        <v>46101</v>
      </c>
      <c r="B43" s="35"/>
      <c r="C43" s="28"/>
      <c r="D43" s="36" t="s">
        <v>651</v>
      </c>
      <c r="E43" s="36">
        <v>45768</v>
      </c>
      <c r="F43" s="28">
        <v>0</v>
      </c>
      <c r="G43" s="28">
        <v>0</v>
      </c>
      <c r="H43" s="28">
        <v>0</v>
      </c>
      <c r="I43" s="28">
        <v>1</v>
      </c>
      <c r="J43" s="28">
        <v>1</v>
      </c>
      <c r="K43" s="28">
        <v>1</v>
      </c>
      <c r="L43" s="28" t="s">
        <v>97</v>
      </c>
      <c r="M43" s="28" t="s">
        <v>98</v>
      </c>
      <c r="N43" s="28" t="s">
        <v>99</v>
      </c>
      <c r="O43" s="112" t="s">
        <v>424</v>
      </c>
      <c r="P43" s="35"/>
      <c r="Q43" s="28">
        <v>11359</v>
      </c>
      <c r="R43" s="46" t="s">
        <v>668</v>
      </c>
      <c r="S43" s="42" t="s">
        <v>70</v>
      </c>
      <c r="T43" s="28" t="s">
        <v>102</v>
      </c>
      <c r="U43" s="28" t="s">
        <v>451</v>
      </c>
      <c r="V43" s="28">
        <f ca="1">PES_6[[#This Row],[Fecha actual ]]-PES_6[[#This Row],[Fecha de Registro ]]</f>
        <v>333</v>
      </c>
      <c r="W43" s="38"/>
      <c r="X43" s="28" t="s">
        <v>669</v>
      </c>
      <c r="Y43" s="45">
        <v>0</v>
      </c>
      <c r="Z43" s="45">
        <v>1</v>
      </c>
      <c r="AA43" s="45">
        <v>0</v>
      </c>
      <c r="AB43" s="45">
        <v>0</v>
      </c>
      <c r="AC43" s="45"/>
      <c r="AD43" s="45"/>
      <c r="AE43" s="45"/>
      <c r="AF43" s="45"/>
      <c r="AG43" s="45" t="s">
        <v>670</v>
      </c>
      <c r="AH43" s="45">
        <v>0</v>
      </c>
      <c r="AI43" s="45">
        <v>1</v>
      </c>
      <c r="AJ43" s="45">
        <v>0</v>
      </c>
      <c r="AK43" s="45">
        <v>0</v>
      </c>
      <c r="AL43" s="45"/>
      <c r="AM43" s="45"/>
      <c r="AN43" s="45"/>
      <c r="AO43" s="45"/>
      <c r="AP43" s="45"/>
      <c r="AQ43" s="45"/>
      <c r="AR43" s="45">
        <v>1</v>
      </c>
      <c r="AS43" s="45"/>
      <c r="AT43" s="45"/>
      <c r="AU43" s="45"/>
      <c r="AV43" s="45"/>
      <c r="AW43" s="45"/>
      <c r="AX43" s="45"/>
      <c r="AY43" s="45" t="s">
        <v>671</v>
      </c>
      <c r="AZ43" s="28" t="s">
        <v>52</v>
      </c>
      <c r="BA43" s="28" t="s">
        <v>108</v>
      </c>
      <c r="BB43" s="28" t="s">
        <v>99</v>
      </c>
      <c r="BC43" s="28" t="s">
        <v>109</v>
      </c>
      <c r="BD43" s="38"/>
      <c r="BE43" s="28">
        <v>1</v>
      </c>
      <c r="BF43" s="28"/>
      <c r="BG43" s="28"/>
      <c r="BH43" s="28"/>
      <c r="BI43" s="28"/>
      <c r="BJ43" s="28"/>
      <c r="BK43" s="28"/>
      <c r="BL43" s="28"/>
      <c r="BM43" s="28"/>
      <c r="BN43" s="28"/>
      <c r="BO43" s="28"/>
      <c r="BP43" s="28"/>
      <c r="BQ43" s="28"/>
      <c r="BR43" s="28"/>
      <c r="BS43" s="28" t="s">
        <v>431</v>
      </c>
      <c r="BT43" s="28" t="s">
        <v>432</v>
      </c>
      <c r="BU43" s="28"/>
      <c r="BV43" s="54"/>
      <c r="BW43" s="28"/>
      <c r="BX43" s="28"/>
      <c r="BY43" s="34"/>
      <c r="BZ43" s="34"/>
      <c r="CA43" s="28"/>
      <c r="CB43" s="28"/>
      <c r="CC43" s="28"/>
      <c r="CD43" s="34"/>
      <c r="CE43" s="28"/>
      <c r="CF43" s="28"/>
      <c r="CG43" s="28"/>
      <c r="CH43" s="28"/>
      <c r="CI43" s="34"/>
      <c r="CJ43" s="38"/>
      <c r="CK43" s="28" t="s">
        <v>109</v>
      </c>
      <c r="CL43" s="34">
        <v>45769</v>
      </c>
      <c r="CM43" s="28">
        <f>PES_6[[#This Row],[Fecha de desechamiento ]]-PES_6[[#This Row],[Fecha de Registro ]]</f>
        <v>1</v>
      </c>
      <c r="CN43" s="28"/>
      <c r="CO43" s="28"/>
      <c r="CP43" s="34"/>
      <c r="CQ43" s="28"/>
      <c r="CR43" s="28"/>
      <c r="CS43" s="38"/>
      <c r="CT43" s="28"/>
      <c r="CU43" s="34"/>
      <c r="CV43" s="28">
        <f>PES_6[[#This Row],[Fecha de la remisión a SRE]]-PES_6[[#This Row],[Fecha de Registro ]]</f>
        <v>-45768</v>
      </c>
      <c r="CW43" s="28"/>
      <c r="CX43" s="28"/>
      <c r="CY43" s="28"/>
      <c r="CZ43" s="28"/>
      <c r="DA43" s="28"/>
      <c r="DB43" s="28"/>
      <c r="DC43" s="34"/>
      <c r="DD43" s="28"/>
      <c r="DE43" s="28"/>
      <c r="DF43" s="28"/>
      <c r="DG43" s="34"/>
      <c r="DH43" s="28"/>
      <c r="DI43" s="41"/>
    </row>
    <row r="44" spans="1:113" ht="57" x14ac:dyDescent="0.35">
      <c r="A44" s="42">
        <f t="shared" ca="1" si="8"/>
        <v>46101</v>
      </c>
      <c r="B44" s="43"/>
      <c r="C44" s="45"/>
      <c r="D44" s="44" t="s">
        <v>651</v>
      </c>
      <c r="E44" s="36">
        <v>45768</v>
      </c>
      <c r="F44" s="45">
        <v>0</v>
      </c>
      <c r="G44" s="45">
        <v>0</v>
      </c>
      <c r="H44" s="45">
        <v>0</v>
      </c>
      <c r="I44" s="45">
        <v>1</v>
      </c>
      <c r="J44" s="45">
        <v>1</v>
      </c>
      <c r="K44" s="45">
        <v>1</v>
      </c>
      <c r="L44" s="45" t="s">
        <v>97</v>
      </c>
      <c r="M44" s="45" t="s">
        <v>98</v>
      </c>
      <c r="N44" s="45" t="s">
        <v>99</v>
      </c>
      <c r="O44" s="112" t="s">
        <v>424</v>
      </c>
      <c r="P44" s="43"/>
      <c r="Q44" s="45">
        <v>11360</v>
      </c>
      <c r="R44" s="46" t="s">
        <v>672</v>
      </c>
      <c r="S44" s="42" t="s">
        <v>70</v>
      </c>
      <c r="T44" s="45" t="s">
        <v>102</v>
      </c>
      <c r="U44" s="45" t="s">
        <v>462</v>
      </c>
      <c r="V44" s="45">
        <f ca="1">PES_6[[#This Row],[Fecha actual ]]-PES_6[[#This Row],[Fecha de Registro ]]</f>
        <v>333</v>
      </c>
      <c r="W44" s="48"/>
      <c r="X44" s="45" t="s">
        <v>658</v>
      </c>
      <c r="Y44" s="45">
        <v>0</v>
      </c>
      <c r="Z44" s="45">
        <v>0</v>
      </c>
      <c r="AA44" s="45">
        <v>1</v>
      </c>
      <c r="AB44" s="45">
        <v>0</v>
      </c>
      <c r="AC44" s="45"/>
      <c r="AD44" s="45"/>
      <c r="AE44" s="45"/>
      <c r="AF44" s="45"/>
      <c r="AG44" s="45" t="s">
        <v>673</v>
      </c>
      <c r="AH44" s="45">
        <v>1</v>
      </c>
      <c r="AI44" s="45">
        <v>0</v>
      </c>
      <c r="AJ44" s="45">
        <v>0</v>
      </c>
      <c r="AK44" s="45">
        <v>0</v>
      </c>
      <c r="AL44" s="45"/>
      <c r="AM44" s="45"/>
      <c r="AN44" s="45"/>
      <c r="AO44" s="45"/>
      <c r="AP44" s="45"/>
      <c r="AQ44" s="45"/>
      <c r="AR44" s="45"/>
      <c r="AS44" s="45"/>
      <c r="AT44" s="45"/>
      <c r="AU44" s="45"/>
      <c r="AV44" s="45">
        <v>1</v>
      </c>
      <c r="AW44" s="45"/>
      <c r="AX44" s="45"/>
      <c r="AY44" s="45" t="s">
        <v>674</v>
      </c>
      <c r="AZ44" s="28" t="s">
        <v>52</v>
      </c>
      <c r="BA44" s="45" t="s">
        <v>108</v>
      </c>
      <c r="BB44" s="45" t="s">
        <v>99</v>
      </c>
      <c r="BC44" s="45" t="s">
        <v>108</v>
      </c>
      <c r="BD44" s="48"/>
      <c r="BE44" s="45">
        <v>0</v>
      </c>
      <c r="BF44" s="45"/>
      <c r="BG44" s="45"/>
      <c r="BH44" s="45"/>
      <c r="BI44" s="45"/>
      <c r="BJ44" s="45"/>
      <c r="BK44" s="45"/>
      <c r="BL44" s="45"/>
      <c r="BM44" s="45"/>
      <c r="BN44" s="45"/>
      <c r="BO44" s="45"/>
      <c r="BP44" s="45"/>
      <c r="BQ44" s="45"/>
      <c r="BR44" s="45"/>
      <c r="BS44" s="45"/>
      <c r="BT44" s="45"/>
      <c r="BU44" s="45"/>
      <c r="BV44" s="57"/>
      <c r="BW44" s="45"/>
      <c r="BX44" s="45"/>
      <c r="BY44" s="42"/>
      <c r="BZ44" s="42"/>
      <c r="CA44" s="45"/>
      <c r="CB44" s="45"/>
      <c r="CC44" s="45"/>
      <c r="CD44" s="42"/>
      <c r="CE44" s="45"/>
      <c r="CF44" s="45"/>
      <c r="CG44" s="45"/>
      <c r="CH44" s="45"/>
      <c r="CI44" s="42"/>
      <c r="CJ44" s="48"/>
      <c r="CK44" s="45" t="s">
        <v>109</v>
      </c>
      <c r="CL44" s="42">
        <v>45785</v>
      </c>
      <c r="CM44" s="45">
        <f>PES_6[[#This Row],[Fecha de desechamiento ]]-PES_6[[#This Row],[Fecha de Registro ]]</f>
        <v>17</v>
      </c>
      <c r="CN44" s="45"/>
      <c r="CO44" s="45"/>
      <c r="CP44" s="42"/>
      <c r="CQ44" s="45"/>
      <c r="CR44" s="45"/>
      <c r="CS44" s="48"/>
      <c r="CT44" s="45"/>
      <c r="CU44" s="42"/>
      <c r="CV44" s="45">
        <f>PES_6[[#This Row],[Fecha de la remisión a SRE]]-PES_6[[#This Row],[Fecha de Registro ]]</f>
        <v>-45768</v>
      </c>
      <c r="CW44" s="45"/>
      <c r="CX44" s="45"/>
      <c r="CY44" s="45"/>
      <c r="CZ44" s="45"/>
      <c r="DA44" s="45"/>
      <c r="DB44" s="45"/>
      <c r="DC44" s="42"/>
      <c r="DD44" s="45"/>
      <c r="DE44" s="45"/>
      <c r="DF44" s="45"/>
      <c r="DG44" s="42"/>
      <c r="DH44" s="45"/>
      <c r="DI44" s="52"/>
    </row>
    <row r="45" spans="1:113" ht="409.5" x14ac:dyDescent="0.35">
      <c r="A45" s="34">
        <f t="shared" ca="1" si="8"/>
        <v>46101</v>
      </c>
      <c r="B45" s="35"/>
      <c r="C45" s="28"/>
      <c r="D45" s="36" t="s">
        <v>675</v>
      </c>
      <c r="E45" s="36">
        <v>45769</v>
      </c>
      <c r="F45" s="28">
        <v>0</v>
      </c>
      <c r="G45" s="28">
        <v>0</v>
      </c>
      <c r="H45" s="28">
        <v>0</v>
      </c>
      <c r="I45" s="28">
        <v>2</v>
      </c>
      <c r="J45" s="28">
        <v>1</v>
      </c>
      <c r="K45" s="28">
        <v>1</v>
      </c>
      <c r="L45" s="28" t="s">
        <v>97</v>
      </c>
      <c r="M45" s="28" t="s">
        <v>98</v>
      </c>
      <c r="N45" s="28" t="s">
        <v>99</v>
      </c>
      <c r="O45" s="112" t="s">
        <v>424</v>
      </c>
      <c r="P45" s="35"/>
      <c r="Q45" s="28">
        <v>11363</v>
      </c>
      <c r="R45" s="46" t="s">
        <v>676</v>
      </c>
      <c r="S45" s="42" t="s">
        <v>111</v>
      </c>
      <c r="T45" s="28" t="s">
        <v>102</v>
      </c>
      <c r="U45" s="28" t="s">
        <v>216</v>
      </c>
      <c r="V45" s="28">
        <f ca="1">PES_6[[#This Row],[Fecha actual ]]-PES_6[[#This Row],[Fecha de Registro ]]</f>
        <v>332</v>
      </c>
      <c r="W45" s="38"/>
      <c r="X45" s="28" t="s">
        <v>677</v>
      </c>
      <c r="Y45" s="45">
        <v>0</v>
      </c>
      <c r="Z45" s="45">
        <v>1</v>
      </c>
      <c r="AA45" s="45">
        <v>0</v>
      </c>
      <c r="AB45" s="45">
        <v>0</v>
      </c>
      <c r="AC45" s="45"/>
      <c r="AD45" s="45"/>
      <c r="AE45" s="45"/>
      <c r="AF45" s="45"/>
      <c r="AG45" s="45" t="s">
        <v>678</v>
      </c>
      <c r="AH45" s="45">
        <v>0</v>
      </c>
      <c r="AI45" s="45">
        <v>1</v>
      </c>
      <c r="AJ45" s="45">
        <v>1</v>
      </c>
      <c r="AK45" s="45">
        <v>0</v>
      </c>
      <c r="AL45" s="45">
        <v>1</v>
      </c>
      <c r="AM45" s="45"/>
      <c r="AN45" s="45"/>
      <c r="AO45" s="45"/>
      <c r="AP45" s="45"/>
      <c r="AQ45" s="45"/>
      <c r="AR45" s="45"/>
      <c r="AS45" s="45"/>
      <c r="AT45" s="45"/>
      <c r="AU45" s="45"/>
      <c r="AV45" s="45"/>
      <c r="AW45" s="45"/>
      <c r="AX45" s="45"/>
      <c r="AY45" s="45" t="s">
        <v>679</v>
      </c>
      <c r="AZ45" s="28" t="s">
        <v>442</v>
      </c>
      <c r="BA45" s="28" t="s">
        <v>108</v>
      </c>
      <c r="BB45" s="28" t="s">
        <v>99</v>
      </c>
      <c r="BC45" s="28" t="s">
        <v>108</v>
      </c>
      <c r="BD45" s="38"/>
      <c r="BE45" s="28">
        <v>0</v>
      </c>
      <c r="BF45" s="28"/>
      <c r="BG45" s="28"/>
      <c r="BH45" s="28"/>
      <c r="BI45" s="28"/>
      <c r="BJ45" s="28"/>
      <c r="BK45" s="28"/>
      <c r="BL45" s="28"/>
      <c r="BM45" s="28"/>
      <c r="BN45" s="28"/>
      <c r="BO45" s="28"/>
      <c r="BP45" s="28"/>
      <c r="BQ45" s="28"/>
      <c r="BR45" s="28"/>
      <c r="BS45" s="28"/>
      <c r="BT45" s="28"/>
      <c r="BU45" s="28"/>
      <c r="BV45" s="54"/>
      <c r="BW45" s="28"/>
      <c r="BX45" s="28"/>
      <c r="BY45" s="34"/>
      <c r="BZ45" s="34"/>
      <c r="CA45" s="28"/>
      <c r="CB45" s="28"/>
      <c r="CC45" s="28"/>
      <c r="CD45" s="34"/>
      <c r="CE45" s="28"/>
      <c r="CF45" s="28"/>
      <c r="CG45" s="28"/>
      <c r="CH45" s="28"/>
      <c r="CI45" s="34"/>
      <c r="CJ45" s="38"/>
      <c r="CK45" s="28"/>
      <c r="CL45" s="34"/>
      <c r="CM45" s="28">
        <f>PES_6[[#This Row],[Fecha de desechamiento ]]-PES_6[[#This Row],[Fecha de Registro ]]</f>
        <v>-45769</v>
      </c>
      <c r="CN45" s="28"/>
      <c r="CO45" s="28"/>
      <c r="CP45" s="34"/>
      <c r="CQ45" s="28"/>
      <c r="CR45" s="28"/>
      <c r="CS45" s="38"/>
      <c r="CT45" s="28" t="s">
        <v>109</v>
      </c>
      <c r="CU45" s="34">
        <v>45800</v>
      </c>
      <c r="CV45" s="28">
        <f>PES_6[[#This Row],[Fecha de la remisión a SRE]]-PES_6[[#This Row],[Fecha de Registro ]]</f>
        <v>31</v>
      </c>
      <c r="CW45" s="28" t="s">
        <v>680</v>
      </c>
      <c r="CX45" s="28" t="s">
        <v>681</v>
      </c>
      <c r="CY45" s="28" t="s">
        <v>307</v>
      </c>
      <c r="CZ45" s="28" t="s">
        <v>682</v>
      </c>
      <c r="DA45" s="28" t="s">
        <v>108</v>
      </c>
      <c r="DB45" s="28"/>
      <c r="DC45" s="34"/>
      <c r="DD45" s="28"/>
      <c r="DE45" s="28"/>
      <c r="DF45" s="28"/>
      <c r="DG45" s="34"/>
      <c r="DH45" s="28"/>
      <c r="DI45" s="41"/>
    </row>
    <row r="46" spans="1:113" ht="409.5" x14ac:dyDescent="0.35">
      <c r="A46" s="34">
        <f t="shared" ca="1" si="8"/>
        <v>46101</v>
      </c>
      <c r="B46" s="35"/>
      <c r="C46" s="28"/>
      <c r="D46" s="36" t="s">
        <v>675</v>
      </c>
      <c r="E46" s="36">
        <v>45769</v>
      </c>
      <c r="F46" s="28">
        <v>0</v>
      </c>
      <c r="G46" s="28">
        <v>0</v>
      </c>
      <c r="H46" s="28">
        <v>0</v>
      </c>
      <c r="I46" s="28">
        <v>1</v>
      </c>
      <c r="J46" s="28">
        <v>1</v>
      </c>
      <c r="K46" s="28">
        <v>1</v>
      </c>
      <c r="L46" s="28" t="s">
        <v>97</v>
      </c>
      <c r="M46" s="28" t="s">
        <v>98</v>
      </c>
      <c r="N46" s="28" t="s">
        <v>683</v>
      </c>
      <c r="O46" s="112" t="s">
        <v>424</v>
      </c>
      <c r="P46" s="35"/>
      <c r="Q46" s="28">
        <v>11364</v>
      </c>
      <c r="R46" s="46" t="s">
        <v>684</v>
      </c>
      <c r="S46" s="42" t="s">
        <v>111</v>
      </c>
      <c r="T46" s="28" t="s">
        <v>102</v>
      </c>
      <c r="U46" s="28" t="s">
        <v>393</v>
      </c>
      <c r="V46" s="28">
        <f ca="1">PES_6[[#This Row],[Fecha actual ]]-PES_6[[#This Row],[Fecha de Registro ]]</f>
        <v>332</v>
      </c>
      <c r="W46" s="38"/>
      <c r="X46" s="28" t="s">
        <v>685</v>
      </c>
      <c r="Y46" s="45">
        <v>0</v>
      </c>
      <c r="Z46" s="45">
        <v>1</v>
      </c>
      <c r="AA46" s="45">
        <v>0</v>
      </c>
      <c r="AB46" s="45">
        <v>0</v>
      </c>
      <c r="AC46" s="45"/>
      <c r="AD46" s="45"/>
      <c r="AE46" s="45"/>
      <c r="AF46" s="45"/>
      <c r="AG46" s="45" t="s">
        <v>686</v>
      </c>
      <c r="AH46" s="45">
        <v>0</v>
      </c>
      <c r="AI46" s="45">
        <v>0</v>
      </c>
      <c r="AJ46" s="45">
        <v>1</v>
      </c>
      <c r="AK46" s="45">
        <v>0</v>
      </c>
      <c r="AL46" s="45">
        <v>1</v>
      </c>
      <c r="AM46" s="45"/>
      <c r="AN46" s="45"/>
      <c r="AO46" s="45"/>
      <c r="AP46" s="45"/>
      <c r="AQ46" s="45"/>
      <c r="AR46" s="45"/>
      <c r="AS46" s="45"/>
      <c r="AT46" s="45"/>
      <c r="AU46" s="45"/>
      <c r="AV46" s="45"/>
      <c r="AW46" s="45"/>
      <c r="AX46" s="45"/>
      <c r="AY46" s="45" t="s">
        <v>687</v>
      </c>
      <c r="AZ46" s="28" t="s">
        <v>442</v>
      </c>
      <c r="BA46" s="28" t="s">
        <v>108</v>
      </c>
      <c r="BB46" s="28" t="s">
        <v>99</v>
      </c>
      <c r="BC46" s="28" t="s">
        <v>109</v>
      </c>
      <c r="BD46" s="38"/>
      <c r="BE46" s="28">
        <v>1</v>
      </c>
      <c r="BF46" s="28"/>
      <c r="BG46" s="28"/>
      <c r="BH46" s="28"/>
      <c r="BI46" s="28"/>
      <c r="BJ46" s="28"/>
      <c r="BK46" s="28"/>
      <c r="BL46" s="28"/>
      <c r="BM46" s="28"/>
      <c r="BN46" s="28"/>
      <c r="BO46" s="28"/>
      <c r="BP46" s="28"/>
      <c r="BQ46" s="28"/>
      <c r="BR46" s="28"/>
      <c r="BS46" s="28" t="s">
        <v>54</v>
      </c>
      <c r="BT46" s="28"/>
      <c r="BU46" s="45" t="s">
        <v>688</v>
      </c>
      <c r="BV46" s="57" t="s">
        <v>689</v>
      </c>
      <c r="BW46" s="45" t="s">
        <v>544</v>
      </c>
      <c r="BX46" s="28" t="s">
        <v>319</v>
      </c>
      <c r="BY46" s="34">
        <v>45780</v>
      </c>
      <c r="BZ46" s="34" t="s">
        <v>690</v>
      </c>
      <c r="CA46" s="28" t="s">
        <v>691</v>
      </c>
      <c r="CB46" s="28" t="s">
        <v>109</v>
      </c>
      <c r="CC46" s="28" t="s">
        <v>692</v>
      </c>
      <c r="CD46" s="34">
        <v>45790</v>
      </c>
      <c r="CE46" s="28" t="s">
        <v>589</v>
      </c>
      <c r="CF46" s="28"/>
      <c r="CG46" s="28"/>
      <c r="CH46" s="28"/>
      <c r="CI46" s="34"/>
      <c r="CJ46" s="38"/>
      <c r="CK46" s="28"/>
      <c r="CL46" s="34"/>
      <c r="CM46" s="28">
        <f>PES_6[[#This Row],[Fecha de desechamiento ]]-PES_6[[#This Row],[Fecha de Registro ]]</f>
        <v>-45769</v>
      </c>
      <c r="CN46" s="28"/>
      <c r="CO46" s="28"/>
      <c r="CP46" s="34"/>
      <c r="CQ46" s="28"/>
      <c r="CR46" s="28"/>
      <c r="CS46" s="38"/>
      <c r="CT46" s="28" t="s">
        <v>109</v>
      </c>
      <c r="CU46" s="34">
        <v>45807</v>
      </c>
      <c r="CV46" s="28">
        <f>PES_6[[#This Row],[Fecha de la remisión a SRE]]-PES_6[[#This Row],[Fecha de Registro ]]</f>
        <v>38</v>
      </c>
      <c r="CW46" s="28" t="s">
        <v>693</v>
      </c>
      <c r="CX46" s="28" t="s">
        <v>694</v>
      </c>
      <c r="CY46" s="28" t="s">
        <v>182</v>
      </c>
      <c r="CZ46" s="16" t="s">
        <v>695</v>
      </c>
      <c r="DA46" s="28" t="s">
        <v>108</v>
      </c>
      <c r="DB46" s="28"/>
      <c r="DC46" s="34"/>
      <c r="DD46" s="28"/>
      <c r="DE46" s="28"/>
      <c r="DF46" s="28"/>
      <c r="DG46" s="34"/>
      <c r="DH46" s="28"/>
      <c r="DI46" s="41"/>
    </row>
    <row r="47" spans="1:113" ht="130.5" x14ac:dyDescent="0.35">
      <c r="A47" s="42">
        <f t="shared" ca="1" si="8"/>
        <v>46101</v>
      </c>
      <c r="B47" s="43"/>
      <c r="C47" s="45"/>
      <c r="D47" s="44" t="s">
        <v>675</v>
      </c>
      <c r="E47" s="36">
        <v>45769</v>
      </c>
      <c r="F47" s="45">
        <v>0</v>
      </c>
      <c r="G47" s="45">
        <v>0</v>
      </c>
      <c r="H47" s="45">
        <v>0</v>
      </c>
      <c r="I47" s="45">
        <v>1</v>
      </c>
      <c r="J47" s="45">
        <v>1</v>
      </c>
      <c r="K47" s="45">
        <v>1</v>
      </c>
      <c r="L47" s="45" t="s">
        <v>97</v>
      </c>
      <c r="M47" s="45" t="s">
        <v>98</v>
      </c>
      <c r="N47" s="45" t="s">
        <v>99</v>
      </c>
      <c r="O47" s="112" t="s">
        <v>424</v>
      </c>
      <c r="P47" s="43"/>
      <c r="Q47" s="45">
        <v>11367</v>
      </c>
      <c r="R47" s="46" t="s">
        <v>696</v>
      </c>
      <c r="S47" s="42" t="s">
        <v>70</v>
      </c>
      <c r="T47" s="45" t="s">
        <v>102</v>
      </c>
      <c r="U47" s="45" t="s">
        <v>103</v>
      </c>
      <c r="V47" s="45">
        <f ca="1">PES_6[[#This Row],[Fecha actual ]]-PES_6[[#This Row],[Fecha de Registro ]]</f>
        <v>332</v>
      </c>
      <c r="W47" s="48"/>
      <c r="X47" s="45" t="s">
        <v>697</v>
      </c>
      <c r="Y47" s="45">
        <v>0</v>
      </c>
      <c r="Z47" s="45">
        <v>1</v>
      </c>
      <c r="AA47" s="45">
        <v>0</v>
      </c>
      <c r="AB47" s="45">
        <v>0</v>
      </c>
      <c r="AC47" s="45"/>
      <c r="AD47" s="45"/>
      <c r="AE47" s="45"/>
      <c r="AF47" s="45"/>
      <c r="AG47" s="45" t="s">
        <v>698</v>
      </c>
      <c r="AH47" s="45">
        <v>0</v>
      </c>
      <c r="AI47" s="45">
        <v>1</v>
      </c>
      <c r="AJ47" s="45">
        <v>0</v>
      </c>
      <c r="AK47" s="45">
        <v>0</v>
      </c>
      <c r="AL47" s="45"/>
      <c r="AM47" s="45"/>
      <c r="AN47" s="45"/>
      <c r="AO47" s="45"/>
      <c r="AP47" s="45">
        <v>1</v>
      </c>
      <c r="AQ47" s="45"/>
      <c r="AR47" s="45"/>
      <c r="AS47" s="45"/>
      <c r="AT47" s="45"/>
      <c r="AU47" s="45"/>
      <c r="AV47" s="45"/>
      <c r="AW47" s="45"/>
      <c r="AX47" s="45"/>
      <c r="AY47" s="45" t="s">
        <v>699</v>
      </c>
      <c r="AZ47" s="28" t="s">
        <v>52</v>
      </c>
      <c r="BA47" s="45" t="s">
        <v>108</v>
      </c>
      <c r="BB47" s="45" t="s">
        <v>99</v>
      </c>
      <c r="BC47" s="45" t="s">
        <v>108</v>
      </c>
      <c r="BD47" s="48"/>
      <c r="BE47" s="45">
        <v>0</v>
      </c>
      <c r="BF47" s="45"/>
      <c r="BG47" s="45"/>
      <c r="BH47" s="45"/>
      <c r="BI47" s="45"/>
      <c r="BJ47" s="45"/>
      <c r="BK47" s="45"/>
      <c r="BL47" s="45"/>
      <c r="BM47" s="45"/>
      <c r="BN47" s="45"/>
      <c r="BO47" s="45"/>
      <c r="BP47" s="45"/>
      <c r="BQ47" s="45"/>
      <c r="BR47" s="45"/>
      <c r="BS47" s="45"/>
      <c r="BT47" s="45"/>
      <c r="BU47" s="45"/>
      <c r="BV47" s="57"/>
      <c r="BW47" s="45"/>
      <c r="BX47" s="45"/>
      <c r="BY47" s="42"/>
      <c r="BZ47" s="42"/>
      <c r="CA47" s="45"/>
      <c r="CB47" s="45"/>
      <c r="CC47" s="45"/>
      <c r="CD47" s="42"/>
      <c r="CE47" s="45"/>
      <c r="CF47" s="45"/>
      <c r="CG47" s="45"/>
      <c r="CH47" s="45"/>
      <c r="CI47" s="42"/>
      <c r="CJ47" s="48"/>
      <c r="CK47" s="45" t="s">
        <v>109</v>
      </c>
      <c r="CL47" s="42">
        <v>45769</v>
      </c>
      <c r="CM47" s="45">
        <f>PES_6[[#This Row],[Fecha de desechamiento ]]-PES_6[[#This Row],[Fecha de Registro ]]</f>
        <v>0</v>
      </c>
      <c r="CN47" s="45" t="s">
        <v>109</v>
      </c>
      <c r="CO47" s="45" t="s">
        <v>700</v>
      </c>
      <c r="CP47" s="42">
        <v>45784</v>
      </c>
      <c r="CQ47" s="45" t="s">
        <v>152</v>
      </c>
      <c r="CR47" s="55" t="s">
        <v>701</v>
      </c>
      <c r="CS47" s="48"/>
      <c r="CT47" s="45"/>
      <c r="CU47" s="42"/>
      <c r="CV47" s="45">
        <f>PES_6[[#This Row],[Fecha de la remisión a SRE]]-PES_6[[#This Row],[Fecha de Registro ]]</f>
        <v>-45769</v>
      </c>
      <c r="CW47" s="45"/>
      <c r="CX47" s="45"/>
      <c r="CY47" s="45"/>
      <c r="CZ47" s="45"/>
      <c r="DA47" s="45"/>
      <c r="DB47" s="45"/>
      <c r="DC47" s="42"/>
      <c r="DD47" s="45"/>
      <c r="DE47" s="45"/>
      <c r="DF47" s="45"/>
      <c r="DG47" s="42"/>
      <c r="DH47" s="45"/>
      <c r="DI47" s="52"/>
    </row>
    <row r="48" spans="1:113" ht="76" x14ac:dyDescent="0.35">
      <c r="A48" s="42">
        <f ca="1">TODAY()</f>
        <v>46101</v>
      </c>
      <c r="B48" s="43"/>
      <c r="C48" s="45"/>
      <c r="D48" s="44" t="s">
        <v>675</v>
      </c>
      <c r="E48" s="36">
        <v>45769</v>
      </c>
      <c r="F48" s="45">
        <v>0</v>
      </c>
      <c r="G48" s="45">
        <v>0</v>
      </c>
      <c r="H48" s="45">
        <v>0</v>
      </c>
      <c r="I48" s="45">
        <v>1</v>
      </c>
      <c r="J48" s="45">
        <v>1</v>
      </c>
      <c r="K48" s="45">
        <v>1</v>
      </c>
      <c r="L48" s="45" t="s">
        <v>97</v>
      </c>
      <c r="M48" s="45" t="s">
        <v>98</v>
      </c>
      <c r="N48" s="45" t="s">
        <v>99</v>
      </c>
      <c r="O48" s="112" t="s">
        <v>424</v>
      </c>
      <c r="P48" s="43"/>
      <c r="Q48" s="45">
        <v>11371</v>
      </c>
      <c r="R48" s="46" t="s">
        <v>702</v>
      </c>
      <c r="S48" s="42" t="s">
        <v>70</v>
      </c>
      <c r="T48" s="45" t="s">
        <v>102</v>
      </c>
      <c r="U48" s="45" t="s">
        <v>206</v>
      </c>
      <c r="V48" s="45">
        <f ca="1">PES_6[[#This Row],[Fecha actual ]]-PES_6[[#This Row],[Fecha de Registro ]]</f>
        <v>332</v>
      </c>
      <c r="W48" s="48"/>
      <c r="X48" s="45" t="s">
        <v>703</v>
      </c>
      <c r="Y48" s="45">
        <v>0</v>
      </c>
      <c r="Z48" s="45">
        <v>1</v>
      </c>
      <c r="AA48" s="45">
        <v>0</v>
      </c>
      <c r="AB48" s="45">
        <v>0</v>
      </c>
      <c r="AC48" s="45"/>
      <c r="AD48" s="45"/>
      <c r="AE48" s="45"/>
      <c r="AF48" s="45"/>
      <c r="AG48" s="45" t="s">
        <v>704</v>
      </c>
      <c r="AH48" s="45">
        <v>0</v>
      </c>
      <c r="AI48" s="45">
        <v>1</v>
      </c>
      <c r="AJ48" s="45">
        <v>0</v>
      </c>
      <c r="AK48" s="45">
        <v>0</v>
      </c>
      <c r="AL48" s="45"/>
      <c r="AM48" s="45"/>
      <c r="AN48" s="45"/>
      <c r="AO48" s="45"/>
      <c r="AP48" s="45"/>
      <c r="AQ48" s="45">
        <v>1</v>
      </c>
      <c r="AR48" s="45"/>
      <c r="AS48" s="45"/>
      <c r="AT48" s="45"/>
      <c r="AU48" s="45"/>
      <c r="AV48" s="45"/>
      <c r="AW48" s="45"/>
      <c r="AX48" s="45"/>
      <c r="AY48" s="45" t="s">
        <v>705</v>
      </c>
      <c r="AZ48" s="45" t="s">
        <v>107</v>
      </c>
      <c r="BA48" s="45" t="s">
        <v>108</v>
      </c>
      <c r="BB48" s="45" t="s">
        <v>99</v>
      </c>
      <c r="BC48" s="45" t="s">
        <v>109</v>
      </c>
      <c r="BD48" s="48"/>
      <c r="BE48" s="45">
        <v>1</v>
      </c>
      <c r="BF48" s="45"/>
      <c r="BG48" s="45"/>
      <c r="BH48" s="45"/>
      <c r="BI48" s="45"/>
      <c r="BJ48" s="45"/>
      <c r="BK48" s="45"/>
      <c r="BL48" s="45"/>
      <c r="BM48" s="45"/>
      <c r="BN48" s="45"/>
      <c r="BO48" s="45"/>
      <c r="BP48" s="45"/>
      <c r="BQ48" s="45"/>
      <c r="BR48" s="45"/>
      <c r="BS48" s="45" t="s">
        <v>431</v>
      </c>
      <c r="BT48" s="45" t="s">
        <v>432</v>
      </c>
      <c r="BU48" s="45"/>
      <c r="BV48" s="57"/>
      <c r="BW48" s="45"/>
      <c r="BX48" s="45"/>
      <c r="BY48" s="42"/>
      <c r="BZ48" s="42"/>
      <c r="CA48" s="45"/>
      <c r="CB48" s="45"/>
      <c r="CC48" s="45"/>
      <c r="CD48" s="42"/>
      <c r="CE48" s="45"/>
      <c r="CF48" s="45"/>
      <c r="CG48" s="45"/>
      <c r="CH48" s="45"/>
      <c r="CI48" s="42"/>
      <c r="CJ48" s="48"/>
      <c r="CK48" s="45" t="s">
        <v>109</v>
      </c>
      <c r="CL48" s="42">
        <v>45792</v>
      </c>
      <c r="CM48" s="45">
        <f>PES_6[[#This Row],[Fecha de desechamiento ]]-PES_6[[#This Row],[Fecha de Registro ]]</f>
        <v>23</v>
      </c>
      <c r="CN48" s="45"/>
      <c r="CO48" s="45" t="s">
        <v>706</v>
      </c>
      <c r="CP48" s="42">
        <v>45805</v>
      </c>
      <c r="CQ48" s="45" t="s">
        <v>152</v>
      </c>
      <c r="CR48" s="45"/>
      <c r="CS48" s="48"/>
      <c r="CT48" s="45"/>
      <c r="CU48" s="42"/>
      <c r="CV48" s="45">
        <f>PES_6[[#This Row],[Fecha de la remisión a SRE]]-PES_6[[#This Row],[Fecha de Registro ]]</f>
        <v>-45769</v>
      </c>
      <c r="CW48" s="45"/>
      <c r="CX48" s="45"/>
      <c r="CY48" s="45"/>
      <c r="CZ48" s="45"/>
      <c r="DA48" s="45"/>
      <c r="DB48" s="45"/>
      <c r="DC48" s="42"/>
      <c r="DD48" s="45"/>
      <c r="DE48" s="45"/>
      <c r="DF48" s="45"/>
      <c r="DG48" s="42"/>
      <c r="DH48" s="45"/>
      <c r="DI48" s="52"/>
    </row>
    <row r="49" spans="1:113" ht="294.5" x14ac:dyDescent="0.35">
      <c r="A49" s="34">
        <f t="shared" ref="A49:A50" ca="1" si="9">TODAY()</f>
        <v>46101</v>
      </c>
      <c r="B49" s="35"/>
      <c r="C49" s="28"/>
      <c r="D49" s="36" t="s">
        <v>707</v>
      </c>
      <c r="E49" s="44">
        <v>45770</v>
      </c>
      <c r="F49" s="28">
        <v>0</v>
      </c>
      <c r="G49" s="28">
        <v>0</v>
      </c>
      <c r="H49" s="28">
        <v>0</v>
      </c>
      <c r="I49" s="28">
        <v>1</v>
      </c>
      <c r="J49" s="28">
        <v>1</v>
      </c>
      <c r="K49" s="28">
        <v>1</v>
      </c>
      <c r="L49" s="28" t="s">
        <v>97</v>
      </c>
      <c r="M49" s="28" t="s">
        <v>98</v>
      </c>
      <c r="N49" s="28" t="s">
        <v>99</v>
      </c>
      <c r="O49" s="112" t="s">
        <v>424</v>
      </c>
      <c r="P49" s="35"/>
      <c r="Q49" s="28">
        <v>11373</v>
      </c>
      <c r="R49" s="46" t="s">
        <v>708</v>
      </c>
      <c r="S49" s="42" t="s">
        <v>111</v>
      </c>
      <c r="T49" s="28" t="s">
        <v>102</v>
      </c>
      <c r="U49" s="28" t="s">
        <v>137</v>
      </c>
      <c r="V49" s="28">
        <f ca="1">PES_6[[#This Row],[Fecha actual ]]-PES_6[[#This Row],[Fecha de Registro ]]</f>
        <v>331</v>
      </c>
      <c r="W49" s="38"/>
      <c r="X49" s="28" t="s">
        <v>709</v>
      </c>
      <c r="Y49" s="45">
        <v>0</v>
      </c>
      <c r="Z49" s="45">
        <v>1</v>
      </c>
      <c r="AA49" s="45">
        <v>0</v>
      </c>
      <c r="AB49" s="45">
        <v>0</v>
      </c>
      <c r="AC49" s="45"/>
      <c r="AD49" s="45"/>
      <c r="AE49" s="45"/>
      <c r="AF49" s="45"/>
      <c r="AG49" s="45" t="s">
        <v>710</v>
      </c>
      <c r="AH49" s="45">
        <v>0</v>
      </c>
      <c r="AI49" s="45">
        <v>1</v>
      </c>
      <c r="AJ49" s="45">
        <v>0</v>
      </c>
      <c r="AK49" s="45">
        <v>0</v>
      </c>
      <c r="AL49" s="45">
        <v>1</v>
      </c>
      <c r="AM49" s="45"/>
      <c r="AN49" s="45"/>
      <c r="AO49" s="45"/>
      <c r="AP49" s="45"/>
      <c r="AQ49" s="45"/>
      <c r="AR49" s="45"/>
      <c r="AS49" s="45"/>
      <c r="AT49" s="45"/>
      <c r="AU49" s="45"/>
      <c r="AV49" s="45"/>
      <c r="AW49" s="45"/>
      <c r="AX49" s="45"/>
      <c r="AY49" s="45" t="s">
        <v>711</v>
      </c>
      <c r="AZ49" s="28" t="s">
        <v>522</v>
      </c>
      <c r="BA49" s="28" t="s">
        <v>108</v>
      </c>
      <c r="BB49" s="28" t="s">
        <v>99</v>
      </c>
      <c r="BC49" s="28" t="s">
        <v>108</v>
      </c>
      <c r="BD49" s="38"/>
      <c r="BE49" s="28">
        <v>0</v>
      </c>
      <c r="BF49" s="28"/>
      <c r="BG49" s="28"/>
      <c r="BH49" s="28"/>
      <c r="BI49" s="28"/>
      <c r="BJ49" s="28"/>
      <c r="BK49" s="28"/>
      <c r="BL49" s="28"/>
      <c r="BM49" s="28"/>
      <c r="BN49" s="28"/>
      <c r="BO49" s="28"/>
      <c r="BP49" s="28"/>
      <c r="BQ49" s="28"/>
      <c r="BR49" s="28"/>
      <c r="BS49" s="28"/>
      <c r="BT49" s="28"/>
      <c r="BU49" s="28"/>
      <c r="BV49" s="54"/>
      <c r="BW49" s="28"/>
      <c r="BX49" s="28"/>
      <c r="BY49" s="34"/>
      <c r="BZ49" s="34"/>
      <c r="CA49" s="28"/>
      <c r="CB49" s="28"/>
      <c r="CC49" s="28"/>
      <c r="CD49" s="34"/>
      <c r="CE49" s="28"/>
      <c r="CF49" s="28"/>
      <c r="CG49" s="28"/>
      <c r="CH49" s="28"/>
      <c r="CI49" s="34"/>
      <c r="CJ49" s="38"/>
      <c r="CK49" s="28"/>
      <c r="CL49" s="34"/>
      <c r="CM49" s="28">
        <f>PES_6[[#This Row],[Fecha de desechamiento ]]-PES_6[[#This Row],[Fecha de Registro ]]</f>
        <v>-45770</v>
      </c>
      <c r="CN49" s="28"/>
      <c r="CO49" s="28"/>
      <c r="CP49" s="34"/>
      <c r="CQ49" s="28"/>
      <c r="CR49" s="28"/>
      <c r="CS49" s="38"/>
      <c r="CT49" s="28" t="s">
        <v>109</v>
      </c>
      <c r="CU49" s="34" t="s">
        <v>712</v>
      </c>
      <c r="CV49" s="28" t="e">
        <f>PES_6[[#This Row],[Fecha de la remisión a SRE]]-PES_6[[#This Row],[Fecha de Registro ]]</f>
        <v>#VALUE!</v>
      </c>
      <c r="CW49" s="28" t="s">
        <v>713</v>
      </c>
      <c r="CX49" s="28" t="s">
        <v>714</v>
      </c>
      <c r="CY49" s="28" t="s">
        <v>161</v>
      </c>
      <c r="CZ49" s="28"/>
      <c r="DA49" s="28"/>
      <c r="DB49" s="28"/>
      <c r="DC49" s="34"/>
      <c r="DD49" s="28"/>
      <c r="DE49" s="28"/>
      <c r="DF49" s="28"/>
      <c r="DG49" s="34"/>
      <c r="DH49" s="28"/>
      <c r="DI49" s="41"/>
    </row>
    <row r="50" spans="1:113" ht="47.5" x14ac:dyDescent="0.35">
      <c r="A50" s="42">
        <f t="shared" ca="1" si="9"/>
        <v>46101</v>
      </c>
      <c r="B50" s="43"/>
      <c r="C50" s="45"/>
      <c r="D50" s="44" t="s">
        <v>707</v>
      </c>
      <c r="E50" s="44">
        <v>45770</v>
      </c>
      <c r="F50" s="45">
        <v>0</v>
      </c>
      <c r="G50" s="45">
        <v>0</v>
      </c>
      <c r="H50" s="45">
        <v>0</v>
      </c>
      <c r="I50" s="45">
        <v>1</v>
      </c>
      <c r="J50" s="45">
        <v>1</v>
      </c>
      <c r="K50" s="45">
        <v>1</v>
      </c>
      <c r="L50" s="45" t="s">
        <v>97</v>
      </c>
      <c r="M50" s="45" t="s">
        <v>98</v>
      </c>
      <c r="N50" s="45" t="s">
        <v>99</v>
      </c>
      <c r="O50" s="112" t="s">
        <v>424</v>
      </c>
      <c r="P50" s="43"/>
      <c r="Q50" s="45">
        <v>11375</v>
      </c>
      <c r="R50" s="46" t="s">
        <v>715</v>
      </c>
      <c r="S50" s="42" t="s">
        <v>70</v>
      </c>
      <c r="T50" s="45" t="s">
        <v>102</v>
      </c>
      <c r="U50" s="45" t="s">
        <v>451</v>
      </c>
      <c r="V50" s="45">
        <f ca="1">PES_6[[#This Row],[Fecha actual ]]-PES_6[[#This Row],[Fecha de Registro ]]</f>
        <v>331</v>
      </c>
      <c r="W50" s="48"/>
      <c r="X50" s="45" t="s">
        <v>716</v>
      </c>
      <c r="Y50" s="45">
        <v>0</v>
      </c>
      <c r="Z50" s="45">
        <v>1</v>
      </c>
      <c r="AA50" s="45">
        <v>0</v>
      </c>
      <c r="AB50" s="45">
        <v>0</v>
      </c>
      <c r="AC50" s="45"/>
      <c r="AD50" s="45"/>
      <c r="AE50" s="45"/>
      <c r="AF50" s="45"/>
      <c r="AG50" s="45" t="s">
        <v>717</v>
      </c>
      <c r="AH50" s="45">
        <v>1</v>
      </c>
      <c r="AI50" s="45">
        <v>0</v>
      </c>
      <c r="AJ50" s="45">
        <v>0</v>
      </c>
      <c r="AK50" s="45">
        <v>1</v>
      </c>
      <c r="AL50" s="45"/>
      <c r="AM50" s="45"/>
      <c r="AN50" s="45"/>
      <c r="AO50" s="45"/>
      <c r="AP50" s="45"/>
      <c r="AQ50" s="45"/>
      <c r="AR50" s="45"/>
      <c r="AS50" s="45"/>
      <c r="AT50" s="45"/>
      <c r="AU50" s="45"/>
      <c r="AV50" s="45">
        <v>1</v>
      </c>
      <c r="AW50" s="45"/>
      <c r="AX50" s="45"/>
      <c r="AY50" s="45" t="s">
        <v>718</v>
      </c>
      <c r="AZ50" s="45" t="s">
        <v>335</v>
      </c>
      <c r="BA50" s="45" t="s">
        <v>108</v>
      </c>
      <c r="BB50" s="45" t="s">
        <v>99</v>
      </c>
      <c r="BC50" s="45" t="s">
        <v>109</v>
      </c>
      <c r="BD50" s="48"/>
      <c r="BE50" s="45">
        <v>1</v>
      </c>
      <c r="BF50" s="45"/>
      <c r="BG50" s="45"/>
      <c r="BH50" s="45"/>
      <c r="BI50" s="45"/>
      <c r="BJ50" s="45"/>
      <c r="BK50" s="45"/>
      <c r="BL50" s="45"/>
      <c r="BM50" s="45"/>
      <c r="BN50" s="45"/>
      <c r="BO50" s="45"/>
      <c r="BP50" s="45"/>
      <c r="BQ50" s="45"/>
      <c r="BR50" s="45"/>
      <c r="BS50" s="45" t="s">
        <v>431</v>
      </c>
      <c r="BT50" s="45" t="s">
        <v>432</v>
      </c>
      <c r="BU50" s="45"/>
      <c r="BV50" s="57"/>
      <c r="BW50" s="45"/>
      <c r="BX50" s="45"/>
      <c r="BY50" s="42"/>
      <c r="BZ50" s="42"/>
      <c r="CA50" s="45"/>
      <c r="CB50" s="45"/>
      <c r="CC50" s="45"/>
      <c r="CD50" s="42"/>
      <c r="CE50" s="45"/>
      <c r="CF50" s="45"/>
      <c r="CG50" s="45"/>
      <c r="CH50" s="45"/>
      <c r="CI50" s="42"/>
      <c r="CJ50" s="48"/>
      <c r="CK50" s="45" t="s">
        <v>109</v>
      </c>
      <c r="CL50" s="42">
        <v>45777</v>
      </c>
      <c r="CM50" s="45">
        <f>PES_6[[#This Row],[Fecha de desechamiento ]]-PES_6[[#This Row],[Fecha de Registro ]]</f>
        <v>7</v>
      </c>
      <c r="CN50" s="45"/>
      <c r="CO50" s="45"/>
      <c r="CP50" s="42"/>
      <c r="CQ50" s="45"/>
      <c r="CR50" s="45"/>
      <c r="CS50" s="48"/>
      <c r="CT50" s="45"/>
      <c r="CU50" s="42"/>
      <c r="CV50" s="45">
        <f>PES_6[[#This Row],[Fecha de la remisión a SRE]]-PES_6[[#This Row],[Fecha de Registro ]]</f>
        <v>-45770</v>
      </c>
      <c r="CW50" s="45"/>
      <c r="CX50" s="45"/>
      <c r="CY50" s="45"/>
      <c r="CZ50" s="45"/>
      <c r="DA50" s="45"/>
      <c r="DB50" s="45"/>
      <c r="DC50" s="42"/>
      <c r="DD50" s="45"/>
      <c r="DE50" s="45"/>
      <c r="DF50" s="45"/>
      <c r="DG50" s="42"/>
      <c r="DH50" s="45"/>
      <c r="DI50" s="52"/>
    </row>
    <row r="51" spans="1:113" ht="228" x14ac:dyDescent="0.35">
      <c r="A51" s="42">
        <f ca="1">TODAY()</f>
        <v>46101</v>
      </c>
      <c r="B51" s="43"/>
      <c r="C51" s="45"/>
      <c r="D51" s="44" t="s">
        <v>719</v>
      </c>
      <c r="E51" s="44">
        <v>45771</v>
      </c>
      <c r="F51" s="45">
        <v>0</v>
      </c>
      <c r="G51" s="45">
        <v>0</v>
      </c>
      <c r="H51" s="45">
        <v>0</v>
      </c>
      <c r="I51" s="45">
        <v>1</v>
      </c>
      <c r="J51" s="45">
        <v>1</v>
      </c>
      <c r="K51" s="45">
        <v>1</v>
      </c>
      <c r="L51" s="45" t="s">
        <v>97</v>
      </c>
      <c r="M51" s="45" t="s">
        <v>98</v>
      </c>
      <c r="N51" s="45" t="s">
        <v>720</v>
      </c>
      <c r="O51" s="112" t="s">
        <v>424</v>
      </c>
      <c r="P51" s="43"/>
      <c r="Q51" s="45">
        <v>11376</v>
      </c>
      <c r="R51" s="46" t="s">
        <v>721</v>
      </c>
      <c r="S51" s="42" t="s">
        <v>70</v>
      </c>
      <c r="T51" s="45" t="s">
        <v>102</v>
      </c>
      <c r="U51" s="45" t="s">
        <v>573</v>
      </c>
      <c r="V51" s="45">
        <f ca="1">PES_6[[#This Row],[Fecha actual ]]-PES_6[[#This Row],[Fecha de Registro ]]</f>
        <v>330</v>
      </c>
      <c r="W51" s="48"/>
      <c r="X51" s="45" t="s">
        <v>722</v>
      </c>
      <c r="Y51" s="45">
        <v>0</v>
      </c>
      <c r="Z51" s="45">
        <v>1</v>
      </c>
      <c r="AA51" s="45">
        <v>0</v>
      </c>
      <c r="AB51" s="45">
        <v>0</v>
      </c>
      <c r="AC51" s="45"/>
      <c r="AD51" s="45"/>
      <c r="AE51" s="45"/>
      <c r="AF51" s="45"/>
      <c r="AG51" s="45" t="s">
        <v>723</v>
      </c>
      <c r="AH51" s="45">
        <v>0</v>
      </c>
      <c r="AI51" s="45">
        <v>1</v>
      </c>
      <c r="AJ51" s="45">
        <v>0</v>
      </c>
      <c r="AK51" s="45">
        <v>0</v>
      </c>
      <c r="AL51" s="45"/>
      <c r="AM51" s="45"/>
      <c r="AN51" s="45"/>
      <c r="AO51" s="45"/>
      <c r="AP51" s="45"/>
      <c r="AQ51" s="45"/>
      <c r="AR51" s="45"/>
      <c r="AS51" s="45"/>
      <c r="AT51" s="45"/>
      <c r="AU51" s="45"/>
      <c r="AV51" s="45"/>
      <c r="AW51" s="45">
        <v>1</v>
      </c>
      <c r="AX51" s="45"/>
      <c r="AY51" s="45" t="s">
        <v>724</v>
      </c>
      <c r="AZ51" s="45" t="s">
        <v>555</v>
      </c>
      <c r="BA51" s="45" t="s">
        <v>108</v>
      </c>
      <c r="BB51" s="45" t="s">
        <v>99</v>
      </c>
      <c r="BC51" s="45" t="s">
        <v>109</v>
      </c>
      <c r="BD51" s="48"/>
      <c r="BE51" s="45">
        <v>1</v>
      </c>
      <c r="BF51" s="45"/>
      <c r="BG51" s="45"/>
      <c r="BH51" s="45"/>
      <c r="BI51" s="45"/>
      <c r="BJ51" s="45"/>
      <c r="BK51" s="45"/>
      <c r="BL51" s="45"/>
      <c r="BM51" s="45"/>
      <c r="BN51" s="45"/>
      <c r="BO51" s="45"/>
      <c r="BP51" s="45"/>
      <c r="BQ51" s="45"/>
      <c r="BR51" s="45"/>
      <c r="BS51" s="45" t="s">
        <v>431</v>
      </c>
      <c r="BT51" s="45" t="s">
        <v>432</v>
      </c>
      <c r="BU51" s="45"/>
      <c r="BV51" s="57"/>
      <c r="BW51" s="45"/>
      <c r="BX51" s="45"/>
      <c r="BY51" s="42"/>
      <c r="BZ51" s="42"/>
      <c r="CA51" s="45"/>
      <c r="CB51" s="45"/>
      <c r="CC51" s="45"/>
      <c r="CD51" s="42"/>
      <c r="CE51" s="45"/>
      <c r="CF51" s="45"/>
      <c r="CG51" s="45"/>
      <c r="CH51" s="45"/>
      <c r="CI51" s="42"/>
      <c r="CJ51" s="48"/>
      <c r="CK51" s="28" t="s">
        <v>109</v>
      </c>
      <c r="CL51" s="34">
        <v>45800</v>
      </c>
      <c r="CM51" s="45">
        <f>PES_6[[#This Row],[Fecha de desechamiento ]]-PES_6[[#This Row],[Fecha de Registro ]]</f>
        <v>29</v>
      </c>
      <c r="CN51" s="45"/>
      <c r="CO51" s="45"/>
      <c r="CP51" s="42"/>
      <c r="CQ51" s="45"/>
      <c r="CR51" s="45"/>
      <c r="CS51" s="48"/>
      <c r="CT51" s="45"/>
      <c r="CU51" s="42"/>
      <c r="CV51" s="45">
        <f>PES_6[[#This Row],[Fecha de la remisión a SRE]]-PES_6[[#This Row],[Fecha de Registro ]]</f>
        <v>-45771</v>
      </c>
      <c r="CW51" s="45"/>
      <c r="CX51" s="45"/>
      <c r="CY51" s="45"/>
      <c r="CZ51" s="45"/>
      <c r="DA51" s="45"/>
      <c r="DB51" s="45"/>
      <c r="DC51" s="42"/>
      <c r="DD51" s="45"/>
      <c r="DE51" s="45"/>
      <c r="DF51" s="45"/>
      <c r="DG51" s="42"/>
      <c r="DH51" s="45"/>
      <c r="DI51" s="52"/>
    </row>
    <row r="52" spans="1:113" ht="409.5" x14ac:dyDescent="0.35">
      <c r="A52" s="34">
        <f t="shared" ref="A52:A53" ca="1" si="10">TODAY()</f>
        <v>46101</v>
      </c>
      <c r="B52" s="35"/>
      <c r="C52" s="28"/>
      <c r="D52" s="36" t="s">
        <v>725</v>
      </c>
      <c r="E52" s="44">
        <v>45772</v>
      </c>
      <c r="F52" s="28">
        <v>0</v>
      </c>
      <c r="G52" s="28">
        <v>0</v>
      </c>
      <c r="H52" s="28">
        <v>0</v>
      </c>
      <c r="I52" s="28">
        <v>1</v>
      </c>
      <c r="J52" s="28">
        <v>1</v>
      </c>
      <c r="K52" s="28">
        <v>1</v>
      </c>
      <c r="L52" s="28" t="s">
        <v>97</v>
      </c>
      <c r="M52" s="28" t="s">
        <v>98</v>
      </c>
      <c r="N52" s="28" t="s">
        <v>99</v>
      </c>
      <c r="O52" s="112" t="s">
        <v>424</v>
      </c>
      <c r="P52" s="35"/>
      <c r="Q52" s="28">
        <v>11381</v>
      </c>
      <c r="R52" s="46" t="s">
        <v>726</v>
      </c>
      <c r="S52" s="42" t="s">
        <v>111</v>
      </c>
      <c r="T52" s="28" t="s">
        <v>102</v>
      </c>
      <c r="U52" s="28" t="s">
        <v>470</v>
      </c>
      <c r="V52" s="28">
        <f ca="1">PES_6[[#This Row],[Fecha actual ]]-PES_6[[#This Row],[Fecha de Registro ]]</f>
        <v>329</v>
      </c>
      <c r="W52" s="38"/>
      <c r="X52" s="28" t="s">
        <v>727</v>
      </c>
      <c r="Y52" s="45">
        <v>0</v>
      </c>
      <c r="Z52" s="45">
        <v>1</v>
      </c>
      <c r="AA52" s="45">
        <v>0</v>
      </c>
      <c r="AB52" s="45">
        <v>0</v>
      </c>
      <c r="AC52" s="45"/>
      <c r="AD52" s="45"/>
      <c r="AE52" s="45"/>
      <c r="AF52" s="45"/>
      <c r="AG52" s="45" t="s">
        <v>728</v>
      </c>
      <c r="AH52" s="45">
        <v>0</v>
      </c>
      <c r="AI52" s="45">
        <v>1</v>
      </c>
      <c r="AJ52" s="45">
        <v>0</v>
      </c>
      <c r="AK52" s="45">
        <v>0</v>
      </c>
      <c r="AL52" s="45"/>
      <c r="AM52" s="45"/>
      <c r="AN52" s="45">
        <v>1</v>
      </c>
      <c r="AO52" s="45"/>
      <c r="AP52" s="45"/>
      <c r="AQ52" s="45"/>
      <c r="AR52" s="45"/>
      <c r="AS52" s="45"/>
      <c r="AT52" s="45"/>
      <c r="AU52" s="45"/>
      <c r="AV52" s="45"/>
      <c r="AW52" s="45"/>
      <c r="AX52" s="45"/>
      <c r="AY52" s="45" t="s">
        <v>729</v>
      </c>
      <c r="AZ52" s="28" t="s">
        <v>624</v>
      </c>
      <c r="BA52" s="28" t="s">
        <v>108</v>
      </c>
      <c r="BB52" s="28" t="s">
        <v>99</v>
      </c>
      <c r="BC52" s="28" t="s">
        <v>109</v>
      </c>
      <c r="BD52" s="38"/>
      <c r="BE52" s="28">
        <v>1</v>
      </c>
      <c r="BF52" s="28"/>
      <c r="BG52" s="28"/>
      <c r="BH52" s="28"/>
      <c r="BI52" s="28"/>
      <c r="BJ52" s="28"/>
      <c r="BK52" s="28"/>
      <c r="BL52" s="28"/>
      <c r="BM52" s="28"/>
      <c r="BN52" s="28"/>
      <c r="BO52" s="28"/>
      <c r="BP52" s="28"/>
      <c r="BQ52" s="28"/>
      <c r="BR52" s="28"/>
      <c r="BS52" s="28" t="s">
        <v>54</v>
      </c>
      <c r="BT52" s="28"/>
      <c r="BU52" s="28" t="s">
        <v>730</v>
      </c>
      <c r="BV52" s="54" t="s">
        <v>731</v>
      </c>
      <c r="BW52" s="45" t="s">
        <v>544</v>
      </c>
      <c r="BX52" s="28"/>
      <c r="BY52" s="34">
        <v>45778</v>
      </c>
      <c r="BZ52" s="34" t="s">
        <v>732</v>
      </c>
      <c r="CA52" s="16" t="s">
        <v>733</v>
      </c>
      <c r="CB52" s="28"/>
      <c r="CC52" s="28"/>
      <c r="CD52" s="34"/>
      <c r="CE52" s="28"/>
      <c r="CF52" s="28"/>
      <c r="CG52" s="28"/>
      <c r="CH52" s="28"/>
      <c r="CI52" s="34"/>
      <c r="CJ52" s="38"/>
      <c r="CK52" s="28"/>
      <c r="CL52" s="34"/>
      <c r="CM52" s="28">
        <f>PES_6[[#This Row],[Fecha de desechamiento ]]-PES_6[[#This Row],[Fecha de Registro ]]</f>
        <v>-45772</v>
      </c>
      <c r="CN52" s="28"/>
      <c r="CO52" s="28"/>
      <c r="CP52" s="34"/>
      <c r="CQ52" s="28"/>
      <c r="CR52" s="28"/>
      <c r="CS52" s="38"/>
      <c r="CT52" s="28"/>
      <c r="CU52" s="34"/>
      <c r="CV52" s="28">
        <f>PES_6[[#This Row],[Fecha de la remisión a SRE]]-PES_6[[#This Row],[Fecha de Registro ]]</f>
        <v>-45772</v>
      </c>
      <c r="CW52" s="28" t="s">
        <v>734</v>
      </c>
      <c r="CX52" s="28" t="s">
        <v>735</v>
      </c>
      <c r="CY52" s="28" t="s">
        <v>161</v>
      </c>
      <c r="CZ52" s="28"/>
      <c r="DA52" s="28" t="s">
        <v>108</v>
      </c>
      <c r="DB52" s="28"/>
      <c r="DC52" s="34"/>
      <c r="DD52" s="28"/>
      <c r="DE52" s="28"/>
      <c r="DF52" s="28"/>
      <c r="DG52" s="34"/>
      <c r="DH52" s="28"/>
      <c r="DI52" s="41"/>
    </row>
    <row r="53" spans="1:113" ht="95" x14ac:dyDescent="0.35">
      <c r="A53" s="42">
        <f t="shared" ca="1" si="10"/>
        <v>46101</v>
      </c>
      <c r="B53" s="43"/>
      <c r="C53" s="45"/>
      <c r="D53" s="44" t="s">
        <v>725</v>
      </c>
      <c r="E53" s="44">
        <v>45772</v>
      </c>
      <c r="F53" s="45">
        <v>0</v>
      </c>
      <c r="G53" s="45">
        <v>0</v>
      </c>
      <c r="H53" s="45">
        <v>0</v>
      </c>
      <c r="I53" s="45">
        <v>1</v>
      </c>
      <c r="J53" s="45">
        <v>1</v>
      </c>
      <c r="K53" s="45">
        <v>1</v>
      </c>
      <c r="L53" s="45" t="s">
        <v>97</v>
      </c>
      <c r="M53" s="45" t="s">
        <v>98</v>
      </c>
      <c r="N53" s="45" t="s">
        <v>99</v>
      </c>
      <c r="O53" s="112" t="s">
        <v>424</v>
      </c>
      <c r="P53" s="43"/>
      <c r="Q53" s="45">
        <v>11383</v>
      </c>
      <c r="R53" s="46" t="s">
        <v>736</v>
      </c>
      <c r="S53" s="42" t="s">
        <v>70</v>
      </c>
      <c r="T53" s="45" t="s">
        <v>102</v>
      </c>
      <c r="U53" s="45" t="s">
        <v>206</v>
      </c>
      <c r="V53" s="45">
        <f ca="1">PES_6[[#This Row],[Fecha actual ]]-PES_6[[#This Row],[Fecha de Registro ]]</f>
        <v>329</v>
      </c>
      <c r="W53" s="48"/>
      <c r="X53" s="45" t="s">
        <v>737</v>
      </c>
      <c r="Y53" s="45">
        <v>0</v>
      </c>
      <c r="Z53" s="45">
        <v>1</v>
      </c>
      <c r="AA53" s="45">
        <v>0</v>
      </c>
      <c r="AB53" s="45">
        <v>0</v>
      </c>
      <c r="AC53" s="45"/>
      <c r="AD53" s="45"/>
      <c r="AE53" s="45"/>
      <c r="AF53" s="45"/>
      <c r="AG53" s="45" t="s">
        <v>738</v>
      </c>
      <c r="AH53" s="45">
        <v>0</v>
      </c>
      <c r="AI53" s="45">
        <v>1</v>
      </c>
      <c r="AJ53" s="45">
        <v>0</v>
      </c>
      <c r="AK53" s="45">
        <v>0</v>
      </c>
      <c r="AL53" s="45"/>
      <c r="AM53" s="45"/>
      <c r="AN53" s="45"/>
      <c r="AO53" s="45"/>
      <c r="AP53" s="45"/>
      <c r="AQ53" s="45"/>
      <c r="AR53" s="45"/>
      <c r="AS53" s="45"/>
      <c r="AT53" s="45"/>
      <c r="AU53" s="45">
        <v>1</v>
      </c>
      <c r="AV53" s="45"/>
      <c r="AW53" s="45"/>
      <c r="AX53" s="45"/>
      <c r="AY53" s="45" t="s">
        <v>739</v>
      </c>
      <c r="AZ53" s="45" t="s">
        <v>624</v>
      </c>
      <c r="BA53" s="45" t="s">
        <v>108</v>
      </c>
      <c r="BB53" s="45" t="s">
        <v>99</v>
      </c>
      <c r="BC53" s="45" t="s">
        <v>109</v>
      </c>
      <c r="BD53" s="48"/>
      <c r="BE53" s="45">
        <v>1</v>
      </c>
      <c r="BF53" s="45"/>
      <c r="BG53" s="45"/>
      <c r="BH53" s="45"/>
      <c r="BI53" s="45"/>
      <c r="BJ53" s="45"/>
      <c r="BK53" s="45"/>
      <c r="BL53" s="45"/>
      <c r="BM53" s="45"/>
      <c r="BN53" s="45"/>
      <c r="BO53" s="45"/>
      <c r="BP53" s="45"/>
      <c r="BQ53" s="45"/>
      <c r="BR53" s="45"/>
      <c r="BS53" s="45" t="s">
        <v>431</v>
      </c>
      <c r="BT53" s="45" t="s">
        <v>432</v>
      </c>
      <c r="BU53" s="45"/>
      <c r="BV53" s="57"/>
      <c r="BW53" s="45"/>
      <c r="BX53" s="45"/>
      <c r="BY53" s="42"/>
      <c r="BZ53" s="42"/>
      <c r="CA53" s="45"/>
      <c r="CB53" s="45"/>
      <c r="CC53" s="45"/>
      <c r="CD53" s="42"/>
      <c r="CE53" s="45"/>
      <c r="CF53" s="45"/>
      <c r="CG53" s="45"/>
      <c r="CH53" s="45"/>
      <c r="CI53" s="42"/>
      <c r="CJ53" s="48"/>
      <c r="CK53" s="45" t="s">
        <v>109</v>
      </c>
      <c r="CL53" s="42">
        <v>45781</v>
      </c>
      <c r="CM53" s="45">
        <f>PES_6[[#This Row],[Fecha de desechamiento ]]-PES_6[[#This Row],[Fecha de Registro ]]</f>
        <v>9</v>
      </c>
      <c r="CN53" s="45"/>
      <c r="CO53" s="45"/>
      <c r="CP53" s="42"/>
      <c r="CQ53" s="45"/>
      <c r="CR53" s="45"/>
      <c r="CS53" s="48"/>
      <c r="CT53" s="45"/>
      <c r="CU53" s="42"/>
      <c r="CV53" s="45">
        <f>PES_6[[#This Row],[Fecha de la remisión a SRE]]-PES_6[[#This Row],[Fecha de Registro ]]</f>
        <v>-45772</v>
      </c>
      <c r="CW53" s="45"/>
      <c r="CX53" s="45"/>
      <c r="CY53" s="45"/>
      <c r="CZ53" s="45"/>
      <c r="DA53" s="45"/>
      <c r="DB53" s="45"/>
      <c r="DC53" s="42"/>
      <c r="DD53" s="45"/>
      <c r="DE53" s="45"/>
      <c r="DF53" s="45"/>
      <c r="DG53" s="42"/>
      <c r="DH53" s="45"/>
      <c r="DI53" s="52"/>
    </row>
    <row r="54" spans="1:113" ht="123.5" x14ac:dyDescent="0.35">
      <c r="A54" s="34">
        <f t="shared" ref="A54:A63" ca="1" si="11">TODAY()</f>
        <v>46101</v>
      </c>
      <c r="B54" s="35"/>
      <c r="C54" s="28"/>
      <c r="D54" s="36" t="s">
        <v>740</v>
      </c>
      <c r="E54" s="36">
        <v>45775</v>
      </c>
      <c r="F54" s="28">
        <v>0</v>
      </c>
      <c r="G54" s="28">
        <v>0</v>
      </c>
      <c r="H54" s="28">
        <v>0</v>
      </c>
      <c r="I54" s="28">
        <v>1</v>
      </c>
      <c r="J54" s="28">
        <v>1</v>
      </c>
      <c r="K54" s="28">
        <v>1</v>
      </c>
      <c r="L54" s="28" t="s">
        <v>97</v>
      </c>
      <c r="M54" s="28" t="s">
        <v>98</v>
      </c>
      <c r="N54" s="28" t="s">
        <v>99</v>
      </c>
      <c r="O54" s="112" t="s">
        <v>424</v>
      </c>
      <c r="P54" s="35"/>
      <c r="Q54" s="28">
        <v>11385</v>
      </c>
      <c r="R54" s="46" t="s">
        <v>741</v>
      </c>
      <c r="S54" s="42" t="s">
        <v>70</v>
      </c>
      <c r="T54" s="28" t="s">
        <v>102</v>
      </c>
      <c r="U54" s="28" t="s">
        <v>103</v>
      </c>
      <c r="V54" s="28">
        <f ca="1">PES_6[[#This Row],[Fecha actual ]]-PES_6[[#This Row],[Fecha de Registro ]]</f>
        <v>326</v>
      </c>
      <c r="W54" s="38"/>
      <c r="X54" s="28" t="s">
        <v>742</v>
      </c>
      <c r="Y54" s="45">
        <v>0</v>
      </c>
      <c r="Z54" s="45">
        <v>1</v>
      </c>
      <c r="AA54" s="45">
        <v>0</v>
      </c>
      <c r="AB54" s="45">
        <v>0</v>
      </c>
      <c r="AC54" s="45"/>
      <c r="AD54" s="45"/>
      <c r="AE54" s="45"/>
      <c r="AF54" s="45"/>
      <c r="AG54" s="45" t="s">
        <v>743</v>
      </c>
      <c r="AH54" s="45">
        <v>0</v>
      </c>
      <c r="AI54" s="45">
        <v>1</v>
      </c>
      <c r="AJ54" s="45">
        <v>0</v>
      </c>
      <c r="AK54" s="45">
        <v>0</v>
      </c>
      <c r="AL54" s="45"/>
      <c r="AM54" s="45"/>
      <c r="AN54" s="45"/>
      <c r="AO54" s="45"/>
      <c r="AP54" s="45"/>
      <c r="AQ54" s="45"/>
      <c r="AR54" s="45"/>
      <c r="AS54" s="45"/>
      <c r="AT54" s="45"/>
      <c r="AU54" s="45">
        <v>1</v>
      </c>
      <c r="AV54" s="45"/>
      <c r="AW54" s="45"/>
      <c r="AX54" s="45"/>
      <c r="AY54" s="45" t="s">
        <v>744</v>
      </c>
      <c r="AZ54" s="28" t="s">
        <v>550</v>
      </c>
      <c r="BA54" s="28" t="s">
        <v>108</v>
      </c>
      <c r="BB54" s="28" t="s">
        <v>99</v>
      </c>
      <c r="BC54" s="28" t="s">
        <v>109</v>
      </c>
      <c r="BD54" s="38"/>
      <c r="BE54" s="28">
        <v>1</v>
      </c>
      <c r="BF54" s="28"/>
      <c r="BG54" s="28"/>
      <c r="BH54" s="28"/>
      <c r="BI54" s="28"/>
      <c r="BJ54" s="28"/>
      <c r="BK54" s="28"/>
      <c r="BL54" s="28"/>
      <c r="BM54" s="28"/>
      <c r="BN54" s="28"/>
      <c r="BO54" s="28"/>
      <c r="BP54" s="28"/>
      <c r="BQ54" s="28"/>
      <c r="BR54" s="28"/>
      <c r="BS54" s="28" t="s">
        <v>431</v>
      </c>
      <c r="BT54" s="28" t="s">
        <v>432</v>
      </c>
      <c r="BU54" s="28"/>
      <c r="BV54" s="54"/>
      <c r="BW54" s="28"/>
      <c r="BX54" s="28"/>
      <c r="BY54" s="34"/>
      <c r="BZ54" s="34"/>
      <c r="CA54" s="28"/>
      <c r="CB54" s="28"/>
      <c r="CC54" s="28"/>
      <c r="CD54" s="34"/>
      <c r="CE54" s="28"/>
      <c r="CF54" s="28"/>
      <c r="CG54" s="28"/>
      <c r="CH54" s="28"/>
      <c r="CI54" s="34"/>
      <c r="CJ54" s="38"/>
      <c r="CK54" s="28" t="s">
        <v>109</v>
      </c>
      <c r="CL54" s="34">
        <v>45776</v>
      </c>
      <c r="CM54" s="28">
        <f>PES_6[[#This Row],[Fecha de desechamiento ]]-PES_6[[#This Row],[Fecha de Registro ]]</f>
        <v>1</v>
      </c>
      <c r="CN54" s="28"/>
      <c r="CO54" s="28"/>
      <c r="CP54" s="34"/>
      <c r="CQ54" s="28"/>
      <c r="CR54" s="28"/>
      <c r="CS54" s="38"/>
      <c r="CT54" s="28"/>
      <c r="CU54" s="34"/>
      <c r="CV54" s="28">
        <f>PES_6[[#This Row],[Fecha de la remisión a SRE]]-PES_6[[#This Row],[Fecha de Registro ]]</f>
        <v>-45775</v>
      </c>
      <c r="CW54" s="28"/>
      <c r="CX54" s="28"/>
      <c r="CY54" s="28"/>
      <c r="CZ54" s="28"/>
      <c r="DA54" s="28"/>
      <c r="DB54" s="28"/>
      <c r="DC54" s="34"/>
      <c r="DD54" s="28"/>
      <c r="DE54" s="28"/>
      <c r="DF54" s="28"/>
      <c r="DG54" s="34"/>
      <c r="DH54" s="28"/>
      <c r="DI54" s="41"/>
    </row>
    <row r="55" spans="1:113" ht="161.5" x14ac:dyDescent="0.35">
      <c r="A55" s="34">
        <f t="shared" ca="1" si="11"/>
        <v>46101</v>
      </c>
      <c r="B55" s="35"/>
      <c r="C55" s="28"/>
      <c r="D55" s="36" t="s">
        <v>740</v>
      </c>
      <c r="E55" s="36">
        <v>45775</v>
      </c>
      <c r="F55" s="28">
        <v>0</v>
      </c>
      <c r="G55" s="28">
        <v>0</v>
      </c>
      <c r="H55" s="28">
        <v>0</v>
      </c>
      <c r="I55" s="28">
        <v>1</v>
      </c>
      <c r="J55" s="28">
        <v>1</v>
      </c>
      <c r="K55" s="28">
        <v>1</v>
      </c>
      <c r="L55" s="28" t="s">
        <v>97</v>
      </c>
      <c r="M55" s="28" t="s">
        <v>98</v>
      </c>
      <c r="N55" s="28" t="s">
        <v>99</v>
      </c>
      <c r="O55" s="112" t="s">
        <v>424</v>
      </c>
      <c r="P55" s="35"/>
      <c r="Q55" s="28">
        <v>11386</v>
      </c>
      <c r="R55" s="46" t="s">
        <v>745</v>
      </c>
      <c r="S55" s="42" t="s">
        <v>70</v>
      </c>
      <c r="T55" s="28" t="s">
        <v>102</v>
      </c>
      <c r="U55" s="28" t="s">
        <v>246</v>
      </c>
      <c r="V55" s="28">
        <f ca="1">PES_6[[#This Row],[Fecha actual ]]-PES_6[[#This Row],[Fecha de Registro ]]</f>
        <v>326</v>
      </c>
      <c r="W55" s="38"/>
      <c r="X55" s="28" t="s">
        <v>1755</v>
      </c>
      <c r="Y55" s="45">
        <v>0</v>
      </c>
      <c r="Z55" s="45">
        <v>1</v>
      </c>
      <c r="AA55" s="45">
        <v>0</v>
      </c>
      <c r="AB55" s="45">
        <v>0</v>
      </c>
      <c r="AC55" s="45"/>
      <c r="AD55" s="45"/>
      <c r="AE55" s="45"/>
      <c r="AF55" s="45"/>
      <c r="AG55" s="45" t="s">
        <v>746</v>
      </c>
      <c r="AH55" s="45">
        <v>0</v>
      </c>
      <c r="AI55" s="45">
        <v>1</v>
      </c>
      <c r="AJ55" s="45">
        <v>0</v>
      </c>
      <c r="AK55" s="45">
        <v>0</v>
      </c>
      <c r="AL55" s="45"/>
      <c r="AM55" s="45"/>
      <c r="AN55" s="45"/>
      <c r="AO55" s="45"/>
      <c r="AP55" s="45">
        <v>1</v>
      </c>
      <c r="AQ55" s="45"/>
      <c r="AR55" s="45"/>
      <c r="AS55" s="45"/>
      <c r="AT55" s="45"/>
      <c r="AU55" s="45"/>
      <c r="AV55" s="45"/>
      <c r="AW55" s="45"/>
      <c r="AX55" s="45"/>
      <c r="AY55" s="45" t="s">
        <v>747</v>
      </c>
      <c r="AZ55" s="28" t="s">
        <v>555</v>
      </c>
      <c r="BA55" s="28" t="s">
        <v>109</v>
      </c>
      <c r="BB55" s="28" t="s">
        <v>1668</v>
      </c>
      <c r="BC55" s="28" t="s">
        <v>109</v>
      </c>
      <c r="BD55" s="38"/>
      <c r="BE55" s="28">
        <v>1</v>
      </c>
      <c r="BF55" s="28"/>
      <c r="BG55" s="28"/>
      <c r="BH55" s="28"/>
      <c r="BI55" s="28"/>
      <c r="BJ55" s="28"/>
      <c r="BK55" s="28"/>
      <c r="BL55" s="28"/>
      <c r="BM55" s="28"/>
      <c r="BN55" s="28"/>
      <c r="BO55" s="28"/>
      <c r="BP55" s="28"/>
      <c r="BQ55" s="28"/>
      <c r="BR55" s="28"/>
      <c r="BS55" s="28" t="s">
        <v>431</v>
      </c>
      <c r="BT55" s="28" t="s">
        <v>432</v>
      </c>
      <c r="BU55" s="28"/>
      <c r="BV55" s="54"/>
      <c r="BW55" s="28"/>
      <c r="BX55" s="28"/>
      <c r="BY55" s="34"/>
      <c r="BZ55" s="34"/>
      <c r="CA55" s="28"/>
      <c r="CB55" s="28"/>
      <c r="CC55" s="28"/>
      <c r="CD55" s="34"/>
      <c r="CE55" s="28"/>
      <c r="CF55" s="28"/>
      <c r="CG55" s="28"/>
      <c r="CH55" s="28"/>
      <c r="CI55" s="34"/>
      <c r="CJ55" s="38"/>
      <c r="CK55" s="28" t="s">
        <v>109</v>
      </c>
      <c r="CL55" s="34">
        <v>45775</v>
      </c>
      <c r="CM55" s="28">
        <f>PES_6[[#This Row],[Fecha de desechamiento ]]-PES_6[[#This Row],[Fecha de Registro ]]</f>
        <v>0</v>
      </c>
      <c r="CN55" s="28"/>
      <c r="CO55" s="28"/>
      <c r="CP55" s="34"/>
      <c r="CQ55" s="28"/>
      <c r="CR55" s="28"/>
      <c r="CS55" s="38"/>
      <c r="CT55" s="28"/>
      <c r="CU55" s="34"/>
      <c r="CV55" s="28">
        <f>PES_6[[#This Row],[Fecha de la remisión a SRE]]-PES_6[[#This Row],[Fecha de Registro ]]</f>
        <v>-45775</v>
      </c>
      <c r="CW55" s="28"/>
      <c r="CX55" s="28"/>
      <c r="CY55" s="28"/>
      <c r="CZ55" s="28"/>
      <c r="DA55" s="28"/>
      <c r="DB55" s="28"/>
      <c r="DC55" s="34"/>
      <c r="DD55" s="28"/>
      <c r="DE55" s="28"/>
      <c r="DF55" s="28"/>
      <c r="DG55" s="34"/>
      <c r="DH55" s="28"/>
      <c r="DI55" s="41"/>
    </row>
    <row r="56" spans="1:113" ht="409.5" x14ac:dyDescent="0.35">
      <c r="A56" s="34">
        <f t="shared" ca="1" si="11"/>
        <v>46101</v>
      </c>
      <c r="B56" s="35"/>
      <c r="C56" s="28"/>
      <c r="D56" s="36" t="s">
        <v>740</v>
      </c>
      <c r="E56" s="36">
        <v>45775</v>
      </c>
      <c r="F56" s="28">
        <v>0</v>
      </c>
      <c r="G56" s="28">
        <v>0</v>
      </c>
      <c r="H56" s="28">
        <v>0</v>
      </c>
      <c r="I56" s="28">
        <v>1</v>
      </c>
      <c r="J56" s="28">
        <v>1</v>
      </c>
      <c r="K56" s="28">
        <v>1</v>
      </c>
      <c r="L56" s="28" t="s">
        <v>97</v>
      </c>
      <c r="M56" s="28" t="s">
        <v>98</v>
      </c>
      <c r="N56" s="28" t="s">
        <v>99</v>
      </c>
      <c r="O56" s="112" t="s">
        <v>424</v>
      </c>
      <c r="P56" s="35"/>
      <c r="Q56" s="28">
        <v>11387</v>
      </c>
      <c r="R56" s="46" t="s">
        <v>748</v>
      </c>
      <c r="S56" s="42" t="s">
        <v>111</v>
      </c>
      <c r="T56" s="28" t="s">
        <v>102</v>
      </c>
      <c r="U56" s="28" t="s">
        <v>251</v>
      </c>
      <c r="V56" s="28">
        <f ca="1">PES_6[[#This Row],[Fecha actual ]]-PES_6[[#This Row],[Fecha de Registro ]]</f>
        <v>326</v>
      </c>
      <c r="W56" s="38"/>
      <c r="X56" s="28" t="s">
        <v>1755</v>
      </c>
      <c r="Y56" s="45">
        <v>0</v>
      </c>
      <c r="Z56" s="45">
        <v>1</v>
      </c>
      <c r="AA56" s="45">
        <v>0</v>
      </c>
      <c r="AB56" s="45">
        <v>0</v>
      </c>
      <c r="AC56" s="45"/>
      <c r="AD56" s="45"/>
      <c r="AE56" s="45"/>
      <c r="AF56" s="45"/>
      <c r="AG56" s="45" t="s">
        <v>749</v>
      </c>
      <c r="AH56" s="45">
        <v>0</v>
      </c>
      <c r="AI56" s="45">
        <v>1</v>
      </c>
      <c r="AJ56" s="45">
        <v>0</v>
      </c>
      <c r="AK56" s="45">
        <v>0</v>
      </c>
      <c r="AL56" s="45">
        <v>1</v>
      </c>
      <c r="AM56" s="45"/>
      <c r="AN56" s="45"/>
      <c r="AO56" s="45"/>
      <c r="AP56" s="45"/>
      <c r="AQ56" s="45"/>
      <c r="AR56" s="45"/>
      <c r="AS56" s="45"/>
      <c r="AT56" s="45"/>
      <c r="AU56" s="45"/>
      <c r="AV56" s="45"/>
      <c r="AW56" s="45"/>
      <c r="AX56" s="45"/>
      <c r="AY56" s="45" t="s">
        <v>750</v>
      </c>
      <c r="AZ56" s="28" t="s">
        <v>555</v>
      </c>
      <c r="BA56" s="28" t="s">
        <v>108</v>
      </c>
      <c r="BB56" s="28" t="s">
        <v>1668</v>
      </c>
      <c r="BC56" s="28" t="s">
        <v>109</v>
      </c>
      <c r="BD56" s="38"/>
      <c r="BE56" s="28">
        <v>1</v>
      </c>
      <c r="BF56" s="28"/>
      <c r="BG56" s="28"/>
      <c r="BH56" s="28"/>
      <c r="BI56" s="28"/>
      <c r="BJ56" s="28"/>
      <c r="BK56" s="28"/>
      <c r="BL56" s="28"/>
      <c r="BM56" s="28"/>
      <c r="BN56" s="28"/>
      <c r="BO56" s="28"/>
      <c r="BP56" s="28"/>
      <c r="BQ56" s="28"/>
      <c r="BR56" s="28"/>
      <c r="BS56" s="28" t="s">
        <v>54</v>
      </c>
      <c r="BT56" s="28"/>
      <c r="BU56" s="28" t="s">
        <v>751</v>
      </c>
      <c r="BV56" s="54" t="s">
        <v>752</v>
      </c>
      <c r="BW56" s="45" t="s">
        <v>319</v>
      </c>
      <c r="BX56" s="28" t="s">
        <v>319</v>
      </c>
      <c r="BY56" s="34">
        <v>45780</v>
      </c>
      <c r="BZ56" s="34" t="s">
        <v>690</v>
      </c>
      <c r="CA56" s="28" t="s">
        <v>753</v>
      </c>
      <c r="CB56" s="28"/>
      <c r="CC56" s="28"/>
      <c r="CD56" s="34"/>
      <c r="CE56" s="28"/>
      <c r="CF56" s="28"/>
      <c r="CG56" s="28"/>
      <c r="CH56" s="28"/>
      <c r="CI56" s="34"/>
      <c r="CJ56" s="38"/>
      <c r="CK56" s="28"/>
      <c r="CL56" s="34"/>
      <c r="CM56" s="28">
        <f>PES_6[[#This Row],[Fecha de desechamiento ]]-PES_6[[#This Row],[Fecha de Registro ]]</f>
        <v>-45775</v>
      </c>
      <c r="CN56" s="28"/>
      <c r="CO56" s="28"/>
      <c r="CP56" s="34"/>
      <c r="CQ56" s="28"/>
      <c r="CR56" s="28"/>
      <c r="CS56" s="38"/>
      <c r="CT56" s="28" t="s">
        <v>109</v>
      </c>
      <c r="CU56" s="34">
        <v>45807</v>
      </c>
      <c r="CV56" s="28">
        <f>PES_6[[#This Row],[Fecha de la remisión a SRE]]-PES_6[[#This Row],[Fecha de Registro ]]</f>
        <v>32</v>
      </c>
      <c r="CW56" s="28" t="s">
        <v>754</v>
      </c>
      <c r="CX56" s="28" t="s">
        <v>755</v>
      </c>
      <c r="CY56" s="28" t="s">
        <v>182</v>
      </c>
      <c r="CZ56" s="16" t="s">
        <v>756</v>
      </c>
      <c r="DA56" s="28" t="s">
        <v>108</v>
      </c>
      <c r="DB56" s="28"/>
      <c r="DC56" s="34"/>
      <c r="DD56" s="28"/>
      <c r="DE56" s="28"/>
      <c r="DF56" s="28"/>
      <c r="DG56" s="34"/>
      <c r="DH56" s="28"/>
      <c r="DI56" s="41"/>
    </row>
    <row r="57" spans="1:113" ht="266" x14ac:dyDescent="0.35">
      <c r="A57" s="42">
        <f t="shared" ca="1" si="11"/>
        <v>46101</v>
      </c>
      <c r="B57" s="43"/>
      <c r="C57" s="45"/>
      <c r="D57" s="44" t="s">
        <v>757</v>
      </c>
      <c r="E57" s="36">
        <v>45776</v>
      </c>
      <c r="F57" s="45">
        <v>0</v>
      </c>
      <c r="G57" s="45">
        <v>0</v>
      </c>
      <c r="H57" s="45">
        <v>0</v>
      </c>
      <c r="I57" s="45">
        <v>2</v>
      </c>
      <c r="J57" s="45">
        <v>1</v>
      </c>
      <c r="K57" s="45">
        <v>1</v>
      </c>
      <c r="L57" s="45" t="s">
        <v>97</v>
      </c>
      <c r="M57" s="45" t="s">
        <v>98</v>
      </c>
      <c r="N57" s="45" t="s">
        <v>99</v>
      </c>
      <c r="O57" s="112" t="s">
        <v>424</v>
      </c>
      <c r="P57" s="43"/>
      <c r="Q57" s="45">
        <v>11391</v>
      </c>
      <c r="R57" s="46" t="s">
        <v>758</v>
      </c>
      <c r="S57" s="42" t="s">
        <v>111</v>
      </c>
      <c r="T57" s="45" t="s">
        <v>102</v>
      </c>
      <c r="U57" s="45" t="s">
        <v>451</v>
      </c>
      <c r="V57" s="45">
        <f ca="1">PES_6[[#This Row],[Fecha actual ]]-PES_6[[#This Row],[Fecha de Registro ]]</f>
        <v>325</v>
      </c>
      <c r="W57" s="48"/>
      <c r="X57" s="45" t="s">
        <v>493</v>
      </c>
      <c r="Y57" s="45">
        <v>0</v>
      </c>
      <c r="Z57" s="45">
        <v>1</v>
      </c>
      <c r="AA57" s="45">
        <v>0</v>
      </c>
      <c r="AB57" s="45">
        <v>0</v>
      </c>
      <c r="AC57" s="45"/>
      <c r="AD57" s="45"/>
      <c r="AE57" s="45"/>
      <c r="AF57" s="45"/>
      <c r="AG57" s="45" t="s">
        <v>759</v>
      </c>
      <c r="AH57" s="45">
        <v>0</v>
      </c>
      <c r="AI57" s="45">
        <v>0</v>
      </c>
      <c r="AJ57" s="45">
        <v>1</v>
      </c>
      <c r="AK57" s="45">
        <v>0</v>
      </c>
      <c r="AL57" s="45">
        <v>1</v>
      </c>
      <c r="AM57" s="45"/>
      <c r="AN57" s="45"/>
      <c r="AO57" s="45"/>
      <c r="AP57" s="45"/>
      <c r="AQ57" s="45"/>
      <c r="AR57" s="45"/>
      <c r="AS57" s="45"/>
      <c r="AT57" s="45"/>
      <c r="AU57" s="45"/>
      <c r="AV57" s="45"/>
      <c r="AW57" s="45"/>
      <c r="AX57" s="45"/>
      <c r="AY57" s="45" t="s">
        <v>760</v>
      </c>
      <c r="AZ57" s="45" t="s">
        <v>555</v>
      </c>
      <c r="BA57" s="45" t="s">
        <v>108</v>
      </c>
      <c r="BB57" s="45" t="s">
        <v>99</v>
      </c>
      <c r="BC57" s="45" t="s">
        <v>109</v>
      </c>
      <c r="BD57" s="48"/>
      <c r="BE57" s="45">
        <v>1</v>
      </c>
      <c r="BF57" s="45"/>
      <c r="BG57" s="45"/>
      <c r="BH57" s="45"/>
      <c r="BI57" s="45"/>
      <c r="BJ57" s="45"/>
      <c r="BK57" s="45"/>
      <c r="BL57" s="45"/>
      <c r="BM57" s="45"/>
      <c r="BN57" s="45"/>
      <c r="BO57" s="45"/>
      <c r="BP57" s="45"/>
      <c r="BQ57" s="45"/>
      <c r="BR57" s="45"/>
      <c r="BS57" s="45" t="s">
        <v>54</v>
      </c>
      <c r="BT57" s="45"/>
      <c r="BU57" s="45" t="s">
        <v>761</v>
      </c>
      <c r="BV57" s="57" t="s">
        <v>762</v>
      </c>
      <c r="BW57" s="45" t="s">
        <v>120</v>
      </c>
      <c r="BX57" s="45"/>
      <c r="BY57" s="42">
        <v>45786</v>
      </c>
      <c r="BZ57" s="42" t="s">
        <v>763</v>
      </c>
      <c r="CA57" s="51" t="s">
        <v>764</v>
      </c>
      <c r="CB57" s="45"/>
      <c r="CC57" s="45"/>
      <c r="CD57" s="42"/>
      <c r="CE57" s="45"/>
      <c r="CF57" s="45"/>
      <c r="CG57" s="45"/>
      <c r="CH57" s="45"/>
      <c r="CI57" s="42"/>
      <c r="CJ57" s="48"/>
      <c r="CK57" s="45"/>
      <c r="CL57" s="42"/>
      <c r="CM57" s="45">
        <f>PES_6[[#This Row],[Fecha de desechamiento ]]-PES_6[[#This Row],[Fecha de Registro ]]</f>
        <v>-45776</v>
      </c>
      <c r="CN57" s="45"/>
      <c r="CO57" s="45"/>
      <c r="CP57" s="42"/>
      <c r="CQ57" s="45"/>
      <c r="CR57" s="45"/>
      <c r="CS57" s="48"/>
      <c r="CT57" s="45" t="s">
        <v>109</v>
      </c>
      <c r="CU57" s="42">
        <v>45806</v>
      </c>
      <c r="CV57" s="45">
        <f>PES_6[[#This Row],[Fecha de la remisión a SRE]]-PES_6[[#This Row],[Fecha de Registro ]]</f>
        <v>30</v>
      </c>
      <c r="CW57" s="45" t="s">
        <v>765</v>
      </c>
      <c r="CX57" s="45" t="s">
        <v>766</v>
      </c>
      <c r="CY57" s="45" t="s">
        <v>182</v>
      </c>
      <c r="CZ57" s="51" t="s">
        <v>767</v>
      </c>
      <c r="DA57" s="45" t="s">
        <v>108</v>
      </c>
      <c r="DB57" s="45"/>
      <c r="DC57" s="42"/>
      <c r="DD57" s="45"/>
      <c r="DE57" s="45"/>
      <c r="DF57" s="45"/>
      <c r="DG57" s="42"/>
      <c r="DH57" s="45"/>
      <c r="DI57" s="52"/>
    </row>
    <row r="58" spans="1:113" ht="171" x14ac:dyDescent="0.35">
      <c r="A58" s="34">
        <f t="shared" ca="1" si="11"/>
        <v>46101</v>
      </c>
      <c r="B58" s="35"/>
      <c r="C58" s="28"/>
      <c r="D58" s="36">
        <v>45777</v>
      </c>
      <c r="E58" s="36">
        <v>45777</v>
      </c>
      <c r="F58" s="28">
        <v>0</v>
      </c>
      <c r="G58" s="28">
        <v>0</v>
      </c>
      <c r="H58" s="28">
        <v>0</v>
      </c>
      <c r="I58" s="28">
        <v>1</v>
      </c>
      <c r="J58" s="28">
        <v>1</v>
      </c>
      <c r="K58" s="28">
        <v>0</v>
      </c>
      <c r="L58" s="28" t="s">
        <v>97</v>
      </c>
      <c r="M58" s="28" t="s">
        <v>197</v>
      </c>
      <c r="N58" s="28" t="s">
        <v>99</v>
      </c>
      <c r="O58" s="112" t="s">
        <v>424</v>
      </c>
      <c r="P58" s="35"/>
      <c r="Q58" s="28">
        <v>11397</v>
      </c>
      <c r="R58" s="46" t="s">
        <v>720</v>
      </c>
      <c r="S58" s="42" t="s">
        <v>70</v>
      </c>
      <c r="T58" s="28" t="s">
        <v>102</v>
      </c>
      <c r="U58" s="28" t="s">
        <v>170</v>
      </c>
      <c r="V58" s="28">
        <f ca="1">PES_6[[#This Row],[Fecha actual ]]-PES_6[[#This Row],[Fecha de Registro ]]</f>
        <v>324</v>
      </c>
      <c r="W58" s="38"/>
      <c r="X58" s="28" t="s">
        <v>768</v>
      </c>
      <c r="Y58" s="45">
        <v>0</v>
      </c>
      <c r="Z58" s="45">
        <v>1</v>
      </c>
      <c r="AA58" s="45">
        <v>0</v>
      </c>
      <c r="AB58" s="45">
        <v>0</v>
      </c>
      <c r="AC58" s="45"/>
      <c r="AD58" s="45"/>
      <c r="AE58" s="45"/>
      <c r="AF58" s="45"/>
      <c r="AG58" s="45" t="s">
        <v>769</v>
      </c>
      <c r="AH58" s="45">
        <v>0</v>
      </c>
      <c r="AI58" s="45">
        <v>1</v>
      </c>
      <c r="AJ58" s="45">
        <v>0</v>
      </c>
      <c r="AK58" s="45">
        <v>0</v>
      </c>
      <c r="AL58" s="45"/>
      <c r="AM58" s="45"/>
      <c r="AN58" s="45"/>
      <c r="AO58" s="45"/>
      <c r="AP58" s="45"/>
      <c r="AQ58" s="45"/>
      <c r="AR58" s="45"/>
      <c r="AS58" s="45"/>
      <c r="AT58" s="45"/>
      <c r="AU58" s="45"/>
      <c r="AV58" s="45"/>
      <c r="AW58" s="45">
        <v>1</v>
      </c>
      <c r="AX58" s="45"/>
      <c r="AY58" s="45" t="s">
        <v>770</v>
      </c>
      <c r="AZ58" s="28" t="s">
        <v>555</v>
      </c>
      <c r="BA58" s="28" t="s">
        <v>108</v>
      </c>
      <c r="BB58" s="28" t="s">
        <v>99</v>
      </c>
      <c r="BC58" s="28" t="s">
        <v>108</v>
      </c>
      <c r="BD58" s="38"/>
      <c r="BE58" s="28">
        <v>0</v>
      </c>
      <c r="BF58" s="28"/>
      <c r="BG58" s="28"/>
      <c r="BH58" s="28"/>
      <c r="BI58" s="28"/>
      <c r="BJ58" s="28"/>
      <c r="BK58" s="28"/>
      <c r="BL58" s="28"/>
      <c r="BM58" s="28"/>
      <c r="BN58" s="28"/>
      <c r="BO58" s="28"/>
      <c r="BP58" s="28"/>
      <c r="BQ58" s="28"/>
      <c r="BR58" s="28"/>
      <c r="BS58" s="28"/>
      <c r="BT58" s="28"/>
      <c r="BU58" s="28"/>
      <c r="BV58" s="54"/>
      <c r="BW58" s="28"/>
      <c r="BX58" s="28"/>
      <c r="BY58" s="34"/>
      <c r="BZ58" s="34"/>
      <c r="CA58" s="28"/>
      <c r="CB58" s="28"/>
      <c r="CC58" s="28"/>
      <c r="CD58" s="34"/>
      <c r="CE58" s="28"/>
      <c r="CF58" s="28"/>
      <c r="CG58" s="28"/>
      <c r="CH58" s="28"/>
      <c r="CI58" s="34"/>
      <c r="CJ58" s="38"/>
      <c r="CK58" s="28" t="s">
        <v>109</v>
      </c>
      <c r="CL58" s="34">
        <v>45800</v>
      </c>
      <c r="CM58" s="28">
        <f>PES_6[[#This Row],[Fecha de desechamiento ]]-PES_6[[#This Row],[Fecha de Registro ]]</f>
        <v>23</v>
      </c>
      <c r="CN58" s="28"/>
      <c r="CO58" s="28"/>
      <c r="CP58" s="34"/>
      <c r="CQ58" s="28"/>
      <c r="CR58" s="28"/>
      <c r="CS58" s="38"/>
      <c r="CT58" s="28"/>
      <c r="CU58" s="34"/>
      <c r="CV58" s="28">
        <f>PES_6[[#This Row],[Fecha de la remisión a SRE]]-PES_6[[#This Row],[Fecha de Registro ]]</f>
        <v>-45777</v>
      </c>
      <c r="CW58" s="28"/>
      <c r="CX58" s="28"/>
      <c r="CY58" s="28"/>
      <c r="CZ58" s="28"/>
      <c r="DA58" s="28"/>
      <c r="DB58" s="28"/>
      <c r="DC58" s="34"/>
      <c r="DD58" s="28"/>
      <c r="DE58" s="28"/>
      <c r="DF58" s="28"/>
      <c r="DG58" s="34"/>
      <c r="DH58" s="28"/>
      <c r="DI58" s="41"/>
    </row>
    <row r="59" spans="1:113" ht="114" x14ac:dyDescent="0.35">
      <c r="A59" s="34">
        <f t="shared" ca="1" si="11"/>
        <v>46101</v>
      </c>
      <c r="B59" s="35"/>
      <c r="C59" s="28"/>
      <c r="D59" s="36">
        <v>45778</v>
      </c>
      <c r="E59" s="36">
        <v>45778</v>
      </c>
      <c r="F59" s="28">
        <v>0</v>
      </c>
      <c r="G59" s="28">
        <v>0</v>
      </c>
      <c r="H59" s="28">
        <v>0</v>
      </c>
      <c r="I59" s="28">
        <v>1</v>
      </c>
      <c r="J59" s="28">
        <v>1</v>
      </c>
      <c r="K59" s="28">
        <v>1</v>
      </c>
      <c r="L59" s="28" t="s">
        <v>97</v>
      </c>
      <c r="M59" s="28" t="s">
        <v>98</v>
      </c>
      <c r="N59" s="28" t="s">
        <v>771</v>
      </c>
      <c r="O59" s="112" t="s">
        <v>424</v>
      </c>
      <c r="P59" s="35"/>
      <c r="Q59" s="28">
        <v>11399</v>
      </c>
      <c r="R59" s="46" t="s">
        <v>772</v>
      </c>
      <c r="S59" s="42" t="s">
        <v>70</v>
      </c>
      <c r="T59" s="28" t="s">
        <v>102</v>
      </c>
      <c r="U59" s="28" t="s">
        <v>359</v>
      </c>
      <c r="V59" s="28">
        <f ca="1">PES_6[[#This Row],[Fecha actual ]]-PES_6[[#This Row],[Fecha de Registro ]]</f>
        <v>323</v>
      </c>
      <c r="W59" s="38"/>
      <c r="X59" s="28" t="s">
        <v>773</v>
      </c>
      <c r="Y59" s="45">
        <v>0</v>
      </c>
      <c r="Z59" s="45">
        <v>1</v>
      </c>
      <c r="AA59" s="45">
        <v>0</v>
      </c>
      <c r="AB59" s="45">
        <v>0</v>
      </c>
      <c r="AC59" s="45"/>
      <c r="AD59" s="45"/>
      <c r="AE59" s="45"/>
      <c r="AF59" s="45"/>
      <c r="AG59" s="45" t="s">
        <v>774</v>
      </c>
      <c r="AH59" s="45">
        <v>0</v>
      </c>
      <c r="AI59" s="45">
        <v>0</v>
      </c>
      <c r="AJ59" s="45">
        <v>1</v>
      </c>
      <c r="AK59" s="45">
        <v>0</v>
      </c>
      <c r="AL59" s="45">
        <v>1</v>
      </c>
      <c r="AM59" s="45"/>
      <c r="AN59" s="45"/>
      <c r="AO59" s="45"/>
      <c r="AP59" s="45"/>
      <c r="AQ59" s="45"/>
      <c r="AR59" s="45"/>
      <c r="AS59" s="45"/>
      <c r="AT59" s="45"/>
      <c r="AU59" s="45"/>
      <c r="AV59" s="45"/>
      <c r="AW59" s="45"/>
      <c r="AX59" s="45"/>
      <c r="AY59" s="45" t="s">
        <v>775</v>
      </c>
      <c r="AZ59" s="28" t="s">
        <v>555</v>
      </c>
      <c r="BA59" s="28" t="s">
        <v>108</v>
      </c>
      <c r="BB59" s="28" t="s">
        <v>99</v>
      </c>
      <c r="BC59" s="28" t="s">
        <v>109</v>
      </c>
      <c r="BD59" s="38"/>
      <c r="BE59" s="28">
        <v>1</v>
      </c>
      <c r="BF59" s="28"/>
      <c r="BG59" s="28"/>
      <c r="BH59" s="28"/>
      <c r="BI59" s="28"/>
      <c r="BJ59" s="28"/>
      <c r="BK59" s="28"/>
      <c r="BL59" s="28"/>
      <c r="BM59" s="28"/>
      <c r="BN59" s="28"/>
      <c r="BO59" s="28"/>
      <c r="BP59" s="28"/>
      <c r="BQ59" s="28"/>
      <c r="BR59" s="28"/>
      <c r="BS59" s="28" t="s">
        <v>431</v>
      </c>
      <c r="BT59" s="28" t="s">
        <v>432</v>
      </c>
      <c r="BU59" s="28"/>
      <c r="BV59" s="54"/>
      <c r="BW59" s="28"/>
      <c r="BX59" s="28"/>
      <c r="BY59" s="34"/>
      <c r="BZ59" s="34"/>
      <c r="CA59" s="28"/>
      <c r="CB59" s="28"/>
      <c r="CC59" s="28"/>
      <c r="CD59" s="34"/>
      <c r="CE59" s="28"/>
      <c r="CF59" s="28"/>
      <c r="CG59" s="28"/>
      <c r="CH59" s="28"/>
      <c r="CI59" s="34"/>
      <c r="CJ59" s="38"/>
      <c r="CK59" s="28" t="s">
        <v>109</v>
      </c>
      <c r="CL59" s="34">
        <v>45793</v>
      </c>
      <c r="CM59" s="28">
        <f>PES_6[[#This Row],[Fecha de desechamiento ]]-PES_6[[#This Row],[Fecha de Registro ]]</f>
        <v>15</v>
      </c>
      <c r="CN59" s="28" t="s">
        <v>109</v>
      </c>
      <c r="CO59" s="28" t="s">
        <v>776</v>
      </c>
      <c r="CP59" s="34">
        <v>45819</v>
      </c>
      <c r="CQ59" s="28" t="s">
        <v>152</v>
      </c>
      <c r="CR59" s="28"/>
      <c r="CS59" s="38"/>
      <c r="CT59" s="28"/>
      <c r="CU59" s="34"/>
      <c r="CV59" s="28">
        <f>PES_6[[#This Row],[Fecha de la remisión a SRE]]-PES_6[[#This Row],[Fecha de Registro ]]</f>
        <v>-45778</v>
      </c>
      <c r="CW59" s="28"/>
      <c r="CX59" s="28"/>
      <c r="CY59" s="28"/>
      <c r="CZ59" s="28"/>
      <c r="DA59" s="28"/>
      <c r="DB59" s="28"/>
      <c r="DC59" s="34"/>
      <c r="DD59" s="28"/>
      <c r="DE59" s="28"/>
      <c r="DF59" s="28"/>
      <c r="DG59" s="34"/>
      <c r="DH59" s="28"/>
      <c r="DI59" s="41"/>
    </row>
    <row r="60" spans="1:113" ht="47.5" x14ac:dyDescent="0.35">
      <c r="A60" s="34">
        <f t="shared" ca="1" si="11"/>
        <v>46101</v>
      </c>
      <c r="B60" s="35"/>
      <c r="C60" s="28"/>
      <c r="D60" s="36">
        <v>45778</v>
      </c>
      <c r="E60" s="36">
        <v>45778</v>
      </c>
      <c r="F60" s="28">
        <v>0</v>
      </c>
      <c r="G60" s="28">
        <v>0</v>
      </c>
      <c r="H60" s="28">
        <v>0</v>
      </c>
      <c r="I60" s="28">
        <v>1</v>
      </c>
      <c r="J60" s="28">
        <v>1</v>
      </c>
      <c r="K60" s="28">
        <v>1</v>
      </c>
      <c r="L60" s="28" t="s">
        <v>97</v>
      </c>
      <c r="M60" s="28" t="s">
        <v>98</v>
      </c>
      <c r="N60" s="28" t="s">
        <v>99</v>
      </c>
      <c r="O60" s="112" t="s">
        <v>424</v>
      </c>
      <c r="P60" s="35"/>
      <c r="Q60" s="28">
        <v>11401</v>
      </c>
      <c r="R60" s="46" t="s">
        <v>777</v>
      </c>
      <c r="S60" s="42" t="s">
        <v>70</v>
      </c>
      <c r="T60" s="28" t="s">
        <v>102</v>
      </c>
      <c r="U60" s="28" t="s">
        <v>470</v>
      </c>
      <c r="V60" s="28">
        <f ca="1">PES_6[[#This Row],[Fecha actual ]]-PES_6[[#This Row],[Fecha de Registro ]]</f>
        <v>323</v>
      </c>
      <c r="W60" s="38"/>
      <c r="X60" s="28" t="s">
        <v>1755</v>
      </c>
      <c r="Y60" s="45">
        <v>0</v>
      </c>
      <c r="Z60" s="45">
        <v>1</v>
      </c>
      <c r="AA60" s="45">
        <v>0</v>
      </c>
      <c r="AB60" s="45">
        <v>0</v>
      </c>
      <c r="AC60" s="45"/>
      <c r="AD60" s="45"/>
      <c r="AE60" s="45"/>
      <c r="AF60" s="45"/>
      <c r="AG60" s="45" t="s">
        <v>778</v>
      </c>
      <c r="AH60" s="45">
        <v>0</v>
      </c>
      <c r="AI60" s="45">
        <v>1</v>
      </c>
      <c r="AJ60" s="45">
        <v>0</v>
      </c>
      <c r="AK60" s="45">
        <v>0</v>
      </c>
      <c r="AL60" s="45"/>
      <c r="AM60" s="45"/>
      <c r="AN60" s="45"/>
      <c r="AO60" s="45">
        <v>1</v>
      </c>
      <c r="AP60" s="45"/>
      <c r="AQ60" s="45"/>
      <c r="AR60" s="45"/>
      <c r="AS60" s="45"/>
      <c r="AT60" s="45"/>
      <c r="AU60" s="45"/>
      <c r="AV60" s="45"/>
      <c r="AW60" s="45"/>
      <c r="AX60" s="45"/>
      <c r="AY60" s="45" t="s">
        <v>779</v>
      </c>
      <c r="AZ60" s="28" t="s">
        <v>555</v>
      </c>
      <c r="BA60" s="28" t="s">
        <v>109</v>
      </c>
      <c r="BB60" s="28" t="s">
        <v>1668</v>
      </c>
      <c r="BC60" s="28" t="s">
        <v>108</v>
      </c>
      <c r="BD60" s="38"/>
      <c r="BE60" s="28">
        <v>0</v>
      </c>
      <c r="BF60" s="28"/>
      <c r="BG60" s="28"/>
      <c r="BH60" s="28"/>
      <c r="BI60" s="28"/>
      <c r="BJ60" s="28"/>
      <c r="BK60" s="28"/>
      <c r="BL60" s="28"/>
      <c r="BM60" s="28"/>
      <c r="BN60" s="28"/>
      <c r="BO60" s="28"/>
      <c r="BP60" s="28"/>
      <c r="BQ60" s="28"/>
      <c r="BR60" s="28"/>
      <c r="BS60" s="28"/>
      <c r="BT60" s="28"/>
      <c r="BU60" s="28"/>
      <c r="BV60" s="54"/>
      <c r="BW60" s="28"/>
      <c r="BX60" s="28"/>
      <c r="BY60" s="34"/>
      <c r="BZ60" s="34"/>
      <c r="CA60" s="28"/>
      <c r="CB60" s="28"/>
      <c r="CC60" s="28"/>
      <c r="CD60" s="34"/>
      <c r="CE60" s="28"/>
      <c r="CF60" s="28"/>
      <c r="CG60" s="28"/>
      <c r="CH60" s="28"/>
      <c r="CI60" s="34"/>
      <c r="CJ60" s="38"/>
      <c r="CK60" s="28" t="s">
        <v>109</v>
      </c>
      <c r="CL60" s="34">
        <v>45795</v>
      </c>
      <c r="CM60" s="28">
        <f>PES_6[[#This Row],[Fecha de desechamiento ]]-PES_6[[#This Row],[Fecha de Registro ]]</f>
        <v>17</v>
      </c>
      <c r="CN60" s="28"/>
      <c r="CO60" s="28"/>
      <c r="CP60" s="34"/>
      <c r="CQ60" s="28"/>
      <c r="CR60" s="28"/>
      <c r="CS60" s="38"/>
      <c r="CT60" s="28"/>
      <c r="CU60" s="34"/>
      <c r="CV60" s="28">
        <f>PES_6[[#This Row],[Fecha de la remisión a SRE]]-PES_6[[#This Row],[Fecha de Registro ]]</f>
        <v>-45778</v>
      </c>
      <c r="CW60" s="28"/>
      <c r="CX60" s="28"/>
      <c r="CY60" s="28"/>
      <c r="CZ60" s="28"/>
      <c r="DA60" s="28"/>
      <c r="DB60" s="28"/>
      <c r="DC60" s="34"/>
      <c r="DD60" s="28"/>
      <c r="DE60" s="28"/>
      <c r="DF60" s="28"/>
      <c r="DG60" s="34"/>
      <c r="DH60" s="28"/>
      <c r="DI60" s="41"/>
    </row>
    <row r="61" spans="1:113" ht="76" x14ac:dyDescent="0.35">
      <c r="A61" s="34">
        <f t="shared" ca="1" si="11"/>
        <v>46101</v>
      </c>
      <c r="B61" s="35"/>
      <c r="C61" s="28"/>
      <c r="D61" s="36">
        <v>45778</v>
      </c>
      <c r="E61" s="36">
        <v>45778</v>
      </c>
      <c r="F61" s="28">
        <v>0</v>
      </c>
      <c r="G61" s="28">
        <v>0</v>
      </c>
      <c r="H61" s="28">
        <v>0</v>
      </c>
      <c r="I61" s="28">
        <v>1</v>
      </c>
      <c r="J61" s="28">
        <v>1</v>
      </c>
      <c r="K61" s="28">
        <v>1</v>
      </c>
      <c r="L61" s="28" t="s">
        <v>97</v>
      </c>
      <c r="M61" s="28" t="s">
        <v>98</v>
      </c>
      <c r="N61" s="28" t="s">
        <v>99</v>
      </c>
      <c r="O61" s="112" t="s">
        <v>424</v>
      </c>
      <c r="P61" s="35"/>
      <c r="Q61" s="28">
        <v>11402</v>
      </c>
      <c r="R61" s="46" t="s">
        <v>780</v>
      </c>
      <c r="S61" s="42" t="s">
        <v>70</v>
      </c>
      <c r="T61" s="28" t="s">
        <v>102</v>
      </c>
      <c r="U61" s="28" t="s">
        <v>103</v>
      </c>
      <c r="V61" s="28">
        <f ca="1">PES_6[[#This Row],[Fecha actual ]]-PES_6[[#This Row],[Fecha de Registro ]]</f>
        <v>323</v>
      </c>
      <c r="W61" s="38"/>
      <c r="X61" s="28" t="s">
        <v>1668</v>
      </c>
      <c r="Y61" s="45">
        <v>0</v>
      </c>
      <c r="Z61" s="45">
        <v>1</v>
      </c>
      <c r="AA61" s="45">
        <v>0</v>
      </c>
      <c r="AB61" s="45">
        <v>0</v>
      </c>
      <c r="AC61" s="45"/>
      <c r="AD61" s="45"/>
      <c r="AE61" s="45"/>
      <c r="AF61" s="45"/>
      <c r="AG61" s="45" t="s">
        <v>781</v>
      </c>
      <c r="AH61" s="45">
        <v>0</v>
      </c>
      <c r="AI61" s="45">
        <v>1</v>
      </c>
      <c r="AJ61" s="45">
        <v>0</v>
      </c>
      <c r="AK61" s="45">
        <v>0</v>
      </c>
      <c r="AL61" s="45"/>
      <c r="AM61" s="45"/>
      <c r="AN61" s="45"/>
      <c r="AO61" s="45">
        <v>1</v>
      </c>
      <c r="AP61" s="45"/>
      <c r="AQ61" s="45"/>
      <c r="AR61" s="45"/>
      <c r="AS61" s="45"/>
      <c r="AT61" s="45"/>
      <c r="AU61" s="45"/>
      <c r="AV61" s="45"/>
      <c r="AW61" s="45"/>
      <c r="AX61" s="45"/>
      <c r="AY61" s="45" t="s">
        <v>782</v>
      </c>
      <c r="AZ61" s="28" t="s">
        <v>442</v>
      </c>
      <c r="BA61" s="28" t="s">
        <v>109</v>
      </c>
      <c r="BB61" s="28" t="s">
        <v>1755</v>
      </c>
      <c r="BC61" s="28" t="s">
        <v>108</v>
      </c>
      <c r="BD61" s="38"/>
      <c r="BE61" s="28">
        <v>0</v>
      </c>
      <c r="BF61" s="28"/>
      <c r="BG61" s="28"/>
      <c r="BH61" s="28"/>
      <c r="BI61" s="28"/>
      <c r="BJ61" s="28"/>
      <c r="BK61" s="28"/>
      <c r="BL61" s="28"/>
      <c r="BM61" s="28"/>
      <c r="BN61" s="28"/>
      <c r="BO61" s="28"/>
      <c r="BP61" s="28"/>
      <c r="BQ61" s="28"/>
      <c r="BR61" s="28"/>
      <c r="BS61" s="28"/>
      <c r="BT61" s="28"/>
      <c r="BU61" s="28"/>
      <c r="BV61" s="54"/>
      <c r="BW61" s="28"/>
      <c r="BX61" s="28"/>
      <c r="BY61" s="34"/>
      <c r="BZ61" s="34"/>
      <c r="CA61" s="28"/>
      <c r="CB61" s="28"/>
      <c r="CC61" s="28"/>
      <c r="CD61" s="34"/>
      <c r="CE61" s="28"/>
      <c r="CF61" s="28"/>
      <c r="CG61" s="28"/>
      <c r="CH61" s="28"/>
      <c r="CI61" s="34"/>
      <c r="CJ61" s="38"/>
      <c r="CK61" s="28" t="s">
        <v>109</v>
      </c>
      <c r="CL61" s="34">
        <v>45794</v>
      </c>
      <c r="CM61" s="28">
        <f>PES_6[[#This Row],[Fecha de desechamiento ]]-PES_6[[#This Row],[Fecha de Registro ]]</f>
        <v>16</v>
      </c>
      <c r="CN61" s="28"/>
      <c r="CO61" s="28"/>
      <c r="CP61" s="34"/>
      <c r="CQ61" s="28"/>
      <c r="CR61" s="28"/>
      <c r="CS61" s="38"/>
      <c r="CT61" s="28"/>
      <c r="CU61" s="34"/>
      <c r="CV61" s="28">
        <f>PES_6[[#This Row],[Fecha de la remisión a SRE]]-PES_6[[#This Row],[Fecha de Registro ]]</f>
        <v>-45778</v>
      </c>
      <c r="CW61" s="28"/>
      <c r="CX61" s="28"/>
      <c r="CY61" s="28"/>
      <c r="CZ61" s="28"/>
      <c r="DA61" s="28"/>
      <c r="DB61" s="28"/>
      <c r="DC61" s="34"/>
      <c r="DD61" s="28"/>
      <c r="DE61" s="28"/>
      <c r="DF61" s="28"/>
      <c r="DG61" s="34"/>
      <c r="DH61" s="28"/>
      <c r="DI61" s="41"/>
    </row>
    <row r="62" spans="1:113" ht="76" x14ac:dyDescent="0.35">
      <c r="A62" s="34">
        <f t="shared" ca="1" si="11"/>
        <v>46101</v>
      </c>
      <c r="B62" s="35"/>
      <c r="C62" s="28"/>
      <c r="D62" s="36">
        <v>45778</v>
      </c>
      <c r="E62" s="36">
        <v>45778</v>
      </c>
      <c r="F62" s="28">
        <v>0</v>
      </c>
      <c r="G62" s="28">
        <v>0</v>
      </c>
      <c r="H62" s="28">
        <v>0</v>
      </c>
      <c r="I62" s="28">
        <v>1</v>
      </c>
      <c r="J62" s="28">
        <v>1</v>
      </c>
      <c r="K62" s="28">
        <v>1</v>
      </c>
      <c r="L62" s="28" t="s">
        <v>97</v>
      </c>
      <c r="M62" s="28" t="s">
        <v>98</v>
      </c>
      <c r="N62" s="28" t="s">
        <v>99</v>
      </c>
      <c r="O62" s="112" t="s">
        <v>424</v>
      </c>
      <c r="P62" s="35"/>
      <c r="Q62" s="28">
        <v>11403</v>
      </c>
      <c r="R62" s="46" t="s">
        <v>783</v>
      </c>
      <c r="S62" s="42" t="s">
        <v>70</v>
      </c>
      <c r="T62" s="28" t="s">
        <v>102</v>
      </c>
      <c r="U62" s="28" t="s">
        <v>246</v>
      </c>
      <c r="V62" s="28">
        <f ca="1">PES_6[[#This Row],[Fecha actual ]]-PES_6[[#This Row],[Fecha de Registro ]]</f>
        <v>323</v>
      </c>
      <c r="W62" s="38"/>
      <c r="X62" s="28" t="s">
        <v>1755</v>
      </c>
      <c r="Y62" s="45">
        <v>0</v>
      </c>
      <c r="Z62" s="45">
        <v>1</v>
      </c>
      <c r="AA62" s="45">
        <v>0</v>
      </c>
      <c r="AB62" s="45">
        <v>0</v>
      </c>
      <c r="AC62" s="45"/>
      <c r="AD62" s="45"/>
      <c r="AE62" s="45"/>
      <c r="AF62" s="45"/>
      <c r="AG62" s="45" t="s">
        <v>784</v>
      </c>
      <c r="AH62" s="45">
        <v>0</v>
      </c>
      <c r="AI62" s="45">
        <v>1</v>
      </c>
      <c r="AJ62" s="45">
        <v>0</v>
      </c>
      <c r="AK62" s="45">
        <v>0</v>
      </c>
      <c r="AL62" s="45"/>
      <c r="AM62" s="45"/>
      <c r="AN62" s="45"/>
      <c r="AO62" s="45">
        <v>1</v>
      </c>
      <c r="AP62" s="45"/>
      <c r="AQ62" s="45"/>
      <c r="AR62" s="45"/>
      <c r="AS62" s="45"/>
      <c r="AT62" s="45"/>
      <c r="AU62" s="45"/>
      <c r="AV62" s="45"/>
      <c r="AW62" s="45"/>
      <c r="AX62" s="45"/>
      <c r="AY62" s="45" t="s">
        <v>785</v>
      </c>
      <c r="AZ62" s="28" t="s">
        <v>442</v>
      </c>
      <c r="BA62" s="28" t="s">
        <v>109</v>
      </c>
      <c r="BB62" s="28" t="s">
        <v>1755</v>
      </c>
      <c r="BC62" s="28" t="s">
        <v>108</v>
      </c>
      <c r="BD62" s="38"/>
      <c r="BE62" s="28">
        <v>0</v>
      </c>
      <c r="BF62" s="28"/>
      <c r="BG62" s="28"/>
      <c r="BH62" s="28"/>
      <c r="BI62" s="28"/>
      <c r="BJ62" s="28"/>
      <c r="BK62" s="28"/>
      <c r="BL62" s="28"/>
      <c r="BM62" s="28"/>
      <c r="BN62" s="28"/>
      <c r="BO62" s="28"/>
      <c r="BP62" s="28"/>
      <c r="BQ62" s="28"/>
      <c r="BR62" s="28"/>
      <c r="BS62" s="28"/>
      <c r="BT62" s="28"/>
      <c r="BU62" s="28"/>
      <c r="BV62" s="54"/>
      <c r="BW62" s="28"/>
      <c r="BX62" s="28"/>
      <c r="BY62" s="34"/>
      <c r="BZ62" s="34"/>
      <c r="CA62" s="28"/>
      <c r="CB62" s="28"/>
      <c r="CC62" s="28"/>
      <c r="CD62" s="34"/>
      <c r="CE62" s="28"/>
      <c r="CF62" s="28"/>
      <c r="CG62" s="28"/>
      <c r="CH62" s="28"/>
      <c r="CI62" s="34"/>
      <c r="CJ62" s="38"/>
      <c r="CK62" s="28" t="s">
        <v>109</v>
      </c>
      <c r="CL62" s="34">
        <v>45779</v>
      </c>
      <c r="CM62" s="28">
        <f>PES_6[[#This Row],[Fecha de desechamiento ]]-PES_6[[#This Row],[Fecha de Registro ]]</f>
        <v>1</v>
      </c>
      <c r="CN62" s="28"/>
      <c r="CO62" s="28" t="s">
        <v>786</v>
      </c>
      <c r="CP62" s="42">
        <v>45798</v>
      </c>
      <c r="CQ62" s="45" t="s">
        <v>152</v>
      </c>
      <c r="CR62" s="28"/>
      <c r="CS62" s="38"/>
      <c r="CT62" s="28"/>
      <c r="CU62" s="34"/>
      <c r="CV62" s="28">
        <f>PES_6[[#This Row],[Fecha de la remisión a SRE]]-PES_6[[#This Row],[Fecha de Registro ]]</f>
        <v>-45778</v>
      </c>
      <c r="CW62" s="28"/>
      <c r="CX62" s="28"/>
      <c r="CY62" s="28"/>
      <c r="CZ62" s="28"/>
      <c r="DA62" s="28"/>
      <c r="DB62" s="28"/>
      <c r="DC62" s="34"/>
      <c r="DD62" s="28"/>
      <c r="DE62" s="28"/>
      <c r="DF62" s="28"/>
      <c r="DG62" s="34"/>
      <c r="DH62" s="28"/>
      <c r="DI62" s="41"/>
    </row>
    <row r="63" spans="1:113" ht="76" x14ac:dyDescent="0.35">
      <c r="A63" s="42">
        <f t="shared" ca="1" si="11"/>
        <v>46101</v>
      </c>
      <c r="B63" s="43"/>
      <c r="C63" s="45"/>
      <c r="D63" s="44">
        <v>45778</v>
      </c>
      <c r="E63" s="44">
        <v>45778</v>
      </c>
      <c r="F63" s="45">
        <v>0</v>
      </c>
      <c r="G63" s="45">
        <v>0</v>
      </c>
      <c r="H63" s="45">
        <v>0</v>
      </c>
      <c r="I63" s="45">
        <v>1</v>
      </c>
      <c r="J63" s="45">
        <v>1</v>
      </c>
      <c r="K63" s="45">
        <v>1</v>
      </c>
      <c r="L63" s="45" t="s">
        <v>97</v>
      </c>
      <c r="M63" s="45" t="s">
        <v>98</v>
      </c>
      <c r="N63" s="45" t="s">
        <v>99</v>
      </c>
      <c r="O63" s="112" t="s">
        <v>424</v>
      </c>
      <c r="P63" s="43"/>
      <c r="Q63" s="45">
        <v>11404</v>
      </c>
      <c r="R63" s="46" t="s">
        <v>787</v>
      </c>
      <c r="S63" s="42" t="s">
        <v>70</v>
      </c>
      <c r="T63" s="45" t="s">
        <v>102</v>
      </c>
      <c r="U63" s="45" t="s">
        <v>251</v>
      </c>
      <c r="V63" s="45">
        <f ca="1">PES_6[[#This Row],[Fecha actual ]]-PES_6[[#This Row],[Fecha de Registro ]]</f>
        <v>323</v>
      </c>
      <c r="W63" s="48"/>
      <c r="X63" s="45" t="s">
        <v>1755</v>
      </c>
      <c r="Y63" s="45">
        <v>0</v>
      </c>
      <c r="Z63" s="45">
        <v>1</v>
      </c>
      <c r="AA63" s="45">
        <v>0</v>
      </c>
      <c r="AB63" s="45">
        <v>0</v>
      </c>
      <c r="AC63" s="45"/>
      <c r="AD63" s="45"/>
      <c r="AE63" s="45"/>
      <c r="AF63" s="45"/>
      <c r="AG63" s="45" t="s">
        <v>788</v>
      </c>
      <c r="AH63" s="45">
        <v>0</v>
      </c>
      <c r="AI63" s="45">
        <v>1</v>
      </c>
      <c r="AJ63" s="45">
        <v>0</v>
      </c>
      <c r="AK63" s="45">
        <v>0</v>
      </c>
      <c r="AL63" s="45"/>
      <c r="AM63" s="45"/>
      <c r="AN63" s="45"/>
      <c r="AO63" s="45">
        <v>1</v>
      </c>
      <c r="AP63" s="45"/>
      <c r="AQ63" s="45"/>
      <c r="AR63" s="45"/>
      <c r="AS63" s="45"/>
      <c r="AT63" s="45"/>
      <c r="AU63" s="45"/>
      <c r="AV63" s="45"/>
      <c r="AW63" s="45"/>
      <c r="AX63" s="45"/>
      <c r="AY63" s="45" t="s">
        <v>789</v>
      </c>
      <c r="AZ63" s="28" t="s">
        <v>442</v>
      </c>
      <c r="BA63" s="45" t="s">
        <v>109</v>
      </c>
      <c r="BB63" s="45" t="s">
        <v>1755</v>
      </c>
      <c r="BC63" s="45" t="s">
        <v>108</v>
      </c>
      <c r="BD63" s="48"/>
      <c r="BE63" s="45">
        <v>0</v>
      </c>
      <c r="BF63" s="45"/>
      <c r="BG63" s="45"/>
      <c r="BH63" s="45"/>
      <c r="BI63" s="45"/>
      <c r="BJ63" s="45"/>
      <c r="BK63" s="45"/>
      <c r="BL63" s="45"/>
      <c r="BM63" s="45"/>
      <c r="BN63" s="45"/>
      <c r="BO63" s="45"/>
      <c r="BP63" s="45"/>
      <c r="BQ63" s="45"/>
      <c r="BR63" s="45"/>
      <c r="BS63" s="45"/>
      <c r="BT63" s="45"/>
      <c r="BU63" s="45"/>
      <c r="BV63" s="57"/>
      <c r="BW63" s="45"/>
      <c r="BX63" s="45"/>
      <c r="BY63" s="42"/>
      <c r="BZ63" s="42"/>
      <c r="CA63" s="45"/>
      <c r="CB63" s="45"/>
      <c r="CC63" s="45"/>
      <c r="CD63" s="42"/>
      <c r="CE63" s="45"/>
      <c r="CF63" s="45"/>
      <c r="CG63" s="45"/>
      <c r="CH63" s="45"/>
      <c r="CI63" s="42"/>
      <c r="CJ63" s="48"/>
      <c r="CK63" s="45" t="s">
        <v>109</v>
      </c>
      <c r="CL63" s="42">
        <v>45779</v>
      </c>
      <c r="CM63" s="45">
        <f>PES_6[[#This Row],[Fecha de desechamiento ]]-PES_6[[#This Row],[Fecha de Registro ]]</f>
        <v>1</v>
      </c>
      <c r="CN63" s="45" t="s">
        <v>109</v>
      </c>
      <c r="CO63" s="45" t="s">
        <v>790</v>
      </c>
      <c r="CP63" s="42">
        <v>45798</v>
      </c>
      <c r="CQ63" s="45" t="s">
        <v>152</v>
      </c>
      <c r="CR63" s="45"/>
      <c r="CS63" s="48"/>
      <c r="CT63" s="45"/>
      <c r="CU63" s="42"/>
      <c r="CV63" s="45">
        <f>PES_6[[#This Row],[Fecha de la remisión a SRE]]-PES_6[[#This Row],[Fecha de Registro ]]</f>
        <v>-45778</v>
      </c>
      <c r="CW63" s="45"/>
      <c r="CX63" s="45"/>
      <c r="CY63" s="45"/>
      <c r="CZ63" s="45"/>
      <c r="DA63" s="45"/>
      <c r="DB63" s="45"/>
      <c r="DC63" s="42"/>
      <c r="DD63" s="45"/>
      <c r="DE63" s="45"/>
      <c r="DF63" s="45"/>
      <c r="DG63" s="42"/>
      <c r="DH63" s="45"/>
      <c r="DI63" s="52"/>
    </row>
    <row r="64" spans="1:113" ht="85.5" x14ac:dyDescent="0.35">
      <c r="A64" s="34">
        <f t="shared" ref="A64:A85" ca="1" si="12">TODAY()</f>
        <v>46101</v>
      </c>
      <c r="B64" s="35"/>
      <c r="C64" s="28"/>
      <c r="D64" s="36" t="s">
        <v>791</v>
      </c>
      <c r="E64" s="44">
        <v>45779</v>
      </c>
      <c r="F64" s="28">
        <v>0</v>
      </c>
      <c r="G64" s="28">
        <v>0</v>
      </c>
      <c r="H64" s="28">
        <v>0</v>
      </c>
      <c r="I64" s="28">
        <v>1</v>
      </c>
      <c r="J64" s="28">
        <v>1</v>
      </c>
      <c r="K64" s="28">
        <v>0</v>
      </c>
      <c r="L64" s="28" t="s">
        <v>97</v>
      </c>
      <c r="M64" s="28" t="s">
        <v>197</v>
      </c>
      <c r="N64" s="28" t="s">
        <v>99</v>
      </c>
      <c r="O64" s="112" t="s">
        <v>424</v>
      </c>
      <c r="P64" s="35"/>
      <c r="Q64" s="28">
        <v>11405</v>
      </c>
      <c r="R64" s="46" t="s">
        <v>771</v>
      </c>
      <c r="S64" s="42" t="s">
        <v>70</v>
      </c>
      <c r="T64" s="28" t="s">
        <v>102</v>
      </c>
      <c r="U64" s="28" t="s">
        <v>359</v>
      </c>
      <c r="V64" s="28">
        <f ca="1">PES_6[[#This Row],[Fecha actual ]]-PES_6[[#This Row],[Fecha de Registro ]]</f>
        <v>322</v>
      </c>
      <c r="W64" s="38"/>
      <c r="X64" s="28" t="s">
        <v>493</v>
      </c>
      <c r="Y64" s="45">
        <v>0</v>
      </c>
      <c r="Z64" s="45">
        <v>1</v>
      </c>
      <c r="AA64" s="45">
        <v>0</v>
      </c>
      <c r="AB64" s="45">
        <v>0</v>
      </c>
      <c r="AC64" s="45"/>
      <c r="AD64" s="45"/>
      <c r="AE64" s="45"/>
      <c r="AF64" s="45"/>
      <c r="AG64" s="45" t="s">
        <v>792</v>
      </c>
      <c r="AH64" s="45">
        <v>0</v>
      </c>
      <c r="AI64" s="45">
        <v>0</v>
      </c>
      <c r="AJ64" s="45">
        <v>1</v>
      </c>
      <c r="AK64" s="45">
        <v>0</v>
      </c>
      <c r="AL64" s="45">
        <v>1</v>
      </c>
      <c r="AM64" s="45"/>
      <c r="AN64" s="45"/>
      <c r="AO64" s="45"/>
      <c r="AP64" s="45"/>
      <c r="AQ64" s="45"/>
      <c r="AR64" s="45"/>
      <c r="AS64" s="45"/>
      <c r="AT64" s="45"/>
      <c r="AU64" s="45"/>
      <c r="AV64" s="45"/>
      <c r="AW64" s="45"/>
      <c r="AX64" s="45"/>
      <c r="AY64" s="45" t="s">
        <v>793</v>
      </c>
      <c r="AZ64" s="28" t="s">
        <v>555</v>
      </c>
      <c r="BA64" s="28" t="s">
        <v>108</v>
      </c>
      <c r="BB64" s="28" t="s">
        <v>99</v>
      </c>
      <c r="BC64" s="28" t="s">
        <v>109</v>
      </c>
      <c r="BD64" s="38"/>
      <c r="BE64" s="28">
        <v>1</v>
      </c>
      <c r="BF64" s="28"/>
      <c r="BG64" s="28"/>
      <c r="BH64" s="28"/>
      <c r="BI64" s="28"/>
      <c r="BJ64" s="28"/>
      <c r="BK64" s="28"/>
      <c r="BL64" s="28"/>
      <c r="BM64" s="28"/>
      <c r="BN64" s="28"/>
      <c r="BO64" s="28"/>
      <c r="BP64" s="28"/>
      <c r="BQ64" s="28"/>
      <c r="BR64" s="28"/>
      <c r="BS64" s="28" t="s">
        <v>431</v>
      </c>
      <c r="BT64" s="28" t="s">
        <v>432</v>
      </c>
      <c r="BU64" s="28"/>
      <c r="BV64" s="54"/>
      <c r="BW64" s="28"/>
      <c r="BX64" s="28"/>
      <c r="BY64" s="34"/>
      <c r="BZ64" s="34"/>
      <c r="CA64" s="28"/>
      <c r="CB64" s="28"/>
      <c r="CC64" s="28"/>
      <c r="CD64" s="34"/>
      <c r="CE64" s="28"/>
      <c r="CF64" s="28"/>
      <c r="CG64" s="28"/>
      <c r="CH64" s="28"/>
      <c r="CI64" s="34"/>
      <c r="CJ64" s="38"/>
      <c r="CK64" s="28" t="s">
        <v>109</v>
      </c>
      <c r="CL64" s="34">
        <v>45793</v>
      </c>
      <c r="CM64" s="28">
        <f>PES_6[[#This Row],[Fecha de desechamiento ]]-PES_6[[#This Row],[Fecha de Registro ]]</f>
        <v>14</v>
      </c>
      <c r="CN64" s="28" t="s">
        <v>109</v>
      </c>
      <c r="CO64" s="28" t="s">
        <v>776</v>
      </c>
      <c r="CP64" s="34">
        <v>45819</v>
      </c>
      <c r="CQ64" s="28" t="s">
        <v>152</v>
      </c>
      <c r="CR64" s="28"/>
      <c r="CS64" s="38"/>
      <c r="CT64" s="28"/>
      <c r="CU64" s="34"/>
      <c r="CV64" s="28">
        <f>PES_6[[#This Row],[Fecha de la remisión a SRE]]-PES_6[[#This Row],[Fecha de Registro ]]</f>
        <v>-45779</v>
      </c>
      <c r="CW64" s="28"/>
      <c r="CX64" s="28"/>
      <c r="CY64" s="28"/>
      <c r="CZ64" s="28"/>
      <c r="DA64" s="28"/>
      <c r="DB64" s="28"/>
      <c r="DC64" s="34"/>
      <c r="DD64" s="28"/>
      <c r="DE64" s="28"/>
      <c r="DF64" s="28"/>
      <c r="DG64" s="34"/>
      <c r="DH64" s="28"/>
      <c r="DI64" s="41"/>
    </row>
    <row r="65" spans="1:113" ht="114" x14ac:dyDescent="0.35">
      <c r="A65" s="42">
        <f t="shared" ca="1" si="12"/>
        <v>46101</v>
      </c>
      <c r="B65" s="43"/>
      <c r="C65" s="45"/>
      <c r="D65" s="44" t="s">
        <v>794</v>
      </c>
      <c r="E65" s="44">
        <v>45780</v>
      </c>
      <c r="F65" s="45">
        <v>0</v>
      </c>
      <c r="G65" s="45">
        <v>0</v>
      </c>
      <c r="H65" s="45">
        <v>0</v>
      </c>
      <c r="I65" s="45">
        <v>1</v>
      </c>
      <c r="J65" s="45">
        <v>1</v>
      </c>
      <c r="K65" s="45">
        <v>1</v>
      </c>
      <c r="L65" s="45" t="s">
        <v>97</v>
      </c>
      <c r="M65" s="45" t="s">
        <v>98</v>
      </c>
      <c r="N65" s="45" t="s">
        <v>99</v>
      </c>
      <c r="O65" s="112" t="s">
        <v>424</v>
      </c>
      <c r="P65" s="43"/>
      <c r="Q65" s="45">
        <v>11424</v>
      </c>
      <c r="R65" s="46" t="s">
        <v>795</v>
      </c>
      <c r="S65" s="42" t="s">
        <v>70</v>
      </c>
      <c r="T65" s="45" t="s">
        <v>102</v>
      </c>
      <c r="U65" s="45" t="s">
        <v>137</v>
      </c>
      <c r="V65" s="45">
        <f ca="1">PES_6[[#This Row],[Fecha actual ]]-PES_6[[#This Row],[Fecha de Registro ]]</f>
        <v>321</v>
      </c>
      <c r="W65" s="48"/>
      <c r="X65" s="45" t="s">
        <v>796</v>
      </c>
      <c r="Y65" s="45">
        <v>0</v>
      </c>
      <c r="Z65" s="45">
        <v>1</v>
      </c>
      <c r="AA65" s="45">
        <v>0</v>
      </c>
      <c r="AB65" s="45">
        <v>0</v>
      </c>
      <c r="AC65" s="45"/>
      <c r="AD65" s="45"/>
      <c r="AE65" s="45"/>
      <c r="AF65" s="45"/>
      <c r="AG65" s="45" t="s">
        <v>797</v>
      </c>
      <c r="AH65" s="45">
        <v>0</v>
      </c>
      <c r="AI65" s="45">
        <v>1</v>
      </c>
      <c r="AJ65" s="45">
        <v>0</v>
      </c>
      <c r="AK65" s="45">
        <v>0</v>
      </c>
      <c r="AL65" s="45"/>
      <c r="AM65" s="45"/>
      <c r="AN65" s="45"/>
      <c r="AO65" s="45"/>
      <c r="AP65" s="45">
        <v>1</v>
      </c>
      <c r="AQ65" s="45"/>
      <c r="AR65" s="45"/>
      <c r="AS65" s="45"/>
      <c r="AT65" s="45"/>
      <c r="AU65" s="45"/>
      <c r="AV65" s="45"/>
      <c r="AW65" s="45"/>
      <c r="AX65" s="45"/>
      <c r="AY65" s="45" t="s">
        <v>798</v>
      </c>
      <c r="AZ65" s="45" t="s">
        <v>107</v>
      </c>
      <c r="BA65" s="45" t="s">
        <v>108</v>
      </c>
      <c r="BB65" s="45" t="s">
        <v>99</v>
      </c>
      <c r="BC65" s="45" t="s">
        <v>109</v>
      </c>
      <c r="BD65" s="48"/>
      <c r="BE65" s="45">
        <v>1</v>
      </c>
      <c r="BF65" s="45"/>
      <c r="BG65" s="45"/>
      <c r="BH65" s="45"/>
      <c r="BI65" s="45"/>
      <c r="BJ65" s="45"/>
      <c r="BK65" s="45"/>
      <c r="BL65" s="45"/>
      <c r="BM65" s="45"/>
      <c r="BN65" s="45"/>
      <c r="BO65" s="45"/>
      <c r="BP65" s="45"/>
      <c r="BQ65" s="45"/>
      <c r="BR65" s="45"/>
      <c r="BS65" s="45" t="s">
        <v>431</v>
      </c>
      <c r="BT65" s="45" t="s">
        <v>432</v>
      </c>
      <c r="BU65" s="45"/>
      <c r="BV65" s="57"/>
      <c r="BW65" s="45"/>
      <c r="BX65" s="45"/>
      <c r="BY65" s="42"/>
      <c r="BZ65" s="42"/>
      <c r="CA65" s="45"/>
      <c r="CB65" s="45"/>
      <c r="CC65" s="45"/>
      <c r="CD65" s="42"/>
      <c r="CE65" s="45"/>
      <c r="CF65" s="45"/>
      <c r="CG65" s="45"/>
      <c r="CH65" s="45"/>
      <c r="CI65" s="42"/>
      <c r="CJ65" s="48"/>
      <c r="CK65" s="45" t="s">
        <v>109</v>
      </c>
      <c r="CL65" s="42">
        <v>45781</v>
      </c>
      <c r="CM65" s="45">
        <f>PES_6[[#This Row],[Fecha de desechamiento ]]-PES_6[[#This Row],[Fecha de Registro ]]</f>
        <v>1</v>
      </c>
      <c r="CN65" s="45" t="s">
        <v>109</v>
      </c>
      <c r="CO65" s="45" t="s">
        <v>799</v>
      </c>
      <c r="CP65" s="42">
        <v>45798</v>
      </c>
      <c r="CQ65" s="45" t="s">
        <v>152</v>
      </c>
      <c r="CR65" s="45"/>
      <c r="CS65" s="48"/>
      <c r="CT65" s="45"/>
      <c r="CU65" s="42"/>
      <c r="CV65" s="45">
        <f>PES_6[[#This Row],[Fecha de la remisión a SRE]]-PES_6[[#This Row],[Fecha de Registro ]]</f>
        <v>-45780</v>
      </c>
      <c r="CW65" s="45"/>
      <c r="CX65" s="45"/>
      <c r="CY65" s="45"/>
      <c r="CZ65" s="45"/>
      <c r="DA65" s="45"/>
      <c r="DB65" s="45"/>
      <c r="DC65" s="42"/>
      <c r="DD65" s="45"/>
      <c r="DE65" s="45"/>
      <c r="DF65" s="45"/>
      <c r="DG65" s="42"/>
      <c r="DH65" s="45"/>
      <c r="DI65" s="52"/>
    </row>
    <row r="66" spans="1:113" ht="237.5" x14ac:dyDescent="0.35">
      <c r="A66" s="34">
        <f t="shared" ca="1" si="12"/>
        <v>46101</v>
      </c>
      <c r="B66" s="35"/>
      <c r="C66" s="28"/>
      <c r="D66" s="36">
        <v>45782</v>
      </c>
      <c r="E66" s="36">
        <v>45782</v>
      </c>
      <c r="F66" s="28">
        <v>0</v>
      </c>
      <c r="G66" s="28">
        <v>0</v>
      </c>
      <c r="H66" s="28">
        <v>0</v>
      </c>
      <c r="I66" s="28">
        <v>1</v>
      </c>
      <c r="J66" s="28">
        <v>1</v>
      </c>
      <c r="K66" s="28">
        <v>1</v>
      </c>
      <c r="L66" s="28" t="s">
        <v>97</v>
      </c>
      <c r="M66" s="28" t="s">
        <v>98</v>
      </c>
      <c r="N66" s="28" t="s">
        <v>99</v>
      </c>
      <c r="O66" s="112" t="s">
        <v>424</v>
      </c>
      <c r="P66" s="35"/>
      <c r="Q66" s="28">
        <v>11428</v>
      </c>
      <c r="R66" s="46" t="s">
        <v>800</v>
      </c>
      <c r="S66" s="42" t="s">
        <v>111</v>
      </c>
      <c r="T66" s="28" t="s">
        <v>102</v>
      </c>
      <c r="U66" s="28" t="s">
        <v>451</v>
      </c>
      <c r="V66" s="28">
        <f ca="1">PES_6[[#This Row],[Fecha actual ]]-PES_6[[#This Row],[Fecha de Registro ]]</f>
        <v>319</v>
      </c>
      <c r="W66" s="38"/>
      <c r="X66" s="28" t="s">
        <v>493</v>
      </c>
      <c r="Y66" s="45">
        <v>0</v>
      </c>
      <c r="Z66" s="45">
        <v>1</v>
      </c>
      <c r="AA66" s="45">
        <v>0</v>
      </c>
      <c r="AB66" s="45">
        <v>0</v>
      </c>
      <c r="AC66" s="45"/>
      <c r="AD66" s="45"/>
      <c r="AE66" s="45"/>
      <c r="AF66" s="45"/>
      <c r="AG66" s="45" t="s">
        <v>801</v>
      </c>
      <c r="AH66" s="45">
        <v>0</v>
      </c>
      <c r="AI66" s="45">
        <v>1</v>
      </c>
      <c r="AJ66" s="45">
        <v>1</v>
      </c>
      <c r="AK66" s="45">
        <v>0</v>
      </c>
      <c r="AL66" s="45">
        <v>1</v>
      </c>
      <c r="AM66" s="45"/>
      <c r="AN66" s="45"/>
      <c r="AO66" s="45"/>
      <c r="AP66" s="45"/>
      <c r="AQ66" s="45"/>
      <c r="AR66" s="45"/>
      <c r="AS66" s="45"/>
      <c r="AT66" s="45"/>
      <c r="AU66" s="45"/>
      <c r="AV66" s="45"/>
      <c r="AW66" s="45"/>
      <c r="AX66" s="45"/>
      <c r="AY66" s="45" t="s">
        <v>802</v>
      </c>
      <c r="AZ66" s="28" t="s">
        <v>555</v>
      </c>
      <c r="BA66" s="28" t="s">
        <v>108</v>
      </c>
      <c r="BB66" s="28" t="s">
        <v>99</v>
      </c>
      <c r="BC66" s="28" t="s">
        <v>109</v>
      </c>
      <c r="BD66" s="38"/>
      <c r="BE66" s="28">
        <v>1</v>
      </c>
      <c r="BF66" s="28"/>
      <c r="BG66" s="28"/>
      <c r="BH66" s="28"/>
      <c r="BI66" s="28"/>
      <c r="BJ66" s="28"/>
      <c r="BK66" s="28"/>
      <c r="BL66" s="28"/>
      <c r="BM66" s="28"/>
      <c r="BN66" s="28"/>
      <c r="BO66" s="28"/>
      <c r="BP66" s="28"/>
      <c r="BQ66" s="28"/>
      <c r="BR66" s="28"/>
      <c r="BS66" s="28" t="s">
        <v>54</v>
      </c>
      <c r="BT66" s="28"/>
      <c r="BU66" s="28" t="s">
        <v>803</v>
      </c>
      <c r="BV66" s="54" t="s">
        <v>804</v>
      </c>
      <c r="BW66" s="45" t="s">
        <v>120</v>
      </c>
      <c r="BX66" s="28" t="s">
        <v>120</v>
      </c>
      <c r="BY66" s="34">
        <v>45801</v>
      </c>
      <c r="BZ66" s="34" t="s">
        <v>805</v>
      </c>
      <c r="CA66" s="28" t="s">
        <v>806</v>
      </c>
      <c r="CB66" s="28"/>
      <c r="CC66" s="28"/>
      <c r="CD66" s="34"/>
      <c r="CE66" s="28"/>
      <c r="CF66" s="28"/>
      <c r="CG66" s="28"/>
      <c r="CH66" s="28"/>
      <c r="CI66" s="34"/>
      <c r="CJ66" s="38"/>
      <c r="CK66" s="28"/>
      <c r="CL66" s="34"/>
      <c r="CM66" s="28">
        <f>PES_6[[#This Row],[Fecha de desechamiento ]]-PES_6[[#This Row],[Fecha de Registro ]]</f>
        <v>-45782</v>
      </c>
      <c r="CN66" s="28"/>
      <c r="CO66" s="28"/>
      <c r="CP66" s="34"/>
      <c r="CQ66" s="28"/>
      <c r="CR66" s="28"/>
      <c r="CS66" s="38"/>
      <c r="CT66" s="28" t="s">
        <v>109</v>
      </c>
      <c r="CU66" s="34" t="s">
        <v>807</v>
      </c>
      <c r="CV66" s="28" t="e">
        <f>PES_6[[#This Row],[Fecha de la remisión a SRE]]-PES_6[[#This Row],[Fecha de Registro ]]</f>
        <v>#VALUE!</v>
      </c>
      <c r="CW66" s="45" t="s">
        <v>808</v>
      </c>
      <c r="CX66" s="28" t="s">
        <v>809</v>
      </c>
      <c r="CY66" s="28" t="s">
        <v>182</v>
      </c>
      <c r="CZ66" s="28"/>
      <c r="DA66" s="28"/>
      <c r="DB66" s="28"/>
      <c r="DC66" s="34"/>
      <c r="DD66" s="28"/>
      <c r="DE66" s="28"/>
      <c r="DF66" s="28"/>
      <c r="DG66" s="34"/>
      <c r="DH66" s="28"/>
      <c r="DI66" s="41"/>
    </row>
    <row r="67" spans="1:113" ht="123.5" x14ac:dyDescent="0.35">
      <c r="A67" s="34">
        <f t="shared" ca="1" si="12"/>
        <v>46101</v>
      </c>
      <c r="B67" s="35"/>
      <c r="C67" s="28"/>
      <c r="D67" s="36">
        <v>45782</v>
      </c>
      <c r="E67" s="36">
        <v>45782</v>
      </c>
      <c r="F67" s="28">
        <v>0</v>
      </c>
      <c r="G67" s="28">
        <v>0</v>
      </c>
      <c r="H67" s="28">
        <v>0</v>
      </c>
      <c r="I67" s="28">
        <v>1</v>
      </c>
      <c r="J67" s="28">
        <v>1</v>
      </c>
      <c r="K67" s="28">
        <v>1</v>
      </c>
      <c r="L67" s="28" t="s">
        <v>97</v>
      </c>
      <c r="M67" s="28" t="s">
        <v>98</v>
      </c>
      <c r="N67" s="28" t="s">
        <v>99</v>
      </c>
      <c r="O67" s="112" t="s">
        <v>424</v>
      </c>
      <c r="P67" s="35"/>
      <c r="Q67" s="28">
        <v>11437</v>
      </c>
      <c r="R67" s="46" t="s">
        <v>810</v>
      </c>
      <c r="S67" s="42" t="s">
        <v>70</v>
      </c>
      <c r="T67" s="28" t="s">
        <v>102</v>
      </c>
      <c r="U67" s="28" t="s">
        <v>216</v>
      </c>
      <c r="V67" s="28">
        <f ca="1">PES_6[[#This Row],[Fecha actual ]]-PES_6[[#This Row],[Fecha de Registro ]]</f>
        <v>319</v>
      </c>
      <c r="W67" s="38"/>
      <c r="X67" s="28" t="s">
        <v>811</v>
      </c>
      <c r="Y67" s="45">
        <v>0</v>
      </c>
      <c r="Z67" s="45">
        <v>1</v>
      </c>
      <c r="AA67" s="45">
        <v>0</v>
      </c>
      <c r="AB67" s="45">
        <v>0</v>
      </c>
      <c r="AC67" s="45"/>
      <c r="AD67" s="45"/>
      <c r="AE67" s="45"/>
      <c r="AF67" s="45"/>
      <c r="AG67" s="45" t="s">
        <v>812</v>
      </c>
      <c r="AH67" s="45">
        <v>0</v>
      </c>
      <c r="AI67" s="45">
        <v>1</v>
      </c>
      <c r="AJ67" s="45">
        <v>1</v>
      </c>
      <c r="AK67" s="45">
        <v>0</v>
      </c>
      <c r="AL67" s="45"/>
      <c r="AM67" s="45">
        <v>1</v>
      </c>
      <c r="AN67" s="45"/>
      <c r="AO67" s="45"/>
      <c r="AP67" s="45"/>
      <c r="AQ67" s="45"/>
      <c r="AR67" s="45"/>
      <c r="AS67" s="45"/>
      <c r="AT67" s="45"/>
      <c r="AU67" s="45"/>
      <c r="AV67" s="45"/>
      <c r="AW67" s="45"/>
      <c r="AX67" s="45"/>
      <c r="AY67" s="45" t="s">
        <v>813</v>
      </c>
      <c r="AZ67" s="28" t="s">
        <v>555</v>
      </c>
      <c r="BA67" s="28" t="s">
        <v>108</v>
      </c>
      <c r="BB67" s="28" t="s">
        <v>99</v>
      </c>
      <c r="BC67" s="28" t="s">
        <v>109</v>
      </c>
      <c r="BD67" s="38"/>
      <c r="BE67" s="28">
        <v>1</v>
      </c>
      <c r="BF67" s="28"/>
      <c r="BG67" s="28"/>
      <c r="BH67" s="28"/>
      <c r="BI67" s="28"/>
      <c r="BJ67" s="28"/>
      <c r="BK67" s="28"/>
      <c r="BL67" s="28"/>
      <c r="BM67" s="28"/>
      <c r="BN67" s="28"/>
      <c r="BO67" s="28"/>
      <c r="BP67" s="28"/>
      <c r="BQ67" s="28"/>
      <c r="BR67" s="28"/>
      <c r="BS67" s="28" t="s">
        <v>431</v>
      </c>
      <c r="BT67" s="28" t="s">
        <v>432</v>
      </c>
      <c r="BU67" s="28"/>
      <c r="BV67" s="54"/>
      <c r="BW67" s="28"/>
      <c r="BX67" s="28"/>
      <c r="BY67" s="34"/>
      <c r="BZ67" s="34"/>
      <c r="CA67" s="28"/>
      <c r="CB67" s="28"/>
      <c r="CC67" s="28"/>
      <c r="CD67" s="34"/>
      <c r="CE67" s="28"/>
      <c r="CF67" s="28"/>
      <c r="CG67" s="28"/>
      <c r="CH67" s="28"/>
      <c r="CI67" s="34"/>
      <c r="CJ67" s="38"/>
      <c r="CK67" s="28" t="s">
        <v>109</v>
      </c>
      <c r="CL67" s="34">
        <v>45793</v>
      </c>
      <c r="CM67" s="28">
        <f>PES_6[[#This Row],[Fecha de desechamiento ]]-PES_6[[#This Row],[Fecha de Registro ]]</f>
        <v>11</v>
      </c>
      <c r="CN67" s="28"/>
      <c r="CO67" s="28"/>
      <c r="CP67" s="34"/>
      <c r="CQ67" s="28"/>
      <c r="CR67" s="28"/>
      <c r="CS67" s="38"/>
      <c r="CT67" s="28"/>
      <c r="CU67" s="34"/>
      <c r="CV67" s="28">
        <f>PES_6[[#This Row],[Fecha de la remisión a SRE]]-PES_6[[#This Row],[Fecha de Registro ]]</f>
        <v>-45782</v>
      </c>
      <c r="CW67" s="28"/>
      <c r="CX67" s="28"/>
      <c r="CY67" s="28"/>
      <c r="CZ67" s="28"/>
      <c r="DA67" s="28"/>
      <c r="DB67" s="28"/>
      <c r="DC67" s="34"/>
      <c r="DD67" s="28"/>
      <c r="DE67" s="28"/>
      <c r="DF67" s="28"/>
      <c r="DG67" s="34"/>
      <c r="DH67" s="28"/>
      <c r="DI67" s="41"/>
    </row>
    <row r="68" spans="1:113" ht="133" x14ac:dyDescent="0.35">
      <c r="A68" s="34">
        <f t="shared" ca="1" si="12"/>
        <v>46101</v>
      </c>
      <c r="B68" s="35"/>
      <c r="C68" s="28"/>
      <c r="D68" s="36">
        <v>45782</v>
      </c>
      <c r="E68" s="36">
        <v>45782</v>
      </c>
      <c r="F68" s="28">
        <v>0</v>
      </c>
      <c r="G68" s="28">
        <v>0</v>
      </c>
      <c r="H68" s="28">
        <v>0</v>
      </c>
      <c r="I68" s="28">
        <v>1</v>
      </c>
      <c r="J68" s="28">
        <v>1</v>
      </c>
      <c r="K68" s="28">
        <v>1</v>
      </c>
      <c r="L68" s="28" t="s">
        <v>97</v>
      </c>
      <c r="M68" s="28" t="s">
        <v>98</v>
      </c>
      <c r="N68" s="28" t="s">
        <v>99</v>
      </c>
      <c r="O68" s="112" t="s">
        <v>424</v>
      </c>
      <c r="P68" s="35"/>
      <c r="Q68" s="28">
        <v>11438</v>
      </c>
      <c r="R68" s="46" t="s">
        <v>814</v>
      </c>
      <c r="S68" s="42" t="s">
        <v>70</v>
      </c>
      <c r="T68" s="28" t="s">
        <v>102</v>
      </c>
      <c r="U68" s="28" t="s">
        <v>470</v>
      </c>
      <c r="V68" s="28">
        <f ca="1">PES_6[[#This Row],[Fecha actual ]]-PES_6[[#This Row],[Fecha de Registro ]]</f>
        <v>319</v>
      </c>
      <c r="W68" s="38"/>
      <c r="X68" s="28" t="s">
        <v>811</v>
      </c>
      <c r="Y68" s="45">
        <v>0</v>
      </c>
      <c r="Z68" s="45">
        <v>1</v>
      </c>
      <c r="AA68" s="45">
        <v>0</v>
      </c>
      <c r="AB68" s="45">
        <v>0</v>
      </c>
      <c r="AC68" s="45"/>
      <c r="AD68" s="45"/>
      <c r="AE68" s="45"/>
      <c r="AF68" s="45"/>
      <c r="AG68" s="45" t="s">
        <v>815</v>
      </c>
      <c r="AH68" s="45">
        <v>0</v>
      </c>
      <c r="AI68" s="45">
        <v>1</v>
      </c>
      <c r="AJ68" s="45">
        <v>0</v>
      </c>
      <c r="AK68" s="45">
        <v>1</v>
      </c>
      <c r="AL68" s="45"/>
      <c r="AM68" s="45">
        <v>1</v>
      </c>
      <c r="AN68" s="45"/>
      <c r="AO68" s="45"/>
      <c r="AP68" s="45"/>
      <c r="AQ68" s="45"/>
      <c r="AR68" s="45"/>
      <c r="AS68" s="45"/>
      <c r="AT68" s="45"/>
      <c r="AU68" s="45"/>
      <c r="AV68" s="45"/>
      <c r="AW68" s="45"/>
      <c r="AX68" s="45"/>
      <c r="AY68" s="45" t="s">
        <v>816</v>
      </c>
      <c r="AZ68" s="28" t="s">
        <v>555</v>
      </c>
      <c r="BA68" s="28" t="s">
        <v>108</v>
      </c>
      <c r="BB68" s="28" t="s">
        <v>99</v>
      </c>
      <c r="BC68" s="28" t="s">
        <v>109</v>
      </c>
      <c r="BD68" s="38"/>
      <c r="BE68" s="28">
        <v>1</v>
      </c>
      <c r="BF68" s="28"/>
      <c r="BG68" s="28"/>
      <c r="BH68" s="28"/>
      <c r="BI68" s="28"/>
      <c r="BJ68" s="28"/>
      <c r="BK68" s="28"/>
      <c r="BL68" s="28"/>
      <c r="BM68" s="28"/>
      <c r="BN68" s="28"/>
      <c r="BO68" s="28"/>
      <c r="BP68" s="28"/>
      <c r="BQ68" s="28"/>
      <c r="BR68" s="28"/>
      <c r="BS68" s="28" t="s">
        <v>431</v>
      </c>
      <c r="BT68" s="28" t="s">
        <v>432</v>
      </c>
      <c r="BU68" s="28"/>
      <c r="BV68" s="54"/>
      <c r="BW68" s="28"/>
      <c r="BX68" s="28"/>
      <c r="BY68" s="34"/>
      <c r="BZ68" s="34"/>
      <c r="CA68" s="28"/>
      <c r="CB68" s="28"/>
      <c r="CC68" s="28"/>
      <c r="CD68" s="34"/>
      <c r="CE68" s="28"/>
      <c r="CF68" s="28"/>
      <c r="CG68" s="28"/>
      <c r="CH68" s="28"/>
      <c r="CI68" s="34"/>
      <c r="CJ68" s="38"/>
      <c r="CK68" s="28" t="s">
        <v>109</v>
      </c>
      <c r="CL68" s="34">
        <v>45791</v>
      </c>
      <c r="CM68" s="28">
        <f>PES_6[[#This Row],[Fecha de desechamiento ]]-PES_6[[#This Row],[Fecha de Registro ]]</f>
        <v>9</v>
      </c>
      <c r="CN68" s="28"/>
      <c r="CO68" s="28"/>
      <c r="CP68" s="34"/>
      <c r="CQ68" s="28"/>
      <c r="CR68" s="28"/>
      <c r="CS68" s="38"/>
      <c r="CT68" s="28"/>
      <c r="CU68" s="34"/>
      <c r="CV68" s="28">
        <f>PES_6[[#This Row],[Fecha de la remisión a SRE]]-PES_6[[#This Row],[Fecha de Registro ]]</f>
        <v>-45782</v>
      </c>
      <c r="CW68" s="28"/>
      <c r="CX68" s="28"/>
      <c r="CY68" s="28"/>
      <c r="CZ68" s="28"/>
      <c r="DA68" s="28"/>
      <c r="DB68" s="28"/>
      <c r="DC68" s="34"/>
      <c r="DD68" s="28"/>
      <c r="DE68" s="28"/>
      <c r="DF68" s="28"/>
      <c r="DG68" s="34"/>
      <c r="DH68" s="28"/>
      <c r="DI68" s="41"/>
    </row>
    <row r="69" spans="1:113" ht="256.5" x14ac:dyDescent="0.35">
      <c r="A69" s="34">
        <f t="shared" ca="1" si="12"/>
        <v>46101</v>
      </c>
      <c r="B69" s="35"/>
      <c r="C69" s="28"/>
      <c r="D69" s="36">
        <v>45782</v>
      </c>
      <c r="E69" s="36">
        <v>45782</v>
      </c>
      <c r="F69" s="28">
        <v>0</v>
      </c>
      <c r="G69" s="28">
        <v>0</v>
      </c>
      <c r="H69" s="28">
        <v>0</v>
      </c>
      <c r="I69" s="28">
        <v>1</v>
      </c>
      <c r="J69" s="28">
        <v>1</v>
      </c>
      <c r="K69" s="28">
        <v>1</v>
      </c>
      <c r="L69" s="28" t="s">
        <v>97</v>
      </c>
      <c r="M69" s="28" t="s">
        <v>98</v>
      </c>
      <c r="N69" s="28" t="s">
        <v>99</v>
      </c>
      <c r="O69" s="112" t="s">
        <v>424</v>
      </c>
      <c r="P69" s="35"/>
      <c r="Q69" s="28">
        <v>11439</v>
      </c>
      <c r="R69" s="46" t="s">
        <v>817</v>
      </c>
      <c r="S69" s="42" t="s">
        <v>111</v>
      </c>
      <c r="T69" s="28" t="s">
        <v>102</v>
      </c>
      <c r="U69" s="28" t="s">
        <v>103</v>
      </c>
      <c r="V69" s="28">
        <f ca="1">PES_6[[#This Row],[Fecha actual ]]-PES_6[[#This Row],[Fecha de Registro ]]</f>
        <v>319</v>
      </c>
      <c r="W69" s="38"/>
      <c r="X69" s="28" t="s">
        <v>811</v>
      </c>
      <c r="Y69" s="45">
        <v>0</v>
      </c>
      <c r="Z69" s="45">
        <v>1</v>
      </c>
      <c r="AA69" s="45">
        <v>0</v>
      </c>
      <c r="AB69" s="45">
        <v>0</v>
      </c>
      <c r="AC69" s="45"/>
      <c r="AD69" s="45"/>
      <c r="AE69" s="45"/>
      <c r="AF69" s="45"/>
      <c r="AG69" s="45" t="s">
        <v>818</v>
      </c>
      <c r="AH69" s="45">
        <v>0</v>
      </c>
      <c r="AI69" s="45">
        <v>1</v>
      </c>
      <c r="AJ69" s="45">
        <v>0</v>
      </c>
      <c r="AK69" s="45">
        <v>0</v>
      </c>
      <c r="AL69" s="45"/>
      <c r="AM69" s="45">
        <v>1</v>
      </c>
      <c r="AN69" s="45"/>
      <c r="AO69" s="45"/>
      <c r="AP69" s="45"/>
      <c r="AQ69" s="45"/>
      <c r="AR69" s="45"/>
      <c r="AS69" s="45"/>
      <c r="AT69" s="45"/>
      <c r="AU69" s="45"/>
      <c r="AV69" s="45"/>
      <c r="AW69" s="45"/>
      <c r="AX69" s="45"/>
      <c r="AY69" s="45" t="s">
        <v>819</v>
      </c>
      <c r="AZ69" s="28" t="s">
        <v>555</v>
      </c>
      <c r="BA69" s="28" t="s">
        <v>108</v>
      </c>
      <c r="BB69" s="28" t="s">
        <v>99</v>
      </c>
      <c r="BC69" s="28" t="s">
        <v>109</v>
      </c>
      <c r="BD69" s="38"/>
      <c r="BE69" s="28">
        <v>1</v>
      </c>
      <c r="BF69" s="28"/>
      <c r="BG69" s="28"/>
      <c r="BH69" s="28"/>
      <c r="BI69" s="28"/>
      <c r="BJ69" s="28"/>
      <c r="BK69" s="28"/>
      <c r="BL69" s="28"/>
      <c r="BM69" s="28"/>
      <c r="BN69" s="28"/>
      <c r="BO69" s="28"/>
      <c r="BP69" s="28"/>
      <c r="BQ69" s="28"/>
      <c r="BR69" s="28"/>
      <c r="BS69" s="28" t="s">
        <v>54</v>
      </c>
      <c r="BT69" s="28"/>
      <c r="BU69" s="28" t="s">
        <v>820</v>
      </c>
      <c r="BV69" s="54" t="s">
        <v>821</v>
      </c>
      <c r="BW69" s="45" t="s">
        <v>120</v>
      </c>
      <c r="BX69" s="28" t="s">
        <v>120</v>
      </c>
      <c r="BY69" s="34">
        <v>45801</v>
      </c>
      <c r="BZ69" s="34" t="s">
        <v>805</v>
      </c>
      <c r="CA69" s="28" t="s">
        <v>822</v>
      </c>
      <c r="CB69" s="28"/>
      <c r="CC69" s="28"/>
      <c r="CD69" s="34"/>
      <c r="CE69" s="28"/>
      <c r="CF69" s="28"/>
      <c r="CG69" s="28"/>
      <c r="CH69" s="28"/>
      <c r="CI69" s="34"/>
      <c r="CJ69" s="38"/>
      <c r="CK69" s="28"/>
      <c r="CL69" s="34"/>
      <c r="CM69" s="28">
        <f>PES_6[[#This Row],[Fecha de desechamiento ]]-PES_6[[#This Row],[Fecha de Registro ]]</f>
        <v>-45782</v>
      </c>
      <c r="CN69" s="28"/>
      <c r="CO69" s="28"/>
      <c r="CP69" s="34"/>
      <c r="CQ69" s="28"/>
      <c r="CR69" s="28"/>
      <c r="CS69" s="38"/>
      <c r="CT69" s="28" t="s">
        <v>109</v>
      </c>
      <c r="CU69" s="34">
        <v>45807</v>
      </c>
      <c r="CV69" s="28">
        <f>PES_6[[#This Row],[Fecha de la remisión a SRE]]-PES_6[[#This Row],[Fecha de Registro ]]</f>
        <v>25</v>
      </c>
      <c r="CW69" s="28" t="s">
        <v>823</v>
      </c>
      <c r="CX69" s="28" t="s">
        <v>824</v>
      </c>
      <c r="CY69" s="28" t="s">
        <v>182</v>
      </c>
      <c r="CZ69" s="16" t="s">
        <v>825</v>
      </c>
      <c r="DA69" s="28" t="s">
        <v>108</v>
      </c>
      <c r="DB69" s="28"/>
      <c r="DC69" s="34"/>
      <c r="DD69" s="28"/>
      <c r="DE69" s="28"/>
      <c r="DF69" s="28"/>
      <c r="DG69" s="34"/>
      <c r="DH69" s="28"/>
      <c r="DI69" s="41"/>
    </row>
    <row r="70" spans="1:113" ht="133" x14ac:dyDescent="0.35">
      <c r="A70" s="34">
        <f t="shared" ca="1" si="12"/>
        <v>46101</v>
      </c>
      <c r="B70" s="35"/>
      <c r="C70" s="28"/>
      <c r="D70" s="36">
        <v>45782</v>
      </c>
      <c r="E70" s="36">
        <v>45782</v>
      </c>
      <c r="F70" s="28">
        <v>0</v>
      </c>
      <c r="G70" s="28">
        <v>0</v>
      </c>
      <c r="H70" s="28">
        <v>0</v>
      </c>
      <c r="I70" s="28">
        <v>1</v>
      </c>
      <c r="J70" s="28">
        <v>1</v>
      </c>
      <c r="K70" s="28">
        <v>1</v>
      </c>
      <c r="L70" s="28" t="s">
        <v>97</v>
      </c>
      <c r="M70" s="28" t="s">
        <v>98</v>
      </c>
      <c r="N70" s="28" t="s">
        <v>99</v>
      </c>
      <c r="O70" s="112" t="s">
        <v>424</v>
      </c>
      <c r="P70" s="35"/>
      <c r="Q70" s="28">
        <v>11440</v>
      </c>
      <c r="R70" s="46" t="s">
        <v>826</v>
      </c>
      <c r="S70" s="42" t="s">
        <v>70</v>
      </c>
      <c r="T70" s="28" t="s">
        <v>102</v>
      </c>
      <c r="U70" s="28" t="s">
        <v>246</v>
      </c>
      <c r="V70" s="28">
        <f ca="1">PES_6[[#This Row],[Fecha actual ]]-PES_6[[#This Row],[Fecha de Registro ]]</f>
        <v>319</v>
      </c>
      <c r="W70" s="38"/>
      <c r="X70" s="28" t="s">
        <v>811</v>
      </c>
      <c r="Y70" s="45">
        <v>0</v>
      </c>
      <c r="Z70" s="45">
        <v>1</v>
      </c>
      <c r="AA70" s="45">
        <v>0</v>
      </c>
      <c r="AB70" s="45">
        <v>0</v>
      </c>
      <c r="AC70" s="45"/>
      <c r="AD70" s="45"/>
      <c r="AE70" s="45"/>
      <c r="AF70" s="45"/>
      <c r="AG70" s="45" t="s">
        <v>827</v>
      </c>
      <c r="AH70" s="45">
        <v>0</v>
      </c>
      <c r="AI70" s="45">
        <v>1</v>
      </c>
      <c r="AJ70" s="45">
        <v>0</v>
      </c>
      <c r="AK70" s="45">
        <v>0</v>
      </c>
      <c r="AL70" s="45"/>
      <c r="AM70" s="45">
        <v>1</v>
      </c>
      <c r="AN70" s="45"/>
      <c r="AO70" s="45"/>
      <c r="AP70" s="45"/>
      <c r="AQ70" s="45"/>
      <c r="AR70" s="45"/>
      <c r="AS70" s="45"/>
      <c r="AT70" s="45"/>
      <c r="AU70" s="45"/>
      <c r="AV70" s="45"/>
      <c r="AW70" s="45"/>
      <c r="AX70" s="45"/>
      <c r="AY70" s="45" t="s">
        <v>828</v>
      </c>
      <c r="AZ70" s="28" t="s">
        <v>555</v>
      </c>
      <c r="BA70" s="28" t="s">
        <v>108</v>
      </c>
      <c r="BB70" s="28" t="s">
        <v>99</v>
      </c>
      <c r="BC70" s="28" t="s">
        <v>109</v>
      </c>
      <c r="BD70" s="38"/>
      <c r="BE70" s="28">
        <v>1</v>
      </c>
      <c r="BF70" s="28"/>
      <c r="BG70" s="28"/>
      <c r="BH70" s="28"/>
      <c r="BI70" s="28"/>
      <c r="BJ70" s="28"/>
      <c r="BK70" s="28"/>
      <c r="BL70" s="28"/>
      <c r="BM70" s="28"/>
      <c r="BN70" s="28"/>
      <c r="BO70" s="28"/>
      <c r="BP70" s="28"/>
      <c r="BQ70" s="28"/>
      <c r="BR70" s="28"/>
      <c r="BS70" s="28" t="s">
        <v>431</v>
      </c>
      <c r="BT70" s="28" t="s">
        <v>432</v>
      </c>
      <c r="BU70" s="28"/>
      <c r="BV70" s="54"/>
      <c r="BW70" s="28"/>
      <c r="BX70" s="28"/>
      <c r="BY70" s="34"/>
      <c r="BZ70" s="34"/>
      <c r="CA70" s="28"/>
      <c r="CB70" s="28"/>
      <c r="CC70" s="28"/>
      <c r="CD70" s="34"/>
      <c r="CE70" s="28"/>
      <c r="CF70" s="28"/>
      <c r="CG70" s="28"/>
      <c r="CH70" s="28"/>
      <c r="CI70" s="34"/>
      <c r="CJ70" s="38"/>
      <c r="CK70" s="28" t="s">
        <v>109</v>
      </c>
      <c r="CL70" s="34">
        <v>45790</v>
      </c>
      <c r="CM70" s="28">
        <f>PES_6[[#This Row],[Fecha de desechamiento ]]-PES_6[[#This Row],[Fecha de Registro ]]</f>
        <v>8</v>
      </c>
      <c r="CN70" s="28"/>
      <c r="CO70" s="28"/>
      <c r="CP70" s="34"/>
      <c r="CQ70" s="28"/>
      <c r="CR70" s="28"/>
      <c r="CS70" s="38"/>
      <c r="CT70" s="28"/>
      <c r="CU70" s="34"/>
      <c r="CV70" s="28">
        <f>PES_6[[#This Row],[Fecha de la remisión a SRE]]-PES_6[[#This Row],[Fecha de Registro ]]</f>
        <v>-45782</v>
      </c>
      <c r="CW70" s="28"/>
      <c r="CX70" s="28"/>
      <c r="CY70" s="28"/>
      <c r="CZ70" s="28"/>
      <c r="DA70" s="28"/>
      <c r="DB70" s="28"/>
      <c r="DC70" s="34"/>
      <c r="DD70" s="28"/>
      <c r="DE70" s="28"/>
      <c r="DF70" s="28"/>
      <c r="DG70" s="34"/>
      <c r="DH70" s="28"/>
      <c r="DI70" s="41"/>
    </row>
    <row r="71" spans="1:113" ht="133" x14ac:dyDescent="0.35">
      <c r="A71" s="34">
        <f t="shared" ca="1" si="12"/>
        <v>46101</v>
      </c>
      <c r="B71" s="35"/>
      <c r="C71" s="28"/>
      <c r="D71" s="36">
        <v>45782</v>
      </c>
      <c r="E71" s="36">
        <v>45782</v>
      </c>
      <c r="F71" s="28">
        <v>0</v>
      </c>
      <c r="G71" s="28">
        <v>0</v>
      </c>
      <c r="H71" s="28">
        <v>0</v>
      </c>
      <c r="I71" s="28">
        <v>1</v>
      </c>
      <c r="J71" s="28">
        <v>1</v>
      </c>
      <c r="K71" s="28">
        <v>1</v>
      </c>
      <c r="L71" s="28" t="s">
        <v>97</v>
      </c>
      <c r="M71" s="28" t="s">
        <v>98</v>
      </c>
      <c r="N71" s="28" t="s">
        <v>99</v>
      </c>
      <c r="O71" s="112" t="s">
        <v>424</v>
      </c>
      <c r="P71" s="35"/>
      <c r="Q71" s="28">
        <v>11441</v>
      </c>
      <c r="R71" s="46" t="s">
        <v>829</v>
      </c>
      <c r="S71" s="42" t="s">
        <v>70</v>
      </c>
      <c r="T71" s="28" t="s">
        <v>102</v>
      </c>
      <c r="U71" s="28" t="s">
        <v>251</v>
      </c>
      <c r="V71" s="28">
        <f ca="1">PES_6[[#This Row],[Fecha actual ]]-PES_6[[#This Row],[Fecha de Registro ]]</f>
        <v>319</v>
      </c>
      <c r="W71" s="38"/>
      <c r="X71" s="28" t="s">
        <v>811</v>
      </c>
      <c r="Y71" s="45">
        <v>0</v>
      </c>
      <c r="Z71" s="45">
        <v>1</v>
      </c>
      <c r="AA71" s="45">
        <v>0</v>
      </c>
      <c r="AB71" s="45">
        <v>0</v>
      </c>
      <c r="AC71" s="45"/>
      <c r="AD71" s="45"/>
      <c r="AE71" s="45"/>
      <c r="AF71" s="45"/>
      <c r="AG71" s="45" t="s">
        <v>830</v>
      </c>
      <c r="AH71" s="45">
        <v>0</v>
      </c>
      <c r="AI71" s="45">
        <v>1</v>
      </c>
      <c r="AJ71" s="45">
        <v>0</v>
      </c>
      <c r="AK71" s="45">
        <v>0</v>
      </c>
      <c r="AL71" s="45"/>
      <c r="AM71" s="45">
        <v>1</v>
      </c>
      <c r="AN71" s="45"/>
      <c r="AO71" s="45"/>
      <c r="AP71" s="45"/>
      <c r="AQ71" s="45"/>
      <c r="AR71" s="45"/>
      <c r="AS71" s="45"/>
      <c r="AT71" s="45"/>
      <c r="AU71" s="45"/>
      <c r="AV71" s="45"/>
      <c r="AW71" s="45"/>
      <c r="AX71" s="45"/>
      <c r="AY71" s="45" t="s">
        <v>831</v>
      </c>
      <c r="AZ71" s="28" t="s">
        <v>555</v>
      </c>
      <c r="BA71" s="28" t="s">
        <v>108</v>
      </c>
      <c r="BB71" s="28" t="s">
        <v>99</v>
      </c>
      <c r="BC71" s="28" t="s">
        <v>109</v>
      </c>
      <c r="BD71" s="38"/>
      <c r="BE71" s="28">
        <v>1</v>
      </c>
      <c r="BF71" s="28"/>
      <c r="BG71" s="28"/>
      <c r="BH71" s="28"/>
      <c r="BI71" s="28"/>
      <c r="BJ71" s="28"/>
      <c r="BK71" s="28"/>
      <c r="BL71" s="28"/>
      <c r="BM71" s="28"/>
      <c r="BN71" s="28"/>
      <c r="BO71" s="28"/>
      <c r="BP71" s="28"/>
      <c r="BQ71" s="28"/>
      <c r="BR71" s="28"/>
      <c r="BS71" s="28" t="s">
        <v>431</v>
      </c>
      <c r="BT71" s="28" t="s">
        <v>432</v>
      </c>
      <c r="BU71" s="28"/>
      <c r="BV71" s="54"/>
      <c r="BW71" s="28"/>
      <c r="BX71" s="28"/>
      <c r="BY71" s="34"/>
      <c r="BZ71" s="34"/>
      <c r="CA71" s="28"/>
      <c r="CB71" s="28"/>
      <c r="CC71" s="28"/>
      <c r="CD71" s="34"/>
      <c r="CE71" s="28"/>
      <c r="CF71" s="28"/>
      <c r="CG71" s="28"/>
      <c r="CH71" s="28"/>
      <c r="CI71" s="34"/>
      <c r="CJ71" s="38"/>
      <c r="CK71" s="28" t="s">
        <v>109</v>
      </c>
      <c r="CL71" s="34">
        <v>45800</v>
      </c>
      <c r="CM71" s="28">
        <f>PES_6[[#This Row],[Fecha de desechamiento ]]-PES_6[[#This Row],[Fecha de Registro ]]</f>
        <v>18</v>
      </c>
      <c r="CN71" s="28"/>
      <c r="CO71" s="28"/>
      <c r="CP71" s="34"/>
      <c r="CQ71" s="28"/>
      <c r="CR71" s="28"/>
      <c r="CS71" s="38"/>
      <c r="CT71" s="28"/>
      <c r="CU71" s="34"/>
      <c r="CV71" s="28">
        <f>PES_6[[#This Row],[Fecha de la remisión a SRE]]-PES_6[[#This Row],[Fecha de Registro ]]</f>
        <v>-45782</v>
      </c>
      <c r="CW71" s="28"/>
      <c r="CX71" s="28"/>
      <c r="CY71" s="28"/>
      <c r="CZ71" s="28"/>
      <c r="DA71" s="28"/>
      <c r="DB71" s="28"/>
      <c r="DC71" s="34"/>
      <c r="DD71" s="28"/>
      <c r="DE71" s="28"/>
      <c r="DF71" s="28"/>
      <c r="DG71" s="34"/>
      <c r="DH71" s="28"/>
      <c r="DI71" s="41"/>
    </row>
    <row r="72" spans="1:113" ht="133" x14ac:dyDescent="0.35">
      <c r="A72" s="34">
        <f t="shared" ca="1" si="12"/>
        <v>46101</v>
      </c>
      <c r="B72" s="35"/>
      <c r="C72" s="28"/>
      <c r="D72" s="36">
        <v>45782</v>
      </c>
      <c r="E72" s="36">
        <v>45782</v>
      </c>
      <c r="F72" s="28">
        <v>0</v>
      </c>
      <c r="G72" s="28">
        <v>0</v>
      </c>
      <c r="H72" s="28">
        <v>0</v>
      </c>
      <c r="I72" s="28">
        <v>1</v>
      </c>
      <c r="J72" s="28">
        <v>1</v>
      </c>
      <c r="K72" s="28">
        <v>1</v>
      </c>
      <c r="L72" s="28" t="s">
        <v>97</v>
      </c>
      <c r="M72" s="28" t="s">
        <v>98</v>
      </c>
      <c r="N72" s="28" t="s">
        <v>99</v>
      </c>
      <c r="O72" s="112" t="s">
        <v>424</v>
      </c>
      <c r="P72" s="35"/>
      <c r="Q72" s="28">
        <v>11442</v>
      </c>
      <c r="R72" s="46" t="s">
        <v>832</v>
      </c>
      <c r="S72" s="42" t="s">
        <v>70</v>
      </c>
      <c r="T72" s="28" t="s">
        <v>102</v>
      </c>
      <c r="U72" s="28" t="s">
        <v>206</v>
      </c>
      <c r="V72" s="28">
        <f ca="1">PES_6[[#This Row],[Fecha actual ]]-PES_6[[#This Row],[Fecha de Registro ]]</f>
        <v>319</v>
      </c>
      <c r="W72" s="38"/>
      <c r="X72" s="28" t="s">
        <v>811</v>
      </c>
      <c r="Y72" s="45">
        <v>0</v>
      </c>
      <c r="Z72" s="45">
        <v>1</v>
      </c>
      <c r="AA72" s="45">
        <v>0</v>
      </c>
      <c r="AB72" s="45">
        <v>0</v>
      </c>
      <c r="AC72" s="45"/>
      <c r="AD72" s="45"/>
      <c r="AE72" s="45"/>
      <c r="AF72" s="45"/>
      <c r="AG72" s="45" t="s">
        <v>833</v>
      </c>
      <c r="AH72" s="45">
        <v>0</v>
      </c>
      <c r="AI72" s="45">
        <v>1</v>
      </c>
      <c r="AJ72" s="45">
        <v>0</v>
      </c>
      <c r="AK72" s="45">
        <v>1</v>
      </c>
      <c r="AL72" s="45"/>
      <c r="AM72" s="45">
        <v>1</v>
      </c>
      <c r="AN72" s="45"/>
      <c r="AO72" s="45"/>
      <c r="AP72" s="45"/>
      <c r="AQ72" s="45"/>
      <c r="AR72" s="45"/>
      <c r="AS72" s="45"/>
      <c r="AT72" s="45"/>
      <c r="AU72" s="45"/>
      <c r="AV72" s="45"/>
      <c r="AW72" s="45"/>
      <c r="AX72" s="45"/>
      <c r="AY72" s="45" t="s">
        <v>834</v>
      </c>
      <c r="AZ72" s="28" t="s">
        <v>555</v>
      </c>
      <c r="BA72" s="28" t="s">
        <v>108</v>
      </c>
      <c r="BB72" s="28" t="s">
        <v>99</v>
      </c>
      <c r="BC72" s="28" t="s">
        <v>109</v>
      </c>
      <c r="BD72" s="38"/>
      <c r="BE72" s="28">
        <v>1</v>
      </c>
      <c r="BF72" s="28"/>
      <c r="BG72" s="28"/>
      <c r="BH72" s="28"/>
      <c r="BI72" s="28"/>
      <c r="BJ72" s="28"/>
      <c r="BK72" s="28"/>
      <c r="BL72" s="28"/>
      <c r="BM72" s="28"/>
      <c r="BN72" s="28"/>
      <c r="BO72" s="28"/>
      <c r="BP72" s="28"/>
      <c r="BQ72" s="28"/>
      <c r="BR72" s="28"/>
      <c r="BS72" s="28" t="s">
        <v>431</v>
      </c>
      <c r="BT72" s="28" t="s">
        <v>432</v>
      </c>
      <c r="BU72" s="28"/>
      <c r="BV72" s="54"/>
      <c r="BW72" s="28"/>
      <c r="BX72" s="28"/>
      <c r="BY72" s="34"/>
      <c r="BZ72" s="34"/>
      <c r="CA72" s="28"/>
      <c r="CB72" s="28"/>
      <c r="CC72" s="28"/>
      <c r="CD72" s="34"/>
      <c r="CE72" s="28"/>
      <c r="CF72" s="28"/>
      <c r="CG72" s="28"/>
      <c r="CH72" s="28"/>
      <c r="CI72" s="34"/>
      <c r="CJ72" s="38"/>
      <c r="CK72" s="28" t="s">
        <v>109</v>
      </c>
      <c r="CL72" s="34">
        <v>45799</v>
      </c>
      <c r="CM72" s="28">
        <f>PES_6[[#This Row],[Fecha de desechamiento ]]-PES_6[[#This Row],[Fecha de Registro ]]</f>
        <v>17</v>
      </c>
      <c r="CN72" s="28"/>
      <c r="CO72" s="28"/>
      <c r="CP72" s="34"/>
      <c r="CQ72" s="28"/>
      <c r="CR72" s="28"/>
      <c r="CS72" s="38"/>
      <c r="CT72" s="28"/>
      <c r="CU72" s="34"/>
      <c r="CV72" s="28">
        <f>PES_6[[#This Row],[Fecha de la remisión a SRE]]-PES_6[[#This Row],[Fecha de Registro ]]</f>
        <v>-45782</v>
      </c>
      <c r="CW72" s="28"/>
      <c r="CX72" s="28"/>
      <c r="CY72" s="28"/>
      <c r="CZ72" s="28"/>
      <c r="DA72" s="28"/>
      <c r="DB72" s="28"/>
      <c r="DC72" s="34"/>
      <c r="DD72" s="28"/>
      <c r="DE72" s="28"/>
      <c r="DF72" s="28"/>
      <c r="DG72" s="34"/>
      <c r="DH72" s="28"/>
      <c r="DI72" s="41"/>
    </row>
    <row r="73" spans="1:113" ht="256.5" x14ac:dyDescent="0.35">
      <c r="A73" s="34">
        <f t="shared" ca="1" si="12"/>
        <v>46101</v>
      </c>
      <c r="B73" s="35"/>
      <c r="C73" s="28"/>
      <c r="D73" s="36">
        <v>45782</v>
      </c>
      <c r="E73" s="36">
        <v>45782</v>
      </c>
      <c r="F73" s="28">
        <v>0</v>
      </c>
      <c r="G73" s="28">
        <v>0</v>
      </c>
      <c r="H73" s="28">
        <v>0</v>
      </c>
      <c r="I73" s="28">
        <v>1</v>
      </c>
      <c r="J73" s="28">
        <v>1</v>
      </c>
      <c r="K73" s="28">
        <v>1</v>
      </c>
      <c r="L73" s="28" t="s">
        <v>97</v>
      </c>
      <c r="M73" s="28" t="s">
        <v>98</v>
      </c>
      <c r="N73" s="28" t="s">
        <v>99</v>
      </c>
      <c r="O73" s="112" t="s">
        <v>424</v>
      </c>
      <c r="P73" s="35"/>
      <c r="Q73" s="28">
        <v>11443</v>
      </c>
      <c r="R73" s="46" t="s">
        <v>835</v>
      </c>
      <c r="S73" s="42" t="s">
        <v>111</v>
      </c>
      <c r="T73" s="28" t="s">
        <v>102</v>
      </c>
      <c r="U73" s="28" t="s">
        <v>529</v>
      </c>
      <c r="V73" s="28">
        <f ca="1">PES_6[[#This Row],[Fecha actual ]]-PES_6[[#This Row],[Fecha de Registro ]]</f>
        <v>319</v>
      </c>
      <c r="W73" s="38"/>
      <c r="X73" s="28" t="s">
        <v>811</v>
      </c>
      <c r="Y73" s="45">
        <v>0</v>
      </c>
      <c r="Z73" s="45">
        <v>1</v>
      </c>
      <c r="AA73" s="45">
        <v>0</v>
      </c>
      <c r="AB73" s="45">
        <v>0</v>
      </c>
      <c r="AC73" s="45"/>
      <c r="AD73" s="45"/>
      <c r="AE73" s="45"/>
      <c r="AF73" s="45"/>
      <c r="AG73" s="45" t="s">
        <v>836</v>
      </c>
      <c r="AH73" s="45">
        <v>0</v>
      </c>
      <c r="AI73" s="45">
        <v>1</v>
      </c>
      <c r="AJ73" s="45">
        <v>0</v>
      </c>
      <c r="AK73" s="45">
        <v>0</v>
      </c>
      <c r="AL73" s="45"/>
      <c r="AM73" s="45">
        <v>1</v>
      </c>
      <c r="AN73" s="45"/>
      <c r="AO73" s="45"/>
      <c r="AP73" s="45"/>
      <c r="AQ73" s="45"/>
      <c r="AR73" s="45"/>
      <c r="AS73" s="45"/>
      <c r="AT73" s="45"/>
      <c r="AU73" s="45"/>
      <c r="AV73" s="45"/>
      <c r="AW73" s="45"/>
      <c r="AX73" s="45"/>
      <c r="AY73" s="45" t="s">
        <v>837</v>
      </c>
      <c r="AZ73" s="28" t="s">
        <v>555</v>
      </c>
      <c r="BA73" s="28" t="s">
        <v>108</v>
      </c>
      <c r="BB73" s="28" t="s">
        <v>99</v>
      </c>
      <c r="BC73" s="28" t="s">
        <v>109</v>
      </c>
      <c r="BD73" s="38"/>
      <c r="BE73" s="28">
        <v>1</v>
      </c>
      <c r="BF73" s="28"/>
      <c r="BG73" s="28"/>
      <c r="BH73" s="28"/>
      <c r="BI73" s="28"/>
      <c r="BJ73" s="28"/>
      <c r="BK73" s="28"/>
      <c r="BL73" s="28"/>
      <c r="BM73" s="28"/>
      <c r="BN73" s="28"/>
      <c r="BO73" s="28"/>
      <c r="BP73" s="28"/>
      <c r="BQ73" s="28"/>
      <c r="BR73" s="28"/>
      <c r="BS73" s="28" t="s">
        <v>54</v>
      </c>
      <c r="BT73" s="28"/>
      <c r="BU73" s="28" t="s">
        <v>838</v>
      </c>
      <c r="BV73" s="54" t="s">
        <v>839</v>
      </c>
      <c r="BW73" s="45" t="s">
        <v>120</v>
      </c>
      <c r="BX73" s="28" t="s">
        <v>120</v>
      </c>
      <c r="BY73" s="34">
        <v>45801</v>
      </c>
      <c r="BZ73" s="34" t="s">
        <v>805</v>
      </c>
      <c r="CA73" s="28" t="s">
        <v>840</v>
      </c>
      <c r="CB73" s="28"/>
      <c r="CC73" s="28"/>
      <c r="CD73" s="34"/>
      <c r="CE73" s="28"/>
      <c r="CF73" s="28"/>
      <c r="CG73" s="28"/>
      <c r="CH73" s="28"/>
      <c r="CI73" s="34"/>
      <c r="CJ73" s="38"/>
      <c r="CK73" s="28"/>
      <c r="CL73" s="34"/>
      <c r="CM73" s="28">
        <f>PES_6[[#This Row],[Fecha de desechamiento ]]-PES_6[[#This Row],[Fecha de Registro ]]</f>
        <v>-45782</v>
      </c>
      <c r="CN73" s="28"/>
      <c r="CO73" s="28"/>
      <c r="CP73" s="34"/>
      <c r="CQ73" s="28"/>
      <c r="CR73" s="28"/>
      <c r="CS73" s="38"/>
      <c r="CT73" s="28" t="s">
        <v>109</v>
      </c>
      <c r="CU73" s="34">
        <v>45807</v>
      </c>
      <c r="CV73" s="28">
        <f>PES_6[[#This Row],[Fecha de la remisión a SRE]]-PES_6[[#This Row],[Fecha de Registro ]]</f>
        <v>25</v>
      </c>
      <c r="CW73" s="28" t="s">
        <v>841</v>
      </c>
      <c r="CX73" s="28" t="s">
        <v>842</v>
      </c>
      <c r="CY73" s="28" t="s">
        <v>182</v>
      </c>
      <c r="CZ73" s="28"/>
      <c r="DA73" s="28"/>
      <c r="DB73" s="28"/>
      <c r="DC73" s="34"/>
      <c r="DD73" s="28"/>
      <c r="DE73" s="28"/>
      <c r="DF73" s="28"/>
      <c r="DG73" s="34"/>
      <c r="DH73" s="28"/>
      <c r="DI73" s="41"/>
    </row>
    <row r="74" spans="1:113" ht="95" x14ac:dyDescent="0.35">
      <c r="A74" s="34">
        <f t="shared" ca="1" si="12"/>
        <v>46101</v>
      </c>
      <c r="B74" s="35"/>
      <c r="C74" s="28"/>
      <c r="D74" s="36">
        <v>45783</v>
      </c>
      <c r="E74" s="36">
        <v>45783</v>
      </c>
      <c r="F74" s="28">
        <v>0</v>
      </c>
      <c r="G74" s="28">
        <v>0</v>
      </c>
      <c r="H74" s="28">
        <v>0</v>
      </c>
      <c r="I74" s="28">
        <v>1</v>
      </c>
      <c r="J74" s="28">
        <v>1</v>
      </c>
      <c r="K74" s="28">
        <v>1</v>
      </c>
      <c r="L74" s="28" t="s">
        <v>97</v>
      </c>
      <c r="M74" s="28" t="s">
        <v>98</v>
      </c>
      <c r="N74" s="28" t="s">
        <v>99</v>
      </c>
      <c r="O74" s="112" t="s">
        <v>424</v>
      </c>
      <c r="P74" s="35"/>
      <c r="Q74" s="28">
        <v>11444</v>
      </c>
      <c r="R74" s="46" t="s">
        <v>843</v>
      </c>
      <c r="S74" s="42" t="s">
        <v>70</v>
      </c>
      <c r="T74" s="28" t="s">
        <v>102</v>
      </c>
      <c r="U74" s="28" t="s">
        <v>451</v>
      </c>
      <c r="V74" s="28">
        <f ca="1">PES_6[[#This Row],[Fecha actual ]]-PES_6[[#This Row],[Fecha de Registro ]]</f>
        <v>318</v>
      </c>
      <c r="W74" s="38"/>
      <c r="X74" s="28" t="s">
        <v>844</v>
      </c>
      <c r="Y74" s="45">
        <v>0</v>
      </c>
      <c r="Z74" s="45">
        <v>1</v>
      </c>
      <c r="AA74" s="45">
        <v>0</v>
      </c>
      <c r="AB74" s="45">
        <v>0</v>
      </c>
      <c r="AC74" s="45"/>
      <c r="AD74" s="45"/>
      <c r="AE74" s="45"/>
      <c r="AF74" s="45"/>
      <c r="AG74" s="45" t="s">
        <v>845</v>
      </c>
      <c r="AH74" s="45">
        <v>0</v>
      </c>
      <c r="AI74" s="45">
        <v>1</v>
      </c>
      <c r="AJ74" s="45">
        <v>0</v>
      </c>
      <c r="AK74" s="45">
        <v>0</v>
      </c>
      <c r="AL74" s="45">
        <v>1</v>
      </c>
      <c r="AM74" s="45"/>
      <c r="AN74" s="45"/>
      <c r="AO74" s="45"/>
      <c r="AP74" s="45"/>
      <c r="AQ74" s="45"/>
      <c r="AR74" s="45"/>
      <c r="AS74" s="45"/>
      <c r="AT74" s="45"/>
      <c r="AU74" s="45"/>
      <c r="AV74" s="45"/>
      <c r="AW74" s="45"/>
      <c r="AX74" s="45"/>
      <c r="AY74" s="45" t="s">
        <v>846</v>
      </c>
      <c r="AZ74" s="28" t="s">
        <v>555</v>
      </c>
      <c r="BA74" s="28" t="s">
        <v>108</v>
      </c>
      <c r="BB74" s="28" t="s">
        <v>99</v>
      </c>
      <c r="BC74" s="28" t="s">
        <v>109</v>
      </c>
      <c r="BD74" s="38"/>
      <c r="BE74" s="28">
        <v>1</v>
      </c>
      <c r="BF74" s="28"/>
      <c r="BG74" s="28"/>
      <c r="BH74" s="28"/>
      <c r="BI74" s="28"/>
      <c r="BJ74" s="28"/>
      <c r="BK74" s="28"/>
      <c r="BL74" s="28"/>
      <c r="BM74" s="28"/>
      <c r="BN74" s="28"/>
      <c r="BO74" s="28"/>
      <c r="BP74" s="28"/>
      <c r="BQ74" s="28"/>
      <c r="BR74" s="28"/>
      <c r="BS74" s="28" t="s">
        <v>431</v>
      </c>
      <c r="BT74" s="28" t="s">
        <v>432</v>
      </c>
      <c r="BU74" s="28"/>
      <c r="BV74" s="54"/>
      <c r="BW74" s="28"/>
      <c r="BX74" s="28"/>
      <c r="BY74" s="34"/>
      <c r="BZ74" s="34"/>
      <c r="CA74" s="28"/>
      <c r="CB74" s="28"/>
      <c r="CC74" s="28"/>
      <c r="CD74" s="34"/>
      <c r="CE74" s="28"/>
      <c r="CF74" s="28"/>
      <c r="CG74" s="28"/>
      <c r="CH74" s="28"/>
      <c r="CI74" s="34"/>
      <c r="CJ74" s="38"/>
      <c r="CK74" s="28" t="s">
        <v>109</v>
      </c>
      <c r="CL74" s="34">
        <v>45796</v>
      </c>
      <c r="CM74" s="28">
        <f>PES_6[[#This Row],[Fecha de desechamiento ]]-PES_6[[#This Row],[Fecha de Registro ]]</f>
        <v>13</v>
      </c>
      <c r="CN74" s="28"/>
      <c r="CO74" s="28"/>
      <c r="CP74" s="34"/>
      <c r="CQ74" s="28"/>
      <c r="CR74" s="28"/>
      <c r="CS74" s="38"/>
      <c r="CT74" s="28"/>
      <c r="CU74" s="34"/>
      <c r="CV74" s="28">
        <f>PES_6[[#This Row],[Fecha de la remisión a SRE]]-PES_6[[#This Row],[Fecha de Registro ]]</f>
        <v>-45783</v>
      </c>
      <c r="CW74" s="28"/>
      <c r="CX74" s="28"/>
      <c r="CY74" s="28"/>
      <c r="CZ74" s="28"/>
      <c r="DA74" s="28"/>
      <c r="DB74" s="28"/>
      <c r="DC74" s="34"/>
      <c r="DD74" s="28"/>
      <c r="DE74" s="28"/>
      <c r="DF74" s="28"/>
      <c r="DG74" s="34"/>
      <c r="DH74" s="28"/>
      <c r="DI74" s="41"/>
    </row>
    <row r="75" spans="1:113" ht="123.5" x14ac:dyDescent="0.35">
      <c r="A75" s="34">
        <f t="shared" ca="1" si="12"/>
        <v>46101</v>
      </c>
      <c r="B75" s="35"/>
      <c r="C75" s="28"/>
      <c r="D75" s="36">
        <v>45783</v>
      </c>
      <c r="E75" s="36">
        <v>45783</v>
      </c>
      <c r="F75" s="28">
        <v>0</v>
      </c>
      <c r="G75" s="28">
        <v>0</v>
      </c>
      <c r="H75" s="28">
        <v>0</v>
      </c>
      <c r="I75" s="28">
        <v>1</v>
      </c>
      <c r="J75" s="28">
        <v>1</v>
      </c>
      <c r="K75" s="28">
        <v>1</v>
      </c>
      <c r="L75" s="28" t="s">
        <v>97</v>
      </c>
      <c r="M75" s="28" t="s">
        <v>98</v>
      </c>
      <c r="N75" s="28" t="s">
        <v>99</v>
      </c>
      <c r="O75" s="112" t="s">
        <v>424</v>
      </c>
      <c r="P75" s="35"/>
      <c r="Q75" s="28">
        <v>11446</v>
      </c>
      <c r="R75" s="46" t="s">
        <v>847</v>
      </c>
      <c r="S75" s="42" t="s">
        <v>70</v>
      </c>
      <c r="T75" s="28" t="s">
        <v>102</v>
      </c>
      <c r="U75" s="28" t="s">
        <v>216</v>
      </c>
      <c r="V75" s="28">
        <f ca="1">PES_6[[#This Row],[Fecha actual ]]-PES_6[[#This Row],[Fecha de Registro ]]</f>
        <v>318</v>
      </c>
      <c r="W75" s="38"/>
      <c r="X75" s="28" t="s">
        <v>848</v>
      </c>
      <c r="Y75" s="45">
        <v>0</v>
      </c>
      <c r="Z75" s="45">
        <v>1</v>
      </c>
      <c r="AA75" s="45">
        <v>0</v>
      </c>
      <c r="AB75" s="45">
        <v>0</v>
      </c>
      <c r="AC75" s="45"/>
      <c r="AD75" s="45"/>
      <c r="AE75" s="45"/>
      <c r="AF75" s="45"/>
      <c r="AG75" s="45" t="s">
        <v>849</v>
      </c>
      <c r="AH75" s="45">
        <v>0</v>
      </c>
      <c r="AI75" s="45">
        <v>1</v>
      </c>
      <c r="AJ75" s="45">
        <v>0</v>
      </c>
      <c r="AK75" s="45">
        <v>1</v>
      </c>
      <c r="AL75" s="45"/>
      <c r="AM75" s="45"/>
      <c r="AN75" s="45"/>
      <c r="AO75" s="45">
        <v>1</v>
      </c>
      <c r="AP75" s="45"/>
      <c r="AQ75" s="45"/>
      <c r="AR75" s="45"/>
      <c r="AS75" s="45"/>
      <c r="AT75" s="45"/>
      <c r="AU75" s="45"/>
      <c r="AV75" s="45"/>
      <c r="AW75" s="45"/>
      <c r="AX75" s="45"/>
      <c r="AY75" s="45" t="s">
        <v>850</v>
      </c>
      <c r="AZ75" s="28" t="s">
        <v>624</v>
      </c>
      <c r="BA75" s="28" t="s">
        <v>108</v>
      </c>
      <c r="BB75" s="28" t="s">
        <v>99</v>
      </c>
      <c r="BC75" s="28" t="s">
        <v>109</v>
      </c>
      <c r="BD75" s="38"/>
      <c r="BE75" s="28">
        <v>1</v>
      </c>
      <c r="BF75" s="28"/>
      <c r="BG75" s="28"/>
      <c r="BH75" s="28"/>
      <c r="BI75" s="28"/>
      <c r="BJ75" s="28"/>
      <c r="BK75" s="28"/>
      <c r="BL75" s="28"/>
      <c r="BM75" s="28"/>
      <c r="BN75" s="28"/>
      <c r="BO75" s="28"/>
      <c r="BP75" s="28"/>
      <c r="BQ75" s="28"/>
      <c r="BR75" s="28"/>
      <c r="BS75" s="28" t="s">
        <v>431</v>
      </c>
      <c r="BT75" s="28" t="s">
        <v>432</v>
      </c>
      <c r="BU75" s="28"/>
      <c r="BV75" s="54"/>
      <c r="BW75" s="28"/>
      <c r="BX75" s="28"/>
      <c r="BY75" s="34"/>
      <c r="BZ75" s="34"/>
      <c r="CA75" s="28"/>
      <c r="CB75" s="28"/>
      <c r="CC75" s="28"/>
      <c r="CD75" s="34"/>
      <c r="CE75" s="28"/>
      <c r="CF75" s="28"/>
      <c r="CG75" s="28"/>
      <c r="CH75" s="28"/>
      <c r="CI75" s="34"/>
      <c r="CJ75" s="38"/>
      <c r="CK75" s="28" t="s">
        <v>109</v>
      </c>
      <c r="CL75" s="34">
        <v>45795</v>
      </c>
      <c r="CM75" s="28">
        <f>PES_6[[#This Row],[Fecha de desechamiento ]]-PES_6[[#This Row],[Fecha de Registro ]]</f>
        <v>12</v>
      </c>
      <c r="CN75" s="28" t="s">
        <v>109</v>
      </c>
      <c r="CO75" s="45" t="s">
        <v>851</v>
      </c>
      <c r="CP75" s="1">
        <v>45805</v>
      </c>
      <c r="CQ75" s="3" t="s">
        <v>152</v>
      </c>
      <c r="CR75" s="28"/>
      <c r="CS75" s="38"/>
      <c r="CT75" s="28"/>
      <c r="CU75" s="34"/>
      <c r="CV75" s="28">
        <f>PES_6[[#This Row],[Fecha de la remisión a SRE]]-PES_6[[#This Row],[Fecha de Registro ]]</f>
        <v>-45783</v>
      </c>
      <c r="CW75" s="28"/>
      <c r="CX75" s="28"/>
      <c r="CY75" s="28"/>
      <c r="CZ75" s="28"/>
      <c r="DA75" s="28"/>
      <c r="DB75" s="28"/>
      <c r="DC75" s="34"/>
      <c r="DD75" s="28"/>
      <c r="DE75" s="28"/>
      <c r="DF75" s="28"/>
      <c r="DG75" s="34"/>
      <c r="DH75" s="28"/>
      <c r="DI75" s="41"/>
    </row>
    <row r="76" spans="1:113" ht="142.5" x14ac:dyDescent="0.35">
      <c r="A76" s="34">
        <f t="shared" ca="1" si="12"/>
        <v>46101</v>
      </c>
      <c r="B76" s="35"/>
      <c r="C76" s="28"/>
      <c r="D76" s="36">
        <v>45783</v>
      </c>
      <c r="E76" s="36">
        <v>45783</v>
      </c>
      <c r="F76" s="28">
        <v>0</v>
      </c>
      <c r="G76" s="28">
        <v>0</v>
      </c>
      <c r="H76" s="28">
        <v>0</v>
      </c>
      <c r="I76" s="28">
        <v>1</v>
      </c>
      <c r="J76" s="28">
        <v>1</v>
      </c>
      <c r="K76" s="28">
        <v>1</v>
      </c>
      <c r="L76" s="28" t="s">
        <v>97</v>
      </c>
      <c r="M76" s="28" t="s">
        <v>98</v>
      </c>
      <c r="N76" s="28" t="s">
        <v>99</v>
      </c>
      <c r="O76" s="112" t="s">
        <v>424</v>
      </c>
      <c r="P76" s="35"/>
      <c r="Q76" s="28">
        <v>11448</v>
      </c>
      <c r="R76" s="46" t="s">
        <v>852</v>
      </c>
      <c r="S76" s="42" t="s">
        <v>70</v>
      </c>
      <c r="T76" s="28" t="s">
        <v>102</v>
      </c>
      <c r="U76" s="28" t="s">
        <v>393</v>
      </c>
      <c r="V76" s="28">
        <f ca="1">PES_6[[#This Row],[Fecha actual ]]-PES_6[[#This Row],[Fecha de Registro ]]</f>
        <v>318</v>
      </c>
      <c r="W76" s="38"/>
      <c r="X76" s="28" t="s">
        <v>1755</v>
      </c>
      <c r="Y76" s="45">
        <v>0</v>
      </c>
      <c r="Z76" s="45">
        <v>1</v>
      </c>
      <c r="AA76" s="45">
        <v>0</v>
      </c>
      <c r="AB76" s="45">
        <v>0</v>
      </c>
      <c r="AC76" s="45"/>
      <c r="AD76" s="45"/>
      <c r="AE76" s="45"/>
      <c r="AF76" s="45"/>
      <c r="AG76" s="45" t="s">
        <v>853</v>
      </c>
      <c r="AH76" s="45">
        <v>0</v>
      </c>
      <c r="AI76" s="45">
        <v>1</v>
      </c>
      <c r="AJ76" s="45">
        <v>0</v>
      </c>
      <c r="AK76" s="45">
        <v>0</v>
      </c>
      <c r="AL76" s="45"/>
      <c r="AM76" s="45"/>
      <c r="AN76" s="45"/>
      <c r="AO76" s="45"/>
      <c r="AP76" s="45"/>
      <c r="AQ76" s="45">
        <v>1</v>
      </c>
      <c r="AR76" s="45"/>
      <c r="AS76" s="45"/>
      <c r="AT76" s="45"/>
      <c r="AU76" s="45"/>
      <c r="AV76" s="45"/>
      <c r="AW76" s="45"/>
      <c r="AX76" s="45"/>
      <c r="AY76" s="45" t="s">
        <v>854</v>
      </c>
      <c r="AZ76" s="28" t="s">
        <v>624</v>
      </c>
      <c r="BA76" s="28" t="s">
        <v>109</v>
      </c>
      <c r="BB76" s="28" t="s">
        <v>1668</v>
      </c>
      <c r="BC76" s="28" t="s">
        <v>108</v>
      </c>
      <c r="BD76" s="38"/>
      <c r="BE76" s="28">
        <v>0</v>
      </c>
      <c r="BF76" s="28"/>
      <c r="BG76" s="28"/>
      <c r="BH76" s="28"/>
      <c r="BI76" s="28"/>
      <c r="BJ76" s="28"/>
      <c r="BK76" s="28"/>
      <c r="BL76" s="28"/>
      <c r="BM76" s="28"/>
      <c r="BN76" s="28"/>
      <c r="BO76" s="28"/>
      <c r="BP76" s="28"/>
      <c r="BQ76" s="28"/>
      <c r="BR76" s="28"/>
      <c r="BS76" s="28"/>
      <c r="BT76" s="28"/>
      <c r="BU76" s="28"/>
      <c r="BV76" s="54"/>
      <c r="BW76" s="28"/>
      <c r="BX76" s="28"/>
      <c r="BY76" s="34"/>
      <c r="BZ76" s="34"/>
      <c r="CA76" s="28"/>
      <c r="CB76" s="28"/>
      <c r="CC76" s="28"/>
      <c r="CD76" s="34"/>
      <c r="CE76" s="28"/>
      <c r="CF76" s="28"/>
      <c r="CG76" s="28"/>
      <c r="CH76" s="28"/>
      <c r="CI76" s="34"/>
      <c r="CJ76" s="38"/>
      <c r="CK76" s="28" t="s">
        <v>109</v>
      </c>
      <c r="CL76" s="34">
        <v>45801</v>
      </c>
      <c r="CM76" s="28">
        <f>PES_6[[#This Row],[Fecha de desechamiento ]]-PES_6[[#This Row],[Fecha de Registro ]]</f>
        <v>18</v>
      </c>
      <c r="CN76" s="28"/>
      <c r="CO76" s="28"/>
      <c r="CP76" s="34"/>
      <c r="CQ76" s="28"/>
      <c r="CR76" s="28"/>
      <c r="CS76" s="38"/>
      <c r="CT76" s="28"/>
      <c r="CU76" s="34"/>
      <c r="CV76" s="28">
        <f>PES_6[[#This Row],[Fecha de la remisión a SRE]]-PES_6[[#This Row],[Fecha de Registro ]]</f>
        <v>-45783</v>
      </c>
      <c r="CW76" s="28"/>
      <c r="CX76" s="28"/>
      <c r="CY76" s="28"/>
      <c r="CZ76" s="28"/>
      <c r="DA76" s="28"/>
      <c r="DB76" s="28"/>
      <c r="DC76" s="34"/>
      <c r="DD76" s="28"/>
      <c r="DE76" s="28"/>
      <c r="DF76" s="28"/>
      <c r="DG76" s="34"/>
      <c r="DH76" s="28"/>
      <c r="DI76" s="41"/>
    </row>
    <row r="77" spans="1:113" ht="199.5" x14ac:dyDescent="0.35">
      <c r="A77" s="34">
        <f t="shared" ca="1" si="12"/>
        <v>46101</v>
      </c>
      <c r="B77" s="35"/>
      <c r="C77" s="28"/>
      <c r="D77" s="36">
        <v>45783</v>
      </c>
      <c r="E77" s="36">
        <v>45783</v>
      </c>
      <c r="F77" s="28">
        <v>0</v>
      </c>
      <c r="G77" s="28">
        <v>0</v>
      </c>
      <c r="H77" s="28">
        <v>0</v>
      </c>
      <c r="I77" s="28">
        <v>1</v>
      </c>
      <c r="J77" s="28">
        <v>1</v>
      </c>
      <c r="K77" s="28">
        <v>1</v>
      </c>
      <c r="L77" s="28" t="s">
        <v>97</v>
      </c>
      <c r="M77" s="28" t="s">
        <v>98</v>
      </c>
      <c r="N77" s="28" t="s">
        <v>99</v>
      </c>
      <c r="O77" s="112" t="s">
        <v>424</v>
      </c>
      <c r="P77" s="35"/>
      <c r="Q77" s="28">
        <v>11450</v>
      </c>
      <c r="R77" s="46" t="s">
        <v>855</v>
      </c>
      <c r="S77" s="42" t="s">
        <v>70</v>
      </c>
      <c r="T77" s="28" t="s">
        <v>102</v>
      </c>
      <c r="U77" s="28" t="s">
        <v>359</v>
      </c>
      <c r="V77" s="28">
        <f ca="1">PES_6[[#This Row],[Fecha actual ]]-PES_6[[#This Row],[Fecha de Registro ]]</f>
        <v>318</v>
      </c>
      <c r="W77" s="38"/>
      <c r="X77" s="28" t="s">
        <v>811</v>
      </c>
      <c r="Y77" s="45">
        <v>0</v>
      </c>
      <c r="Z77" s="45">
        <v>1</v>
      </c>
      <c r="AA77" s="45">
        <v>0</v>
      </c>
      <c r="AB77" s="45">
        <v>0</v>
      </c>
      <c r="AC77" s="45"/>
      <c r="AD77" s="45"/>
      <c r="AE77" s="45"/>
      <c r="AF77" s="45"/>
      <c r="AG77" s="45" t="s">
        <v>856</v>
      </c>
      <c r="AH77" s="45">
        <v>0</v>
      </c>
      <c r="AI77" s="45">
        <v>1</v>
      </c>
      <c r="AJ77" s="45">
        <v>0</v>
      </c>
      <c r="AK77" s="45">
        <v>0</v>
      </c>
      <c r="AL77" s="45"/>
      <c r="AM77" s="45">
        <v>1</v>
      </c>
      <c r="AN77" s="45"/>
      <c r="AO77" s="45"/>
      <c r="AP77" s="45"/>
      <c r="AQ77" s="45"/>
      <c r="AR77" s="45"/>
      <c r="AS77" s="45"/>
      <c r="AT77" s="45"/>
      <c r="AU77" s="45"/>
      <c r="AV77" s="45"/>
      <c r="AW77" s="45"/>
      <c r="AX77" s="45"/>
      <c r="AY77" s="45" t="s">
        <v>857</v>
      </c>
      <c r="AZ77" s="28" t="s">
        <v>555</v>
      </c>
      <c r="BA77" s="28" t="s">
        <v>108</v>
      </c>
      <c r="BB77" s="28" t="s">
        <v>99</v>
      </c>
      <c r="BC77" s="28" t="s">
        <v>109</v>
      </c>
      <c r="BD77" s="38"/>
      <c r="BE77" s="28">
        <v>1</v>
      </c>
      <c r="BF77" s="28"/>
      <c r="BG77" s="28"/>
      <c r="BH77" s="28"/>
      <c r="BI77" s="28"/>
      <c r="BJ77" s="28"/>
      <c r="BK77" s="28"/>
      <c r="BL77" s="28"/>
      <c r="BM77" s="28"/>
      <c r="BN77" s="28"/>
      <c r="BO77" s="28"/>
      <c r="BP77" s="28"/>
      <c r="BQ77" s="28"/>
      <c r="BR77" s="28"/>
      <c r="BS77" s="28" t="s">
        <v>431</v>
      </c>
      <c r="BT77" s="28" t="s">
        <v>432</v>
      </c>
      <c r="BU77" s="28"/>
      <c r="BV77" s="54"/>
      <c r="BW77" s="28"/>
      <c r="BX77" s="28"/>
      <c r="BY77" s="34"/>
      <c r="BZ77" s="34"/>
      <c r="CA77" s="28"/>
      <c r="CB77" s="28"/>
      <c r="CC77" s="28"/>
      <c r="CD77" s="34"/>
      <c r="CE77" s="28"/>
      <c r="CF77" s="28"/>
      <c r="CG77" s="28"/>
      <c r="CH77" s="28"/>
      <c r="CI77" s="34"/>
      <c r="CJ77" s="38"/>
      <c r="CK77" s="28" t="s">
        <v>109</v>
      </c>
      <c r="CL77" s="34">
        <v>45793</v>
      </c>
      <c r="CM77" s="28">
        <f>PES_6[[#This Row],[Fecha de desechamiento ]]-PES_6[[#This Row],[Fecha de Registro ]]</f>
        <v>10</v>
      </c>
      <c r="CN77" s="28"/>
      <c r="CO77" s="28"/>
      <c r="CP77" s="34"/>
      <c r="CQ77" s="28"/>
      <c r="CR77" s="28"/>
      <c r="CS77" s="38"/>
      <c r="CT77" s="28"/>
      <c r="CU77" s="34"/>
      <c r="CV77" s="28">
        <f>PES_6[[#This Row],[Fecha de la remisión a SRE]]-PES_6[[#This Row],[Fecha de Registro ]]</f>
        <v>-45783</v>
      </c>
      <c r="CW77" s="28"/>
      <c r="CX77" s="28"/>
      <c r="CY77" s="28"/>
      <c r="CZ77" s="28"/>
      <c r="DA77" s="28"/>
      <c r="DB77" s="28"/>
      <c r="DC77" s="34"/>
      <c r="DD77" s="28"/>
      <c r="DE77" s="28"/>
      <c r="DF77" s="28"/>
      <c r="DG77" s="34"/>
      <c r="DH77" s="28"/>
      <c r="DI77" s="41"/>
    </row>
    <row r="78" spans="1:113" ht="199.5" x14ac:dyDescent="0.35">
      <c r="A78" s="34">
        <f t="shared" ca="1" si="12"/>
        <v>46101</v>
      </c>
      <c r="B78" s="35"/>
      <c r="C78" s="28"/>
      <c r="D78" s="36">
        <v>45783</v>
      </c>
      <c r="E78" s="36">
        <v>45783</v>
      </c>
      <c r="F78" s="28">
        <v>0</v>
      </c>
      <c r="G78" s="28">
        <v>0</v>
      </c>
      <c r="H78" s="28">
        <v>0</v>
      </c>
      <c r="I78" s="28">
        <v>1</v>
      </c>
      <c r="J78" s="28">
        <v>1</v>
      </c>
      <c r="K78" s="28">
        <v>1</v>
      </c>
      <c r="L78" s="28" t="s">
        <v>97</v>
      </c>
      <c r="M78" s="28" t="s">
        <v>98</v>
      </c>
      <c r="N78" s="28" t="s">
        <v>99</v>
      </c>
      <c r="O78" s="112" t="s">
        <v>424</v>
      </c>
      <c r="P78" s="35"/>
      <c r="Q78" s="28">
        <v>11451</v>
      </c>
      <c r="R78" s="46" t="s">
        <v>858</v>
      </c>
      <c r="S78" s="42" t="s">
        <v>70</v>
      </c>
      <c r="T78" s="28" t="s">
        <v>102</v>
      </c>
      <c r="U78" s="28" t="s">
        <v>470</v>
      </c>
      <c r="V78" s="28">
        <f ca="1">PES_6[[#This Row],[Fecha actual ]]-PES_6[[#This Row],[Fecha de Registro ]]</f>
        <v>318</v>
      </c>
      <c r="W78" s="38"/>
      <c r="X78" s="28" t="s">
        <v>811</v>
      </c>
      <c r="Y78" s="45">
        <v>0</v>
      </c>
      <c r="Z78" s="45">
        <v>1</v>
      </c>
      <c r="AA78" s="45">
        <v>0</v>
      </c>
      <c r="AB78" s="45">
        <v>0</v>
      </c>
      <c r="AC78" s="45"/>
      <c r="AD78" s="45"/>
      <c r="AE78" s="45"/>
      <c r="AF78" s="45"/>
      <c r="AG78" s="45" t="s">
        <v>859</v>
      </c>
      <c r="AH78" s="45">
        <v>0</v>
      </c>
      <c r="AI78" s="45">
        <v>1</v>
      </c>
      <c r="AJ78" s="45">
        <v>0</v>
      </c>
      <c r="AK78" s="45">
        <v>0</v>
      </c>
      <c r="AL78" s="45"/>
      <c r="AM78" s="45">
        <v>1</v>
      </c>
      <c r="AN78" s="45"/>
      <c r="AO78" s="45"/>
      <c r="AP78" s="45"/>
      <c r="AQ78" s="45"/>
      <c r="AR78" s="45"/>
      <c r="AS78" s="45"/>
      <c r="AT78" s="45"/>
      <c r="AU78" s="45"/>
      <c r="AV78" s="45"/>
      <c r="AW78" s="45"/>
      <c r="AX78" s="45"/>
      <c r="AY78" s="45" t="s">
        <v>860</v>
      </c>
      <c r="AZ78" s="28" t="s">
        <v>555</v>
      </c>
      <c r="BA78" s="28" t="s">
        <v>108</v>
      </c>
      <c r="BB78" s="28" t="s">
        <v>99</v>
      </c>
      <c r="BC78" s="28" t="s">
        <v>109</v>
      </c>
      <c r="BD78" s="38"/>
      <c r="BE78" s="28">
        <v>1</v>
      </c>
      <c r="BF78" s="28"/>
      <c r="BG78" s="28"/>
      <c r="BH78" s="28"/>
      <c r="BI78" s="28"/>
      <c r="BJ78" s="28"/>
      <c r="BK78" s="28"/>
      <c r="BL78" s="28"/>
      <c r="BM78" s="28"/>
      <c r="BN78" s="28"/>
      <c r="BO78" s="28"/>
      <c r="BP78" s="28"/>
      <c r="BQ78" s="28"/>
      <c r="BR78" s="28"/>
      <c r="BS78" s="28" t="s">
        <v>431</v>
      </c>
      <c r="BT78" s="28" t="s">
        <v>432</v>
      </c>
      <c r="BU78" s="28"/>
      <c r="BV78" s="54"/>
      <c r="BW78" s="28"/>
      <c r="BX78" s="28"/>
      <c r="BY78" s="34"/>
      <c r="BZ78" s="34"/>
      <c r="CA78" s="28"/>
      <c r="CB78" s="28"/>
      <c r="CC78" s="28"/>
      <c r="CD78" s="34"/>
      <c r="CE78" s="28"/>
      <c r="CF78" s="28"/>
      <c r="CG78" s="28"/>
      <c r="CH78" s="28"/>
      <c r="CI78" s="34"/>
      <c r="CJ78" s="38"/>
      <c r="CK78" s="28" t="s">
        <v>109</v>
      </c>
      <c r="CL78" s="34">
        <v>45800</v>
      </c>
      <c r="CM78" s="28">
        <f>PES_6[[#This Row],[Fecha de desechamiento ]]-PES_6[[#This Row],[Fecha de Registro ]]</f>
        <v>17</v>
      </c>
      <c r="CN78" s="28"/>
      <c r="CO78" s="28"/>
      <c r="CP78" s="34"/>
      <c r="CQ78" s="28"/>
      <c r="CR78" s="28"/>
      <c r="CS78" s="38"/>
      <c r="CT78" s="28"/>
      <c r="CU78" s="34"/>
      <c r="CV78" s="28">
        <f>PES_6[[#This Row],[Fecha de la remisión a SRE]]-PES_6[[#This Row],[Fecha de Registro ]]</f>
        <v>-45783</v>
      </c>
      <c r="CW78" s="28"/>
      <c r="CX78" s="28"/>
      <c r="CY78" s="28"/>
      <c r="CZ78" s="28"/>
      <c r="DA78" s="28"/>
      <c r="DB78" s="28"/>
      <c r="DC78" s="34"/>
      <c r="DD78" s="28"/>
      <c r="DE78" s="28"/>
      <c r="DF78" s="28"/>
      <c r="DG78" s="34"/>
      <c r="DH78" s="28"/>
      <c r="DI78" s="41"/>
    </row>
    <row r="79" spans="1:113" ht="247" x14ac:dyDescent="0.35">
      <c r="A79" s="34">
        <f t="shared" ca="1" si="12"/>
        <v>46101</v>
      </c>
      <c r="B79" s="35"/>
      <c r="C79" s="28"/>
      <c r="D79" s="36">
        <v>45783</v>
      </c>
      <c r="E79" s="36">
        <v>45783</v>
      </c>
      <c r="F79" s="28">
        <v>0</v>
      </c>
      <c r="G79" s="28">
        <v>0</v>
      </c>
      <c r="H79" s="28">
        <v>0</v>
      </c>
      <c r="I79" s="28">
        <v>1</v>
      </c>
      <c r="J79" s="28">
        <v>1</v>
      </c>
      <c r="K79" s="28">
        <v>1</v>
      </c>
      <c r="L79" s="28" t="s">
        <v>97</v>
      </c>
      <c r="M79" s="28" t="s">
        <v>98</v>
      </c>
      <c r="N79" s="28" t="s">
        <v>99</v>
      </c>
      <c r="O79" s="112" t="s">
        <v>424</v>
      </c>
      <c r="P79" s="35"/>
      <c r="Q79" s="28">
        <v>11452</v>
      </c>
      <c r="R79" s="46" t="s">
        <v>861</v>
      </c>
      <c r="S79" s="42" t="s">
        <v>111</v>
      </c>
      <c r="T79" s="28" t="s">
        <v>102</v>
      </c>
      <c r="U79" s="28" t="s">
        <v>103</v>
      </c>
      <c r="V79" s="28">
        <f ca="1">PES_6[[#This Row],[Fecha actual ]]-PES_6[[#This Row],[Fecha de Registro ]]</f>
        <v>318</v>
      </c>
      <c r="W79" s="38"/>
      <c r="X79" s="28" t="s">
        <v>811</v>
      </c>
      <c r="Y79" s="45">
        <v>0</v>
      </c>
      <c r="Z79" s="45">
        <v>1</v>
      </c>
      <c r="AA79" s="45">
        <v>0</v>
      </c>
      <c r="AB79" s="45">
        <v>0</v>
      </c>
      <c r="AC79" s="45"/>
      <c r="AD79" s="45"/>
      <c r="AE79" s="45"/>
      <c r="AF79" s="45"/>
      <c r="AG79" s="45" t="s">
        <v>862</v>
      </c>
      <c r="AH79" s="45">
        <v>0</v>
      </c>
      <c r="AI79" s="45">
        <v>1</v>
      </c>
      <c r="AJ79" s="45">
        <v>0</v>
      </c>
      <c r="AK79" s="45">
        <v>0</v>
      </c>
      <c r="AL79" s="45"/>
      <c r="AM79" s="45">
        <v>1</v>
      </c>
      <c r="AN79" s="45"/>
      <c r="AO79" s="45"/>
      <c r="AP79" s="45"/>
      <c r="AQ79" s="45"/>
      <c r="AR79" s="45"/>
      <c r="AS79" s="45"/>
      <c r="AT79" s="45"/>
      <c r="AU79" s="45"/>
      <c r="AV79" s="45"/>
      <c r="AW79" s="45"/>
      <c r="AX79" s="45"/>
      <c r="AY79" s="45" t="s">
        <v>863</v>
      </c>
      <c r="AZ79" s="28" t="s">
        <v>555</v>
      </c>
      <c r="BA79" s="28" t="s">
        <v>108</v>
      </c>
      <c r="BB79" s="28" t="s">
        <v>99</v>
      </c>
      <c r="BC79" s="28" t="s">
        <v>109</v>
      </c>
      <c r="BD79" s="38"/>
      <c r="BE79" s="28">
        <v>1</v>
      </c>
      <c r="BF79" s="28"/>
      <c r="BG79" s="28"/>
      <c r="BH79" s="28"/>
      <c r="BI79" s="28"/>
      <c r="BJ79" s="28"/>
      <c r="BK79" s="28"/>
      <c r="BL79" s="28"/>
      <c r="BM79" s="28"/>
      <c r="BN79" s="28"/>
      <c r="BO79" s="28"/>
      <c r="BP79" s="28"/>
      <c r="BQ79" s="28"/>
      <c r="BR79" s="28" t="s">
        <v>174</v>
      </c>
      <c r="BS79" s="28" t="s">
        <v>54</v>
      </c>
      <c r="BT79" s="28"/>
      <c r="BU79" s="28" t="s">
        <v>864</v>
      </c>
      <c r="BV79" s="54" t="s">
        <v>865</v>
      </c>
      <c r="BW79" s="45" t="s">
        <v>120</v>
      </c>
      <c r="BX79" s="28" t="s">
        <v>120</v>
      </c>
      <c r="BY79" s="34">
        <v>45795</v>
      </c>
      <c r="BZ79" s="34" t="s">
        <v>866</v>
      </c>
      <c r="CA79" s="28" t="s">
        <v>867</v>
      </c>
      <c r="CB79" s="28"/>
      <c r="CC79" s="28"/>
      <c r="CD79" s="34"/>
      <c r="CE79" s="28"/>
      <c r="CF79" s="28"/>
      <c r="CG79" s="28"/>
      <c r="CH79" s="28"/>
      <c r="CI79" s="34"/>
      <c r="CJ79" s="38"/>
      <c r="CK79" s="28"/>
      <c r="CL79" s="34"/>
      <c r="CM79" s="28">
        <f>PES_6[[#This Row],[Fecha de desechamiento ]]-PES_6[[#This Row],[Fecha de Registro ]]</f>
        <v>-45783</v>
      </c>
      <c r="CN79" s="28"/>
      <c r="CO79" s="28"/>
      <c r="CP79" s="34"/>
      <c r="CQ79" s="28"/>
      <c r="CR79" s="28"/>
      <c r="CS79" s="38"/>
      <c r="CT79" s="28" t="s">
        <v>109</v>
      </c>
      <c r="CU79" s="34">
        <v>45800</v>
      </c>
      <c r="CV79" s="28">
        <f>PES_6[[#This Row],[Fecha de la remisión a SRE]]-PES_6[[#This Row],[Fecha de Registro ]]</f>
        <v>17</v>
      </c>
      <c r="CW79" s="28" t="s">
        <v>868</v>
      </c>
      <c r="CX79" s="28" t="s">
        <v>869</v>
      </c>
      <c r="CY79" s="28" t="s">
        <v>182</v>
      </c>
      <c r="CZ79" s="28"/>
      <c r="DA79" s="28"/>
      <c r="DB79" s="28"/>
      <c r="DC79" s="34"/>
      <c r="DD79" s="28"/>
      <c r="DE79" s="28"/>
      <c r="DF79" s="28"/>
      <c r="DG79" s="34"/>
      <c r="DH79" s="28"/>
      <c r="DI79" s="41"/>
    </row>
    <row r="80" spans="1:113" ht="190" x14ac:dyDescent="0.35">
      <c r="A80" s="34">
        <f t="shared" ca="1" si="12"/>
        <v>46101</v>
      </c>
      <c r="B80" s="35"/>
      <c r="C80" s="28"/>
      <c r="D80" s="36">
        <v>45783</v>
      </c>
      <c r="E80" s="36">
        <v>45783</v>
      </c>
      <c r="F80" s="28">
        <v>0</v>
      </c>
      <c r="G80" s="28">
        <v>0</v>
      </c>
      <c r="H80" s="28">
        <v>0</v>
      </c>
      <c r="I80" s="28">
        <v>1</v>
      </c>
      <c r="J80" s="28">
        <v>1</v>
      </c>
      <c r="K80" s="28">
        <v>1</v>
      </c>
      <c r="L80" s="28" t="s">
        <v>97</v>
      </c>
      <c r="M80" s="28" t="s">
        <v>98</v>
      </c>
      <c r="N80" s="28" t="s">
        <v>99</v>
      </c>
      <c r="O80" s="112" t="s">
        <v>424</v>
      </c>
      <c r="P80" s="35"/>
      <c r="Q80" s="28">
        <v>11453</v>
      </c>
      <c r="R80" s="46" t="s">
        <v>870</v>
      </c>
      <c r="S80" s="42" t="s">
        <v>70</v>
      </c>
      <c r="T80" s="28" t="s">
        <v>102</v>
      </c>
      <c r="U80" s="28" t="s">
        <v>246</v>
      </c>
      <c r="V80" s="28">
        <f ca="1">PES_6[[#This Row],[Fecha actual ]]-PES_6[[#This Row],[Fecha de Registro ]]</f>
        <v>318</v>
      </c>
      <c r="W80" s="38"/>
      <c r="X80" s="28" t="s">
        <v>811</v>
      </c>
      <c r="Y80" s="45">
        <v>0</v>
      </c>
      <c r="Z80" s="45">
        <v>1</v>
      </c>
      <c r="AA80" s="45">
        <v>0</v>
      </c>
      <c r="AB80" s="45">
        <v>0</v>
      </c>
      <c r="AC80" s="45"/>
      <c r="AD80" s="45"/>
      <c r="AE80" s="45"/>
      <c r="AF80" s="45"/>
      <c r="AG80" s="45" t="s">
        <v>871</v>
      </c>
      <c r="AH80" s="45">
        <v>0</v>
      </c>
      <c r="AI80" s="45">
        <v>1</v>
      </c>
      <c r="AJ80" s="45">
        <v>0</v>
      </c>
      <c r="AK80" s="45">
        <v>0</v>
      </c>
      <c r="AL80" s="45"/>
      <c r="AM80" s="45">
        <v>1</v>
      </c>
      <c r="AN80" s="45"/>
      <c r="AO80" s="45"/>
      <c r="AP80" s="45"/>
      <c r="AQ80" s="45"/>
      <c r="AR80" s="45"/>
      <c r="AS80" s="45"/>
      <c r="AT80" s="45"/>
      <c r="AU80" s="45"/>
      <c r="AV80" s="45"/>
      <c r="AW80" s="45"/>
      <c r="AX80" s="45"/>
      <c r="AY80" s="45" t="s">
        <v>872</v>
      </c>
      <c r="AZ80" s="28" t="s">
        <v>555</v>
      </c>
      <c r="BA80" s="28" t="s">
        <v>108</v>
      </c>
      <c r="BB80" s="28" t="s">
        <v>99</v>
      </c>
      <c r="BC80" s="28" t="s">
        <v>109</v>
      </c>
      <c r="BD80" s="38"/>
      <c r="BE80" s="28">
        <v>1</v>
      </c>
      <c r="BF80" s="28"/>
      <c r="BG80" s="28"/>
      <c r="BH80" s="28"/>
      <c r="BI80" s="28"/>
      <c r="BJ80" s="28"/>
      <c r="BK80" s="28"/>
      <c r="BL80" s="28"/>
      <c r="BM80" s="28"/>
      <c r="BN80" s="28"/>
      <c r="BO80" s="28"/>
      <c r="BP80" s="28"/>
      <c r="BQ80" s="28"/>
      <c r="BR80" s="28"/>
      <c r="BS80" s="28" t="s">
        <v>431</v>
      </c>
      <c r="BT80" s="28" t="s">
        <v>432</v>
      </c>
      <c r="BU80" s="28"/>
      <c r="BV80" s="54"/>
      <c r="BW80" s="28"/>
      <c r="BX80" s="28"/>
      <c r="BY80" s="34"/>
      <c r="BZ80" s="34"/>
      <c r="CA80" s="28"/>
      <c r="CB80" s="28"/>
      <c r="CC80" s="28"/>
      <c r="CD80" s="34"/>
      <c r="CE80" s="28"/>
      <c r="CF80" s="28"/>
      <c r="CG80" s="28"/>
      <c r="CH80" s="28"/>
      <c r="CI80" s="34"/>
      <c r="CJ80" s="38"/>
      <c r="CK80" s="28" t="s">
        <v>109</v>
      </c>
      <c r="CL80" s="34">
        <v>45793</v>
      </c>
      <c r="CM80" s="28">
        <f>PES_6[[#This Row],[Fecha de desechamiento ]]-PES_6[[#This Row],[Fecha de Registro ]]</f>
        <v>10</v>
      </c>
      <c r="CN80" s="28"/>
      <c r="CO80" s="28"/>
      <c r="CP80" s="34"/>
      <c r="CQ80" s="28"/>
      <c r="CR80" s="28"/>
      <c r="CS80" s="38"/>
      <c r="CT80" s="28"/>
      <c r="CU80" s="34"/>
      <c r="CV80" s="28">
        <f>PES_6[[#This Row],[Fecha de la remisión a SRE]]-PES_6[[#This Row],[Fecha de Registro ]]</f>
        <v>-45783</v>
      </c>
      <c r="CW80" s="28"/>
      <c r="CX80" s="28"/>
      <c r="CY80" s="28"/>
      <c r="CZ80" s="28"/>
      <c r="DA80" s="28"/>
      <c r="DB80" s="28"/>
      <c r="DC80" s="34"/>
      <c r="DD80" s="28"/>
      <c r="DE80" s="28"/>
      <c r="DF80" s="28"/>
      <c r="DG80" s="34"/>
      <c r="DH80" s="28"/>
      <c r="DI80" s="41"/>
    </row>
    <row r="81" spans="1:113" ht="190" x14ac:dyDescent="0.35">
      <c r="A81" s="34">
        <f t="shared" ca="1" si="12"/>
        <v>46101</v>
      </c>
      <c r="B81" s="35"/>
      <c r="C81" s="28"/>
      <c r="D81" s="36">
        <v>45783</v>
      </c>
      <c r="E81" s="36">
        <v>45783</v>
      </c>
      <c r="F81" s="28">
        <v>0</v>
      </c>
      <c r="G81" s="28">
        <v>0</v>
      </c>
      <c r="H81" s="28">
        <v>0</v>
      </c>
      <c r="I81" s="28">
        <v>1</v>
      </c>
      <c r="J81" s="28">
        <v>1</v>
      </c>
      <c r="K81" s="28">
        <v>1</v>
      </c>
      <c r="L81" s="28" t="s">
        <v>97</v>
      </c>
      <c r="M81" s="28" t="s">
        <v>98</v>
      </c>
      <c r="N81" s="28" t="s">
        <v>99</v>
      </c>
      <c r="O81" s="112" t="s">
        <v>424</v>
      </c>
      <c r="P81" s="35"/>
      <c r="Q81" s="28">
        <v>11454</v>
      </c>
      <c r="R81" s="46" t="s">
        <v>873</v>
      </c>
      <c r="S81" s="42" t="s">
        <v>70</v>
      </c>
      <c r="T81" s="28" t="s">
        <v>102</v>
      </c>
      <c r="U81" s="28" t="s">
        <v>251</v>
      </c>
      <c r="V81" s="28">
        <f ca="1">PES_6[[#This Row],[Fecha actual ]]-PES_6[[#This Row],[Fecha de Registro ]]</f>
        <v>318</v>
      </c>
      <c r="W81" s="38"/>
      <c r="X81" s="28" t="s">
        <v>811</v>
      </c>
      <c r="Y81" s="45">
        <v>0</v>
      </c>
      <c r="Z81" s="45">
        <v>1</v>
      </c>
      <c r="AA81" s="45">
        <v>0</v>
      </c>
      <c r="AB81" s="45">
        <v>0</v>
      </c>
      <c r="AC81" s="45"/>
      <c r="AD81" s="45"/>
      <c r="AE81" s="45"/>
      <c r="AF81" s="45"/>
      <c r="AG81" s="45" t="s">
        <v>874</v>
      </c>
      <c r="AH81" s="45">
        <v>0</v>
      </c>
      <c r="AI81" s="45">
        <v>1</v>
      </c>
      <c r="AJ81" s="45">
        <v>0</v>
      </c>
      <c r="AK81" s="45">
        <v>0</v>
      </c>
      <c r="AL81" s="45"/>
      <c r="AM81" s="45">
        <v>1</v>
      </c>
      <c r="AN81" s="45"/>
      <c r="AO81" s="45"/>
      <c r="AP81" s="45"/>
      <c r="AQ81" s="45"/>
      <c r="AR81" s="45"/>
      <c r="AS81" s="45"/>
      <c r="AT81" s="45"/>
      <c r="AU81" s="45"/>
      <c r="AV81" s="45"/>
      <c r="AW81" s="45"/>
      <c r="AX81" s="45"/>
      <c r="AY81" s="45" t="s">
        <v>875</v>
      </c>
      <c r="AZ81" s="28" t="s">
        <v>555</v>
      </c>
      <c r="BA81" s="28" t="s">
        <v>108</v>
      </c>
      <c r="BB81" s="28" t="s">
        <v>99</v>
      </c>
      <c r="BC81" s="28" t="s">
        <v>109</v>
      </c>
      <c r="BD81" s="38"/>
      <c r="BE81" s="28">
        <v>1</v>
      </c>
      <c r="BF81" s="28"/>
      <c r="BG81" s="28"/>
      <c r="BH81" s="28"/>
      <c r="BI81" s="28"/>
      <c r="BJ81" s="28"/>
      <c r="BK81" s="28"/>
      <c r="BL81" s="28"/>
      <c r="BM81" s="28"/>
      <c r="BN81" s="28"/>
      <c r="BO81" s="28"/>
      <c r="BP81" s="28"/>
      <c r="BQ81" s="28"/>
      <c r="BR81" s="28"/>
      <c r="BS81" s="28" t="s">
        <v>431</v>
      </c>
      <c r="BT81" s="28" t="s">
        <v>432</v>
      </c>
      <c r="BU81" s="28"/>
      <c r="BV81" s="54"/>
      <c r="BW81" s="28"/>
      <c r="BX81" s="28"/>
      <c r="BY81" s="34"/>
      <c r="BZ81" s="34"/>
      <c r="CA81" s="28"/>
      <c r="CB81" s="28"/>
      <c r="CC81" s="28"/>
      <c r="CD81" s="34"/>
      <c r="CE81" s="28"/>
      <c r="CF81" s="28"/>
      <c r="CG81" s="28"/>
      <c r="CH81" s="28"/>
      <c r="CI81" s="34"/>
      <c r="CJ81" s="38"/>
      <c r="CK81" s="28" t="s">
        <v>109</v>
      </c>
      <c r="CL81" s="34">
        <v>45801</v>
      </c>
      <c r="CM81" s="28">
        <f>PES_6[[#This Row],[Fecha de desechamiento ]]-PES_6[[#This Row],[Fecha de Registro ]]</f>
        <v>18</v>
      </c>
      <c r="CN81" s="28"/>
      <c r="CO81" s="28"/>
      <c r="CP81" s="34"/>
      <c r="CQ81" s="28"/>
      <c r="CR81" s="28"/>
      <c r="CS81" s="38"/>
      <c r="CT81" s="28"/>
      <c r="CU81" s="34"/>
      <c r="CV81" s="28">
        <f>PES_6[[#This Row],[Fecha de la remisión a SRE]]-PES_6[[#This Row],[Fecha de Registro ]]</f>
        <v>-45783</v>
      </c>
      <c r="CW81" s="28"/>
      <c r="CX81" s="28"/>
      <c r="CY81" s="28"/>
      <c r="CZ81" s="28"/>
      <c r="DA81" s="28"/>
      <c r="DB81" s="28"/>
      <c r="DC81" s="34"/>
      <c r="DD81" s="28"/>
      <c r="DE81" s="28"/>
      <c r="DF81" s="28"/>
      <c r="DG81" s="34"/>
      <c r="DH81" s="28"/>
      <c r="DI81" s="41"/>
    </row>
    <row r="82" spans="1:113" ht="190" x14ac:dyDescent="0.35">
      <c r="A82" s="34">
        <f t="shared" ca="1" si="12"/>
        <v>46101</v>
      </c>
      <c r="B82" s="35"/>
      <c r="C82" s="28"/>
      <c r="D82" s="36">
        <v>45783</v>
      </c>
      <c r="E82" s="36">
        <v>45783</v>
      </c>
      <c r="F82" s="28">
        <v>0</v>
      </c>
      <c r="G82" s="28">
        <v>0</v>
      </c>
      <c r="H82" s="28">
        <v>0</v>
      </c>
      <c r="I82" s="28">
        <v>1</v>
      </c>
      <c r="J82" s="28">
        <v>1</v>
      </c>
      <c r="K82" s="28">
        <v>1</v>
      </c>
      <c r="L82" s="28" t="s">
        <v>97</v>
      </c>
      <c r="M82" s="28" t="s">
        <v>98</v>
      </c>
      <c r="N82" s="28" t="s">
        <v>99</v>
      </c>
      <c r="O82" s="112" t="s">
        <v>424</v>
      </c>
      <c r="P82" s="35"/>
      <c r="Q82" s="28">
        <v>11455</v>
      </c>
      <c r="R82" s="46" t="s">
        <v>876</v>
      </c>
      <c r="S82" s="42" t="s">
        <v>70</v>
      </c>
      <c r="T82" s="28" t="s">
        <v>102</v>
      </c>
      <c r="U82" s="28" t="s">
        <v>206</v>
      </c>
      <c r="V82" s="28">
        <f ca="1">PES_6[[#This Row],[Fecha actual ]]-PES_6[[#This Row],[Fecha de Registro ]]</f>
        <v>318</v>
      </c>
      <c r="W82" s="38"/>
      <c r="X82" s="28" t="s">
        <v>811</v>
      </c>
      <c r="Y82" s="45">
        <v>0</v>
      </c>
      <c r="Z82" s="45">
        <v>1</v>
      </c>
      <c r="AA82" s="45">
        <v>0</v>
      </c>
      <c r="AB82" s="45">
        <v>0</v>
      </c>
      <c r="AC82" s="45"/>
      <c r="AD82" s="45"/>
      <c r="AE82" s="45"/>
      <c r="AF82" s="45"/>
      <c r="AG82" s="45" t="s">
        <v>877</v>
      </c>
      <c r="AH82" s="45">
        <v>0</v>
      </c>
      <c r="AI82" s="45">
        <v>1</v>
      </c>
      <c r="AJ82" s="45">
        <v>0</v>
      </c>
      <c r="AK82" s="45">
        <v>0</v>
      </c>
      <c r="AL82" s="45"/>
      <c r="AM82" s="45">
        <v>1</v>
      </c>
      <c r="AN82" s="45"/>
      <c r="AO82" s="45"/>
      <c r="AP82" s="45"/>
      <c r="AQ82" s="45"/>
      <c r="AR82" s="45"/>
      <c r="AS82" s="45"/>
      <c r="AT82" s="45"/>
      <c r="AU82" s="45"/>
      <c r="AV82" s="45"/>
      <c r="AW82" s="45"/>
      <c r="AX82" s="45"/>
      <c r="AY82" s="45" t="s">
        <v>878</v>
      </c>
      <c r="AZ82" s="28" t="s">
        <v>555</v>
      </c>
      <c r="BA82" s="28" t="s">
        <v>108</v>
      </c>
      <c r="BB82" s="28" t="s">
        <v>99</v>
      </c>
      <c r="BC82" s="28" t="s">
        <v>109</v>
      </c>
      <c r="BD82" s="38"/>
      <c r="BE82" s="28">
        <v>1</v>
      </c>
      <c r="BF82" s="28"/>
      <c r="BG82" s="28"/>
      <c r="BH82" s="28"/>
      <c r="BI82" s="28"/>
      <c r="BJ82" s="28"/>
      <c r="BK82" s="28"/>
      <c r="BL82" s="28"/>
      <c r="BM82" s="28"/>
      <c r="BN82" s="28"/>
      <c r="BO82" s="28"/>
      <c r="BP82" s="28"/>
      <c r="BQ82" s="28"/>
      <c r="BR82" s="28"/>
      <c r="BS82" s="28" t="s">
        <v>431</v>
      </c>
      <c r="BT82" s="28" t="s">
        <v>432</v>
      </c>
      <c r="BU82" s="28"/>
      <c r="BV82" s="54"/>
      <c r="BW82" s="28"/>
      <c r="BX82" s="28"/>
      <c r="BY82" s="34"/>
      <c r="BZ82" s="34"/>
      <c r="CA82" s="28"/>
      <c r="CB82" s="28"/>
      <c r="CC82" s="28"/>
      <c r="CD82" s="34"/>
      <c r="CE82" s="28"/>
      <c r="CF82" s="28"/>
      <c r="CG82" s="28"/>
      <c r="CH82" s="28"/>
      <c r="CI82" s="34"/>
      <c r="CJ82" s="38"/>
      <c r="CK82" s="28" t="s">
        <v>109</v>
      </c>
      <c r="CL82" s="34">
        <v>45794</v>
      </c>
      <c r="CM82" s="28">
        <f>PES_6[[#This Row],[Fecha de desechamiento ]]-PES_6[[#This Row],[Fecha de Registro ]]</f>
        <v>11</v>
      </c>
      <c r="CN82" s="28"/>
      <c r="CO82" s="28"/>
      <c r="CP82" s="34"/>
      <c r="CQ82" s="28"/>
      <c r="CR82" s="28"/>
      <c r="CS82" s="38"/>
      <c r="CT82" s="28"/>
      <c r="CU82" s="34"/>
      <c r="CV82" s="28">
        <f>PES_6[[#This Row],[Fecha de la remisión a SRE]]-PES_6[[#This Row],[Fecha de Registro ]]</f>
        <v>-45783</v>
      </c>
      <c r="CW82" s="28"/>
      <c r="CX82" s="28"/>
      <c r="CY82" s="28"/>
      <c r="CZ82" s="28"/>
      <c r="DA82" s="28"/>
      <c r="DB82" s="28"/>
      <c r="DC82" s="34"/>
      <c r="DD82" s="28"/>
      <c r="DE82" s="28"/>
      <c r="DF82" s="28"/>
      <c r="DG82" s="34"/>
      <c r="DH82" s="28"/>
      <c r="DI82" s="41"/>
    </row>
    <row r="83" spans="1:113" ht="228" x14ac:dyDescent="0.35">
      <c r="A83" s="34">
        <f t="shared" ca="1" si="12"/>
        <v>46101</v>
      </c>
      <c r="B83" s="35"/>
      <c r="C83" s="28"/>
      <c r="D83" s="36">
        <v>45783</v>
      </c>
      <c r="E83" s="36">
        <v>45783</v>
      </c>
      <c r="F83" s="28">
        <v>0</v>
      </c>
      <c r="G83" s="28">
        <v>0</v>
      </c>
      <c r="H83" s="28">
        <v>0</v>
      </c>
      <c r="I83" s="28">
        <v>1</v>
      </c>
      <c r="J83" s="28">
        <v>1</v>
      </c>
      <c r="K83" s="28">
        <v>1</v>
      </c>
      <c r="L83" s="28" t="s">
        <v>97</v>
      </c>
      <c r="M83" s="28" t="s">
        <v>98</v>
      </c>
      <c r="N83" s="28" t="s">
        <v>99</v>
      </c>
      <c r="O83" s="112" t="s">
        <v>424</v>
      </c>
      <c r="P83" s="35"/>
      <c r="Q83" s="28">
        <v>11456</v>
      </c>
      <c r="R83" s="46" t="s">
        <v>879</v>
      </c>
      <c r="S83" s="42" t="s">
        <v>111</v>
      </c>
      <c r="T83" s="28" t="s">
        <v>102</v>
      </c>
      <c r="U83" s="28" t="s">
        <v>529</v>
      </c>
      <c r="V83" s="28">
        <f ca="1">PES_6[[#This Row],[Fecha actual ]]-PES_6[[#This Row],[Fecha de Registro ]]</f>
        <v>318</v>
      </c>
      <c r="W83" s="38"/>
      <c r="X83" s="28" t="s">
        <v>811</v>
      </c>
      <c r="Y83" s="45">
        <v>0</v>
      </c>
      <c r="Z83" s="45">
        <v>1</v>
      </c>
      <c r="AA83" s="45">
        <v>0</v>
      </c>
      <c r="AB83" s="45">
        <v>0</v>
      </c>
      <c r="AC83" s="45"/>
      <c r="AD83" s="45"/>
      <c r="AE83" s="45"/>
      <c r="AF83" s="45"/>
      <c r="AG83" s="45" t="s">
        <v>880</v>
      </c>
      <c r="AH83" s="45">
        <v>0</v>
      </c>
      <c r="AI83" s="45">
        <v>1</v>
      </c>
      <c r="AJ83" s="45">
        <v>0</v>
      </c>
      <c r="AK83" s="45">
        <v>0</v>
      </c>
      <c r="AL83" s="45"/>
      <c r="AM83" s="45">
        <v>1</v>
      </c>
      <c r="AN83" s="45"/>
      <c r="AO83" s="45"/>
      <c r="AP83" s="45"/>
      <c r="AQ83" s="45"/>
      <c r="AR83" s="45"/>
      <c r="AS83" s="45"/>
      <c r="AT83" s="45"/>
      <c r="AU83" s="45"/>
      <c r="AV83" s="45"/>
      <c r="AW83" s="45"/>
      <c r="AX83" s="45"/>
      <c r="AY83" s="45" t="s">
        <v>881</v>
      </c>
      <c r="AZ83" s="28" t="s">
        <v>555</v>
      </c>
      <c r="BA83" s="28" t="s">
        <v>108</v>
      </c>
      <c r="BB83" s="28" t="s">
        <v>99</v>
      </c>
      <c r="BC83" s="28" t="s">
        <v>109</v>
      </c>
      <c r="BD83" s="38"/>
      <c r="BE83" s="28">
        <v>1</v>
      </c>
      <c r="BF83" s="28"/>
      <c r="BG83" s="28"/>
      <c r="BH83" s="28"/>
      <c r="BI83" s="28"/>
      <c r="BJ83" s="28"/>
      <c r="BK83" s="28"/>
      <c r="BL83" s="28"/>
      <c r="BM83" s="28"/>
      <c r="BN83" s="28"/>
      <c r="BO83" s="28"/>
      <c r="BP83" s="28"/>
      <c r="BQ83" s="28"/>
      <c r="BR83" s="28"/>
      <c r="BS83" s="28" t="s">
        <v>54</v>
      </c>
      <c r="BT83" s="28"/>
      <c r="BU83" s="28" t="s">
        <v>882</v>
      </c>
      <c r="BV83" s="54" t="s">
        <v>883</v>
      </c>
      <c r="BW83" s="45" t="s">
        <v>120</v>
      </c>
      <c r="BX83" s="28" t="s">
        <v>120</v>
      </c>
      <c r="BY83" s="34">
        <v>45801</v>
      </c>
      <c r="BZ83" s="34" t="s">
        <v>805</v>
      </c>
      <c r="CA83" s="28" t="s">
        <v>884</v>
      </c>
      <c r="CB83" s="28"/>
      <c r="CC83" s="28"/>
      <c r="CD83" s="34"/>
      <c r="CE83" s="28"/>
      <c r="CF83" s="28"/>
      <c r="CG83" s="28"/>
      <c r="CH83" s="28"/>
      <c r="CI83" s="34"/>
      <c r="CJ83" s="38"/>
      <c r="CK83" s="28"/>
      <c r="CL83" s="34"/>
      <c r="CM83" s="28">
        <f>PES_6[[#This Row],[Fecha de desechamiento ]]-PES_6[[#This Row],[Fecha de Registro ]]</f>
        <v>-45783</v>
      </c>
      <c r="CN83" s="28"/>
      <c r="CO83" s="28"/>
      <c r="CP83" s="34"/>
      <c r="CQ83" s="28"/>
      <c r="CR83" s="28"/>
      <c r="CS83" s="38"/>
      <c r="CT83" s="28" t="s">
        <v>109</v>
      </c>
      <c r="CU83" s="34">
        <v>45807</v>
      </c>
      <c r="CV83" s="28">
        <f>PES_6[[#This Row],[Fecha de la remisión a SRE]]-PES_6[[#This Row],[Fecha de Registro ]]</f>
        <v>24</v>
      </c>
      <c r="CW83" s="28" t="s">
        <v>885</v>
      </c>
      <c r="CX83" s="28" t="s">
        <v>886</v>
      </c>
      <c r="CY83" s="28" t="s">
        <v>182</v>
      </c>
      <c r="CZ83" s="16" t="s">
        <v>887</v>
      </c>
      <c r="DA83" s="28"/>
      <c r="DB83" s="28"/>
      <c r="DC83" s="34"/>
      <c r="DD83" s="28"/>
      <c r="DE83" s="28"/>
      <c r="DF83" s="28"/>
      <c r="DG83" s="34"/>
      <c r="DH83" s="28"/>
      <c r="DI83" s="41"/>
    </row>
    <row r="84" spans="1:113" ht="190" x14ac:dyDescent="0.35">
      <c r="A84" s="34">
        <f t="shared" ca="1" si="12"/>
        <v>46101</v>
      </c>
      <c r="B84" s="35"/>
      <c r="C84" s="28"/>
      <c r="D84" s="36">
        <v>45783</v>
      </c>
      <c r="E84" s="36">
        <v>45783</v>
      </c>
      <c r="F84" s="28">
        <v>0</v>
      </c>
      <c r="G84" s="28">
        <v>0</v>
      </c>
      <c r="H84" s="28">
        <v>0</v>
      </c>
      <c r="I84" s="28">
        <v>1</v>
      </c>
      <c r="J84" s="28">
        <v>1</v>
      </c>
      <c r="K84" s="28">
        <v>1</v>
      </c>
      <c r="L84" s="28" t="s">
        <v>97</v>
      </c>
      <c r="M84" s="28" t="s">
        <v>98</v>
      </c>
      <c r="N84" s="28" t="s">
        <v>99</v>
      </c>
      <c r="O84" s="112" t="s">
        <v>424</v>
      </c>
      <c r="P84" s="35"/>
      <c r="Q84" s="28">
        <v>11457</v>
      </c>
      <c r="R84" s="46" t="s">
        <v>888</v>
      </c>
      <c r="S84" s="42" t="s">
        <v>70</v>
      </c>
      <c r="T84" s="28" t="s">
        <v>102</v>
      </c>
      <c r="U84" s="28" t="s">
        <v>451</v>
      </c>
      <c r="V84" s="28">
        <f ca="1">PES_6[[#This Row],[Fecha actual ]]-PES_6[[#This Row],[Fecha de Registro ]]</f>
        <v>318</v>
      </c>
      <c r="W84" s="38"/>
      <c r="X84" s="28" t="s">
        <v>811</v>
      </c>
      <c r="Y84" s="45">
        <v>0</v>
      </c>
      <c r="Z84" s="45">
        <v>1</v>
      </c>
      <c r="AA84" s="45">
        <v>0</v>
      </c>
      <c r="AB84" s="45">
        <v>0</v>
      </c>
      <c r="AC84" s="45"/>
      <c r="AD84" s="45"/>
      <c r="AE84" s="45"/>
      <c r="AF84" s="45"/>
      <c r="AG84" s="45" t="s">
        <v>889</v>
      </c>
      <c r="AH84" s="45">
        <v>0</v>
      </c>
      <c r="AI84" s="45">
        <v>1</v>
      </c>
      <c r="AJ84" s="45">
        <v>0</v>
      </c>
      <c r="AK84" s="45">
        <v>0</v>
      </c>
      <c r="AL84" s="45"/>
      <c r="AM84" s="45">
        <v>1</v>
      </c>
      <c r="AN84" s="45"/>
      <c r="AO84" s="45"/>
      <c r="AP84" s="45"/>
      <c r="AQ84" s="45"/>
      <c r="AR84" s="45"/>
      <c r="AS84" s="45"/>
      <c r="AT84" s="45"/>
      <c r="AU84" s="45"/>
      <c r="AV84" s="45"/>
      <c r="AW84" s="45"/>
      <c r="AX84" s="45"/>
      <c r="AY84" s="45" t="s">
        <v>890</v>
      </c>
      <c r="AZ84" s="28" t="s">
        <v>555</v>
      </c>
      <c r="BA84" s="28" t="s">
        <v>108</v>
      </c>
      <c r="BB84" s="28" t="s">
        <v>99</v>
      </c>
      <c r="BC84" s="28" t="s">
        <v>109</v>
      </c>
      <c r="BD84" s="38"/>
      <c r="BE84" s="28">
        <v>1</v>
      </c>
      <c r="BF84" s="28"/>
      <c r="BG84" s="28"/>
      <c r="BH84" s="28"/>
      <c r="BI84" s="28"/>
      <c r="BJ84" s="28"/>
      <c r="BK84" s="28"/>
      <c r="BL84" s="28"/>
      <c r="BM84" s="28"/>
      <c r="BN84" s="28"/>
      <c r="BO84" s="28"/>
      <c r="BP84" s="28"/>
      <c r="BQ84" s="28"/>
      <c r="BR84" s="28"/>
      <c r="BS84" s="28" t="s">
        <v>431</v>
      </c>
      <c r="BT84" s="28" t="s">
        <v>432</v>
      </c>
      <c r="BU84" s="28"/>
      <c r="BV84" s="54"/>
      <c r="BW84" s="28"/>
      <c r="BX84" s="28"/>
      <c r="BY84" s="34"/>
      <c r="BZ84" s="34"/>
      <c r="CA84" s="28"/>
      <c r="CB84" s="28"/>
      <c r="CC84" s="28"/>
      <c r="CD84" s="34"/>
      <c r="CE84" s="28"/>
      <c r="CF84" s="28"/>
      <c r="CG84" s="28"/>
      <c r="CH84" s="28"/>
      <c r="CI84" s="34"/>
      <c r="CJ84" s="38"/>
      <c r="CK84" s="28" t="s">
        <v>109</v>
      </c>
      <c r="CL84" s="34">
        <v>45810</v>
      </c>
      <c r="CM84" s="28">
        <f>PES_6[[#This Row],[Fecha de desechamiento ]]-PES_6[[#This Row],[Fecha de Registro ]]</f>
        <v>27</v>
      </c>
      <c r="CN84" s="28"/>
      <c r="CO84" s="28"/>
      <c r="CP84" s="34"/>
      <c r="CQ84" s="28"/>
      <c r="CR84" s="28"/>
      <c r="CS84" s="38"/>
      <c r="CT84" s="28"/>
      <c r="CU84" s="34"/>
      <c r="CV84" s="28">
        <f>PES_6[[#This Row],[Fecha de la remisión a SRE]]-PES_6[[#This Row],[Fecha de Registro ]]</f>
        <v>-45783</v>
      </c>
      <c r="CW84" s="28"/>
      <c r="CX84" s="28"/>
      <c r="CY84" s="28"/>
      <c r="CZ84" s="28"/>
      <c r="DA84" s="28"/>
      <c r="DB84" s="28"/>
      <c r="DC84" s="34"/>
      <c r="DD84" s="28"/>
      <c r="DE84" s="28"/>
      <c r="DF84" s="28"/>
      <c r="DG84" s="34"/>
      <c r="DH84" s="28"/>
      <c r="DI84" s="41"/>
    </row>
    <row r="85" spans="1:113" ht="199.5" x14ac:dyDescent="0.35">
      <c r="A85" s="42">
        <f t="shared" ca="1" si="12"/>
        <v>46101</v>
      </c>
      <c r="B85" s="43"/>
      <c r="C85" s="45"/>
      <c r="D85" s="44">
        <v>45783</v>
      </c>
      <c r="E85" s="44">
        <v>45783</v>
      </c>
      <c r="F85" s="45">
        <v>0</v>
      </c>
      <c r="G85" s="45">
        <v>0</v>
      </c>
      <c r="H85" s="45">
        <v>0</v>
      </c>
      <c r="I85" s="45">
        <v>1</v>
      </c>
      <c r="J85" s="45">
        <v>1</v>
      </c>
      <c r="K85" s="45">
        <v>1</v>
      </c>
      <c r="L85" s="45" t="s">
        <v>97</v>
      </c>
      <c r="M85" s="45" t="s">
        <v>98</v>
      </c>
      <c r="N85" s="45" t="s">
        <v>99</v>
      </c>
      <c r="O85" s="112" t="s">
        <v>424</v>
      </c>
      <c r="P85" s="43"/>
      <c r="Q85" s="45">
        <v>11458</v>
      </c>
      <c r="R85" s="46" t="s">
        <v>891</v>
      </c>
      <c r="S85" s="42" t="s">
        <v>70</v>
      </c>
      <c r="T85" s="45" t="s">
        <v>102</v>
      </c>
      <c r="U85" s="45" t="s">
        <v>170</v>
      </c>
      <c r="V85" s="45">
        <f ca="1">PES_6[[#This Row],[Fecha actual ]]-PES_6[[#This Row],[Fecha de Registro ]]</f>
        <v>318</v>
      </c>
      <c r="W85" s="48"/>
      <c r="X85" s="45" t="s">
        <v>811</v>
      </c>
      <c r="Y85" s="45">
        <v>0</v>
      </c>
      <c r="Z85" s="45">
        <v>1</v>
      </c>
      <c r="AA85" s="45">
        <v>0</v>
      </c>
      <c r="AB85" s="45">
        <v>0</v>
      </c>
      <c r="AC85" s="45"/>
      <c r="AD85" s="45"/>
      <c r="AE85" s="45"/>
      <c r="AF85" s="45"/>
      <c r="AG85" s="45" t="s">
        <v>892</v>
      </c>
      <c r="AH85" s="45">
        <v>0</v>
      </c>
      <c r="AI85" s="45">
        <v>1</v>
      </c>
      <c r="AJ85" s="45">
        <v>0</v>
      </c>
      <c r="AK85" s="45">
        <v>0</v>
      </c>
      <c r="AL85" s="45"/>
      <c r="AM85" s="45">
        <v>1</v>
      </c>
      <c r="AN85" s="45"/>
      <c r="AO85" s="45"/>
      <c r="AP85" s="45"/>
      <c r="AQ85" s="45"/>
      <c r="AR85" s="45"/>
      <c r="AS85" s="45"/>
      <c r="AT85" s="45"/>
      <c r="AU85" s="45"/>
      <c r="AV85" s="45"/>
      <c r="AW85" s="45"/>
      <c r="AX85" s="45"/>
      <c r="AY85" s="45" t="s">
        <v>893</v>
      </c>
      <c r="AZ85" s="45" t="s">
        <v>555</v>
      </c>
      <c r="BA85" s="45" t="s">
        <v>108</v>
      </c>
      <c r="BB85" s="45" t="s">
        <v>99</v>
      </c>
      <c r="BC85" s="45" t="s">
        <v>109</v>
      </c>
      <c r="BD85" s="48"/>
      <c r="BE85" s="45">
        <v>1</v>
      </c>
      <c r="BF85" s="45"/>
      <c r="BG85" s="45"/>
      <c r="BH85" s="45"/>
      <c r="BI85" s="45"/>
      <c r="BJ85" s="45"/>
      <c r="BK85" s="45"/>
      <c r="BL85" s="45"/>
      <c r="BM85" s="45"/>
      <c r="BN85" s="45"/>
      <c r="BO85" s="45"/>
      <c r="BP85" s="45"/>
      <c r="BQ85" s="45"/>
      <c r="BR85" s="45"/>
      <c r="BS85" s="28" t="s">
        <v>431</v>
      </c>
      <c r="BT85" s="45" t="s">
        <v>432</v>
      </c>
      <c r="BU85" s="45"/>
      <c r="BV85" s="57"/>
      <c r="BW85" s="45"/>
      <c r="BX85" s="45"/>
      <c r="BY85" s="42"/>
      <c r="BZ85" s="42"/>
      <c r="CA85" s="45"/>
      <c r="CB85" s="45"/>
      <c r="CC85" s="45"/>
      <c r="CD85" s="42"/>
      <c r="CE85" s="45"/>
      <c r="CF85" s="45"/>
      <c r="CG85" s="45"/>
      <c r="CH85" s="45"/>
      <c r="CI85" s="42"/>
      <c r="CJ85" s="48"/>
      <c r="CK85" s="45" t="s">
        <v>109</v>
      </c>
      <c r="CL85" s="42">
        <v>45807</v>
      </c>
      <c r="CM85" s="45">
        <f>PES_6[[#This Row],[Fecha de desechamiento ]]-PES_6[[#This Row],[Fecha de Registro ]]</f>
        <v>24</v>
      </c>
      <c r="CN85" s="45"/>
      <c r="CO85" s="45"/>
      <c r="CP85" s="42"/>
      <c r="CQ85" s="45"/>
      <c r="CR85" s="45"/>
      <c r="CS85" s="48"/>
      <c r="CT85" s="45"/>
      <c r="CU85" s="42"/>
      <c r="CV85" s="45">
        <f>PES_6[[#This Row],[Fecha de la remisión a SRE]]-PES_6[[#This Row],[Fecha de Registro ]]</f>
        <v>-45783</v>
      </c>
      <c r="CW85" s="45"/>
      <c r="CX85" s="45"/>
      <c r="CY85" s="45"/>
      <c r="CZ85" s="45"/>
      <c r="DA85" s="45"/>
      <c r="DB85" s="45"/>
      <c r="DC85" s="42"/>
      <c r="DD85" s="45"/>
      <c r="DE85" s="45"/>
      <c r="DF85" s="45"/>
      <c r="DG85" s="42"/>
      <c r="DH85" s="45"/>
      <c r="DI85" s="52"/>
    </row>
    <row r="86" spans="1:113" ht="66.5" x14ac:dyDescent="0.35">
      <c r="A86" s="34">
        <f t="shared" ref="A86:A90" ca="1" si="13">TODAY()</f>
        <v>46101</v>
      </c>
      <c r="B86" s="35"/>
      <c r="C86" s="28"/>
      <c r="D86" s="36" t="s">
        <v>646</v>
      </c>
      <c r="E86" s="44">
        <v>45784</v>
      </c>
      <c r="F86" s="28">
        <v>0</v>
      </c>
      <c r="G86" s="28">
        <v>0</v>
      </c>
      <c r="H86" s="28">
        <v>0</v>
      </c>
      <c r="I86" s="28">
        <v>1</v>
      </c>
      <c r="J86" s="28">
        <v>1</v>
      </c>
      <c r="K86" s="28">
        <v>1</v>
      </c>
      <c r="L86" s="28" t="s">
        <v>97</v>
      </c>
      <c r="M86" s="28" t="s">
        <v>98</v>
      </c>
      <c r="N86" s="28" t="s">
        <v>99</v>
      </c>
      <c r="O86" s="112" t="s">
        <v>424</v>
      </c>
      <c r="P86" s="35"/>
      <c r="Q86" s="28">
        <v>11461</v>
      </c>
      <c r="R86" s="46" t="s">
        <v>894</v>
      </c>
      <c r="S86" s="42" t="s">
        <v>70</v>
      </c>
      <c r="T86" s="28" t="s">
        <v>102</v>
      </c>
      <c r="U86" s="28" t="s">
        <v>462</v>
      </c>
      <c r="V86" s="28">
        <f ca="1">PES_6[[#This Row],[Fecha actual ]]-PES_6[[#This Row],[Fecha de Registro ]]</f>
        <v>317</v>
      </c>
      <c r="W86" s="38"/>
      <c r="X86" s="28" t="s">
        <v>848</v>
      </c>
      <c r="Y86" s="45">
        <v>0</v>
      </c>
      <c r="Z86" s="45">
        <v>1</v>
      </c>
      <c r="AA86" s="45">
        <v>0</v>
      </c>
      <c r="AB86" s="45">
        <v>0</v>
      </c>
      <c r="AC86" s="45"/>
      <c r="AD86" s="45"/>
      <c r="AE86" s="45"/>
      <c r="AF86" s="45"/>
      <c r="AG86" s="45" t="s">
        <v>895</v>
      </c>
      <c r="AH86" s="45">
        <v>0</v>
      </c>
      <c r="AI86" s="45">
        <v>1</v>
      </c>
      <c r="AJ86" s="45">
        <v>0</v>
      </c>
      <c r="AK86" s="45">
        <v>0</v>
      </c>
      <c r="AL86" s="45"/>
      <c r="AM86" s="45"/>
      <c r="AN86" s="45"/>
      <c r="AO86" s="45">
        <v>1</v>
      </c>
      <c r="AP86" s="45"/>
      <c r="AQ86" s="45"/>
      <c r="AR86" s="45"/>
      <c r="AS86" s="45"/>
      <c r="AT86" s="45"/>
      <c r="AU86" s="45"/>
      <c r="AV86" s="45"/>
      <c r="AW86" s="45"/>
      <c r="AX86" s="45"/>
      <c r="AY86" s="45" t="s">
        <v>896</v>
      </c>
      <c r="AZ86" s="28" t="s">
        <v>624</v>
      </c>
      <c r="BA86" s="28" t="s">
        <v>108</v>
      </c>
      <c r="BB86" s="28" t="s">
        <v>99</v>
      </c>
      <c r="BC86" s="28" t="s">
        <v>109</v>
      </c>
      <c r="BD86" s="38"/>
      <c r="BE86" s="28">
        <v>1</v>
      </c>
      <c r="BF86" s="28"/>
      <c r="BG86" s="28"/>
      <c r="BH86" s="28"/>
      <c r="BI86" s="28"/>
      <c r="BJ86" s="28"/>
      <c r="BK86" s="28"/>
      <c r="BL86" s="28"/>
      <c r="BM86" s="28"/>
      <c r="BN86" s="28"/>
      <c r="BO86" s="28"/>
      <c r="BP86" s="28"/>
      <c r="BQ86" s="28"/>
      <c r="BR86" s="28"/>
      <c r="BS86" s="28" t="s">
        <v>431</v>
      </c>
      <c r="BT86" s="28" t="s">
        <v>432</v>
      </c>
      <c r="BU86" s="28"/>
      <c r="BV86" s="54"/>
      <c r="BW86" s="28"/>
      <c r="BX86" s="28"/>
      <c r="BY86" s="34"/>
      <c r="BZ86" s="34"/>
      <c r="CA86" s="28"/>
      <c r="CB86" s="28"/>
      <c r="CC86" s="28"/>
      <c r="CD86" s="34"/>
      <c r="CE86" s="28"/>
      <c r="CF86" s="28"/>
      <c r="CG86" s="28"/>
      <c r="CH86" s="28"/>
      <c r="CI86" s="34"/>
      <c r="CJ86" s="38"/>
      <c r="CK86" s="28" t="s">
        <v>109</v>
      </c>
      <c r="CL86" s="34">
        <v>45798</v>
      </c>
      <c r="CM86" s="28">
        <f>PES_6[[#This Row],[Fecha de desechamiento ]]-PES_6[[#This Row],[Fecha de Registro ]]</f>
        <v>14</v>
      </c>
      <c r="CN86" s="28"/>
      <c r="CO86" s="28"/>
      <c r="CP86" s="34"/>
      <c r="CQ86" s="28"/>
      <c r="CR86" s="28"/>
      <c r="CS86" s="38"/>
      <c r="CT86" s="28"/>
      <c r="CU86" s="34"/>
      <c r="CV86" s="28">
        <f>PES_6[[#This Row],[Fecha de la remisión a SRE]]-PES_6[[#This Row],[Fecha de Registro ]]</f>
        <v>-45784</v>
      </c>
      <c r="CW86" s="28"/>
      <c r="CX86" s="28"/>
      <c r="CY86" s="28"/>
      <c r="CZ86" s="28"/>
      <c r="DA86" s="28"/>
      <c r="DB86" s="28"/>
      <c r="DC86" s="34"/>
      <c r="DD86" s="28"/>
      <c r="DE86" s="28"/>
      <c r="DF86" s="28"/>
      <c r="DG86" s="34"/>
      <c r="DH86" s="28"/>
      <c r="DI86" s="41"/>
    </row>
    <row r="87" spans="1:113" ht="180.5" x14ac:dyDescent="0.35">
      <c r="A87" s="34">
        <f t="shared" ca="1" si="13"/>
        <v>46101</v>
      </c>
      <c r="B87" s="35"/>
      <c r="C87" s="28"/>
      <c r="D87" s="36" t="s">
        <v>646</v>
      </c>
      <c r="E87" s="44">
        <v>45784</v>
      </c>
      <c r="F87" s="28">
        <v>0</v>
      </c>
      <c r="G87" s="28">
        <v>0</v>
      </c>
      <c r="H87" s="28">
        <v>0</v>
      </c>
      <c r="I87" s="28">
        <v>1</v>
      </c>
      <c r="J87" s="28">
        <v>1</v>
      </c>
      <c r="K87" s="28">
        <v>1</v>
      </c>
      <c r="L87" s="28" t="s">
        <v>97</v>
      </c>
      <c r="M87" s="28" t="s">
        <v>98</v>
      </c>
      <c r="N87" s="28" t="s">
        <v>99</v>
      </c>
      <c r="O87" s="112" t="s">
        <v>424</v>
      </c>
      <c r="P87" s="35"/>
      <c r="Q87" s="28">
        <v>11465</v>
      </c>
      <c r="R87" s="46" t="s">
        <v>897</v>
      </c>
      <c r="S87" s="42" t="s">
        <v>70</v>
      </c>
      <c r="T87" s="28" t="s">
        <v>102</v>
      </c>
      <c r="U87" s="28" t="s">
        <v>359</v>
      </c>
      <c r="V87" s="28">
        <f ca="1">PES_6[[#This Row],[Fecha actual ]]-PES_6[[#This Row],[Fecha de Registro ]]</f>
        <v>317</v>
      </c>
      <c r="W87" s="38"/>
      <c r="X87" s="28" t="s">
        <v>811</v>
      </c>
      <c r="Y87" s="45">
        <v>0</v>
      </c>
      <c r="Z87" s="45">
        <v>1</v>
      </c>
      <c r="AA87" s="45">
        <v>0</v>
      </c>
      <c r="AB87" s="45">
        <v>0</v>
      </c>
      <c r="AC87" s="45"/>
      <c r="AD87" s="45"/>
      <c r="AE87" s="45"/>
      <c r="AF87" s="45"/>
      <c r="AG87" s="45" t="s">
        <v>898</v>
      </c>
      <c r="AH87" s="45">
        <v>0</v>
      </c>
      <c r="AI87" s="45">
        <v>1</v>
      </c>
      <c r="AJ87" s="45">
        <v>0</v>
      </c>
      <c r="AK87" s="45">
        <v>0</v>
      </c>
      <c r="AL87" s="45"/>
      <c r="AM87" s="45">
        <v>1</v>
      </c>
      <c r="AN87" s="45"/>
      <c r="AO87" s="45"/>
      <c r="AP87" s="45"/>
      <c r="AQ87" s="45"/>
      <c r="AR87" s="45"/>
      <c r="AS87" s="45"/>
      <c r="AT87" s="45"/>
      <c r="AU87" s="45"/>
      <c r="AV87" s="45"/>
      <c r="AW87" s="45"/>
      <c r="AX87" s="45"/>
      <c r="AY87" s="45" t="s">
        <v>899</v>
      </c>
      <c r="AZ87" s="28" t="s">
        <v>555</v>
      </c>
      <c r="BA87" s="28" t="s">
        <v>108</v>
      </c>
      <c r="BB87" s="28" t="s">
        <v>99</v>
      </c>
      <c r="BC87" s="28" t="s">
        <v>109</v>
      </c>
      <c r="BD87" s="38"/>
      <c r="BE87" s="28">
        <v>1</v>
      </c>
      <c r="BF87" s="28"/>
      <c r="BG87" s="28"/>
      <c r="BH87" s="28"/>
      <c r="BI87" s="28"/>
      <c r="BJ87" s="28"/>
      <c r="BK87" s="28"/>
      <c r="BL87" s="28"/>
      <c r="BM87" s="28"/>
      <c r="BN87" s="28"/>
      <c r="BO87" s="28"/>
      <c r="BP87" s="28"/>
      <c r="BQ87" s="28"/>
      <c r="BR87" s="28"/>
      <c r="BS87" s="28" t="s">
        <v>431</v>
      </c>
      <c r="BT87" s="28" t="s">
        <v>432</v>
      </c>
      <c r="BU87" s="28"/>
      <c r="BV87" s="54"/>
      <c r="BW87" s="28"/>
      <c r="BX87" s="28"/>
      <c r="BY87" s="34"/>
      <c r="BZ87" s="34"/>
      <c r="CA87" s="28"/>
      <c r="CB87" s="28"/>
      <c r="CC87" s="28"/>
      <c r="CD87" s="34"/>
      <c r="CE87" s="28"/>
      <c r="CF87" s="28"/>
      <c r="CG87" s="28"/>
      <c r="CH87" s="28"/>
      <c r="CI87" s="34"/>
      <c r="CJ87" s="38"/>
      <c r="CK87" s="28" t="s">
        <v>109</v>
      </c>
      <c r="CL87" s="34">
        <v>45785</v>
      </c>
      <c r="CM87" s="28">
        <f>PES_6[[#This Row],[Fecha de desechamiento ]]-PES_6[[#This Row],[Fecha de Registro ]]</f>
        <v>1</v>
      </c>
      <c r="CN87" s="28"/>
      <c r="CO87" s="28"/>
      <c r="CP87" s="34"/>
      <c r="CQ87" s="28"/>
      <c r="CR87" s="28"/>
      <c r="CS87" s="38"/>
      <c r="CT87" s="28"/>
      <c r="CU87" s="34"/>
      <c r="CV87" s="28">
        <f>PES_6[[#This Row],[Fecha de la remisión a SRE]]-PES_6[[#This Row],[Fecha de Registro ]]</f>
        <v>-45784</v>
      </c>
      <c r="CW87" s="28"/>
      <c r="CX87" s="28"/>
      <c r="CY87" s="28"/>
      <c r="CZ87" s="28"/>
      <c r="DA87" s="28"/>
      <c r="DB87" s="28"/>
      <c r="DC87" s="34"/>
      <c r="DD87" s="28"/>
      <c r="DE87" s="28"/>
      <c r="DF87" s="28"/>
      <c r="DG87" s="34"/>
      <c r="DH87" s="28"/>
      <c r="DI87" s="41"/>
    </row>
    <row r="88" spans="1:113" ht="180.5" x14ac:dyDescent="0.35">
      <c r="A88" s="42">
        <f t="shared" ca="1" si="13"/>
        <v>46101</v>
      </c>
      <c r="B88" s="43"/>
      <c r="C88" s="45"/>
      <c r="D88" s="44" t="s">
        <v>646</v>
      </c>
      <c r="E88" s="44">
        <v>45784</v>
      </c>
      <c r="F88" s="45">
        <v>0</v>
      </c>
      <c r="G88" s="45">
        <v>0</v>
      </c>
      <c r="H88" s="45">
        <v>0</v>
      </c>
      <c r="I88" s="45">
        <v>1</v>
      </c>
      <c r="J88" s="45">
        <v>1</v>
      </c>
      <c r="K88" s="45">
        <v>1</v>
      </c>
      <c r="L88" s="45" t="s">
        <v>97</v>
      </c>
      <c r="M88" s="45" t="s">
        <v>98</v>
      </c>
      <c r="N88" s="45" t="s">
        <v>99</v>
      </c>
      <c r="O88" s="112" t="s">
        <v>424</v>
      </c>
      <c r="P88" s="43"/>
      <c r="Q88" s="45">
        <v>11466</v>
      </c>
      <c r="R88" s="46" t="s">
        <v>900</v>
      </c>
      <c r="S88" s="42" t="s">
        <v>70</v>
      </c>
      <c r="T88" s="45" t="s">
        <v>102</v>
      </c>
      <c r="U88" s="45" t="s">
        <v>470</v>
      </c>
      <c r="V88" s="45">
        <f ca="1">PES_6[[#This Row],[Fecha actual ]]-PES_6[[#This Row],[Fecha de Registro ]]</f>
        <v>317</v>
      </c>
      <c r="W88" s="48"/>
      <c r="X88" s="45" t="s">
        <v>811</v>
      </c>
      <c r="Y88" s="45">
        <v>0</v>
      </c>
      <c r="Z88" s="45">
        <v>1</v>
      </c>
      <c r="AA88" s="45">
        <v>0</v>
      </c>
      <c r="AB88" s="45">
        <v>0</v>
      </c>
      <c r="AC88" s="45"/>
      <c r="AD88" s="45"/>
      <c r="AE88" s="45"/>
      <c r="AF88" s="45"/>
      <c r="AG88" s="45" t="s">
        <v>901</v>
      </c>
      <c r="AH88" s="45">
        <v>0</v>
      </c>
      <c r="AI88" s="45">
        <v>1</v>
      </c>
      <c r="AJ88" s="45">
        <v>0</v>
      </c>
      <c r="AK88" s="45">
        <v>0</v>
      </c>
      <c r="AL88" s="45"/>
      <c r="AM88" s="45">
        <v>1</v>
      </c>
      <c r="AN88" s="45"/>
      <c r="AO88" s="45"/>
      <c r="AP88" s="45"/>
      <c r="AQ88" s="45"/>
      <c r="AR88" s="45"/>
      <c r="AS88" s="45"/>
      <c r="AT88" s="45"/>
      <c r="AU88" s="45"/>
      <c r="AV88" s="45"/>
      <c r="AW88" s="45"/>
      <c r="AX88" s="45"/>
      <c r="AY88" s="45" t="s">
        <v>902</v>
      </c>
      <c r="AZ88" s="45" t="s">
        <v>555</v>
      </c>
      <c r="BA88" s="45" t="s">
        <v>108</v>
      </c>
      <c r="BB88" s="45" t="s">
        <v>99</v>
      </c>
      <c r="BC88" s="45" t="s">
        <v>109</v>
      </c>
      <c r="BD88" s="48"/>
      <c r="BE88" s="45">
        <v>1</v>
      </c>
      <c r="BF88" s="45"/>
      <c r="BG88" s="45"/>
      <c r="BH88" s="45"/>
      <c r="BI88" s="45"/>
      <c r="BJ88" s="45"/>
      <c r="BK88" s="45"/>
      <c r="BL88" s="45"/>
      <c r="BM88" s="45"/>
      <c r="BN88" s="45"/>
      <c r="BO88" s="45"/>
      <c r="BP88" s="45"/>
      <c r="BQ88" s="45"/>
      <c r="BR88" s="45"/>
      <c r="BS88" s="45" t="s">
        <v>431</v>
      </c>
      <c r="BT88" s="45" t="s">
        <v>432</v>
      </c>
      <c r="BU88" s="45"/>
      <c r="BV88" s="57"/>
      <c r="BW88" s="45"/>
      <c r="BX88" s="45"/>
      <c r="BY88" s="42"/>
      <c r="BZ88" s="42"/>
      <c r="CA88" s="45"/>
      <c r="CB88" s="45"/>
      <c r="CC88" s="45"/>
      <c r="CD88" s="42"/>
      <c r="CE88" s="45"/>
      <c r="CF88" s="45"/>
      <c r="CG88" s="45"/>
      <c r="CH88" s="45"/>
      <c r="CI88" s="42"/>
      <c r="CJ88" s="48"/>
      <c r="CK88" s="45" t="s">
        <v>109</v>
      </c>
      <c r="CL88" s="34">
        <v>45785</v>
      </c>
      <c r="CM88" s="45">
        <f>PES_6[[#This Row],[Fecha de desechamiento ]]-PES_6[[#This Row],[Fecha de Registro ]]</f>
        <v>1</v>
      </c>
      <c r="CN88" s="45"/>
      <c r="CO88" s="45"/>
      <c r="CP88" s="42"/>
      <c r="CQ88" s="45"/>
      <c r="CR88" s="45"/>
      <c r="CS88" s="48"/>
      <c r="CT88" s="45"/>
      <c r="CU88" s="42"/>
      <c r="CV88" s="45">
        <f>PES_6[[#This Row],[Fecha de la remisión a SRE]]-PES_6[[#This Row],[Fecha de Registro ]]</f>
        <v>-45784</v>
      </c>
      <c r="CW88" s="45"/>
      <c r="CX88" s="45"/>
      <c r="CY88" s="45"/>
      <c r="CZ88" s="45"/>
      <c r="DA88" s="45"/>
      <c r="DB88" s="45"/>
      <c r="DC88" s="42"/>
      <c r="DD88" s="45"/>
      <c r="DE88" s="45"/>
      <c r="DF88" s="45"/>
      <c r="DG88" s="42"/>
      <c r="DH88" s="45"/>
      <c r="DI88" s="52"/>
    </row>
    <row r="89" spans="1:113" ht="85.5" x14ac:dyDescent="0.35">
      <c r="A89" s="34">
        <f t="shared" ca="1" si="13"/>
        <v>46101</v>
      </c>
      <c r="B89" s="35"/>
      <c r="C89" s="28"/>
      <c r="D89" s="36" t="s">
        <v>646</v>
      </c>
      <c r="E89" s="44">
        <v>45785</v>
      </c>
      <c r="F89" s="28">
        <v>0</v>
      </c>
      <c r="G89" s="28">
        <v>0</v>
      </c>
      <c r="H89" s="28">
        <v>0</v>
      </c>
      <c r="I89" s="28">
        <v>1</v>
      </c>
      <c r="J89" s="28">
        <v>1</v>
      </c>
      <c r="K89" s="28">
        <v>0</v>
      </c>
      <c r="L89" s="28" t="s">
        <v>97</v>
      </c>
      <c r="M89" s="28" t="s">
        <v>197</v>
      </c>
      <c r="N89" s="28" t="s">
        <v>99</v>
      </c>
      <c r="O89" s="112" t="s">
        <v>424</v>
      </c>
      <c r="P89" s="35"/>
      <c r="Q89" s="28">
        <v>11469</v>
      </c>
      <c r="R89" s="46" t="s">
        <v>683</v>
      </c>
      <c r="S89" s="42" t="s">
        <v>111</v>
      </c>
      <c r="T89" s="28" t="s">
        <v>102</v>
      </c>
      <c r="U89" s="28" t="s">
        <v>393</v>
      </c>
      <c r="V89" s="28">
        <f ca="1">PES_6[[#This Row],[Fecha actual ]]-PES_6[[#This Row],[Fecha de Registro ]]</f>
        <v>316</v>
      </c>
      <c r="W89" s="38"/>
      <c r="X89" s="28" t="s">
        <v>903</v>
      </c>
      <c r="Y89" s="45">
        <v>0</v>
      </c>
      <c r="Z89" s="45">
        <v>1</v>
      </c>
      <c r="AA89" s="45">
        <v>0</v>
      </c>
      <c r="AB89" s="45">
        <v>0</v>
      </c>
      <c r="AC89" s="45"/>
      <c r="AD89" s="45"/>
      <c r="AE89" s="45"/>
      <c r="AF89" s="45"/>
      <c r="AG89" s="45" t="s">
        <v>904</v>
      </c>
      <c r="AH89" s="45">
        <v>0</v>
      </c>
      <c r="AI89" s="45">
        <v>1</v>
      </c>
      <c r="AJ89" s="45">
        <v>0</v>
      </c>
      <c r="AK89" s="45">
        <v>0</v>
      </c>
      <c r="AL89" s="45">
        <v>1</v>
      </c>
      <c r="AM89" s="45"/>
      <c r="AN89" s="45"/>
      <c r="AO89" s="45"/>
      <c r="AP89" s="45"/>
      <c r="AQ89" s="45"/>
      <c r="AR89" s="45"/>
      <c r="AS89" s="45"/>
      <c r="AT89" s="45"/>
      <c r="AU89" s="45"/>
      <c r="AV89" s="45"/>
      <c r="AW89" s="45"/>
      <c r="AX89" s="45"/>
      <c r="AY89" s="45" t="s">
        <v>905</v>
      </c>
      <c r="AZ89" s="28" t="s">
        <v>442</v>
      </c>
      <c r="BA89" s="28" t="s">
        <v>108</v>
      </c>
      <c r="BB89" s="28" t="s">
        <v>99</v>
      </c>
      <c r="BC89" s="28" t="s">
        <v>109</v>
      </c>
      <c r="BD89" s="38"/>
      <c r="BE89" s="28">
        <v>1</v>
      </c>
      <c r="BF89" s="28"/>
      <c r="BG89" s="28"/>
      <c r="BH89" s="28"/>
      <c r="BI89" s="28"/>
      <c r="BJ89" s="28"/>
      <c r="BK89" s="28"/>
      <c r="BL89" s="28"/>
      <c r="BM89" s="28"/>
      <c r="BN89" s="28"/>
      <c r="BO89" s="28"/>
      <c r="BP89" s="28"/>
      <c r="BQ89" s="28"/>
      <c r="BR89" s="28"/>
      <c r="BS89" s="28" t="s">
        <v>431</v>
      </c>
      <c r="BT89" s="28" t="s">
        <v>432</v>
      </c>
      <c r="BU89" s="28"/>
      <c r="BV89" s="54"/>
      <c r="BW89" s="28"/>
      <c r="BX89" s="28"/>
      <c r="BY89" s="34"/>
      <c r="BZ89" s="34"/>
      <c r="CA89" s="28"/>
      <c r="CB89" s="28"/>
      <c r="CC89" s="28"/>
      <c r="CD89" s="34"/>
      <c r="CE89" s="28"/>
      <c r="CF89" s="28"/>
      <c r="CG89" s="28"/>
      <c r="CH89" s="28"/>
      <c r="CI89" s="34"/>
      <c r="CJ89" s="38"/>
      <c r="CK89" s="28"/>
      <c r="CL89" s="34"/>
      <c r="CM89" s="28">
        <f>PES_6[[#This Row],[Fecha de desechamiento ]]-PES_6[[#This Row],[Fecha de Registro ]]</f>
        <v>-45785</v>
      </c>
      <c r="CN89" s="28"/>
      <c r="CO89" s="28"/>
      <c r="CP89" s="34"/>
      <c r="CQ89" s="28"/>
      <c r="CR89" s="28"/>
      <c r="CS89" s="38"/>
      <c r="CT89" s="28" t="s">
        <v>109</v>
      </c>
      <c r="CU89" s="34">
        <v>45807</v>
      </c>
      <c r="CV89" s="28">
        <f>PES_6[[#This Row],[Fecha de la remisión a SRE]]-PES_6[[#This Row],[Fecha de Registro ]]</f>
        <v>22</v>
      </c>
      <c r="CW89" s="28"/>
      <c r="CX89" s="28"/>
      <c r="CY89" s="28"/>
      <c r="CZ89" s="28"/>
      <c r="DA89" s="28"/>
      <c r="DB89" s="28"/>
      <c r="DC89" s="34"/>
      <c r="DD89" s="28"/>
      <c r="DE89" s="28"/>
      <c r="DF89" s="28"/>
      <c r="DG89" s="34"/>
      <c r="DH89" s="28"/>
      <c r="DI89" s="41"/>
    </row>
    <row r="90" spans="1:113" ht="66.5" x14ac:dyDescent="0.35">
      <c r="A90" s="42">
        <f t="shared" ca="1" si="13"/>
        <v>46101</v>
      </c>
      <c r="B90" s="43"/>
      <c r="C90" s="45"/>
      <c r="D90" s="44" t="s">
        <v>646</v>
      </c>
      <c r="E90" s="44">
        <v>45785</v>
      </c>
      <c r="F90" s="45">
        <v>0</v>
      </c>
      <c r="G90" s="45">
        <v>0</v>
      </c>
      <c r="H90" s="45">
        <v>0</v>
      </c>
      <c r="I90" s="45">
        <v>1</v>
      </c>
      <c r="J90" s="45">
        <v>1</v>
      </c>
      <c r="K90" s="45">
        <v>1</v>
      </c>
      <c r="L90" s="45" t="s">
        <v>97</v>
      </c>
      <c r="M90" s="45" t="s">
        <v>98</v>
      </c>
      <c r="N90" s="45" t="s">
        <v>99</v>
      </c>
      <c r="O90" s="112" t="s">
        <v>424</v>
      </c>
      <c r="P90" s="43"/>
      <c r="Q90" s="45">
        <v>11470</v>
      </c>
      <c r="R90" s="46" t="s">
        <v>906</v>
      </c>
      <c r="S90" s="42" t="s">
        <v>70</v>
      </c>
      <c r="T90" s="45" t="s">
        <v>102</v>
      </c>
      <c r="U90" s="45" t="s">
        <v>246</v>
      </c>
      <c r="V90" s="45">
        <f ca="1">PES_6[[#This Row],[Fecha actual ]]-PES_6[[#This Row],[Fecha de Registro ]]</f>
        <v>316</v>
      </c>
      <c r="W90" s="48"/>
      <c r="X90" s="45" t="s">
        <v>903</v>
      </c>
      <c r="Y90" s="45">
        <v>0</v>
      </c>
      <c r="Z90" s="45">
        <v>1</v>
      </c>
      <c r="AA90" s="45">
        <v>0</v>
      </c>
      <c r="AB90" s="45">
        <v>0</v>
      </c>
      <c r="AC90" s="45"/>
      <c r="AD90" s="45"/>
      <c r="AE90" s="45"/>
      <c r="AF90" s="45"/>
      <c r="AG90" s="45" t="s">
        <v>907</v>
      </c>
      <c r="AH90" s="45">
        <v>0</v>
      </c>
      <c r="AI90" s="45">
        <v>1</v>
      </c>
      <c r="AJ90" s="45">
        <v>0</v>
      </c>
      <c r="AK90" s="45">
        <v>0</v>
      </c>
      <c r="AL90" s="45">
        <v>1</v>
      </c>
      <c r="AM90" s="45"/>
      <c r="AN90" s="45"/>
      <c r="AO90" s="45"/>
      <c r="AP90" s="45"/>
      <c r="AQ90" s="45"/>
      <c r="AR90" s="45"/>
      <c r="AS90" s="45"/>
      <c r="AT90" s="45"/>
      <c r="AU90" s="45"/>
      <c r="AV90" s="45"/>
      <c r="AW90" s="45"/>
      <c r="AX90" s="45"/>
      <c r="AY90" s="45" t="s">
        <v>908</v>
      </c>
      <c r="AZ90" s="28" t="s">
        <v>442</v>
      </c>
      <c r="BA90" s="45" t="s">
        <v>108</v>
      </c>
      <c r="BB90" s="45" t="s">
        <v>99</v>
      </c>
      <c r="BC90" s="45" t="s">
        <v>109</v>
      </c>
      <c r="BD90" s="48"/>
      <c r="BE90" s="45">
        <v>1</v>
      </c>
      <c r="BF90" s="45"/>
      <c r="BG90" s="45"/>
      <c r="BH90" s="45"/>
      <c r="BI90" s="45"/>
      <c r="BJ90" s="45"/>
      <c r="BK90" s="45"/>
      <c r="BL90" s="45"/>
      <c r="BM90" s="45"/>
      <c r="BN90" s="45"/>
      <c r="BO90" s="45"/>
      <c r="BP90" s="45"/>
      <c r="BQ90" s="45"/>
      <c r="BR90" s="45"/>
      <c r="BS90" s="45" t="s">
        <v>431</v>
      </c>
      <c r="BT90" s="45" t="s">
        <v>432</v>
      </c>
      <c r="BU90" s="45"/>
      <c r="BV90" s="57"/>
      <c r="BW90" s="45"/>
      <c r="BX90" s="45"/>
      <c r="BY90" s="42"/>
      <c r="BZ90" s="42"/>
      <c r="CA90" s="45"/>
      <c r="CB90" s="45"/>
      <c r="CC90" s="45"/>
      <c r="CD90" s="42"/>
      <c r="CE90" s="45"/>
      <c r="CF90" s="45"/>
      <c r="CG90" s="45"/>
      <c r="CH90" s="45"/>
      <c r="CI90" s="42"/>
      <c r="CJ90" s="48"/>
      <c r="CK90" s="45" t="s">
        <v>109</v>
      </c>
      <c r="CL90" s="42">
        <v>45792</v>
      </c>
      <c r="CM90" s="45">
        <f>PES_6[[#This Row],[Fecha de desechamiento ]]-PES_6[[#This Row],[Fecha de Registro ]]</f>
        <v>7</v>
      </c>
      <c r="CN90" s="45" t="s">
        <v>109</v>
      </c>
      <c r="CO90" s="45" t="s">
        <v>909</v>
      </c>
      <c r="CP90" s="42">
        <v>45805</v>
      </c>
      <c r="CQ90" s="45" t="s">
        <v>152</v>
      </c>
      <c r="CR90" s="45"/>
      <c r="CS90" s="48"/>
      <c r="CT90" s="45"/>
      <c r="CU90" s="42"/>
      <c r="CV90" s="45">
        <f>PES_6[[#This Row],[Fecha de la remisión a SRE]]-PES_6[[#This Row],[Fecha de Registro ]]</f>
        <v>-45785</v>
      </c>
      <c r="CW90" s="45"/>
      <c r="CX90" s="45"/>
      <c r="CY90" s="45"/>
      <c r="CZ90" s="45"/>
      <c r="DA90" s="45"/>
      <c r="DB90" s="45"/>
      <c r="DC90" s="42"/>
      <c r="DD90" s="45"/>
      <c r="DE90" s="45"/>
      <c r="DF90" s="45"/>
      <c r="DG90" s="42"/>
      <c r="DH90" s="45"/>
      <c r="DI90" s="52"/>
    </row>
    <row r="91" spans="1:113" ht="76" x14ac:dyDescent="0.35">
      <c r="A91" s="42">
        <f ca="1">TODAY()</f>
        <v>46101</v>
      </c>
      <c r="B91" s="43"/>
      <c r="C91" s="45"/>
      <c r="D91" s="44" t="s">
        <v>910</v>
      </c>
      <c r="E91" s="44">
        <v>45785</v>
      </c>
      <c r="F91" s="45">
        <v>0</v>
      </c>
      <c r="G91" s="45">
        <v>0</v>
      </c>
      <c r="H91" s="45">
        <v>0</v>
      </c>
      <c r="I91" s="45">
        <v>1</v>
      </c>
      <c r="J91" s="45">
        <v>1</v>
      </c>
      <c r="K91" s="45">
        <v>1</v>
      </c>
      <c r="L91" s="45" t="s">
        <v>97</v>
      </c>
      <c r="M91" s="45" t="s">
        <v>98</v>
      </c>
      <c r="N91" s="45" t="s">
        <v>99</v>
      </c>
      <c r="O91" s="112" t="s">
        <v>424</v>
      </c>
      <c r="P91" s="43"/>
      <c r="Q91" s="45">
        <v>11473</v>
      </c>
      <c r="R91" s="46" t="s">
        <v>911</v>
      </c>
      <c r="S91" s="42" t="s">
        <v>70</v>
      </c>
      <c r="T91" s="45" t="s">
        <v>102</v>
      </c>
      <c r="U91" s="45" t="s">
        <v>206</v>
      </c>
      <c r="V91" s="45">
        <f ca="1">PES_6[[#This Row],[Fecha actual ]]-PES_6[[#This Row],[Fecha de Registro ]]</f>
        <v>316</v>
      </c>
      <c r="W91" s="48"/>
      <c r="X91" s="45" t="s">
        <v>912</v>
      </c>
      <c r="Y91" s="45">
        <v>0</v>
      </c>
      <c r="Z91" s="45">
        <v>1</v>
      </c>
      <c r="AA91" s="45">
        <v>0</v>
      </c>
      <c r="AB91" s="45">
        <v>0</v>
      </c>
      <c r="AC91" s="45"/>
      <c r="AD91" s="45"/>
      <c r="AE91" s="45"/>
      <c r="AF91" s="45"/>
      <c r="AG91" s="45" t="s">
        <v>913</v>
      </c>
      <c r="AH91" s="45">
        <v>0</v>
      </c>
      <c r="AI91" s="45">
        <v>1</v>
      </c>
      <c r="AJ91" s="45">
        <v>0</v>
      </c>
      <c r="AK91" s="45">
        <v>0</v>
      </c>
      <c r="AL91" s="45">
        <v>1</v>
      </c>
      <c r="AM91" s="45"/>
      <c r="AN91" s="45"/>
      <c r="AO91" s="45"/>
      <c r="AP91" s="45"/>
      <c r="AQ91" s="45"/>
      <c r="AR91" s="45"/>
      <c r="AS91" s="45"/>
      <c r="AT91" s="45"/>
      <c r="AU91" s="45"/>
      <c r="AV91" s="45"/>
      <c r="AW91" s="45"/>
      <c r="AX91" s="45"/>
      <c r="AY91" s="45" t="s">
        <v>914</v>
      </c>
      <c r="AZ91" s="28" t="s">
        <v>442</v>
      </c>
      <c r="BA91" s="45" t="s">
        <v>109</v>
      </c>
      <c r="BB91" s="45" t="s">
        <v>99</v>
      </c>
      <c r="BC91" s="45" t="s">
        <v>109</v>
      </c>
      <c r="BD91" s="48"/>
      <c r="BE91" s="45">
        <v>1</v>
      </c>
      <c r="BF91" s="45"/>
      <c r="BG91" s="45"/>
      <c r="BH91" s="45"/>
      <c r="BI91" s="45"/>
      <c r="BJ91" s="45"/>
      <c r="BK91" s="45"/>
      <c r="BL91" s="45"/>
      <c r="BM91" s="45"/>
      <c r="BN91" s="45"/>
      <c r="BO91" s="45"/>
      <c r="BP91" s="45"/>
      <c r="BQ91" s="45"/>
      <c r="BR91" s="45"/>
      <c r="BS91" s="45" t="s">
        <v>431</v>
      </c>
      <c r="BT91" s="45" t="s">
        <v>432</v>
      </c>
      <c r="BU91" s="45"/>
      <c r="BV91" s="57"/>
      <c r="BW91" s="45"/>
      <c r="BX91" s="45"/>
      <c r="BY91" s="42"/>
      <c r="BZ91" s="42"/>
      <c r="CA91" s="45"/>
      <c r="CB91" s="45"/>
      <c r="CC91" s="45"/>
      <c r="CD91" s="42"/>
      <c r="CE91" s="45"/>
      <c r="CF91" s="45"/>
      <c r="CG91" s="45"/>
      <c r="CH91" s="45"/>
      <c r="CI91" s="42"/>
      <c r="CJ91" s="48"/>
      <c r="CK91" s="45" t="s">
        <v>109</v>
      </c>
      <c r="CL91" s="42">
        <v>45803</v>
      </c>
      <c r="CM91" s="45">
        <f>PES_6[[#This Row],[Fecha de desechamiento ]]-PES_6[[#This Row],[Fecha de Registro ]]</f>
        <v>18</v>
      </c>
      <c r="CN91" s="45"/>
      <c r="CO91" s="45"/>
      <c r="CP91" s="42"/>
      <c r="CQ91" s="45"/>
      <c r="CR91" s="45"/>
      <c r="CS91" s="48"/>
      <c r="CT91" s="45"/>
      <c r="CU91" s="42"/>
      <c r="CV91" s="45">
        <f>PES_6[[#This Row],[Fecha de la remisión a SRE]]-PES_6[[#This Row],[Fecha de Registro ]]</f>
        <v>-45785</v>
      </c>
      <c r="CW91" s="45"/>
      <c r="CX91" s="45"/>
      <c r="CY91" s="45"/>
      <c r="CZ91" s="45"/>
      <c r="DA91" s="45"/>
      <c r="DB91" s="45"/>
      <c r="DC91" s="42"/>
      <c r="DD91" s="45"/>
      <c r="DE91" s="45"/>
      <c r="DF91" s="45"/>
      <c r="DG91" s="42"/>
      <c r="DH91" s="45"/>
      <c r="DI91" s="52"/>
    </row>
    <row r="92" spans="1:113" ht="409.5" x14ac:dyDescent="0.35">
      <c r="A92" s="34">
        <f t="shared" ref="A92:A99" ca="1" si="14">TODAY()</f>
        <v>46101</v>
      </c>
      <c r="B92" s="35"/>
      <c r="C92" s="28"/>
      <c r="D92" s="36" t="s">
        <v>915</v>
      </c>
      <c r="E92" s="44">
        <v>45786</v>
      </c>
      <c r="F92" s="28">
        <v>0</v>
      </c>
      <c r="G92" s="28">
        <v>0</v>
      </c>
      <c r="H92" s="28">
        <v>0</v>
      </c>
      <c r="I92" s="28">
        <v>1</v>
      </c>
      <c r="J92" s="28">
        <v>1</v>
      </c>
      <c r="K92" s="28">
        <v>1</v>
      </c>
      <c r="L92" s="28" t="s">
        <v>97</v>
      </c>
      <c r="M92" s="28" t="s">
        <v>98</v>
      </c>
      <c r="N92" s="28" t="s">
        <v>99</v>
      </c>
      <c r="O92" s="112" t="s">
        <v>424</v>
      </c>
      <c r="P92" s="35"/>
      <c r="Q92" s="28">
        <v>11476</v>
      </c>
      <c r="R92" s="46" t="s">
        <v>916</v>
      </c>
      <c r="S92" s="42" t="s">
        <v>111</v>
      </c>
      <c r="T92" s="28" t="s">
        <v>102</v>
      </c>
      <c r="U92" s="28" t="s">
        <v>137</v>
      </c>
      <c r="V92" s="28">
        <f ca="1">PES_6[[#This Row],[Fecha actual ]]-PES_6[[#This Row],[Fecha de Registro ]]</f>
        <v>315</v>
      </c>
      <c r="W92" s="38"/>
      <c r="X92" s="28" t="s">
        <v>917</v>
      </c>
      <c r="Y92" s="45">
        <v>0</v>
      </c>
      <c r="Z92" s="45">
        <v>1</v>
      </c>
      <c r="AA92" s="45">
        <v>0</v>
      </c>
      <c r="AB92" s="45">
        <v>0</v>
      </c>
      <c r="AC92" s="45"/>
      <c r="AD92" s="45"/>
      <c r="AE92" s="45"/>
      <c r="AF92" s="45"/>
      <c r="AG92" s="45" t="s">
        <v>918</v>
      </c>
      <c r="AH92" s="45">
        <v>0</v>
      </c>
      <c r="AI92" s="45">
        <v>1</v>
      </c>
      <c r="AJ92" s="45">
        <v>0</v>
      </c>
      <c r="AK92" s="45">
        <v>0</v>
      </c>
      <c r="AL92" s="45">
        <v>1</v>
      </c>
      <c r="AM92" s="45"/>
      <c r="AN92" s="45"/>
      <c r="AO92" s="45"/>
      <c r="AP92" s="45"/>
      <c r="AQ92" s="45"/>
      <c r="AR92" s="45"/>
      <c r="AS92" s="45"/>
      <c r="AT92" s="45"/>
      <c r="AU92" s="45"/>
      <c r="AV92" s="45"/>
      <c r="AW92" s="45"/>
      <c r="AX92" s="45"/>
      <c r="AY92" s="45" t="s">
        <v>919</v>
      </c>
      <c r="AZ92" s="28" t="s">
        <v>442</v>
      </c>
      <c r="BA92" s="28" t="s">
        <v>108</v>
      </c>
      <c r="BB92" s="28" t="s">
        <v>99</v>
      </c>
      <c r="BC92" s="28" t="s">
        <v>109</v>
      </c>
      <c r="BD92" s="38"/>
      <c r="BE92" s="28">
        <v>1</v>
      </c>
      <c r="BF92" s="28"/>
      <c r="BG92" s="28"/>
      <c r="BH92" s="28"/>
      <c r="BI92" s="28"/>
      <c r="BJ92" s="28"/>
      <c r="BK92" s="28"/>
      <c r="BL92" s="28"/>
      <c r="BM92" s="28"/>
      <c r="BN92" s="28"/>
      <c r="BO92" s="28"/>
      <c r="BP92" s="28"/>
      <c r="BQ92" s="28"/>
      <c r="BR92" s="28" t="s">
        <v>920</v>
      </c>
      <c r="BS92" s="28" t="s">
        <v>54</v>
      </c>
      <c r="BT92" s="28"/>
      <c r="BU92" s="34" t="s">
        <v>921</v>
      </c>
      <c r="BV92" s="34" t="s">
        <v>922</v>
      </c>
      <c r="BW92" s="45" t="s">
        <v>544</v>
      </c>
      <c r="BX92" s="45" t="s">
        <v>120</v>
      </c>
      <c r="BY92" s="34">
        <v>45795</v>
      </c>
      <c r="BZ92" s="42" t="s">
        <v>866</v>
      </c>
      <c r="CA92" s="28" t="s">
        <v>923</v>
      </c>
      <c r="CB92" s="28"/>
      <c r="CC92" s="28"/>
      <c r="CD92" s="34"/>
      <c r="CE92" s="28"/>
      <c r="CF92" s="28"/>
      <c r="CG92" s="28"/>
      <c r="CH92" s="28"/>
      <c r="CI92" s="34"/>
      <c r="CJ92" s="38"/>
      <c r="CK92" s="28"/>
      <c r="CL92" s="34"/>
      <c r="CM92" s="28">
        <f>PES_6[[#This Row],[Fecha de desechamiento ]]-PES_6[[#This Row],[Fecha de Registro ]]</f>
        <v>-45786</v>
      </c>
      <c r="CN92" s="28"/>
      <c r="CO92" s="28"/>
      <c r="CP92" s="34"/>
      <c r="CQ92" s="28"/>
      <c r="CR92" s="28"/>
      <c r="CS92" s="38"/>
      <c r="CT92" s="28" t="s">
        <v>109</v>
      </c>
      <c r="CU92" s="34" t="s">
        <v>924</v>
      </c>
      <c r="CV92" s="28" t="e">
        <f>PES_6[[#This Row],[Fecha de la remisión a SRE]]-PES_6[[#This Row],[Fecha de Registro ]]</f>
        <v>#VALUE!</v>
      </c>
      <c r="CW92" s="28"/>
      <c r="CX92" s="28"/>
      <c r="CY92" s="28"/>
      <c r="CZ92" s="28"/>
      <c r="DA92" s="28"/>
      <c r="DB92" s="28"/>
      <c r="DC92" s="34"/>
      <c r="DD92" s="28"/>
      <c r="DE92" s="28"/>
      <c r="DF92" s="28"/>
      <c r="DG92" s="34"/>
      <c r="DH92" s="28"/>
      <c r="DI92" s="41"/>
    </row>
    <row r="93" spans="1:113" ht="57" x14ac:dyDescent="0.35">
      <c r="A93" s="42">
        <f t="shared" ca="1" si="14"/>
        <v>46101</v>
      </c>
      <c r="B93" s="43"/>
      <c r="C93" s="45"/>
      <c r="D93" s="44" t="s">
        <v>925</v>
      </c>
      <c r="E93" s="44">
        <v>45787</v>
      </c>
      <c r="F93" s="45">
        <v>0</v>
      </c>
      <c r="G93" s="45">
        <v>0</v>
      </c>
      <c r="H93" s="45">
        <v>0</v>
      </c>
      <c r="I93" s="45">
        <v>1</v>
      </c>
      <c r="J93" s="45">
        <v>1</v>
      </c>
      <c r="K93" s="45">
        <v>1</v>
      </c>
      <c r="L93" s="45" t="s">
        <v>97</v>
      </c>
      <c r="M93" s="45" t="s">
        <v>98</v>
      </c>
      <c r="N93" s="45" t="s">
        <v>99</v>
      </c>
      <c r="O93" s="112" t="s">
        <v>424</v>
      </c>
      <c r="P93" s="43"/>
      <c r="Q93" s="45">
        <v>11478</v>
      </c>
      <c r="R93" s="46" t="s">
        <v>926</v>
      </c>
      <c r="S93" s="42" t="s">
        <v>70</v>
      </c>
      <c r="T93" s="45" t="s">
        <v>102</v>
      </c>
      <c r="U93" s="45" t="s">
        <v>529</v>
      </c>
      <c r="V93" s="45">
        <f ca="1">PES_6[[#This Row],[Fecha actual ]]-PES_6[[#This Row],[Fecha de Registro ]]</f>
        <v>314</v>
      </c>
      <c r="W93" s="48"/>
      <c r="X93" s="45" t="s">
        <v>927</v>
      </c>
      <c r="Y93" s="45">
        <v>0</v>
      </c>
      <c r="Z93" s="45">
        <v>1</v>
      </c>
      <c r="AA93" s="45">
        <v>0</v>
      </c>
      <c r="AB93" s="45">
        <v>0</v>
      </c>
      <c r="AC93" s="45"/>
      <c r="AD93" s="45"/>
      <c r="AE93" s="45"/>
      <c r="AF93" s="45"/>
      <c r="AG93" s="45" t="s">
        <v>928</v>
      </c>
      <c r="AH93" s="45">
        <v>0</v>
      </c>
      <c r="AI93" s="45">
        <v>1</v>
      </c>
      <c r="AJ93" s="45">
        <v>0</v>
      </c>
      <c r="AK93" s="45">
        <v>0</v>
      </c>
      <c r="AL93" s="45"/>
      <c r="AM93" s="45"/>
      <c r="AN93" s="45"/>
      <c r="AO93" s="45"/>
      <c r="AP93" s="45">
        <v>1</v>
      </c>
      <c r="AQ93" s="45"/>
      <c r="AR93" s="45"/>
      <c r="AS93" s="45"/>
      <c r="AT93" s="45"/>
      <c r="AU93" s="45"/>
      <c r="AV93" s="45"/>
      <c r="AW93" s="45"/>
      <c r="AX93" s="45"/>
      <c r="AY93" s="45" t="s">
        <v>929</v>
      </c>
      <c r="AZ93" s="45" t="s">
        <v>107</v>
      </c>
      <c r="BA93" s="45" t="s">
        <v>108</v>
      </c>
      <c r="BB93" s="45" t="s">
        <v>99</v>
      </c>
      <c r="BC93" s="45" t="s">
        <v>109</v>
      </c>
      <c r="BD93" s="48"/>
      <c r="BE93" s="45">
        <v>1</v>
      </c>
      <c r="BF93" s="45"/>
      <c r="BG93" s="45"/>
      <c r="BH93" s="45"/>
      <c r="BI93" s="45"/>
      <c r="BJ93" s="45"/>
      <c r="BK93" s="45"/>
      <c r="BL93" s="45"/>
      <c r="BM93" s="45"/>
      <c r="BN93" s="45"/>
      <c r="BO93" s="45"/>
      <c r="BP93" s="45"/>
      <c r="BQ93" s="45"/>
      <c r="BR93" s="45"/>
      <c r="BS93" s="45" t="s">
        <v>431</v>
      </c>
      <c r="BT93" s="45" t="s">
        <v>432</v>
      </c>
      <c r="BU93" s="45"/>
      <c r="BV93" s="57"/>
      <c r="BW93" s="45"/>
      <c r="BX93" s="45"/>
      <c r="BY93" s="42"/>
      <c r="BZ93" s="42"/>
      <c r="CA93" s="45"/>
      <c r="CB93" s="45"/>
      <c r="CC93" s="45"/>
      <c r="CD93" s="42"/>
      <c r="CE93" s="45"/>
      <c r="CF93" s="45"/>
      <c r="CG93" s="45"/>
      <c r="CH93" s="45"/>
      <c r="CI93" s="42"/>
      <c r="CJ93" s="48"/>
      <c r="CK93" s="45" t="s">
        <v>109</v>
      </c>
      <c r="CL93" s="42">
        <v>45788</v>
      </c>
      <c r="CM93" s="45">
        <f>PES_6[[#This Row],[Fecha de desechamiento ]]-PES_6[[#This Row],[Fecha de Registro ]]</f>
        <v>1</v>
      </c>
      <c r="CN93" s="45"/>
      <c r="CO93" s="45"/>
      <c r="CP93" s="42"/>
      <c r="CQ93" s="45"/>
      <c r="CR93" s="45"/>
      <c r="CS93" s="48"/>
      <c r="CT93" s="45"/>
      <c r="CU93" s="42"/>
      <c r="CV93" s="45">
        <f>PES_6[[#This Row],[Fecha de la remisión a SRE]]-PES_6[[#This Row],[Fecha de Registro ]]</f>
        <v>-45787</v>
      </c>
      <c r="CW93" s="45"/>
      <c r="CX93" s="45"/>
      <c r="CY93" s="45"/>
      <c r="CZ93" s="45"/>
      <c r="DA93" s="45"/>
      <c r="DB93" s="45"/>
      <c r="DC93" s="42"/>
      <c r="DD93" s="45"/>
      <c r="DE93" s="45"/>
      <c r="DF93" s="45"/>
      <c r="DG93" s="42"/>
      <c r="DH93" s="45"/>
      <c r="DI93" s="52"/>
    </row>
    <row r="94" spans="1:113" ht="57" x14ac:dyDescent="0.35">
      <c r="A94" s="34">
        <f t="shared" ca="1" si="14"/>
        <v>46101</v>
      </c>
      <c r="B94" s="35"/>
      <c r="C94" s="28"/>
      <c r="D94" s="36" t="s">
        <v>930</v>
      </c>
      <c r="E94" s="44">
        <v>45789</v>
      </c>
      <c r="F94" s="28">
        <v>0</v>
      </c>
      <c r="G94" s="28">
        <v>0</v>
      </c>
      <c r="H94" s="28">
        <v>0</v>
      </c>
      <c r="I94" s="28">
        <v>1</v>
      </c>
      <c r="J94" s="28">
        <v>1</v>
      </c>
      <c r="K94" s="28">
        <v>1</v>
      </c>
      <c r="L94" s="28" t="s">
        <v>97</v>
      </c>
      <c r="M94" s="28" t="s">
        <v>98</v>
      </c>
      <c r="N94" s="28" t="s">
        <v>99</v>
      </c>
      <c r="O94" s="112" t="s">
        <v>424</v>
      </c>
      <c r="P94" s="35"/>
      <c r="Q94" s="28">
        <v>11479</v>
      </c>
      <c r="R94" s="46" t="s">
        <v>931</v>
      </c>
      <c r="S94" s="42" t="s">
        <v>70</v>
      </c>
      <c r="T94" s="28" t="s">
        <v>102</v>
      </c>
      <c r="U94" s="28" t="s">
        <v>451</v>
      </c>
      <c r="V94" s="28">
        <f ca="1">PES_6[[#This Row],[Fecha actual ]]-PES_6[[#This Row],[Fecha de Registro ]]</f>
        <v>312</v>
      </c>
      <c r="W94" s="38"/>
      <c r="X94" s="28" t="s">
        <v>1668</v>
      </c>
      <c r="Y94" s="45">
        <v>0</v>
      </c>
      <c r="Z94" s="45">
        <v>1</v>
      </c>
      <c r="AA94" s="45">
        <v>0</v>
      </c>
      <c r="AB94" s="45">
        <v>0</v>
      </c>
      <c r="AC94" s="45"/>
      <c r="AD94" s="45"/>
      <c r="AE94" s="45"/>
      <c r="AF94" s="45"/>
      <c r="AG94" s="45" t="s">
        <v>932</v>
      </c>
      <c r="AH94" s="45">
        <v>0</v>
      </c>
      <c r="AI94" s="45">
        <v>1</v>
      </c>
      <c r="AJ94" s="45">
        <v>0</v>
      </c>
      <c r="AK94" s="45">
        <v>0</v>
      </c>
      <c r="AL94" s="45"/>
      <c r="AM94" s="45"/>
      <c r="AN94" s="45"/>
      <c r="AO94" s="45">
        <v>1</v>
      </c>
      <c r="AP94" s="45"/>
      <c r="AQ94" s="45"/>
      <c r="AR94" s="45"/>
      <c r="AS94" s="45"/>
      <c r="AT94" s="45"/>
      <c r="AU94" s="45"/>
      <c r="AV94" s="45"/>
      <c r="AW94" s="45"/>
      <c r="AX94" s="45"/>
      <c r="AY94" s="45" t="s">
        <v>933</v>
      </c>
      <c r="AZ94" s="28" t="s">
        <v>624</v>
      </c>
      <c r="BA94" s="28" t="s">
        <v>109</v>
      </c>
      <c r="BB94" s="28" t="s">
        <v>1668</v>
      </c>
      <c r="BC94" s="28" t="s">
        <v>109</v>
      </c>
      <c r="BD94" s="38"/>
      <c r="BE94" s="28">
        <v>1</v>
      </c>
      <c r="BF94" s="28"/>
      <c r="BG94" s="28"/>
      <c r="BH94" s="28"/>
      <c r="BI94" s="28"/>
      <c r="BJ94" s="28"/>
      <c r="BK94" s="28"/>
      <c r="BL94" s="28"/>
      <c r="BM94" s="28"/>
      <c r="BN94" s="28"/>
      <c r="BO94" s="28"/>
      <c r="BP94" s="28"/>
      <c r="BQ94" s="28"/>
      <c r="BR94" s="28"/>
      <c r="BS94" s="28" t="s">
        <v>431</v>
      </c>
      <c r="BT94" s="28" t="s">
        <v>432</v>
      </c>
      <c r="BU94" s="28"/>
      <c r="BV94" s="54"/>
      <c r="BW94" s="28"/>
      <c r="BX94" s="28"/>
      <c r="BY94" s="34"/>
      <c r="BZ94" s="34"/>
      <c r="CA94" s="28"/>
      <c r="CB94" s="28"/>
      <c r="CC94" s="28"/>
      <c r="CD94" s="34"/>
      <c r="CE94" s="28"/>
      <c r="CF94" s="28"/>
      <c r="CG94" s="28"/>
      <c r="CH94" s="28"/>
      <c r="CI94" s="34"/>
      <c r="CJ94" s="38"/>
      <c r="CK94" s="28" t="s">
        <v>109</v>
      </c>
      <c r="CL94" s="34">
        <v>45797</v>
      </c>
      <c r="CM94" s="28">
        <f>PES_6[[#This Row],[Fecha de desechamiento ]]-PES_6[[#This Row],[Fecha de Registro ]]</f>
        <v>8</v>
      </c>
      <c r="CN94" s="28"/>
      <c r="CO94" s="28"/>
      <c r="CP94" s="34"/>
      <c r="CQ94" s="28"/>
      <c r="CR94" s="28"/>
      <c r="CS94" s="38"/>
      <c r="CT94" s="28"/>
      <c r="CU94" s="34"/>
      <c r="CV94" s="28">
        <f>PES_6[[#This Row],[Fecha de la remisión a SRE]]-PES_6[[#This Row],[Fecha de Registro ]]</f>
        <v>-45789</v>
      </c>
      <c r="CW94" s="28"/>
      <c r="CX94" s="28"/>
      <c r="CY94" s="28"/>
      <c r="CZ94" s="28"/>
      <c r="DA94" s="28"/>
      <c r="DB94" s="28"/>
      <c r="DC94" s="34"/>
      <c r="DD94" s="28"/>
      <c r="DE94" s="28"/>
      <c r="DF94" s="28"/>
      <c r="DG94" s="34"/>
      <c r="DH94" s="28"/>
      <c r="DI94" s="41"/>
    </row>
    <row r="95" spans="1:113" ht="104.5" x14ac:dyDescent="0.35">
      <c r="A95" s="34">
        <f t="shared" ca="1" si="14"/>
        <v>46101</v>
      </c>
      <c r="B95" s="35"/>
      <c r="C95" s="28"/>
      <c r="D95" s="36" t="s">
        <v>930</v>
      </c>
      <c r="E95" s="44">
        <v>45790</v>
      </c>
      <c r="F95" s="28">
        <v>0</v>
      </c>
      <c r="G95" s="28">
        <v>0</v>
      </c>
      <c r="H95" s="28">
        <v>0</v>
      </c>
      <c r="I95" s="28">
        <v>1</v>
      </c>
      <c r="J95" s="28">
        <v>1</v>
      </c>
      <c r="K95" s="28">
        <v>1</v>
      </c>
      <c r="L95" s="28" t="s">
        <v>97</v>
      </c>
      <c r="M95" s="28" t="s">
        <v>98</v>
      </c>
      <c r="N95" s="28" t="s">
        <v>99</v>
      </c>
      <c r="O95" s="112" t="s">
        <v>424</v>
      </c>
      <c r="P95" s="35"/>
      <c r="Q95" s="28">
        <v>11481</v>
      </c>
      <c r="R95" s="46" t="s">
        <v>934</v>
      </c>
      <c r="S95" s="42" t="s">
        <v>70</v>
      </c>
      <c r="T95" s="28" t="s">
        <v>102</v>
      </c>
      <c r="U95" s="28" t="s">
        <v>170</v>
      </c>
      <c r="V95" s="28">
        <f ca="1">PES_6[[#This Row],[Fecha actual ]]-PES_6[[#This Row],[Fecha de Registro ]]</f>
        <v>311</v>
      </c>
      <c r="W95" s="38"/>
      <c r="X95" s="28" t="s">
        <v>935</v>
      </c>
      <c r="Y95" s="45">
        <v>0</v>
      </c>
      <c r="Z95" s="45">
        <v>1</v>
      </c>
      <c r="AA95" s="45">
        <v>0</v>
      </c>
      <c r="AB95" s="45">
        <v>0</v>
      </c>
      <c r="AC95" s="45"/>
      <c r="AD95" s="45"/>
      <c r="AE95" s="45"/>
      <c r="AF95" s="45"/>
      <c r="AG95" s="45" t="s">
        <v>936</v>
      </c>
      <c r="AH95" s="45">
        <v>0</v>
      </c>
      <c r="AI95" s="45">
        <v>1</v>
      </c>
      <c r="AJ95" s="45">
        <v>0</v>
      </c>
      <c r="AK95" s="45">
        <v>0</v>
      </c>
      <c r="AL95" s="45"/>
      <c r="AM95" s="45"/>
      <c r="AN95" s="45">
        <v>1</v>
      </c>
      <c r="AO95" s="45"/>
      <c r="AP95" s="45"/>
      <c r="AQ95" s="45"/>
      <c r="AR95" s="45"/>
      <c r="AS95" s="45"/>
      <c r="AT95" s="45"/>
      <c r="AU95" s="45"/>
      <c r="AV95" s="45"/>
      <c r="AW95" s="45"/>
      <c r="AX95" s="45"/>
      <c r="AY95" s="45" t="s">
        <v>937</v>
      </c>
      <c r="AZ95" s="28" t="s">
        <v>555</v>
      </c>
      <c r="BA95" s="28" t="s">
        <v>108</v>
      </c>
      <c r="BB95" s="28" t="s">
        <v>99</v>
      </c>
      <c r="BC95" s="28" t="s">
        <v>109</v>
      </c>
      <c r="BD95" s="38"/>
      <c r="BE95" s="28">
        <v>1</v>
      </c>
      <c r="BF95" s="28"/>
      <c r="BG95" s="28"/>
      <c r="BH95" s="28"/>
      <c r="BI95" s="28"/>
      <c r="BJ95" s="28"/>
      <c r="BK95" s="28"/>
      <c r="BL95" s="28"/>
      <c r="BM95" s="28"/>
      <c r="BN95" s="28"/>
      <c r="BO95" s="28"/>
      <c r="BP95" s="28"/>
      <c r="BQ95" s="28"/>
      <c r="BR95" s="28"/>
      <c r="BS95" s="28" t="s">
        <v>431</v>
      </c>
      <c r="BT95" s="28" t="s">
        <v>432</v>
      </c>
      <c r="BU95" s="28"/>
      <c r="BV95" s="54"/>
      <c r="BW95" s="28"/>
      <c r="BX95" s="28"/>
      <c r="BY95" s="34"/>
      <c r="BZ95" s="34"/>
      <c r="CA95" s="28"/>
      <c r="CB95" s="28"/>
      <c r="CC95" s="28"/>
      <c r="CD95" s="34"/>
      <c r="CE95" s="28"/>
      <c r="CF95" s="28"/>
      <c r="CG95" s="28"/>
      <c r="CH95" s="28"/>
      <c r="CI95" s="34"/>
      <c r="CJ95" s="38"/>
      <c r="CK95" s="28" t="s">
        <v>109</v>
      </c>
      <c r="CL95" s="34">
        <v>45805</v>
      </c>
      <c r="CM95" s="28">
        <f>PES_6[[#This Row],[Fecha de desechamiento ]]-PES_6[[#This Row],[Fecha de Registro ]]</f>
        <v>15</v>
      </c>
      <c r="CN95" s="28"/>
      <c r="CO95" s="28"/>
      <c r="CP95" s="34"/>
      <c r="CQ95" s="28"/>
      <c r="CR95" s="28"/>
      <c r="CS95" s="38"/>
      <c r="CT95" s="28"/>
      <c r="CU95" s="34"/>
      <c r="CV95" s="28">
        <f>PES_6[[#This Row],[Fecha de la remisión a SRE]]-PES_6[[#This Row],[Fecha de Registro ]]</f>
        <v>-45790</v>
      </c>
      <c r="CW95" s="28"/>
      <c r="CX95" s="28"/>
      <c r="CY95" s="28"/>
      <c r="CZ95" s="28"/>
      <c r="DA95" s="28"/>
      <c r="DB95" s="28"/>
      <c r="DC95" s="34"/>
      <c r="DD95" s="28"/>
      <c r="DE95" s="28"/>
      <c r="DF95" s="28"/>
      <c r="DG95" s="34"/>
      <c r="DH95" s="28"/>
      <c r="DI95" s="41"/>
    </row>
    <row r="96" spans="1:113" ht="57" x14ac:dyDescent="0.35">
      <c r="A96" s="34">
        <f t="shared" ca="1" si="14"/>
        <v>46101</v>
      </c>
      <c r="B96" s="35"/>
      <c r="C96" s="28"/>
      <c r="D96" s="36" t="s">
        <v>930</v>
      </c>
      <c r="E96" s="44">
        <v>45790</v>
      </c>
      <c r="F96" s="28">
        <v>0</v>
      </c>
      <c r="G96" s="28">
        <v>0</v>
      </c>
      <c r="H96" s="28">
        <v>0</v>
      </c>
      <c r="I96" s="28">
        <v>1</v>
      </c>
      <c r="J96" s="28">
        <v>1</v>
      </c>
      <c r="K96" s="28">
        <v>1</v>
      </c>
      <c r="L96" s="28" t="s">
        <v>97</v>
      </c>
      <c r="M96" s="28" t="s">
        <v>98</v>
      </c>
      <c r="N96" s="28" t="s">
        <v>99</v>
      </c>
      <c r="O96" s="112" t="s">
        <v>424</v>
      </c>
      <c r="P96" s="35"/>
      <c r="Q96" s="28">
        <v>11482</v>
      </c>
      <c r="R96" s="46" t="s">
        <v>938</v>
      </c>
      <c r="S96" s="42" t="s">
        <v>70</v>
      </c>
      <c r="T96" s="28" t="s">
        <v>102</v>
      </c>
      <c r="U96" s="28" t="s">
        <v>462</v>
      </c>
      <c r="V96" s="28">
        <f ca="1">PES_6[[#This Row],[Fecha actual ]]-PES_6[[#This Row],[Fecha de Registro ]]</f>
        <v>311</v>
      </c>
      <c r="W96" s="38"/>
      <c r="X96" s="28" t="s">
        <v>935</v>
      </c>
      <c r="Y96" s="45">
        <v>0</v>
      </c>
      <c r="Z96" s="45">
        <v>1</v>
      </c>
      <c r="AA96" s="45">
        <v>0</v>
      </c>
      <c r="AB96" s="45">
        <v>0</v>
      </c>
      <c r="AC96" s="45"/>
      <c r="AD96" s="45"/>
      <c r="AE96" s="45"/>
      <c r="AF96" s="45"/>
      <c r="AG96" s="45" t="s">
        <v>936</v>
      </c>
      <c r="AH96" s="45">
        <v>0</v>
      </c>
      <c r="AI96" s="45">
        <v>1</v>
      </c>
      <c r="AJ96" s="45">
        <v>0</v>
      </c>
      <c r="AK96" s="45">
        <v>0</v>
      </c>
      <c r="AL96" s="45"/>
      <c r="AM96" s="45"/>
      <c r="AN96" s="45">
        <v>1</v>
      </c>
      <c r="AO96" s="45"/>
      <c r="AP96" s="45"/>
      <c r="AQ96" s="45"/>
      <c r="AR96" s="45"/>
      <c r="AS96" s="45"/>
      <c r="AT96" s="45"/>
      <c r="AU96" s="45"/>
      <c r="AV96" s="45"/>
      <c r="AW96" s="45"/>
      <c r="AX96" s="45"/>
      <c r="AY96" s="45" t="s">
        <v>939</v>
      </c>
      <c r="AZ96" s="28" t="s">
        <v>624</v>
      </c>
      <c r="BA96" s="28" t="s">
        <v>108</v>
      </c>
      <c r="BB96" s="28" t="s">
        <v>99</v>
      </c>
      <c r="BC96" s="28" t="s">
        <v>109</v>
      </c>
      <c r="BD96" s="38"/>
      <c r="BE96" s="28">
        <v>1</v>
      </c>
      <c r="BF96" s="28"/>
      <c r="BG96" s="28"/>
      <c r="BH96" s="28"/>
      <c r="BI96" s="28"/>
      <c r="BJ96" s="28"/>
      <c r="BK96" s="28"/>
      <c r="BL96" s="28"/>
      <c r="BM96" s="28"/>
      <c r="BN96" s="28"/>
      <c r="BO96" s="28"/>
      <c r="BP96" s="28"/>
      <c r="BQ96" s="28"/>
      <c r="BR96" s="28"/>
      <c r="BS96" s="28" t="s">
        <v>431</v>
      </c>
      <c r="BT96" s="28" t="s">
        <v>432</v>
      </c>
      <c r="BU96" s="28"/>
      <c r="BV96" s="54"/>
      <c r="BW96" s="28"/>
      <c r="BX96" s="28"/>
      <c r="BY96" s="34"/>
      <c r="BZ96" s="34"/>
      <c r="CA96" s="28"/>
      <c r="CB96" s="28"/>
      <c r="CC96" s="28"/>
      <c r="CD96" s="34"/>
      <c r="CE96" s="28"/>
      <c r="CF96" s="28"/>
      <c r="CG96" s="28"/>
      <c r="CH96" s="28"/>
      <c r="CI96" s="34"/>
      <c r="CJ96" s="38"/>
      <c r="CK96" s="28" t="s">
        <v>109</v>
      </c>
      <c r="CL96" s="34">
        <v>45790</v>
      </c>
      <c r="CM96" s="28">
        <f>PES_6[[#This Row],[Fecha de desechamiento ]]-PES_6[[#This Row],[Fecha de Registro ]]</f>
        <v>0</v>
      </c>
      <c r="CN96" s="28"/>
      <c r="CO96" s="28"/>
      <c r="CP96" s="34"/>
      <c r="CQ96" s="28"/>
      <c r="CR96" s="28"/>
      <c r="CS96" s="38"/>
      <c r="CT96" s="28"/>
      <c r="CU96" s="34"/>
      <c r="CV96" s="28">
        <f>PES_6[[#This Row],[Fecha de la remisión a SRE]]-PES_6[[#This Row],[Fecha de Registro ]]</f>
        <v>-45790</v>
      </c>
      <c r="CW96" s="28"/>
      <c r="CX96" s="28"/>
      <c r="CY96" s="28"/>
      <c r="CZ96" s="28"/>
      <c r="DA96" s="28"/>
      <c r="DB96" s="28"/>
      <c r="DC96" s="34"/>
      <c r="DD96" s="28"/>
      <c r="DE96" s="28"/>
      <c r="DF96" s="28"/>
      <c r="DG96" s="34"/>
      <c r="DH96" s="28"/>
      <c r="DI96" s="41"/>
    </row>
    <row r="97" spans="1:113" ht="409.5" x14ac:dyDescent="0.35">
      <c r="A97" s="34">
        <f t="shared" ca="1" si="14"/>
        <v>46101</v>
      </c>
      <c r="B97" s="35"/>
      <c r="C97" s="28"/>
      <c r="D97" s="36" t="s">
        <v>930</v>
      </c>
      <c r="E97" s="44">
        <v>45790</v>
      </c>
      <c r="F97" s="28">
        <v>0</v>
      </c>
      <c r="G97" s="28">
        <v>0</v>
      </c>
      <c r="H97" s="28">
        <v>0</v>
      </c>
      <c r="I97" s="28">
        <v>1</v>
      </c>
      <c r="J97" s="28">
        <v>1</v>
      </c>
      <c r="K97" s="28">
        <v>1</v>
      </c>
      <c r="L97" s="28" t="s">
        <v>97</v>
      </c>
      <c r="M97" s="28" t="s">
        <v>98</v>
      </c>
      <c r="N97" s="28" t="s">
        <v>99</v>
      </c>
      <c r="O97" s="112" t="s">
        <v>424</v>
      </c>
      <c r="P97" s="35"/>
      <c r="Q97" s="28">
        <v>11483</v>
      </c>
      <c r="R97" s="46" t="s">
        <v>940</v>
      </c>
      <c r="S97" s="42" t="s">
        <v>111</v>
      </c>
      <c r="T97" s="28" t="s">
        <v>102</v>
      </c>
      <c r="U97" s="28" t="s">
        <v>216</v>
      </c>
      <c r="V97" s="28">
        <f ca="1">PES_6[[#This Row],[Fecha actual ]]-PES_6[[#This Row],[Fecha de Registro ]]</f>
        <v>311</v>
      </c>
      <c r="W97" s="38"/>
      <c r="X97" s="28" t="s">
        <v>935</v>
      </c>
      <c r="Y97" s="45">
        <v>0</v>
      </c>
      <c r="Z97" s="45">
        <v>1</v>
      </c>
      <c r="AA97" s="45">
        <v>0</v>
      </c>
      <c r="AB97" s="45">
        <v>0</v>
      </c>
      <c r="AC97" s="45"/>
      <c r="AD97" s="45"/>
      <c r="AE97" s="45"/>
      <c r="AF97" s="45"/>
      <c r="AG97" s="45" t="s">
        <v>936</v>
      </c>
      <c r="AH97" s="45">
        <v>0</v>
      </c>
      <c r="AI97" s="45">
        <v>1</v>
      </c>
      <c r="AJ97" s="45">
        <v>0</v>
      </c>
      <c r="AK97" s="45">
        <v>0</v>
      </c>
      <c r="AL97" s="45"/>
      <c r="AM97" s="45"/>
      <c r="AN97" s="45">
        <v>1</v>
      </c>
      <c r="AO97" s="45"/>
      <c r="AP97" s="45"/>
      <c r="AQ97" s="45"/>
      <c r="AR97" s="45"/>
      <c r="AS97" s="45"/>
      <c r="AT97" s="45"/>
      <c r="AU97" s="45"/>
      <c r="AV97" s="45"/>
      <c r="AW97" s="45"/>
      <c r="AX97" s="45"/>
      <c r="AY97" s="45" t="s">
        <v>941</v>
      </c>
      <c r="AZ97" s="28" t="s">
        <v>624</v>
      </c>
      <c r="BA97" s="28" t="s">
        <v>108</v>
      </c>
      <c r="BB97" s="28" t="s">
        <v>99</v>
      </c>
      <c r="BC97" s="28" t="s">
        <v>109</v>
      </c>
      <c r="BD97" s="38"/>
      <c r="BE97" s="28">
        <v>1</v>
      </c>
      <c r="BF97" s="28"/>
      <c r="BG97" s="28"/>
      <c r="BH97" s="28"/>
      <c r="BI97" s="28"/>
      <c r="BJ97" s="28"/>
      <c r="BK97" s="28"/>
      <c r="BL97" s="28"/>
      <c r="BM97" s="28"/>
      <c r="BN97" s="28"/>
      <c r="BO97" s="28"/>
      <c r="BP97" s="28"/>
      <c r="BQ97" s="28"/>
      <c r="BR97" s="28"/>
      <c r="BS97" s="28" t="s">
        <v>54</v>
      </c>
      <c r="BT97" s="28"/>
      <c r="BU97" s="28" t="s">
        <v>942</v>
      </c>
      <c r="BV97" s="54" t="s">
        <v>943</v>
      </c>
      <c r="BW97" s="45" t="s">
        <v>319</v>
      </c>
      <c r="BX97" s="28"/>
      <c r="BY97" s="34">
        <v>45806</v>
      </c>
      <c r="BZ97" s="34" t="s">
        <v>944</v>
      </c>
      <c r="CA97" s="20" t="s">
        <v>945</v>
      </c>
      <c r="CB97" s="28"/>
      <c r="CC97" s="28"/>
      <c r="CD97" s="34"/>
      <c r="CE97" s="28"/>
      <c r="CF97" s="28"/>
      <c r="CG97" s="28"/>
      <c r="CH97" s="28"/>
      <c r="CI97" s="34"/>
      <c r="CJ97" s="38"/>
      <c r="CK97" s="28"/>
      <c r="CL97" s="34"/>
      <c r="CM97" s="28">
        <f>PES_6[[#This Row],[Fecha de desechamiento ]]-PES_6[[#This Row],[Fecha de Registro ]]</f>
        <v>-45790</v>
      </c>
      <c r="CN97" s="28"/>
      <c r="CO97" s="28"/>
      <c r="CP97" s="34"/>
      <c r="CQ97" s="28"/>
      <c r="CR97" s="28"/>
      <c r="CS97" s="38"/>
      <c r="CT97" s="28"/>
      <c r="CU97" s="34" t="s">
        <v>1724</v>
      </c>
      <c r="CV97" s="28" t="e">
        <f>PES_6[[#This Row],[Fecha de la remisión a SRE]]-PES_6[[#This Row],[Fecha de Registro ]]</f>
        <v>#VALUE!</v>
      </c>
      <c r="CW97" s="28"/>
      <c r="CX97" s="28"/>
      <c r="CY97" s="28"/>
      <c r="CZ97" s="28"/>
      <c r="DA97" s="28"/>
      <c r="DB97" s="28"/>
      <c r="DC97" s="34"/>
      <c r="DD97" s="28"/>
      <c r="DE97" s="28"/>
      <c r="DF97" s="28"/>
      <c r="DG97" s="34"/>
      <c r="DH97" s="28"/>
      <c r="DI97" s="41"/>
    </row>
    <row r="98" spans="1:113" ht="409.5" x14ac:dyDescent="0.35">
      <c r="A98" s="34">
        <f t="shared" ca="1" si="14"/>
        <v>46101</v>
      </c>
      <c r="B98" s="35"/>
      <c r="C98" s="28"/>
      <c r="D98" s="36" t="s">
        <v>930</v>
      </c>
      <c r="E98" s="44">
        <v>45790</v>
      </c>
      <c r="F98" s="28">
        <v>0</v>
      </c>
      <c r="G98" s="28">
        <v>0</v>
      </c>
      <c r="H98" s="28">
        <v>0</v>
      </c>
      <c r="I98" s="28">
        <v>1</v>
      </c>
      <c r="J98" s="28">
        <v>1</v>
      </c>
      <c r="K98" s="28">
        <v>1</v>
      </c>
      <c r="L98" s="28" t="s">
        <v>97</v>
      </c>
      <c r="M98" s="28" t="s">
        <v>98</v>
      </c>
      <c r="N98" s="28" t="s">
        <v>99</v>
      </c>
      <c r="O98" s="112" t="s">
        <v>424</v>
      </c>
      <c r="P98" s="35"/>
      <c r="Q98" s="28">
        <v>11484</v>
      </c>
      <c r="R98" s="46" t="s">
        <v>946</v>
      </c>
      <c r="S98" s="42" t="s">
        <v>111</v>
      </c>
      <c r="T98" s="28" t="s">
        <v>102</v>
      </c>
      <c r="U98" s="28" t="s">
        <v>359</v>
      </c>
      <c r="V98" s="28">
        <f ca="1">PES_6[[#This Row],[Fecha actual ]]-PES_6[[#This Row],[Fecha de Registro ]]</f>
        <v>311</v>
      </c>
      <c r="W98" s="38"/>
      <c r="X98" s="28" t="s">
        <v>935</v>
      </c>
      <c r="Y98" s="45">
        <v>0</v>
      </c>
      <c r="Z98" s="45">
        <v>1</v>
      </c>
      <c r="AA98" s="45">
        <v>0</v>
      </c>
      <c r="AB98" s="45">
        <v>0</v>
      </c>
      <c r="AC98" s="45"/>
      <c r="AD98" s="45"/>
      <c r="AE98" s="45"/>
      <c r="AF98" s="45"/>
      <c r="AG98" s="45" t="s">
        <v>947</v>
      </c>
      <c r="AH98" s="45">
        <v>0</v>
      </c>
      <c r="AI98" s="45">
        <v>1</v>
      </c>
      <c r="AJ98" s="45">
        <v>0</v>
      </c>
      <c r="AK98" s="45">
        <v>0</v>
      </c>
      <c r="AL98" s="45"/>
      <c r="AM98" s="45"/>
      <c r="AN98" s="45">
        <v>1</v>
      </c>
      <c r="AO98" s="45"/>
      <c r="AP98" s="45"/>
      <c r="AQ98" s="45"/>
      <c r="AR98" s="45"/>
      <c r="AS98" s="45"/>
      <c r="AT98" s="45"/>
      <c r="AU98" s="45"/>
      <c r="AV98" s="45"/>
      <c r="AW98" s="45"/>
      <c r="AX98" s="45"/>
      <c r="AY98" s="45" t="s">
        <v>948</v>
      </c>
      <c r="AZ98" s="28" t="s">
        <v>624</v>
      </c>
      <c r="BA98" s="28" t="s">
        <v>108</v>
      </c>
      <c r="BB98" s="28" t="s">
        <v>99</v>
      </c>
      <c r="BC98" s="28" t="s">
        <v>109</v>
      </c>
      <c r="BD98" s="38"/>
      <c r="BE98" s="28">
        <v>1</v>
      </c>
      <c r="BF98" s="28"/>
      <c r="BG98" s="28"/>
      <c r="BH98" s="28"/>
      <c r="BI98" s="28"/>
      <c r="BJ98" s="28"/>
      <c r="BK98" s="28"/>
      <c r="BL98" s="28"/>
      <c r="BM98" s="28"/>
      <c r="BN98" s="28"/>
      <c r="BO98" s="28"/>
      <c r="BP98" s="28"/>
      <c r="BQ98" s="28"/>
      <c r="BR98" s="28"/>
      <c r="BS98" s="28" t="s">
        <v>54</v>
      </c>
      <c r="BT98" s="28"/>
      <c r="BU98" s="28" t="s">
        <v>949</v>
      </c>
      <c r="BV98" s="54" t="s">
        <v>950</v>
      </c>
      <c r="BW98" s="45" t="s">
        <v>319</v>
      </c>
      <c r="BX98" s="28" t="s">
        <v>120</v>
      </c>
      <c r="BY98" s="34">
        <v>45801</v>
      </c>
      <c r="BZ98" s="34" t="s">
        <v>805</v>
      </c>
      <c r="CA98" s="20" t="s">
        <v>840</v>
      </c>
      <c r="CB98" s="28"/>
      <c r="CC98" s="28"/>
      <c r="CD98" s="34"/>
      <c r="CE98" s="28"/>
      <c r="CF98" s="28"/>
      <c r="CG98" s="28"/>
      <c r="CH98" s="28"/>
      <c r="CI98" s="34"/>
      <c r="CJ98" s="38"/>
      <c r="CK98" s="28"/>
      <c r="CL98" s="34"/>
      <c r="CM98" s="28">
        <f>PES_6[[#This Row],[Fecha de desechamiento ]]-PES_6[[#This Row],[Fecha de Registro ]]</f>
        <v>-45790</v>
      </c>
      <c r="CN98" s="28"/>
      <c r="CO98" s="28"/>
      <c r="CP98" s="34"/>
      <c r="CQ98" s="28"/>
      <c r="CR98" s="28"/>
      <c r="CS98" s="38"/>
      <c r="CT98" s="28" t="s">
        <v>109</v>
      </c>
      <c r="CU98" s="34" t="s">
        <v>951</v>
      </c>
      <c r="CV98" s="28" t="e">
        <f>PES_6[[#This Row],[Fecha de la remisión a SRE]]-PES_6[[#This Row],[Fecha de Registro ]]</f>
        <v>#VALUE!</v>
      </c>
      <c r="CW98" s="28"/>
      <c r="CX98" s="28"/>
      <c r="CY98" s="28"/>
      <c r="CZ98" s="28"/>
      <c r="DA98" s="28"/>
      <c r="DB98" s="28"/>
      <c r="DC98" s="34"/>
      <c r="DD98" s="28"/>
      <c r="DE98" s="28"/>
      <c r="DF98" s="28"/>
      <c r="DG98" s="34"/>
      <c r="DH98" s="28"/>
      <c r="DI98" s="41"/>
    </row>
    <row r="99" spans="1:113" ht="228" x14ac:dyDescent="0.35">
      <c r="A99" s="42">
        <f t="shared" ca="1" si="14"/>
        <v>46101</v>
      </c>
      <c r="B99" s="43"/>
      <c r="C99" s="45"/>
      <c r="D99" s="44" t="s">
        <v>930</v>
      </c>
      <c r="E99" s="44">
        <v>45790</v>
      </c>
      <c r="F99" s="45">
        <v>0</v>
      </c>
      <c r="G99" s="45">
        <v>0</v>
      </c>
      <c r="H99" s="45">
        <v>0</v>
      </c>
      <c r="I99" s="45">
        <v>1</v>
      </c>
      <c r="J99" s="45">
        <v>1</v>
      </c>
      <c r="K99" s="45">
        <v>1</v>
      </c>
      <c r="L99" s="45" t="s">
        <v>97</v>
      </c>
      <c r="M99" s="45" t="s">
        <v>98</v>
      </c>
      <c r="N99" s="45" t="s">
        <v>99</v>
      </c>
      <c r="O99" s="112" t="s">
        <v>424</v>
      </c>
      <c r="P99" s="43"/>
      <c r="Q99" s="45">
        <v>11485</v>
      </c>
      <c r="R99" s="46" t="s">
        <v>952</v>
      </c>
      <c r="S99" s="42" t="s">
        <v>111</v>
      </c>
      <c r="T99" s="45" t="s">
        <v>102</v>
      </c>
      <c r="U99" s="45" t="s">
        <v>393</v>
      </c>
      <c r="V99" s="45">
        <f ca="1">PES_6[[#This Row],[Fecha actual ]]-PES_6[[#This Row],[Fecha de Registro ]]</f>
        <v>311</v>
      </c>
      <c r="W99" s="48"/>
      <c r="X99" s="45" t="s">
        <v>1756</v>
      </c>
      <c r="Y99" s="45">
        <v>0</v>
      </c>
      <c r="Z99" s="45">
        <v>1</v>
      </c>
      <c r="AA99" s="45">
        <v>0</v>
      </c>
      <c r="AB99" s="45">
        <v>0</v>
      </c>
      <c r="AC99" s="45"/>
      <c r="AD99" s="45"/>
      <c r="AE99" s="45"/>
      <c r="AF99" s="45"/>
      <c r="AG99" s="45" t="s">
        <v>953</v>
      </c>
      <c r="AH99" s="45">
        <v>0</v>
      </c>
      <c r="AI99" s="45">
        <v>1</v>
      </c>
      <c r="AJ99" s="45">
        <v>0</v>
      </c>
      <c r="AK99" s="45">
        <v>0</v>
      </c>
      <c r="AL99" s="45"/>
      <c r="AM99" s="45"/>
      <c r="AN99" s="45"/>
      <c r="AO99" s="45"/>
      <c r="AP99" s="45"/>
      <c r="AQ99" s="45">
        <v>1</v>
      </c>
      <c r="AR99" s="45"/>
      <c r="AS99" s="45"/>
      <c r="AT99" s="45"/>
      <c r="AU99" s="45"/>
      <c r="AV99" s="45"/>
      <c r="AW99" s="45"/>
      <c r="AX99" s="45"/>
      <c r="AY99" s="45" t="s">
        <v>954</v>
      </c>
      <c r="AZ99" s="45" t="s">
        <v>107</v>
      </c>
      <c r="BA99" s="45" t="s">
        <v>109</v>
      </c>
      <c r="BB99" s="45" t="s">
        <v>1755</v>
      </c>
      <c r="BC99" s="45" t="s">
        <v>109</v>
      </c>
      <c r="BD99" s="48"/>
      <c r="BE99" s="45">
        <v>1</v>
      </c>
      <c r="BF99" s="45"/>
      <c r="BG99" s="45" t="s">
        <v>174</v>
      </c>
      <c r="BH99" s="45"/>
      <c r="BI99" s="45"/>
      <c r="BJ99" s="45"/>
      <c r="BK99" s="45"/>
      <c r="BL99" s="45"/>
      <c r="BM99" s="45"/>
      <c r="BN99" s="45"/>
      <c r="BO99" s="45"/>
      <c r="BP99" s="45"/>
      <c r="BQ99" s="45"/>
      <c r="BR99" s="45"/>
      <c r="BS99" s="45" t="s">
        <v>54</v>
      </c>
      <c r="BT99" s="45"/>
      <c r="BU99" s="28" t="s">
        <v>955</v>
      </c>
      <c r="BV99" s="54" t="s">
        <v>956</v>
      </c>
      <c r="BW99" s="45" t="s">
        <v>120</v>
      </c>
      <c r="BX99" s="28"/>
      <c r="BY99" s="34">
        <v>45795</v>
      </c>
      <c r="BZ99" s="34" t="s">
        <v>866</v>
      </c>
      <c r="CA99" s="20" t="s">
        <v>957</v>
      </c>
      <c r="CB99" s="45"/>
      <c r="CC99" s="45"/>
      <c r="CD99" s="42"/>
      <c r="CE99" s="45"/>
      <c r="CF99" s="45"/>
      <c r="CG99" s="45"/>
      <c r="CH99" s="45"/>
      <c r="CI99" s="42"/>
      <c r="CJ99" s="48"/>
      <c r="CK99" s="45"/>
      <c r="CL99" s="42"/>
      <c r="CM99" s="45">
        <f>PES_6[[#This Row],[Fecha de desechamiento ]]-PES_6[[#This Row],[Fecha de Registro ]]</f>
        <v>-45790</v>
      </c>
      <c r="CN99" s="45"/>
      <c r="CO99" s="45"/>
      <c r="CP99" s="42"/>
      <c r="CQ99" s="45"/>
      <c r="CR99" s="45"/>
      <c r="CS99" s="48"/>
      <c r="CT99" s="45" t="s">
        <v>109</v>
      </c>
      <c r="CU99" s="42">
        <v>45804</v>
      </c>
      <c r="CV99" s="45">
        <f>PES_6[[#This Row],[Fecha de la remisión a SRE]]-PES_6[[#This Row],[Fecha de Registro ]]</f>
        <v>14</v>
      </c>
      <c r="CW99" s="45" t="s">
        <v>958</v>
      </c>
      <c r="CX99" s="45" t="s">
        <v>562</v>
      </c>
      <c r="CY99" s="45" t="s">
        <v>182</v>
      </c>
      <c r="CZ99" s="45"/>
      <c r="DA99" s="45"/>
      <c r="DB99" s="45"/>
      <c r="DC99" s="42"/>
      <c r="DD99" s="45"/>
      <c r="DE99" s="45"/>
      <c r="DF99" s="45"/>
      <c r="DG99" s="42"/>
      <c r="DH99" s="45"/>
      <c r="DI99" s="52"/>
    </row>
    <row r="100" spans="1:113" ht="38" x14ac:dyDescent="0.35">
      <c r="A100" s="42">
        <f ca="1">TODAY()</f>
        <v>46101</v>
      </c>
      <c r="B100" s="43"/>
      <c r="C100" s="45"/>
      <c r="D100" s="44">
        <v>45791</v>
      </c>
      <c r="E100" s="44">
        <v>45791</v>
      </c>
      <c r="F100" s="45">
        <v>0</v>
      </c>
      <c r="G100" s="45">
        <v>0</v>
      </c>
      <c r="H100" s="45">
        <v>0</v>
      </c>
      <c r="I100" s="45">
        <v>1</v>
      </c>
      <c r="J100" s="45">
        <v>1</v>
      </c>
      <c r="K100" s="45">
        <v>1</v>
      </c>
      <c r="L100" s="45" t="s">
        <v>97</v>
      </c>
      <c r="M100" s="45" t="s">
        <v>98</v>
      </c>
      <c r="N100" s="45" t="s">
        <v>99</v>
      </c>
      <c r="O100" s="112" t="s">
        <v>424</v>
      </c>
      <c r="P100" s="43"/>
      <c r="Q100" s="45">
        <v>11491</v>
      </c>
      <c r="R100" s="46" t="s">
        <v>959</v>
      </c>
      <c r="S100" s="42" t="s">
        <v>70</v>
      </c>
      <c r="T100" s="45" t="s">
        <v>102</v>
      </c>
      <c r="U100" s="45" t="s">
        <v>470</v>
      </c>
      <c r="V100" s="45">
        <f ca="1">PES_6[[#This Row],[Fecha actual ]]-PES_6[[#This Row],[Fecha de Registro ]]</f>
        <v>310</v>
      </c>
      <c r="W100" s="48"/>
      <c r="X100" s="45" t="s">
        <v>960</v>
      </c>
      <c r="Y100" s="45">
        <v>0</v>
      </c>
      <c r="Z100" s="45">
        <v>1</v>
      </c>
      <c r="AA100" s="45">
        <v>0</v>
      </c>
      <c r="AB100" s="45">
        <v>0</v>
      </c>
      <c r="AC100" s="45"/>
      <c r="AD100" s="45"/>
      <c r="AE100" s="45"/>
      <c r="AF100" s="45"/>
      <c r="AG100" s="45" t="s">
        <v>961</v>
      </c>
      <c r="AH100" s="45">
        <v>0</v>
      </c>
      <c r="AI100" s="45">
        <v>1</v>
      </c>
      <c r="AJ100" s="45">
        <v>0</v>
      </c>
      <c r="AK100" s="45">
        <v>0</v>
      </c>
      <c r="AL100" s="45"/>
      <c r="AM100" s="45"/>
      <c r="AN100" s="45"/>
      <c r="AO100" s="45"/>
      <c r="AP100" s="45">
        <v>1</v>
      </c>
      <c r="AQ100" s="45"/>
      <c r="AR100" s="45"/>
      <c r="AS100" s="45"/>
      <c r="AT100" s="45"/>
      <c r="AU100" s="45"/>
      <c r="AV100" s="45"/>
      <c r="AW100" s="45"/>
      <c r="AX100" s="45"/>
      <c r="AY100" s="45" t="s">
        <v>962</v>
      </c>
      <c r="AZ100" s="28" t="s">
        <v>52</v>
      </c>
      <c r="BA100" s="45" t="s">
        <v>108</v>
      </c>
      <c r="BB100" s="45" t="s">
        <v>99</v>
      </c>
      <c r="BC100" s="45" t="s">
        <v>108</v>
      </c>
      <c r="BD100" s="48"/>
      <c r="BE100" s="45">
        <v>0</v>
      </c>
      <c r="BF100" s="45"/>
      <c r="BG100" s="45"/>
      <c r="BH100" s="45"/>
      <c r="BI100" s="45"/>
      <c r="BJ100" s="45"/>
      <c r="BK100" s="45"/>
      <c r="BL100" s="45"/>
      <c r="BM100" s="45"/>
      <c r="BN100" s="45"/>
      <c r="BO100" s="45"/>
      <c r="BP100" s="45"/>
      <c r="BQ100" s="45"/>
      <c r="BR100" s="45"/>
      <c r="BS100" s="45"/>
      <c r="BT100" s="45"/>
      <c r="BU100" s="45"/>
      <c r="BV100" s="57"/>
      <c r="BW100" s="45"/>
      <c r="BX100" s="45"/>
      <c r="BY100" s="42"/>
      <c r="BZ100" s="42"/>
      <c r="CA100" s="45"/>
      <c r="CB100" s="45"/>
      <c r="CC100" s="45"/>
      <c r="CD100" s="42"/>
      <c r="CE100" s="45"/>
      <c r="CF100" s="45"/>
      <c r="CG100" s="45"/>
      <c r="CH100" s="45"/>
      <c r="CI100" s="42"/>
      <c r="CJ100" s="48"/>
      <c r="CK100" s="45" t="s">
        <v>109</v>
      </c>
      <c r="CL100" s="42">
        <v>45792</v>
      </c>
      <c r="CM100" s="45">
        <f>PES_6[[#This Row],[Fecha de desechamiento ]]-PES_6[[#This Row],[Fecha de Registro ]]</f>
        <v>1</v>
      </c>
      <c r="CN100" s="45"/>
      <c r="CO100" s="45"/>
      <c r="CP100" s="42"/>
      <c r="CQ100" s="45"/>
      <c r="CR100" s="45"/>
      <c r="CS100" s="48"/>
      <c r="CT100" s="45"/>
      <c r="CU100" s="42"/>
      <c r="CV100" s="45">
        <f>PES_6[[#This Row],[Fecha de la remisión a SRE]]-PES_6[[#This Row],[Fecha de Registro ]]</f>
        <v>-45791</v>
      </c>
      <c r="CW100" s="45"/>
      <c r="CX100" s="45"/>
      <c r="CY100" s="45"/>
      <c r="CZ100" s="45"/>
      <c r="DA100" s="45"/>
      <c r="DB100" s="45"/>
      <c r="DC100" s="42"/>
      <c r="DD100" s="45"/>
      <c r="DE100" s="45"/>
      <c r="DF100" s="45"/>
      <c r="DG100" s="42"/>
      <c r="DH100" s="45"/>
      <c r="DI100" s="52"/>
    </row>
    <row r="101" spans="1:113" ht="85.5" x14ac:dyDescent="0.35">
      <c r="A101" s="34">
        <f t="shared" ref="A101:A158" ca="1" si="15">TODAY()</f>
        <v>46101</v>
      </c>
      <c r="B101" s="35"/>
      <c r="C101" s="28"/>
      <c r="D101" s="36" t="s">
        <v>963</v>
      </c>
      <c r="E101" s="44">
        <v>45792</v>
      </c>
      <c r="F101" s="28">
        <v>0</v>
      </c>
      <c r="G101" s="28">
        <v>0</v>
      </c>
      <c r="H101" s="28">
        <v>0</v>
      </c>
      <c r="I101" s="28">
        <v>1</v>
      </c>
      <c r="J101" s="28">
        <v>1</v>
      </c>
      <c r="K101" s="28">
        <v>1</v>
      </c>
      <c r="L101" s="28" t="s">
        <v>97</v>
      </c>
      <c r="M101" s="28" t="s">
        <v>98</v>
      </c>
      <c r="N101" s="28" t="s">
        <v>99</v>
      </c>
      <c r="O101" s="112" t="s">
        <v>424</v>
      </c>
      <c r="P101" s="35"/>
      <c r="Q101" s="28">
        <v>11495</v>
      </c>
      <c r="R101" s="46" t="s">
        <v>964</v>
      </c>
      <c r="S101" s="42" t="s">
        <v>70</v>
      </c>
      <c r="T101" s="28" t="s">
        <v>102</v>
      </c>
      <c r="U101" s="28" t="s">
        <v>246</v>
      </c>
      <c r="V101" s="28">
        <f ca="1">PES_6[[#This Row],[Fecha actual ]]-PES_6[[#This Row],[Fecha de Registro ]]</f>
        <v>309</v>
      </c>
      <c r="W101" s="38"/>
      <c r="X101" s="28" t="s">
        <v>493</v>
      </c>
      <c r="Y101" s="45">
        <v>0</v>
      </c>
      <c r="Z101" s="45">
        <v>1</v>
      </c>
      <c r="AA101" s="45">
        <v>0</v>
      </c>
      <c r="AB101" s="45">
        <v>0</v>
      </c>
      <c r="AC101" s="45"/>
      <c r="AD101" s="45"/>
      <c r="AE101" s="45"/>
      <c r="AF101" s="45"/>
      <c r="AG101" s="45" t="s">
        <v>965</v>
      </c>
      <c r="AH101" s="45">
        <v>0</v>
      </c>
      <c r="AI101" s="45">
        <v>0</v>
      </c>
      <c r="AJ101" s="45">
        <v>1</v>
      </c>
      <c r="AK101" s="45">
        <v>0</v>
      </c>
      <c r="AL101" s="45">
        <v>1</v>
      </c>
      <c r="AM101" s="45"/>
      <c r="AN101" s="45"/>
      <c r="AO101" s="45"/>
      <c r="AP101" s="45"/>
      <c r="AQ101" s="45"/>
      <c r="AR101" s="45"/>
      <c r="AS101" s="45"/>
      <c r="AT101" s="45"/>
      <c r="AU101" s="45"/>
      <c r="AV101" s="45"/>
      <c r="AW101" s="45"/>
      <c r="AX101" s="45"/>
      <c r="AY101" s="45" t="s">
        <v>966</v>
      </c>
      <c r="AZ101" s="28" t="s">
        <v>555</v>
      </c>
      <c r="BA101" s="28" t="s">
        <v>108</v>
      </c>
      <c r="BB101" s="28" t="s">
        <v>99</v>
      </c>
      <c r="BC101" s="28" t="s">
        <v>109</v>
      </c>
      <c r="BD101" s="38"/>
      <c r="BE101" s="28">
        <v>1</v>
      </c>
      <c r="BF101" s="28"/>
      <c r="BG101" s="28"/>
      <c r="BH101" s="28"/>
      <c r="BI101" s="28"/>
      <c r="BJ101" s="28"/>
      <c r="BK101" s="28"/>
      <c r="BL101" s="28"/>
      <c r="BM101" s="28"/>
      <c r="BN101" s="28"/>
      <c r="BO101" s="28"/>
      <c r="BP101" s="28"/>
      <c r="BQ101" s="28"/>
      <c r="BR101" s="28"/>
      <c r="BS101" s="28" t="s">
        <v>431</v>
      </c>
      <c r="BT101" s="28" t="s">
        <v>432</v>
      </c>
      <c r="BU101" s="28"/>
      <c r="BV101" s="54"/>
      <c r="BW101" s="28"/>
      <c r="BX101" s="28"/>
      <c r="BY101" s="34"/>
      <c r="BZ101" s="34"/>
      <c r="CA101" s="28"/>
      <c r="CB101" s="28"/>
      <c r="CC101" s="28"/>
      <c r="CD101" s="34"/>
      <c r="CE101" s="28"/>
      <c r="CF101" s="28"/>
      <c r="CG101" s="28"/>
      <c r="CH101" s="28"/>
      <c r="CI101" s="34"/>
      <c r="CJ101" s="38"/>
      <c r="CK101" s="28" t="s">
        <v>109</v>
      </c>
      <c r="CL101" s="34">
        <v>45800</v>
      </c>
      <c r="CM101" s="28">
        <f>PES_6[[#This Row],[Fecha de desechamiento ]]-PES_6[[#This Row],[Fecha de Registro ]]</f>
        <v>8</v>
      </c>
      <c r="CN101" s="28"/>
      <c r="CO101" s="28"/>
      <c r="CP101" s="34"/>
      <c r="CQ101" s="28"/>
      <c r="CR101" s="28"/>
      <c r="CS101" s="38"/>
      <c r="CT101" s="28"/>
      <c r="CU101" s="34"/>
      <c r="CV101" s="28">
        <f>PES_6[[#This Row],[Fecha de la remisión a SRE]]-PES_6[[#This Row],[Fecha de Registro ]]</f>
        <v>-45792</v>
      </c>
      <c r="CW101" s="28"/>
      <c r="CX101" s="28"/>
      <c r="CY101" s="28"/>
      <c r="CZ101" s="28"/>
      <c r="DA101" s="28"/>
      <c r="DB101" s="28"/>
      <c r="DC101" s="34"/>
      <c r="DD101" s="28"/>
      <c r="DE101" s="28"/>
      <c r="DF101" s="28"/>
      <c r="DG101" s="34"/>
      <c r="DH101" s="28"/>
      <c r="DI101" s="41"/>
    </row>
    <row r="102" spans="1:113" ht="76" x14ac:dyDescent="0.35">
      <c r="A102" s="42">
        <f t="shared" ca="1" si="15"/>
        <v>46101</v>
      </c>
      <c r="B102" s="43"/>
      <c r="C102" s="45"/>
      <c r="D102" s="44" t="s">
        <v>963</v>
      </c>
      <c r="E102" s="44">
        <v>45793</v>
      </c>
      <c r="F102" s="45">
        <v>0</v>
      </c>
      <c r="G102" s="45">
        <v>0</v>
      </c>
      <c r="H102" s="45">
        <v>0</v>
      </c>
      <c r="I102" s="45">
        <v>1</v>
      </c>
      <c r="J102" s="45">
        <v>1</v>
      </c>
      <c r="K102" s="45">
        <v>1</v>
      </c>
      <c r="L102" s="45" t="s">
        <v>97</v>
      </c>
      <c r="M102" s="45" t="s">
        <v>98</v>
      </c>
      <c r="N102" s="45" t="s">
        <v>99</v>
      </c>
      <c r="O102" s="112" t="s">
        <v>424</v>
      </c>
      <c r="P102" s="43"/>
      <c r="Q102" s="45">
        <v>11497</v>
      </c>
      <c r="R102" s="46" t="s">
        <v>967</v>
      </c>
      <c r="S102" s="42" t="s">
        <v>70</v>
      </c>
      <c r="T102" s="45" t="s">
        <v>102</v>
      </c>
      <c r="U102" s="45" t="s">
        <v>251</v>
      </c>
      <c r="V102" s="45">
        <f ca="1">PES_6[[#This Row],[Fecha actual ]]-PES_6[[#This Row],[Fecha de Registro ]]</f>
        <v>308</v>
      </c>
      <c r="W102" s="48"/>
      <c r="X102" s="45" t="s">
        <v>968</v>
      </c>
      <c r="Y102" s="45">
        <v>0</v>
      </c>
      <c r="Z102" s="45">
        <v>1</v>
      </c>
      <c r="AA102" s="45">
        <v>0</v>
      </c>
      <c r="AB102" s="45">
        <v>0</v>
      </c>
      <c r="AC102" s="45"/>
      <c r="AD102" s="45"/>
      <c r="AE102" s="45"/>
      <c r="AF102" s="45"/>
      <c r="AG102" s="45" t="s">
        <v>969</v>
      </c>
      <c r="AH102" s="45">
        <v>0</v>
      </c>
      <c r="AI102" s="45">
        <v>1</v>
      </c>
      <c r="AJ102" s="45">
        <v>0</v>
      </c>
      <c r="AK102" s="45">
        <v>0</v>
      </c>
      <c r="AL102" s="45"/>
      <c r="AM102" s="45"/>
      <c r="AN102" s="45"/>
      <c r="AO102" s="45"/>
      <c r="AP102" s="45">
        <v>1</v>
      </c>
      <c r="AQ102" s="45"/>
      <c r="AR102" s="45"/>
      <c r="AS102" s="45"/>
      <c r="AT102" s="45"/>
      <c r="AU102" s="45"/>
      <c r="AV102" s="45"/>
      <c r="AW102" s="45"/>
      <c r="AX102" s="45"/>
      <c r="AY102" s="45" t="s">
        <v>970</v>
      </c>
      <c r="AZ102" s="45" t="s">
        <v>107</v>
      </c>
      <c r="BA102" s="45" t="s">
        <v>108</v>
      </c>
      <c r="BB102" s="45" t="s">
        <v>99</v>
      </c>
      <c r="BC102" s="45" t="s">
        <v>109</v>
      </c>
      <c r="BD102" s="48"/>
      <c r="BE102" s="45">
        <v>1</v>
      </c>
      <c r="BF102" s="45"/>
      <c r="BG102" s="45"/>
      <c r="BH102" s="45"/>
      <c r="BI102" s="45"/>
      <c r="BJ102" s="45"/>
      <c r="BK102" s="45"/>
      <c r="BL102" s="45"/>
      <c r="BM102" s="45"/>
      <c r="BN102" s="45"/>
      <c r="BO102" s="45"/>
      <c r="BP102" s="45"/>
      <c r="BQ102" s="45"/>
      <c r="BR102" s="45"/>
      <c r="BS102" s="45" t="s">
        <v>431</v>
      </c>
      <c r="BT102" s="45" t="s">
        <v>432</v>
      </c>
      <c r="BU102" s="45"/>
      <c r="BV102" s="57"/>
      <c r="BW102" s="45"/>
      <c r="BX102" s="45"/>
      <c r="BY102" s="42"/>
      <c r="BZ102" s="42"/>
      <c r="CA102" s="45"/>
      <c r="CB102" s="45"/>
      <c r="CC102" s="45"/>
      <c r="CD102" s="42"/>
      <c r="CE102" s="45"/>
      <c r="CF102" s="45"/>
      <c r="CG102" s="45"/>
      <c r="CH102" s="45"/>
      <c r="CI102" s="42"/>
      <c r="CJ102" s="48"/>
      <c r="CK102" s="45" t="s">
        <v>109</v>
      </c>
      <c r="CL102" s="42">
        <v>45808</v>
      </c>
      <c r="CM102" s="45">
        <f>PES_6[[#This Row],[Fecha de desechamiento ]]-PES_6[[#This Row],[Fecha de Registro ]]</f>
        <v>15</v>
      </c>
      <c r="CN102" s="45"/>
      <c r="CO102" s="45"/>
      <c r="CP102" s="42"/>
      <c r="CQ102" s="45"/>
      <c r="CR102" s="45"/>
      <c r="CS102" s="48"/>
      <c r="CT102" s="45"/>
      <c r="CU102" s="42"/>
      <c r="CV102" s="45">
        <f>PES_6[[#This Row],[Fecha de la remisión a SRE]]-PES_6[[#This Row],[Fecha de Registro ]]</f>
        <v>-45793</v>
      </c>
      <c r="CW102" s="45"/>
      <c r="CX102" s="45"/>
      <c r="CY102" s="45"/>
      <c r="CZ102" s="45"/>
      <c r="DA102" s="45"/>
      <c r="DB102" s="45"/>
      <c r="DC102" s="42"/>
      <c r="DD102" s="45"/>
      <c r="DE102" s="45"/>
      <c r="DF102" s="45"/>
      <c r="DG102" s="42"/>
      <c r="DH102" s="45"/>
      <c r="DI102" s="52"/>
    </row>
    <row r="103" spans="1:113" ht="114" x14ac:dyDescent="0.35">
      <c r="A103" s="34">
        <f t="shared" ca="1" si="15"/>
        <v>46101</v>
      </c>
      <c r="B103" s="35"/>
      <c r="C103" s="28"/>
      <c r="D103" s="36" t="s">
        <v>963</v>
      </c>
      <c r="E103" s="44">
        <v>45793</v>
      </c>
      <c r="F103" s="28">
        <v>0</v>
      </c>
      <c r="G103" s="28">
        <v>0</v>
      </c>
      <c r="H103" s="28">
        <v>0</v>
      </c>
      <c r="I103" s="28">
        <v>1</v>
      </c>
      <c r="J103" s="28">
        <v>1</v>
      </c>
      <c r="K103" s="28">
        <v>1</v>
      </c>
      <c r="L103" s="28" t="s">
        <v>97</v>
      </c>
      <c r="M103" s="28" t="s">
        <v>98</v>
      </c>
      <c r="N103" s="28" t="s">
        <v>99</v>
      </c>
      <c r="O103" s="112" t="s">
        <v>424</v>
      </c>
      <c r="P103" s="35"/>
      <c r="Q103" s="28">
        <v>11503</v>
      </c>
      <c r="R103" s="46" t="s">
        <v>971</v>
      </c>
      <c r="S103" s="42" t="s">
        <v>70</v>
      </c>
      <c r="T103" s="28" t="s">
        <v>102</v>
      </c>
      <c r="U103" s="28" t="s">
        <v>206</v>
      </c>
      <c r="V103" s="28">
        <f ca="1">PES_6[[#This Row],[Fecha actual ]]-PES_6[[#This Row],[Fecha de Registro ]]</f>
        <v>308</v>
      </c>
      <c r="W103" s="38"/>
      <c r="X103" s="28" t="s">
        <v>972</v>
      </c>
      <c r="Y103" s="45">
        <v>0</v>
      </c>
      <c r="Z103" s="45">
        <v>1</v>
      </c>
      <c r="AA103" s="45">
        <v>0</v>
      </c>
      <c r="AB103" s="45">
        <v>0</v>
      </c>
      <c r="AC103" s="45"/>
      <c r="AD103" s="45"/>
      <c r="AE103" s="45"/>
      <c r="AF103" s="45"/>
      <c r="AG103" s="45" t="s">
        <v>973</v>
      </c>
      <c r="AH103" s="45">
        <v>0</v>
      </c>
      <c r="AI103" s="45">
        <v>1</v>
      </c>
      <c r="AJ103" s="45">
        <v>0</v>
      </c>
      <c r="AK103" s="45">
        <v>0</v>
      </c>
      <c r="AL103" s="45">
        <v>1</v>
      </c>
      <c r="AM103" s="45"/>
      <c r="AN103" s="45"/>
      <c r="AO103" s="45"/>
      <c r="AP103" s="45"/>
      <c r="AQ103" s="45"/>
      <c r="AR103" s="45"/>
      <c r="AS103" s="45"/>
      <c r="AT103" s="45"/>
      <c r="AU103" s="45"/>
      <c r="AV103" s="45"/>
      <c r="AW103" s="45"/>
      <c r="AX103" s="45"/>
      <c r="AY103" s="45" t="s">
        <v>974</v>
      </c>
      <c r="AZ103" s="28" t="s">
        <v>442</v>
      </c>
      <c r="BA103" s="28" t="s">
        <v>108</v>
      </c>
      <c r="BB103" s="28" t="s">
        <v>99</v>
      </c>
      <c r="BC103" s="28" t="s">
        <v>109</v>
      </c>
      <c r="BD103" s="38"/>
      <c r="BE103" s="28">
        <v>1</v>
      </c>
      <c r="BF103" s="28"/>
      <c r="BG103" s="28"/>
      <c r="BH103" s="28"/>
      <c r="BI103" s="28"/>
      <c r="BJ103" s="28"/>
      <c r="BK103" s="28"/>
      <c r="BL103" s="28"/>
      <c r="BM103" s="28"/>
      <c r="BN103" s="28"/>
      <c r="BO103" s="28"/>
      <c r="BP103" s="28"/>
      <c r="BQ103" s="28"/>
      <c r="BR103" s="28"/>
      <c r="BS103" s="28" t="s">
        <v>431</v>
      </c>
      <c r="BT103" s="28" t="s">
        <v>432</v>
      </c>
      <c r="BU103" s="28"/>
      <c r="BV103" s="54"/>
      <c r="BW103" s="28"/>
      <c r="BX103" s="28"/>
      <c r="BY103" s="34"/>
      <c r="BZ103" s="34"/>
      <c r="CA103" s="28"/>
      <c r="CB103" s="28"/>
      <c r="CC103" s="28"/>
      <c r="CD103" s="34"/>
      <c r="CE103" s="28"/>
      <c r="CF103" s="28"/>
      <c r="CG103" s="28"/>
      <c r="CH103" s="28"/>
      <c r="CI103" s="34"/>
      <c r="CJ103" s="38"/>
      <c r="CK103" s="28" t="s">
        <v>109</v>
      </c>
      <c r="CL103" s="34">
        <v>45806</v>
      </c>
      <c r="CM103" s="28">
        <f>PES_6[[#This Row],[Fecha de desechamiento ]]-PES_6[[#This Row],[Fecha de Registro ]]</f>
        <v>13</v>
      </c>
      <c r="CN103" s="28" t="s">
        <v>109</v>
      </c>
      <c r="CO103" s="28" t="s">
        <v>975</v>
      </c>
      <c r="CP103" s="34">
        <v>45819</v>
      </c>
      <c r="CQ103" s="28" t="s">
        <v>152</v>
      </c>
      <c r="CR103" s="28"/>
      <c r="CS103" s="38"/>
      <c r="CT103" s="28"/>
      <c r="CU103" s="34"/>
      <c r="CV103" s="28">
        <f>PES_6[[#This Row],[Fecha de la remisión a SRE]]-PES_6[[#This Row],[Fecha de Registro ]]</f>
        <v>-45793</v>
      </c>
      <c r="CW103" s="28"/>
      <c r="CX103" s="28"/>
      <c r="CY103" s="28"/>
      <c r="CZ103" s="28"/>
      <c r="DA103" s="28"/>
      <c r="DB103" s="28"/>
      <c r="DC103" s="34"/>
      <c r="DD103" s="28"/>
      <c r="DE103" s="28"/>
      <c r="DF103" s="28"/>
      <c r="DG103" s="34"/>
      <c r="DH103" s="28"/>
      <c r="DI103" s="41"/>
    </row>
    <row r="104" spans="1:113" ht="85.5" x14ac:dyDescent="0.35">
      <c r="A104" s="34">
        <f t="shared" ca="1" si="15"/>
        <v>46101</v>
      </c>
      <c r="B104" s="35"/>
      <c r="C104" s="28"/>
      <c r="D104" s="36" t="s">
        <v>976</v>
      </c>
      <c r="E104" s="44">
        <v>45793</v>
      </c>
      <c r="F104" s="28">
        <v>0</v>
      </c>
      <c r="G104" s="28">
        <v>0</v>
      </c>
      <c r="H104" s="28">
        <v>0</v>
      </c>
      <c r="I104" s="28">
        <v>1</v>
      </c>
      <c r="J104" s="28">
        <v>1</v>
      </c>
      <c r="K104" s="28">
        <v>1</v>
      </c>
      <c r="L104" s="28" t="s">
        <v>97</v>
      </c>
      <c r="M104" s="28" t="s">
        <v>98</v>
      </c>
      <c r="N104" s="28" t="s">
        <v>99</v>
      </c>
      <c r="O104" s="112" t="s">
        <v>424</v>
      </c>
      <c r="P104" s="35"/>
      <c r="Q104" s="28">
        <v>11504</v>
      </c>
      <c r="R104" s="46" t="s">
        <v>977</v>
      </c>
      <c r="S104" s="42" t="s">
        <v>70</v>
      </c>
      <c r="T104" s="28" t="s">
        <v>102</v>
      </c>
      <c r="U104" s="28" t="s">
        <v>170</v>
      </c>
      <c r="V104" s="28">
        <f ca="1">PES_6[[#This Row],[Fecha actual ]]-PES_6[[#This Row],[Fecha de Registro ]]</f>
        <v>308</v>
      </c>
      <c r="W104" s="38"/>
      <c r="X104" s="28" t="s">
        <v>978</v>
      </c>
      <c r="Y104" s="45">
        <v>0</v>
      </c>
      <c r="Z104" s="45">
        <v>1</v>
      </c>
      <c r="AA104" s="45">
        <v>0</v>
      </c>
      <c r="AB104" s="45">
        <v>0</v>
      </c>
      <c r="AC104" s="45"/>
      <c r="AD104" s="45"/>
      <c r="AE104" s="45"/>
      <c r="AF104" s="45"/>
      <c r="AG104" s="45" t="s">
        <v>979</v>
      </c>
      <c r="AH104" s="45">
        <v>0</v>
      </c>
      <c r="AI104" s="45">
        <v>1</v>
      </c>
      <c r="AJ104" s="45">
        <v>0</v>
      </c>
      <c r="AK104" s="45">
        <v>0</v>
      </c>
      <c r="AL104" s="45"/>
      <c r="AM104" s="45"/>
      <c r="AN104" s="45"/>
      <c r="AO104" s="45"/>
      <c r="AP104" s="45"/>
      <c r="AQ104" s="45"/>
      <c r="AR104" s="45"/>
      <c r="AS104" s="45">
        <v>1</v>
      </c>
      <c r="AT104" s="45"/>
      <c r="AU104" s="45"/>
      <c r="AV104" s="45"/>
      <c r="AW104" s="45"/>
      <c r="AX104" s="45"/>
      <c r="AY104" s="45" t="s">
        <v>980</v>
      </c>
      <c r="AZ104" s="28" t="s">
        <v>52</v>
      </c>
      <c r="BA104" s="28" t="s">
        <v>108</v>
      </c>
      <c r="BB104" s="28" t="s">
        <v>99</v>
      </c>
      <c r="BC104" s="28" t="s">
        <v>109</v>
      </c>
      <c r="BD104" s="38"/>
      <c r="BE104" s="28">
        <v>1</v>
      </c>
      <c r="BF104" s="28"/>
      <c r="BG104" s="28"/>
      <c r="BH104" s="28"/>
      <c r="BI104" s="28"/>
      <c r="BJ104" s="28"/>
      <c r="BK104" s="28"/>
      <c r="BL104" s="28"/>
      <c r="BM104" s="28"/>
      <c r="BN104" s="28"/>
      <c r="BO104" s="28"/>
      <c r="BP104" s="28"/>
      <c r="BQ104" s="28"/>
      <c r="BR104" s="28"/>
      <c r="BS104" s="28" t="s">
        <v>431</v>
      </c>
      <c r="BT104" s="28" t="s">
        <v>432</v>
      </c>
      <c r="BU104" s="28"/>
      <c r="BV104" s="54"/>
      <c r="BW104" s="28"/>
      <c r="BX104" s="28"/>
      <c r="BY104" s="34"/>
      <c r="BZ104" s="34"/>
      <c r="CA104" s="28"/>
      <c r="CB104" s="28"/>
      <c r="CC104" s="28"/>
      <c r="CD104" s="34"/>
      <c r="CE104" s="28"/>
      <c r="CF104" s="28"/>
      <c r="CG104" s="28"/>
      <c r="CH104" s="28"/>
      <c r="CI104" s="34"/>
      <c r="CJ104" s="38"/>
      <c r="CK104" s="28" t="s">
        <v>109</v>
      </c>
      <c r="CL104" s="34">
        <v>45811</v>
      </c>
      <c r="CM104" s="28">
        <f>PES_6[[#This Row],[Fecha de desechamiento ]]-PES_6[[#This Row],[Fecha de Registro ]]</f>
        <v>18</v>
      </c>
      <c r="CN104" s="28" t="s">
        <v>109</v>
      </c>
      <c r="CO104" s="28" t="s">
        <v>981</v>
      </c>
      <c r="CP104" s="34">
        <v>45833</v>
      </c>
      <c r="CQ104" s="28" t="s">
        <v>152</v>
      </c>
      <c r="CR104" s="28"/>
      <c r="CS104" s="38"/>
      <c r="CT104" s="28"/>
      <c r="CU104" s="34"/>
      <c r="CV104" s="28">
        <f>PES_6[[#This Row],[Fecha de la remisión a SRE]]-PES_6[[#This Row],[Fecha de Registro ]]</f>
        <v>-45793</v>
      </c>
      <c r="CW104" s="28"/>
      <c r="CX104" s="28"/>
      <c r="CY104" s="28"/>
      <c r="CZ104" s="28"/>
      <c r="DA104" s="28"/>
      <c r="DB104" s="28"/>
      <c r="DC104" s="34"/>
      <c r="DD104" s="28"/>
      <c r="DE104" s="28"/>
      <c r="DF104" s="28"/>
      <c r="DG104" s="34"/>
      <c r="DH104" s="28"/>
      <c r="DI104" s="41"/>
    </row>
    <row r="105" spans="1:113" ht="409.5" x14ac:dyDescent="0.35">
      <c r="A105" s="34">
        <f t="shared" ca="1" si="15"/>
        <v>46101</v>
      </c>
      <c r="B105" s="35"/>
      <c r="C105" s="28"/>
      <c r="D105" s="36" t="s">
        <v>982</v>
      </c>
      <c r="E105" s="44">
        <v>45795</v>
      </c>
      <c r="F105" s="28">
        <v>0</v>
      </c>
      <c r="G105" s="28">
        <v>0</v>
      </c>
      <c r="H105" s="28">
        <v>0</v>
      </c>
      <c r="I105" s="28">
        <v>1</v>
      </c>
      <c r="J105" s="28">
        <v>1</v>
      </c>
      <c r="K105" s="28">
        <v>1</v>
      </c>
      <c r="L105" s="28" t="s">
        <v>97</v>
      </c>
      <c r="M105" s="28" t="s">
        <v>98</v>
      </c>
      <c r="N105" s="28" t="s">
        <v>99</v>
      </c>
      <c r="O105" s="112" t="s">
        <v>424</v>
      </c>
      <c r="P105" s="35"/>
      <c r="Q105" s="28">
        <v>11505</v>
      </c>
      <c r="R105" s="46" t="s">
        <v>983</v>
      </c>
      <c r="S105" s="42" t="s">
        <v>111</v>
      </c>
      <c r="T105" s="28" t="s">
        <v>102</v>
      </c>
      <c r="U105" s="28" t="s">
        <v>462</v>
      </c>
      <c r="V105" s="28">
        <f ca="1">PES_6[[#This Row],[Fecha actual ]]-PES_6[[#This Row],[Fecha de Registro ]]</f>
        <v>306</v>
      </c>
      <c r="W105" s="38"/>
      <c r="X105" s="28" t="s">
        <v>984</v>
      </c>
      <c r="Y105" s="45">
        <v>0</v>
      </c>
      <c r="Z105" s="45">
        <v>1</v>
      </c>
      <c r="AA105" s="45">
        <v>0</v>
      </c>
      <c r="AB105" s="45">
        <v>0</v>
      </c>
      <c r="AC105" s="45"/>
      <c r="AD105" s="45"/>
      <c r="AE105" s="45"/>
      <c r="AF105" s="45"/>
      <c r="AG105" s="45" t="s">
        <v>32</v>
      </c>
      <c r="AH105" s="45">
        <v>0</v>
      </c>
      <c r="AI105" s="45">
        <v>0</v>
      </c>
      <c r="AJ105" s="45">
        <v>0</v>
      </c>
      <c r="AK105" s="45">
        <v>1</v>
      </c>
      <c r="AL105" s="45"/>
      <c r="AM105" s="45"/>
      <c r="AN105" s="45"/>
      <c r="AO105" s="45"/>
      <c r="AP105" s="45"/>
      <c r="AQ105" s="45"/>
      <c r="AR105" s="45"/>
      <c r="AS105" s="45"/>
      <c r="AT105" s="45"/>
      <c r="AU105" s="45"/>
      <c r="AV105" s="45"/>
      <c r="AW105" s="45"/>
      <c r="AX105" s="45">
        <v>1</v>
      </c>
      <c r="AY105" s="45" t="s">
        <v>985</v>
      </c>
      <c r="AZ105" s="28" t="s">
        <v>335</v>
      </c>
      <c r="BA105" s="28" t="s">
        <v>108</v>
      </c>
      <c r="BB105" s="28" t="s">
        <v>99</v>
      </c>
      <c r="BC105" s="28" t="s">
        <v>109</v>
      </c>
      <c r="BD105" s="38"/>
      <c r="BE105" s="28">
        <v>1</v>
      </c>
      <c r="BF105" s="28"/>
      <c r="BG105" s="28"/>
      <c r="BH105" s="28"/>
      <c r="BI105" s="28"/>
      <c r="BJ105" s="28"/>
      <c r="BK105" s="28"/>
      <c r="BL105" s="28"/>
      <c r="BM105" s="28"/>
      <c r="BN105" s="28"/>
      <c r="BO105" s="28"/>
      <c r="BP105" s="28"/>
      <c r="BQ105" s="28"/>
      <c r="BR105" s="28"/>
      <c r="BS105" s="28" t="s">
        <v>54</v>
      </c>
      <c r="BT105" s="28"/>
      <c r="BU105" s="28" t="s">
        <v>942</v>
      </c>
      <c r="BV105" s="54" t="s">
        <v>986</v>
      </c>
      <c r="BW105" s="45" t="s">
        <v>319</v>
      </c>
      <c r="BX105" s="28"/>
      <c r="BY105" s="34">
        <v>45806</v>
      </c>
      <c r="BZ105" s="34" t="s">
        <v>944</v>
      </c>
      <c r="CA105" s="20" t="s">
        <v>945</v>
      </c>
      <c r="CB105" s="28"/>
      <c r="CC105" s="28"/>
      <c r="CD105" s="34"/>
      <c r="CE105" s="28"/>
      <c r="CF105" s="28"/>
      <c r="CG105" s="28"/>
      <c r="CH105" s="28"/>
      <c r="CI105" s="34"/>
      <c r="CJ105" s="38"/>
      <c r="CK105" s="28"/>
      <c r="CL105" s="34"/>
      <c r="CM105" s="28">
        <f>PES_6[[#This Row],[Fecha de desechamiento ]]-PES_6[[#This Row],[Fecha de Registro ]]</f>
        <v>-45795</v>
      </c>
      <c r="CN105" s="28"/>
      <c r="CO105" s="28"/>
      <c r="CP105" s="34"/>
      <c r="CQ105" s="28"/>
      <c r="CR105" s="28"/>
      <c r="CS105" s="38"/>
      <c r="CT105" s="28" t="s">
        <v>109</v>
      </c>
      <c r="CU105" s="34" t="s">
        <v>987</v>
      </c>
      <c r="CV105" s="28" t="e">
        <f>PES_6[[#This Row],[Fecha de la remisión a SRE]]-PES_6[[#This Row],[Fecha de Registro ]]</f>
        <v>#VALUE!</v>
      </c>
      <c r="CW105" s="28" t="s">
        <v>988</v>
      </c>
      <c r="CX105" s="28" t="s">
        <v>989</v>
      </c>
      <c r="CY105" s="28" t="s">
        <v>182</v>
      </c>
      <c r="CZ105" s="28"/>
      <c r="DA105" s="28"/>
      <c r="DB105" s="28"/>
      <c r="DC105" s="34"/>
      <c r="DD105" s="28"/>
      <c r="DE105" s="28"/>
      <c r="DF105" s="28"/>
      <c r="DG105" s="34"/>
      <c r="DH105" s="28"/>
      <c r="DI105" s="41"/>
    </row>
    <row r="106" spans="1:113" ht="57" x14ac:dyDescent="0.35">
      <c r="A106" s="34">
        <f t="shared" ca="1" si="15"/>
        <v>46101</v>
      </c>
      <c r="B106" s="35"/>
      <c r="C106" s="28"/>
      <c r="D106" s="36" t="s">
        <v>990</v>
      </c>
      <c r="E106" s="44">
        <v>45796</v>
      </c>
      <c r="F106" s="28">
        <v>0</v>
      </c>
      <c r="G106" s="28">
        <v>0</v>
      </c>
      <c r="H106" s="28">
        <v>0</v>
      </c>
      <c r="I106" s="28">
        <v>1</v>
      </c>
      <c r="J106" s="28">
        <v>1</v>
      </c>
      <c r="K106" s="28">
        <v>1</v>
      </c>
      <c r="L106" s="28" t="s">
        <v>97</v>
      </c>
      <c r="M106" s="28" t="s">
        <v>98</v>
      </c>
      <c r="N106" s="28" t="s">
        <v>99</v>
      </c>
      <c r="O106" s="112" t="s">
        <v>424</v>
      </c>
      <c r="P106" s="35"/>
      <c r="Q106" s="28">
        <v>11507</v>
      </c>
      <c r="R106" s="46" t="s">
        <v>991</v>
      </c>
      <c r="S106" s="42" t="s">
        <v>70</v>
      </c>
      <c r="T106" s="28" t="s">
        <v>102</v>
      </c>
      <c r="U106" s="28" t="s">
        <v>137</v>
      </c>
      <c r="V106" s="28">
        <f ca="1">PES_6[[#This Row],[Fecha actual ]]-PES_6[[#This Row],[Fecha de Registro ]]</f>
        <v>305</v>
      </c>
      <c r="W106" s="38"/>
      <c r="X106" s="28" t="s">
        <v>992</v>
      </c>
      <c r="Y106" s="45">
        <v>0</v>
      </c>
      <c r="Z106" s="45">
        <v>1</v>
      </c>
      <c r="AA106" s="45">
        <v>0</v>
      </c>
      <c r="AB106" s="45">
        <v>0</v>
      </c>
      <c r="AC106" s="45"/>
      <c r="AD106" s="45"/>
      <c r="AE106" s="45"/>
      <c r="AF106" s="45"/>
      <c r="AG106" s="45" t="s">
        <v>993</v>
      </c>
      <c r="AH106" s="45">
        <v>1</v>
      </c>
      <c r="AI106" s="45">
        <v>1</v>
      </c>
      <c r="AJ106" s="45">
        <v>0</v>
      </c>
      <c r="AK106" s="45">
        <v>0</v>
      </c>
      <c r="AL106" s="45">
        <v>1</v>
      </c>
      <c r="AM106" s="45"/>
      <c r="AN106" s="45"/>
      <c r="AO106" s="45"/>
      <c r="AP106" s="45"/>
      <c r="AQ106" s="45"/>
      <c r="AR106" s="45"/>
      <c r="AS106" s="45"/>
      <c r="AT106" s="45"/>
      <c r="AU106" s="45"/>
      <c r="AV106" s="45"/>
      <c r="AW106" s="45"/>
      <c r="AX106" s="45"/>
      <c r="AY106" s="45" t="s">
        <v>994</v>
      </c>
      <c r="AZ106" s="28" t="s">
        <v>550</v>
      </c>
      <c r="BA106" s="28" t="s">
        <v>108</v>
      </c>
      <c r="BB106" s="28" t="s">
        <v>99</v>
      </c>
      <c r="BC106" s="28" t="s">
        <v>109</v>
      </c>
      <c r="BD106" s="38"/>
      <c r="BE106" s="28">
        <v>1</v>
      </c>
      <c r="BF106" s="28"/>
      <c r="BG106" s="28"/>
      <c r="BH106" s="28"/>
      <c r="BI106" s="28"/>
      <c r="BJ106" s="28"/>
      <c r="BK106" s="28"/>
      <c r="BL106" s="28"/>
      <c r="BM106" s="28"/>
      <c r="BN106" s="28"/>
      <c r="BO106" s="28"/>
      <c r="BP106" s="28"/>
      <c r="BQ106" s="28"/>
      <c r="BR106" s="28"/>
      <c r="BS106" s="28" t="s">
        <v>431</v>
      </c>
      <c r="BT106" s="28" t="s">
        <v>432</v>
      </c>
      <c r="BU106" s="28"/>
      <c r="BV106" s="54"/>
      <c r="BW106" s="28"/>
      <c r="BX106" s="28"/>
      <c r="BY106" s="34"/>
      <c r="BZ106" s="34"/>
      <c r="CA106" s="28"/>
      <c r="CB106" s="28"/>
      <c r="CC106" s="28"/>
      <c r="CD106" s="34"/>
      <c r="CE106" s="28"/>
      <c r="CF106" s="28"/>
      <c r="CG106" s="28"/>
      <c r="CH106" s="28"/>
      <c r="CI106" s="34"/>
      <c r="CJ106" s="38"/>
      <c r="CK106" s="45" t="s">
        <v>109</v>
      </c>
      <c r="CL106" s="42">
        <v>45801</v>
      </c>
      <c r="CM106" s="28">
        <f>PES_6[[#This Row],[Fecha de desechamiento ]]-PES_6[[#This Row],[Fecha de Registro ]]</f>
        <v>5</v>
      </c>
      <c r="CN106" s="28"/>
      <c r="CO106" s="28"/>
      <c r="CP106" s="34"/>
      <c r="CQ106" s="28"/>
      <c r="CR106" s="28"/>
      <c r="CS106" s="38"/>
      <c r="CT106" s="28"/>
      <c r="CU106" s="34"/>
      <c r="CV106" s="28">
        <f>PES_6[[#This Row],[Fecha de la remisión a SRE]]-PES_6[[#This Row],[Fecha de Registro ]]</f>
        <v>-45796</v>
      </c>
      <c r="CW106" s="28"/>
      <c r="CX106" s="28"/>
      <c r="CY106" s="28"/>
      <c r="CZ106" s="28"/>
      <c r="DA106" s="28"/>
      <c r="DB106" s="28"/>
      <c r="DC106" s="34"/>
      <c r="DD106" s="28"/>
      <c r="DE106" s="28"/>
      <c r="DF106" s="28"/>
      <c r="DG106" s="34"/>
      <c r="DH106" s="28"/>
      <c r="DI106" s="41"/>
    </row>
    <row r="107" spans="1:113" ht="57" x14ac:dyDescent="0.35">
      <c r="A107" s="34">
        <f t="shared" ca="1" si="15"/>
        <v>46101</v>
      </c>
      <c r="B107" s="35"/>
      <c r="C107" s="28"/>
      <c r="D107" s="36" t="s">
        <v>990</v>
      </c>
      <c r="E107" s="44">
        <v>45796</v>
      </c>
      <c r="F107" s="28">
        <v>0</v>
      </c>
      <c r="G107" s="28">
        <v>0</v>
      </c>
      <c r="H107" s="28">
        <v>0</v>
      </c>
      <c r="I107" s="28">
        <v>1</v>
      </c>
      <c r="J107" s="28">
        <v>1</v>
      </c>
      <c r="K107" s="28">
        <v>1</v>
      </c>
      <c r="L107" s="28" t="s">
        <v>97</v>
      </c>
      <c r="M107" s="28" t="s">
        <v>98</v>
      </c>
      <c r="N107" s="28" t="s">
        <v>99</v>
      </c>
      <c r="O107" s="112" t="s">
        <v>424</v>
      </c>
      <c r="P107" s="35"/>
      <c r="Q107" s="28">
        <v>11511</v>
      </c>
      <c r="R107" s="46" t="s">
        <v>995</v>
      </c>
      <c r="S107" s="42" t="s">
        <v>70</v>
      </c>
      <c r="T107" s="28" t="s">
        <v>102</v>
      </c>
      <c r="U107" s="28" t="s">
        <v>451</v>
      </c>
      <c r="V107" s="28">
        <f ca="1">PES_6[[#This Row],[Fecha actual ]]-PES_6[[#This Row],[Fecha de Registro ]]</f>
        <v>305</v>
      </c>
      <c r="W107" s="38"/>
      <c r="X107" s="28" t="s">
        <v>996</v>
      </c>
      <c r="Y107" s="45">
        <v>0</v>
      </c>
      <c r="Z107" s="45">
        <v>1</v>
      </c>
      <c r="AA107" s="45">
        <v>0</v>
      </c>
      <c r="AB107" s="45">
        <v>0</v>
      </c>
      <c r="AC107" s="45"/>
      <c r="AD107" s="45"/>
      <c r="AE107" s="45"/>
      <c r="AF107" s="45"/>
      <c r="AG107" s="45" t="s">
        <v>997</v>
      </c>
      <c r="AH107" s="45">
        <v>0</v>
      </c>
      <c r="AI107" s="45">
        <v>1</v>
      </c>
      <c r="AJ107" s="45">
        <v>0</v>
      </c>
      <c r="AK107" s="45">
        <v>0</v>
      </c>
      <c r="AL107" s="45"/>
      <c r="AM107" s="45"/>
      <c r="AN107" s="45"/>
      <c r="AO107" s="45"/>
      <c r="AP107" s="45">
        <v>1</v>
      </c>
      <c r="AQ107" s="45"/>
      <c r="AR107" s="45"/>
      <c r="AS107" s="45"/>
      <c r="AT107" s="45"/>
      <c r="AU107" s="45"/>
      <c r="AV107" s="45"/>
      <c r="AW107" s="45"/>
      <c r="AX107" s="45"/>
      <c r="AY107" s="45" t="s">
        <v>998</v>
      </c>
      <c r="AZ107" s="28" t="s">
        <v>107</v>
      </c>
      <c r="BA107" s="28" t="s">
        <v>108</v>
      </c>
      <c r="BB107" s="28" t="s">
        <v>99</v>
      </c>
      <c r="BC107" s="28" t="s">
        <v>108</v>
      </c>
      <c r="BD107" s="38"/>
      <c r="BE107" s="28">
        <v>0</v>
      </c>
      <c r="BF107" s="28"/>
      <c r="BG107" s="28"/>
      <c r="BH107" s="28"/>
      <c r="BI107" s="28"/>
      <c r="BJ107" s="28"/>
      <c r="BK107" s="28"/>
      <c r="BL107" s="28"/>
      <c r="BM107" s="28"/>
      <c r="BN107" s="28"/>
      <c r="BO107" s="28"/>
      <c r="BP107" s="28"/>
      <c r="BQ107" s="28"/>
      <c r="BR107" s="28"/>
      <c r="BS107" s="28" t="s">
        <v>431</v>
      </c>
      <c r="BT107" s="28" t="s">
        <v>432</v>
      </c>
      <c r="BU107" s="28"/>
      <c r="BV107" s="54"/>
      <c r="BW107" s="28"/>
      <c r="BX107" s="28"/>
      <c r="BY107" s="34"/>
      <c r="BZ107" s="34"/>
      <c r="CA107" s="28"/>
      <c r="CB107" s="28"/>
      <c r="CC107" s="28"/>
      <c r="CD107" s="34"/>
      <c r="CE107" s="28"/>
      <c r="CF107" s="28"/>
      <c r="CG107" s="28"/>
      <c r="CH107" s="28"/>
      <c r="CI107" s="34"/>
      <c r="CJ107" s="38"/>
      <c r="CK107" s="28" t="s">
        <v>109</v>
      </c>
      <c r="CL107" s="34">
        <v>45797</v>
      </c>
      <c r="CM107" s="28">
        <f>PES_6[[#This Row],[Fecha de desechamiento ]]-PES_6[[#This Row],[Fecha de Registro ]]</f>
        <v>1</v>
      </c>
      <c r="CN107" s="28"/>
      <c r="CO107" s="28"/>
      <c r="CP107" s="34"/>
      <c r="CQ107" s="28"/>
      <c r="CR107" s="28"/>
      <c r="CS107" s="38"/>
      <c r="CT107" s="28"/>
      <c r="CU107" s="34"/>
      <c r="CV107" s="28">
        <f>PES_6[[#This Row],[Fecha de la remisión a SRE]]-PES_6[[#This Row],[Fecha de Registro ]]</f>
        <v>-45796</v>
      </c>
      <c r="CW107" s="28"/>
      <c r="CX107" s="28"/>
      <c r="CY107" s="28"/>
      <c r="CZ107" s="28"/>
      <c r="DA107" s="28"/>
      <c r="DB107" s="28"/>
      <c r="DC107" s="34"/>
      <c r="DD107" s="28"/>
      <c r="DE107" s="28"/>
      <c r="DF107" s="28"/>
      <c r="DG107" s="34"/>
      <c r="DH107" s="28"/>
      <c r="DI107" s="41"/>
    </row>
    <row r="108" spans="1:113" ht="38" x14ac:dyDescent="0.35">
      <c r="A108" s="34">
        <f t="shared" ca="1" si="15"/>
        <v>46101</v>
      </c>
      <c r="B108" s="35"/>
      <c r="C108" s="28"/>
      <c r="D108" s="36" t="s">
        <v>999</v>
      </c>
      <c r="E108" s="44">
        <v>45797</v>
      </c>
      <c r="F108" s="28">
        <v>0</v>
      </c>
      <c r="G108" s="28">
        <v>0</v>
      </c>
      <c r="H108" s="28">
        <v>0</v>
      </c>
      <c r="I108" s="28">
        <v>1</v>
      </c>
      <c r="J108" s="28">
        <v>1</v>
      </c>
      <c r="K108" s="28">
        <v>1</v>
      </c>
      <c r="L108" s="28" t="s">
        <v>97</v>
      </c>
      <c r="M108" s="28" t="s">
        <v>98</v>
      </c>
      <c r="N108" s="28" t="s">
        <v>99</v>
      </c>
      <c r="O108" s="112" t="s">
        <v>424</v>
      </c>
      <c r="P108" s="35"/>
      <c r="Q108" s="28">
        <v>11514</v>
      </c>
      <c r="R108" s="46" t="s">
        <v>1000</v>
      </c>
      <c r="S108" s="42" t="s">
        <v>70</v>
      </c>
      <c r="T108" s="28" t="s">
        <v>102</v>
      </c>
      <c r="U108" s="28" t="s">
        <v>462</v>
      </c>
      <c r="V108" s="28">
        <f ca="1">PES_6[[#This Row],[Fecha actual ]]-PES_6[[#This Row],[Fecha de Registro ]]</f>
        <v>304</v>
      </c>
      <c r="W108" s="38"/>
      <c r="X108" s="28" t="s">
        <v>1001</v>
      </c>
      <c r="Y108" s="45">
        <v>0</v>
      </c>
      <c r="Z108" s="45">
        <v>1</v>
      </c>
      <c r="AA108" s="45">
        <v>0</v>
      </c>
      <c r="AB108" s="45">
        <v>0</v>
      </c>
      <c r="AC108" s="45"/>
      <c r="AD108" s="45"/>
      <c r="AE108" s="45"/>
      <c r="AF108" s="45"/>
      <c r="AG108" s="45" t="s">
        <v>1002</v>
      </c>
      <c r="AH108" s="45">
        <v>0</v>
      </c>
      <c r="AI108" s="45">
        <v>1</v>
      </c>
      <c r="AJ108" s="45">
        <v>0</v>
      </c>
      <c r="AK108" s="45">
        <v>0</v>
      </c>
      <c r="AL108" s="45"/>
      <c r="AM108" s="45"/>
      <c r="AN108" s="45"/>
      <c r="AO108" s="45">
        <v>1</v>
      </c>
      <c r="AP108" s="45"/>
      <c r="AQ108" s="45"/>
      <c r="AR108" s="45"/>
      <c r="AS108" s="45"/>
      <c r="AT108" s="45"/>
      <c r="AU108" s="45"/>
      <c r="AV108" s="45"/>
      <c r="AW108" s="45"/>
      <c r="AX108" s="45"/>
      <c r="AY108" s="45" t="s">
        <v>1003</v>
      </c>
      <c r="AZ108" s="28" t="s">
        <v>107</v>
      </c>
      <c r="BA108" s="28" t="s">
        <v>108</v>
      </c>
      <c r="BB108" s="28" t="s">
        <v>99</v>
      </c>
      <c r="BC108" s="28" t="s">
        <v>109</v>
      </c>
      <c r="BD108" s="38"/>
      <c r="BE108" s="28">
        <v>1</v>
      </c>
      <c r="BF108" s="28"/>
      <c r="BG108" s="28"/>
      <c r="BH108" s="28"/>
      <c r="BI108" s="28"/>
      <c r="BJ108" s="28"/>
      <c r="BK108" s="28"/>
      <c r="BL108" s="28"/>
      <c r="BM108" s="28"/>
      <c r="BN108" s="28"/>
      <c r="BO108" s="28"/>
      <c r="BP108" s="28"/>
      <c r="BQ108" s="28"/>
      <c r="BR108" s="28"/>
      <c r="BS108" s="28" t="s">
        <v>431</v>
      </c>
      <c r="BT108" s="28" t="s">
        <v>432</v>
      </c>
      <c r="BU108" s="28"/>
      <c r="BV108" s="54"/>
      <c r="BW108" s="28"/>
      <c r="BX108" s="28"/>
      <c r="BY108" s="34"/>
      <c r="BZ108" s="34"/>
      <c r="CA108" s="28"/>
      <c r="CB108" s="28"/>
      <c r="CC108" s="28"/>
      <c r="CD108" s="34"/>
      <c r="CE108" s="28"/>
      <c r="CF108" s="28"/>
      <c r="CG108" s="28"/>
      <c r="CH108" s="28"/>
      <c r="CI108" s="34"/>
      <c r="CJ108" s="38"/>
      <c r="CK108" s="28" t="s">
        <v>109</v>
      </c>
      <c r="CL108" s="34">
        <v>45798</v>
      </c>
      <c r="CM108" s="28">
        <f>PES_6[[#This Row],[Fecha de desechamiento ]]-PES_6[[#This Row],[Fecha de Registro ]]</f>
        <v>1</v>
      </c>
      <c r="CN108" s="28"/>
      <c r="CO108" s="28"/>
      <c r="CP108" s="34"/>
      <c r="CQ108" s="28"/>
      <c r="CR108" s="28"/>
      <c r="CS108" s="38"/>
      <c r="CT108" s="28"/>
      <c r="CU108" s="34"/>
      <c r="CV108" s="28">
        <f>PES_6[[#This Row],[Fecha de la remisión a SRE]]-PES_6[[#This Row],[Fecha de Registro ]]</f>
        <v>-45797</v>
      </c>
      <c r="CW108" s="28"/>
      <c r="CX108" s="28"/>
      <c r="CY108" s="28"/>
      <c r="CZ108" s="28"/>
      <c r="DA108" s="28"/>
      <c r="DB108" s="28"/>
      <c r="DC108" s="34"/>
      <c r="DD108" s="28"/>
      <c r="DE108" s="28"/>
      <c r="DF108" s="28"/>
      <c r="DG108" s="34"/>
      <c r="DH108" s="28"/>
      <c r="DI108" s="41"/>
    </row>
    <row r="109" spans="1:113" ht="38" x14ac:dyDescent="0.35">
      <c r="A109" s="34">
        <f t="shared" ca="1" si="15"/>
        <v>46101</v>
      </c>
      <c r="B109" s="35"/>
      <c r="C109" s="28"/>
      <c r="D109" s="36" t="s">
        <v>999</v>
      </c>
      <c r="E109" s="44">
        <v>45797</v>
      </c>
      <c r="F109" s="28">
        <v>0</v>
      </c>
      <c r="G109" s="28">
        <v>0</v>
      </c>
      <c r="H109" s="28">
        <v>0</v>
      </c>
      <c r="I109" s="28">
        <v>1</v>
      </c>
      <c r="J109" s="28">
        <v>1</v>
      </c>
      <c r="K109" s="28">
        <v>1</v>
      </c>
      <c r="L109" s="28" t="s">
        <v>97</v>
      </c>
      <c r="M109" s="28" t="s">
        <v>98</v>
      </c>
      <c r="N109" s="28" t="s">
        <v>99</v>
      </c>
      <c r="O109" s="112" t="s">
        <v>424</v>
      </c>
      <c r="P109" s="35"/>
      <c r="Q109" s="28">
        <v>11515</v>
      </c>
      <c r="R109" s="46" t="s">
        <v>1004</v>
      </c>
      <c r="S109" s="42" t="s">
        <v>70</v>
      </c>
      <c r="T109" s="28" t="s">
        <v>102</v>
      </c>
      <c r="U109" s="28" t="s">
        <v>359</v>
      </c>
      <c r="V109" s="28">
        <f ca="1">PES_6[[#This Row],[Fecha actual ]]-PES_6[[#This Row],[Fecha de Registro ]]</f>
        <v>304</v>
      </c>
      <c r="W109" s="38"/>
      <c r="X109" s="28" t="s">
        <v>1005</v>
      </c>
      <c r="Y109" s="45">
        <v>0</v>
      </c>
      <c r="Z109" s="45">
        <v>1</v>
      </c>
      <c r="AA109" s="45">
        <v>0</v>
      </c>
      <c r="AB109" s="45">
        <v>0</v>
      </c>
      <c r="AC109" s="45"/>
      <c r="AD109" s="45"/>
      <c r="AE109" s="45"/>
      <c r="AF109" s="45"/>
      <c r="AG109" s="45" t="s">
        <v>1006</v>
      </c>
      <c r="AH109" s="45">
        <v>0</v>
      </c>
      <c r="AI109" s="45">
        <v>1</v>
      </c>
      <c r="AJ109" s="45">
        <v>0</v>
      </c>
      <c r="AK109" s="45">
        <v>0</v>
      </c>
      <c r="AL109" s="45"/>
      <c r="AM109" s="45"/>
      <c r="AN109" s="45"/>
      <c r="AO109" s="45">
        <v>1</v>
      </c>
      <c r="AP109" s="45"/>
      <c r="AQ109" s="45"/>
      <c r="AR109" s="45"/>
      <c r="AS109" s="45"/>
      <c r="AT109" s="45"/>
      <c r="AU109" s="45"/>
      <c r="AV109" s="45"/>
      <c r="AW109" s="45"/>
      <c r="AX109" s="45"/>
      <c r="AY109" s="45" t="s">
        <v>1007</v>
      </c>
      <c r="AZ109" s="28" t="s">
        <v>555</v>
      </c>
      <c r="BA109" s="28" t="s">
        <v>108</v>
      </c>
      <c r="BB109" s="28" t="s">
        <v>99</v>
      </c>
      <c r="BC109" s="28" t="s">
        <v>109</v>
      </c>
      <c r="BD109" s="38"/>
      <c r="BE109" s="28">
        <v>1</v>
      </c>
      <c r="BF109" s="28"/>
      <c r="BG109" s="28"/>
      <c r="BH109" s="28"/>
      <c r="BI109" s="28"/>
      <c r="BJ109" s="28"/>
      <c r="BK109" s="28"/>
      <c r="BL109" s="28"/>
      <c r="BM109" s="28"/>
      <c r="BN109" s="28"/>
      <c r="BO109" s="28"/>
      <c r="BP109" s="28"/>
      <c r="BQ109" s="28"/>
      <c r="BR109" s="28"/>
      <c r="BS109" s="28" t="s">
        <v>431</v>
      </c>
      <c r="BT109" s="28" t="s">
        <v>432</v>
      </c>
      <c r="BU109" s="28"/>
      <c r="BV109" s="54"/>
      <c r="BW109" s="28"/>
      <c r="BX109" s="28"/>
      <c r="BY109" s="34"/>
      <c r="BZ109" s="34"/>
      <c r="CA109" s="28"/>
      <c r="CB109" s="28"/>
      <c r="CC109" s="28"/>
      <c r="CD109" s="34"/>
      <c r="CE109" s="28"/>
      <c r="CF109" s="28"/>
      <c r="CG109" s="28"/>
      <c r="CH109" s="28"/>
      <c r="CI109" s="34"/>
      <c r="CJ109" s="38"/>
      <c r="CK109" s="28" t="s">
        <v>109</v>
      </c>
      <c r="CL109" s="34">
        <v>45798</v>
      </c>
      <c r="CM109" s="28">
        <f>PES_6[[#This Row],[Fecha de desechamiento ]]-PES_6[[#This Row],[Fecha de Registro ]]</f>
        <v>1</v>
      </c>
      <c r="CN109" s="28"/>
      <c r="CO109" s="28"/>
      <c r="CP109" s="34"/>
      <c r="CQ109" s="28"/>
      <c r="CR109" s="28"/>
      <c r="CS109" s="38"/>
      <c r="CT109" s="28"/>
      <c r="CU109" s="34"/>
      <c r="CV109" s="28">
        <f>PES_6[[#This Row],[Fecha de la remisión a SRE]]-PES_6[[#This Row],[Fecha de Registro ]]</f>
        <v>-45797</v>
      </c>
      <c r="CW109" s="28"/>
      <c r="CX109" s="28"/>
      <c r="CY109" s="28"/>
      <c r="CZ109" s="28"/>
      <c r="DA109" s="28"/>
      <c r="DB109" s="28"/>
      <c r="DC109" s="34"/>
      <c r="DD109" s="28"/>
      <c r="DE109" s="28"/>
      <c r="DF109" s="28"/>
      <c r="DG109" s="34"/>
      <c r="DH109" s="28"/>
      <c r="DI109" s="41"/>
    </row>
    <row r="110" spans="1:113" ht="38" x14ac:dyDescent="0.35">
      <c r="A110" s="34">
        <f t="shared" ca="1" si="15"/>
        <v>46101</v>
      </c>
      <c r="B110" s="35"/>
      <c r="C110" s="28"/>
      <c r="D110" s="36" t="s">
        <v>999</v>
      </c>
      <c r="E110" s="44">
        <v>45797</v>
      </c>
      <c r="F110" s="28">
        <v>0</v>
      </c>
      <c r="G110" s="28">
        <v>0</v>
      </c>
      <c r="H110" s="28">
        <v>0</v>
      </c>
      <c r="I110" s="28">
        <v>1</v>
      </c>
      <c r="J110" s="28">
        <v>1</v>
      </c>
      <c r="K110" s="28">
        <v>1</v>
      </c>
      <c r="L110" s="28" t="s">
        <v>97</v>
      </c>
      <c r="M110" s="28" t="s">
        <v>98</v>
      </c>
      <c r="N110" s="28" t="s">
        <v>99</v>
      </c>
      <c r="O110" s="112" t="s">
        <v>424</v>
      </c>
      <c r="P110" s="35"/>
      <c r="Q110" s="28">
        <v>11516</v>
      </c>
      <c r="R110" s="46" t="s">
        <v>1008</v>
      </c>
      <c r="S110" s="42" t="s">
        <v>70</v>
      </c>
      <c r="T110" s="28" t="s">
        <v>102</v>
      </c>
      <c r="U110" s="28" t="s">
        <v>470</v>
      </c>
      <c r="V110" s="28">
        <f ca="1">PES_6[[#This Row],[Fecha actual ]]-PES_6[[#This Row],[Fecha de Registro ]]</f>
        <v>304</v>
      </c>
      <c r="W110" s="38"/>
      <c r="X110" s="28" t="s">
        <v>1009</v>
      </c>
      <c r="Y110" s="45">
        <v>0</v>
      </c>
      <c r="Z110" s="45">
        <v>1</v>
      </c>
      <c r="AA110" s="45">
        <v>0</v>
      </c>
      <c r="AB110" s="45">
        <v>0</v>
      </c>
      <c r="AC110" s="45"/>
      <c r="AD110" s="45"/>
      <c r="AE110" s="45"/>
      <c r="AF110" s="45"/>
      <c r="AG110" s="45" t="s">
        <v>1010</v>
      </c>
      <c r="AH110" s="45">
        <v>0</v>
      </c>
      <c r="AI110" s="45">
        <v>1</v>
      </c>
      <c r="AJ110" s="45">
        <v>0</v>
      </c>
      <c r="AK110" s="45">
        <v>0</v>
      </c>
      <c r="AL110" s="45"/>
      <c r="AM110" s="45"/>
      <c r="AN110" s="45"/>
      <c r="AO110" s="45">
        <v>1</v>
      </c>
      <c r="AP110" s="45"/>
      <c r="AQ110" s="45"/>
      <c r="AR110" s="45"/>
      <c r="AS110" s="45"/>
      <c r="AT110" s="45"/>
      <c r="AU110" s="45"/>
      <c r="AV110" s="45"/>
      <c r="AW110" s="45"/>
      <c r="AX110" s="45"/>
      <c r="AY110" s="45" t="s">
        <v>1011</v>
      </c>
      <c r="AZ110" s="28" t="s">
        <v>107</v>
      </c>
      <c r="BA110" s="28" t="s">
        <v>108</v>
      </c>
      <c r="BB110" s="28" t="s">
        <v>99</v>
      </c>
      <c r="BC110" s="28" t="s">
        <v>109</v>
      </c>
      <c r="BD110" s="38"/>
      <c r="BE110" s="28">
        <v>1</v>
      </c>
      <c r="BF110" s="28"/>
      <c r="BG110" s="28"/>
      <c r="BH110" s="28"/>
      <c r="BI110" s="28"/>
      <c r="BJ110" s="28"/>
      <c r="BK110" s="28"/>
      <c r="BL110" s="28"/>
      <c r="BM110" s="28"/>
      <c r="BN110" s="28"/>
      <c r="BO110" s="28"/>
      <c r="BP110" s="28"/>
      <c r="BQ110" s="28"/>
      <c r="BR110" s="28"/>
      <c r="BS110" s="28" t="s">
        <v>431</v>
      </c>
      <c r="BT110" s="28" t="s">
        <v>432</v>
      </c>
      <c r="BU110" s="28"/>
      <c r="BV110" s="54"/>
      <c r="BW110" s="28"/>
      <c r="BX110" s="28"/>
      <c r="BY110" s="34"/>
      <c r="BZ110" s="34"/>
      <c r="CA110" s="28"/>
      <c r="CB110" s="28"/>
      <c r="CC110" s="28"/>
      <c r="CD110" s="34"/>
      <c r="CE110" s="28"/>
      <c r="CF110" s="28"/>
      <c r="CG110" s="28"/>
      <c r="CH110" s="28"/>
      <c r="CI110" s="34"/>
      <c r="CJ110" s="38"/>
      <c r="CK110" s="28" t="s">
        <v>109</v>
      </c>
      <c r="CL110" s="34">
        <v>45798</v>
      </c>
      <c r="CM110" s="28">
        <f>PES_6[[#This Row],[Fecha de desechamiento ]]-PES_6[[#This Row],[Fecha de Registro ]]</f>
        <v>1</v>
      </c>
      <c r="CN110" s="28"/>
      <c r="CO110" s="28"/>
      <c r="CP110" s="34"/>
      <c r="CQ110" s="28"/>
      <c r="CR110" s="28"/>
      <c r="CS110" s="38"/>
      <c r="CT110" s="28"/>
      <c r="CU110" s="34"/>
      <c r="CV110" s="28">
        <f>PES_6[[#This Row],[Fecha de la remisión a SRE]]-PES_6[[#This Row],[Fecha de Registro ]]</f>
        <v>-45797</v>
      </c>
      <c r="CW110" s="28"/>
      <c r="CX110" s="28"/>
      <c r="CY110" s="28"/>
      <c r="CZ110" s="28"/>
      <c r="DA110" s="28"/>
      <c r="DB110" s="28"/>
      <c r="DC110" s="34"/>
      <c r="DD110" s="28"/>
      <c r="DE110" s="28"/>
      <c r="DF110" s="28"/>
      <c r="DG110" s="34"/>
      <c r="DH110" s="28"/>
      <c r="DI110" s="41"/>
    </row>
    <row r="111" spans="1:113" ht="95" x14ac:dyDescent="0.35">
      <c r="A111" s="34">
        <f t="shared" ca="1" si="15"/>
        <v>46101</v>
      </c>
      <c r="B111" s="35"/>
      <c r="C111" s="28"/>
      <c r="D111" s="36" t="s">
        <v>999</v>
      </c>
      <c r="E111" s="44">
        <v>45797</v>
      </c>
      <c r="F111" s="28">
        <v>0</v>
      </c>
      <c r="G111" s="28">
        <v>0</v>
      </c>
      <c r="H111" s="28">
        <v>0</v>
      </c>
      <c r="I111" s="28">
        <v>1</v>
      </c>
      <c r="J111" s="28">
        <v>1</v>
      </c>
      <c r="K111" s="28">
        <v>1</v>
      </c>
      <c r="L111" s="28" t="s">
        <v>97</v>
      </c>
      <c r="M111" s="28" t="s">
        <v>98</v>
      </c>
      <c r="N111" s="28" t="s">
        <v>99</v>
      </c>
      <c r="O111" s="112" t="s">
        <v>424</v>
      </c>
      <c r="P111" s="35"/>
      <c r="Q111" s="28">
        <v>11517</v>
      </c>
      <c r="R111" s="46" t="s">
        <v>1012</v>
      </c>
      <c r="S111" s="42" t="s">
        <v>70</v>
      </c>
      <c r="T111" s="28" t="s">
        <v>102</v>
      </c>
      <c r="U111" s="28" t="s">
        <v>103</v>
      </c>
      <c r="V111" s="28">
        <f ca="1">PES_6[[#This Row],[Fecha actual ]]-PES_6[[#This Row],[Fecha de Registro ]]</f>
        <v>304</v>
      </c>
      <c r="W111" s="38"/>
      <c r="X111" s="28" t="s">
        <v>1013</v>
      </c>
      <c r="Y111" s="45">
        <v>0</v>
      </c>
      <c r="Z111" s="45">
        <v>1</v>
      </c>
      <c r="AA111" s="45">
        <v>0</v>
      </c>
      <c r="AB111" s="45">
        <v>0</v>
      </c>
      <c r="AC111" s="45"/>
      <c r="AD111" s="45"/>
      <c r="AE111" s="45"/>
      <c r="AF111" s="45"/>
      <c r="AG111" s="45" t="s">
        <v>1014</v>
      </c>
      <c r="AH111" s="45">
        <v>0</v>
      </c>
      <c r="AI111" s="45">
        <v>1</v>
      </c>
      <c r="AJ111" s="45">
        <v>0</v>
      </c>
      <c r="AK111" s="45">
        <v>0</v>
      </c>
      <c r="AL111" s="45"/>
      <c r="AM111" s="45"/>
      <c r="AN111" s="45"/>
      <c r="AO111" s="45">
        <v>1</v>
      </c>
      <c r="AP111" s="45"/>
      <c r="AQ111" s="45"/>
      <c r="AR111" s="45"/>
      <c r="AS111" s="45"/>
      <c r="AT111" s="45"/>
      <c r="AU111" s="45"/>
      <c r="AV111" s="45"/>
      <c r="AW111" s="45"/>
      <c r="AX111" s="45"/>
      <c r="AY111" s="45" t="s">
        <v>1015</v>
      </c>
      <c r="AZ111" s="28" t="s">
        <v>52</v>
      </c>
      <c r="BA111" s="28" t="s">
        <v>108</v>
      </c>
      <c r="BB111" s="28" t="s">
        <v>99</v>
      </c>
      <c r="BC111" s="28" t="s">
        <v>109</v>
      </c>
      <c r="BD111" s="38"/>
      <c r="BE111" s="28">
        <v>1</v>
      </c>
      <c r="BF111" s="28"/>
      <c r="BG111" s="28"/>
      <c r="BH111" s="28"/>
      <c r="BI111" s="28"/>
      <c r="BJ111" s="28"/>
      <c r="BK111" s="28"/>
      <c r="BL111" s="28"/>
      <c r="BM111" s="28"/>
      <c r="BN111" s="28"/>
      <c r="BO111" s="28"/>
      <c r="BP111" s="28"/>
      <c r="BQ111" s="28"/>
      <c r="BR111" s="28"/>
      <c r="BS111" s="28" t="s">
        <v>431</v>
      </c>
      <c r="BT111" s="28" t="s">
        <v>432</v>
      </c>
      <c r="BU111" s="28"/>
      <c r="BV111" s="54"/>
      <c r="BW111" s="28"/>
      <c r="BX111" s="28"/>
      <c r="BY111" s="34"/>
      <c r="BZ111" s="34"/>
      <c r="CA111" s="28"/>
      <c r="CB111" s="28"/>
      <c r="CC111" s="28"/>
      <c r="CD111" s="34"/>
      <c r="CE111" s="28"/>
      <c r="CF111" s="28"/>
      <c r="CG111" s="28"/>
      <c r="CH111" s="28"/>
      <c r="CI111" s="34"/>
      <c r="CJ111" s="38"/>
      <c r="CK111" s="28" t="s">
        <v>109</v>
      </c>
      <c r="CL111" s="34">
        <v>45798</v>
      </c>
      <c r="CM111" s="28">
        <f>PES_6[[#This Row],[Fecha de desechamiento ]]-PES_6[[#This Row],[Fecha de Registro ]]</f>
        <v>1</v>
      </c>
      <c r="CN111" s="28"/>
      <c r="CO111" s="28"/>
      <c r="CP111" s="34"/>
      <c r="CQ111" s="28"/>
      <c r="CR111" s="28"/>
      <c r="CS111" s="38"/>
      <c r="CT111" s="28"/>
      <c r="CU111" s="34"/>
      <c r="CV111" s="28">
        <f>PES_6[[#This Row],[Fecha de la remisión a SRE]]-PES_6[[#This Row],[Fecha de Registro ]]</f>
        <v>-45797</v>
      </c>
      <c r="CW111" s="28"/>
      <c r="CX111" s="28"/>
      <c r="CY111" s="28"/>
      <c r="CZ111" s="28"/>
      <c r="DA111" s="28"/>
      <c r="DB111" s="28"/>
      <c r="DC111" s="34"/>
      <c r="DD111" s="28"/>
      <c r="DE111" s="28"/>
      <c r="DF111" s="28"/>
      <c r="DG111" s="34"/>
      <c r="DH111" s="28"/>
      <c r="DI111" s="41"/>
    </row>
    <row r="112" spans="1:113" ht="76" x14ac:dyDescent="0.35">
      <c r="A112" s="34">
        <f t="shared" ca="1" si="15"/>
        <v>46101</v>
      </c>
      <c r="B112" s="35"/>
      <c r="C112" s="28"/>
      <c r="D112" s="36" t="s">
        <v>999</v>
      </c>
      <c r="E112" s="44">
        <v>45797</v>
      </c>
      <c r="F112" s="28">
        <v>0</v>
      </c>
      <c r="G112" s="28">
        <v>0</v>
      </c>
      <c r="H112" s="28">
        <v>0</v>
      </c>
      <c r="I112" s="28">
        <v>1</v>
      </c>
      <c r="J112" s="28">
        <v>1</v>
      </c>
      <c r="K112" s="28">
        <v>1</v>
      </c>
      <c r="L112" s="28" t="s">
        <v>97</v>
      </c>
      <c r="M112" s="28" t="s">
        <v>98</v>
      </c>
      <c r="N112" s="28" t="s">
        <v>99</v>
      </c>
      <c r="O112" s="112" t="s">
        <v>424</v>
      </c>
      <c r="P112" s="35"/>
      <c r="Q112" s="28">
        <v>11518</v>
      </c>
      <c r="R112" s="46" t="s">
        <v>1016</v>
      </c>
      <c r="S112" s="42" t="s">
        <v>70</v>
      </c>
      <c r="T112" s="28" t="s">
        <v>102</v>
      </c>
      <c r="U112" s="28" t="s">
        <v>246</v>
      </c>
      <c r="V112" s="28">
        <f ca="1">PES_6[[#This Row],[Fecha actual ]]-PES_6[[#This Row],[Fecha de Registro ]]</f>
        <v>304</v>
      </c>
      <c r="W112" s="38"/>
      <c r="X112" s="28" t="s">
        <v>1017</v>
      </c>
      <c r="Y112" s="45">
        <v>0</v>
      </c>
      <c r="Z112" s="45">
        <v>1</v>
      </c>
      <c r="AA112" s="45">
        <v>0</v>
      </c>
      <c r="AB112" s="45">
        <v>0</v>
      </c>
      <c r="AC112" s="45"/>
      <c r="AD112" s="45"/>
      <c r="AE112" s="45"/>
      <c r="AF112" s="45"/>
      <c r="AG112" s="45" t="s">
        <v>1018</v>
      </c>
      <c r="AH112" s="45">
        <v>0</v>
      </c>
      <c r="AI112" s="45">
        <v>1</v>
      </c>
      <c r="AJ112" s="45">
        <v>0</v>
      </c>
      <c r="AK112" s="45">
        <v>0</v>
      </c>
      <c r="AL112" s="45"/>
      <c r="AM112" s="45"/>
      <c r="AN112" s="45"/>
      <c r="AO112" s="45">
        <v>1</v>
      </c>
      <c r="AP112" s="45"/>
      <c r="AQ112" s="45"/>
      <c r="AR112" s="45"/>
      <c r="AS112" s="45"/>
      <c r="AT112" s="45"/>
      <c r="AU112" s="45"/>
      <c r="AV112" s="45"/>
      <c r="AW112" s="45"/>
      <c r="AX112" s="45"/>
      <c r="AY112" s="45" t="s">
        <v>1019</v>
      </c>
      <c r="AZ112" s="28" t="s">
        <v>52</v>
      </c>
      <c r="BA112" s="28" t="s">
        <v>108</v>
      </c>
      <c r="BB112" s="28" t="s">
        <v>99</v>
      </c>
      <c r="BC112" s="28" t="s">
        <v>108</v>
      </c>
      <c r="BD112" s="38"/>
      <c r="BE112" s="28">
        <v>0</v>
      </c>
      <c r="BF112" s="28"/>
      <c r="BG112" s="28"/>
      <c r="BH112" s="28"/>
      <c r="BI112" s="28"/>
      <c r="BJ112" s="28"/>
      <c r="BK112" s="28"/>
      <c r="BL112" s="28"/>
      <c r="BM112" s="28"/>
      <c r="BN112" s="28"/>
      <c r="BO112" s="28"/>
      <c r="BP112" s="28"/>
      <c r="BQ112" s="28"/>
      <c r="BR112" s="28"/>
      <c r="BS112" s="28"/>
      <c r="BT112" s="28"/>
      <c r="BU112" s="28"/>
      <c r="BV112" s="54"/>
      <c r="BW112" s="28"/>
      <c r="BX112" s="28"/>
      <c r="BY112" s="34"/>
      <c r="BZ112" s="34"/>
      <c r="CA112" s="28"/>
      <c r="CB112" s="28"/>
      <c r="CC112" s="28"/>
      <c r="CD112" s="34"/>
      <c r="CE112" s="28"/>
      <c r="CF112" s="28"/>
      <c r="CG112" s="28"/>
      <c r="CH112" s="28"/>
      <c r="CI112" s="34"/>
      <c r="CJ112" s="38"/>
      <c r="CK112" s="28" t="s">
        <v>109</v>
      </c>
      <c r="CL112" s="34">
        <v>45798</v>
      </c>
      <c r="CM112" s="28">
        <f>PES_6[[#This Row],[Fecha de desechamiento ]]-PES_6[[#This Row],[Fecha de Registro ]]</f>
        <v>1</v>
      </c>
      <c r="CN112" s="28"/>
      <c r="CO112" s="28"/>
      <c r="CP112" s="34"/>
      <c r="CQ112" s="28"/>
      <c r="CR112" s="28"/>
      <c r="CS112" s="38"/>
      <c r="CT112" s="28"/>
      <c r="CU112" s="34"/>
      <c r="CV112" s="28">
        <f>PES_6[[#This Row],[Fecha de la remisión a SRE]]-PES_6[[#This Row],[Fecha de Registro ]]</f>
        <v>-45797</v>
      </c>
      <c r="CW112" s="28"/>
      <c r="CX112" s="28"/>
      <c r="CY112" s="28"/>
      <c r="CZ112" s="28"/>
      <c r="DA112" s="28"/>
      <c r="DB112" s="28"/>
      <c r="DC112" s="34"/>
      <c r="DD112" s="28"/>
      <c r="DE112" s="28"/>
      <c r="DF112" s="28"/>
      <c r="DG112" s="34"/>
      <c r="DH112" s="28"/>
      <c r="DI112" s="41"/>
    </row>
    <row r="113" spans="1:113" ht="76" x14ac:dyDescent="0.35">
      <c r="A113" s="34">
        <f t="shared" ca="1" si="15"/>
        <v>46101</v>
      </c>
      <c r="B113" s="35"/>
      <c r="C113" s="28"/>
      <c r="D113" s="36" t="s">
        <v>999</v>
      </c>
      <c r="E113" s="44">
        <v>45797</v>
      </c>
      <c r="F113" s="28">
        <v>0</v>
      </c>
      <c r="G113" s="28">
        <v>0</v>
      </c>
      <c r="H113" s="28">
        <v>0</v>
      </c>
      <c r="I113" s="28">
        <v>1</v>
      </c>
      <c r="J113" s="28">
        <v>1</v>
      </c>
      <c r="K113" s="28">
        <v>1</v>
      </c>
      <c r="L113" s="28" t="s">
        <v>97</v>
      </c>
      <c r="M113" s="28" t="s">
        <v>98</v>
      </c>
      <c r="N113" s="28" t="s">
        <v>99</v>
      </c>
      <c r="O113" s="112" t="s">
        <v>424</v>
      </c>
      <c r="P113" s="35"/>
      <c r="Q113" s="28">
        <v>11519</v>
      </c>
      <c r="R113" s="46" t="s">
        <v>1020</v>
      </c>
      <c r="S113" s="42" t="s">
        <v>70</v>
      </c>
      <c r="T113" s="28" t="s">
        <v>102</v>
      </c>
      <c r="U113" s="28" t="s">
        <v>112</v>
      </c>
      <c r="V113" s="28">
        <f ca="1">PES_6[[#This Row],[Fecha actual ]]-PES_6[[#This Row],[Fecha de Registro ]]</f>
        <v>304</v>
      </c>
      <c r="W113" s="38"/>
      <c r="X113" s="28" t="s">
        <v>1021</v>
      </c>
      <c r="Y113" s="45">
        <v>0</v>
      </c>
      <c r="Z113" s="45">
        <v>1</v>
      </c>
      <c r="AA113" s="45">
        <v>0</v>
      </c>
      <c r="AB113" s="45">
        <v>0</v>
      </c>
      <c r="AC113" s="45"/>
      <c r="AD113" s="45"/>
      <c r="AE113" s="45"/>
      <c r="AF113" s="45"/>
      <c r="AG113" s="45" t="s">
        <v>1022</v>
      </c>
      <c r="AH113" s="45">
        <v>0</v>
      </c>
      <c r="AI113" s="45">
        <v>1</v>
      </c>
      <c r="AJ113" s="45">
        <v>0</v>
      </c>
      <c r="AK113" s="45">
        <v>0</v>
      </c>
      <c r="AL113" s="45"/>
      <c r="AM113" s="45"/>
      <c r="AN113" s="45"/>
      <c r="AO113" s="45">
        <v>1</v>
      </c>
      <c r="AP113" s="45"/>
      <c r="AQ113" s="45"/>
      <c r="AR113" s="45"/>
      <c r="AS113" s="45"/>
      <c r="AT113" s="45"/>
      <c r="AU113" s="45"/>
      <c r="AV113" s="45"/>
      <c r="AW113" s="45"/>
      <c r="AX113" s="45"/>
      <c r="AY113" s="45" t="s">
        <v>1023</v>
      </c>
      <c r="AZ113" s="28" t="s">
        <v>430</v>
      </c>
      <c r="BA113" s="28" t="s">
        <v>108</v>
      </c>
      <c r="BB113" s="28" t="s">
        <v>99</v>
      </c>
      <c r="BC113" s="28" t="s">
        <v>109</v>
      </c>
      <c r="BD113" s="38"/>
      <c r="BE113" s="28">
        <v>1</v>
      </c>
      <c r="BF113" s="28"/>
      <c r="BG113" s="28"/>
      <c r="BH113" s="28"/>
      <c r="BI113" s="28"/>
      <c r="BJ113" s="28"/>
      <c r="BK113" s="28"/>
      <c r="BL113" s="28"/>
      <c r="BM113" s="28"/>
      <c r="BN113" s="28"/>
      <c r="BO113" s="28"/>
      <c r="BP113" s="28"/>
      <c r="BQ113" s="28"/>
      <c r="BR113" s="28"/>
      <c r="BS113" s="28" t="s">
        <v>431</v>
      </c>
      <c r="BT113" s="28" t="s">
        <v>432</v>
      </c>
      <c r="BU113" s="28"/>
      <c r="BV113" s="54"/>
      <c r="BW113" s="28"/>
      <c r="BX113" s="28"/>
      <c r="BY113" s="34"/>
      <c r="BZ113" s="34"/>
      <c r="CA113" s="28"/>
      <c r="CB113" s="28"/>
      <c r="CC113" s="28"/>
      <c r="CD113" s="34"/>
      <c r="CE113" s="28"/>
      <c r="CF113" s="28"/>
      <c r="CG113" s="28"/>
      <c r="CH113" s="28"/>
      <c r="CI113" s="34"/>
      <c r="CJ113" s="38"/>
      <c r="CK113" s="28" t="s">
        <v>109</v>
      </c>
      <c r="CL113" s="34">
        <v>45798</v>
      </c>
      <c r="CM113" s="28">
        <f>PES_6[[#This Row],[Fecha de desechamiento ]]-PES_6[[#This Row],[Fecha de Registro ]]</f>
        <v>1</v>
      </c>
      <c r="CN113" s="28"/>
      <c r="CO113" s="28"/>
      <c r="CP113" s="34"/>
      <c r="CQ113" s="28"/>
      <c r="CR113" s="28"/>
      <c r="CS113" s="38"/>
      <c r="CT113" s="28"/>
      <c r="CU113" s="34"/>
      <c r="CV113" s="28">
        <f>PES_6[[#This Row],[Fecha de la remisión a SRE]]-PES_6[[#This Row],[Fecha de Registro ]]</f>
        <v>-45797</v>
      </c>
      <c r="CW113" s="28"/>
      <c r="CX113" s="28"/>
      <c r="CY113" s="28"/>
      <c r="CZ113" s="28"/>
      <c r="DA113" s="28"/>
      <c r="DB113" s="28"/>
      <c r="DC113" s="34"/>
      <c r="DD113" s="28"/>
      <c r="DE113" s="28"/>
      <c r="DF113" s="28"/>
      <c r="DG113" s="34"/>
      <c r="DH113" s="28"/>
      <c r="DI113" s="41"/>
    </row>
    <row r="114" spans="1:113" ht="28.5" x14ac:dyDescent="0.35">
      <c r="A114" s="34">
        <f t="shared" ca="1" si="15"/>
        <v>46101</v>
      </c>
      <c r="B114" s="35"/>
      <c r="C114" s="28"/>
      <c r="D114" s="36" t="s">
        <v>999</v>
      </c>
      <c r="E114" s="44">
        <v>45797</v>
      </c>
      <c r="F114" s="28">
        <v>0</v>
      </c>
      <c r="G114" s="28">
        <v>0</v>
      </c>
      <c r="H114" s="28">
        <v>0</v>
      </c>
      <c r="I114" s="28">
        <v>1</v>
      </c>
      <c r="J114" s="28">
        <v>1</v>
      </c>
      <c r="K114" s="28">
        <v>1</v>
      </c>
      <c r="L114" s="28" t="s">
        <v>97</v>
      </c>
      <c r="M114" s="28" t="s">
        <v>98</v>
      </c>
      <c r="N114" s="28" t="s">
        <v>99</v>
      </c>
      <c r="O114" s="112" t="s">
        <v>424</v>
      </c>
      <c r="P114" s="35"/>
      <c r="Q114" s="28">
        <v>11520</v>
      </c>
      <c r="R114" s="46" t="s">
        <v>1024</v>
      </c>
      <c r="S114" s="42" t="s">
        <v>70</v>
      </c>
      <c r="T114" s="28" t="s">
        <v>102</v>
      </c>
      <c r="U114" s="28" t="s">
        <v>251</v>
      </c>
      <c r="V114" s="28">
        <f ca="1">PES_6[[#This Row],[Fecha actual ]]-PES_6[[#This Row],[Fecha de Registro ]]</f>
        <v>304</v>
      </c>
      <c r="W114" s="38"/>
      <c r="X114" s="28" t="s">
        <v>1025</v>
      </c>
      <c r="Y114" s="45">
        <v>0</v>
      </c>
      <c r="Z114" s="45">
        <v>1</v>
      </c>
      <c r="AA114" s="45">
        <v>0</v>
      </c>
      <c r="AB114" s="45">
        <v>0</v>
      </c>
      <c r="AC114" s="45"/>
      <c r="AD114" s="45"/>
      <c r="AE114" s="45"/>
      <c r="AF114" s="45"/>
      <c r="AG114" s="45" t="s">
        <v>1026</v>
      </c>
      <c r="AH114" s="45">
        <v>0</v>
      </c>
      <c r="AI114" s="45">
        <v>1</v>
      </c>
      <c r="AJ114" s="45">
        <v>0</v>
      </c>
      <c r="AK114" s="45">
        <v>0</v>
      </c>
      <c r="AL114" s="45"/>
      <c r="AM114" s="45"/>
      <c r="AN114" s="45"/>
      <c r="AO114" s="45">
        <v>1</v>
      </c>
      <c r="AP114" s="45"/>
      <c r="AQ114" s="45"/>
      <c r="AR114" s="45"/>
      <c r="AS114" s="45"/>
      <c r="AT114" s="45"/>
      <c r="AU114" s="45"/>
      <c r="AV114" s="45"/>
      <c r="AW114" s="45"/>
      <c r="AX114" s="45"/>
      <c r="AY114" s="45" t="s">
        <v>1027</v>
      </c>
      <c r="AZ114" s="28" t="s">
        <v>107</v>
      </c>
      <c r="BA114" s="28" t="s">
        <v>108</v>
      </c>
      <c r="BB114" s="28" t="s">
        <v>99</v>
      </c>
      <c r="BC114" s="28" t="s">
        <v>109</v>
      </c>
      <c r="BD114" s="38"/>
      <c r="BE114" s="28">
        <v>1</v>
      </c>
      <c r="BF114" s="28"/>
      <c r="BG114" s="28"/>
      <c r="BH114" s="28"/>
      <c r="BI114" s="28"/>
      <c r="BJ114" s="28"/>
      <c r="BK114" s="28"/>
      <c r="BL114" s="28"/>
      <c r="BM114" s="28"/>
      <c r="BN114" s="28"/>
      <c r="BO114" s="28"/>
      <c r="BP114" s="28"/>
      <c r="BQ114" s="28"/>
      <c r="BR114" s="28"/>
      <c r="BS114" s="28" t="s">
        <v>431</v>
      </c>
      <c r="BT114" s="28" t="s">
        <v>432</v>
      </c>
      <c r="BU114" s="28"/>
      <c r="BV114" s="54"/>
      <c r="BW114" s="28"/>
      <c r="BX114" s="28"/>
      <c r="BY114" s="34"/>
      <c r="BZ114" s="34"/>
      <c r="CA114" s="28"/>
      <c r="CB114" s="28"/>
      <c r="CC114" s="28"/>
      <c r="CD114" s="34"/>
      <c r="CE114" s="28"/>
      <c r="CF114" s="28"/>
      <c r="CG114" s="28"/>
      <c r="CH114" s="28"/>
      <c r="CI114" s="34"/>
      <c r="CJ114" s="38"/>
      <c r="CK114" s="28" t="s">
        <v>109</v>
      </c>
      <c r="CL114" s="34">
        <v>45798</v>
      </c>
      <c r="CM114" s="28">
        <f>PES_6[[#This Row],[Fecha de desechamiento ]]-PES_6[[#This Row],[Fecha de Registro ]]</f>
        <v>1</v>
      </c>
      <c r="CN114" s="28"/>
      <c r="CO114" s="28"/>
      <c r="CP114" s="34"/>
      <c r="CQ114" s="28"/>
      <c r="CR114" s="28"/>
      <c r="CS114" s="38"/>
      <c r="CT114" s="28"/>
      <c r="CU114" s="34"/>
      <c r="CV114" s="28">
        <f>PES_6[[#This Row],[Fecha de la remisión a SRE]]-PES_6[[#This Row],[Fecha de Registro ]]</f>
        <v>-45797</v>
      </c>
      <c r="CW114" s="28"/>
      <c r="CX114" s="28"/>
      <c r="CY114" s="28"/>
      <c r="CZ114" s="28"/>
      <c r="DA114" s="28"/>
      <c r="DB114" s="28"/>
      <c r="DC114" s="34"/>
      <c r="DD114" s="28"/>
      <c r="DE114" s="28"/>
      <c r="DF114" s="28"/>
      <c r="DG114" s="34"/>
      <c r="DH114" s="28"/>
      <c r="DI114" s="41"/>
    </row>
    <row r="115" spans="1:113" ht="76" x14ac:dyDescent="0.35">
      <c r="A115" s="34">
        <f t="shared" ca="1" si="15"/>
        <v>46101</v>
      </c>
      <c r="B115" s="35"/>
      <c r="C115" s="28"/>
      <c r="D115" s="36" t="s">
        <v>999</v>
      </c>
      <c r="E115" s="44">
        <v>45797</v>
      </c>
      <c r="F115" s="28">
        <v>0</v>
      </c>
      <c r="G115" s="28">
        <v>0</v>
      </c>
      <c r="H115" s="28">
        <v>0</v>
      </c>
      <c r="I115" s="28">
        <v>1</v>
      </c>
      <c r="J115" s="28">
        <v>1</v>
      </c>
      <c r="K115" s="28">
        <v>1</v>
      </c>
      <c r="L115" s="28" t="s">
        <v>97</v>
      </c>
      <c r="M115" s="28" t="s">
        <v>98</v>
      </c>
      <c r="N115" s="28" t="s">
        <v>99</v>
      </c>
      <c r="O115" s="112" t="s">
        <v>424</v>
      </c>
      <c r="P115" s="35"/>
      <c r="Q115" s="28">
        <v>11521</v>
      </c>
      <c r="R115" s="46" t="s">
        <v>1028</v>
      </c>
      <c r="S115" s="42" t="s">
        <v>70</v>
      </c>
      <c r="T115" s="28" t="s">
        <v>102</v>
      </c>
      <c r="U115" s="28" t="s">
        <v>206</v>
      </c>
      <c r="V115" s="28">
        <f ca="1">PES_6[[#This Row],[Fecha actual ]]-PES_6[[#This Row],[Fecha de Registro ]]</f>
        <v>304</v>
      </c>
      <c r="W115" s="38"/>
      <c r="X115" s="28" t="s">
        <v>1029</v>
      </c>
      <c r="Y115" s="45">
        <v>0</v>
      </c>
      <c r="Z115" s="45">
        <v>1</v>
      </c>
      <c r="AA115" s="45">
        <v>0</v>
      </c>
      <c r="AB115" s="45">
        <v>0</v>
      </c>
      <c r="AC115" s="45"/>
      <c r="AD115" s="45"/>
      <c r="AE115" s="45"/>
      <c r="AF115" s="45"/>
      <c r="AG115" s="45" t="s">
        <v>1030</v>
      </c>
      <c r="AH115" s="45">
        <v>0</v>
      </c>
      <c r="AI115" s="45">
        <v>1</v>
      </c>
      <c r="AJ115" s="45">
        <v>0</v>
      </c>
      <c r="AK115" s="45">
        <v>0</v>
      </c>
      <c r="AL115" s="45"/>
      <c r="AM115" s="45"/>
      <c r="AN115" s="45"/>
      <c r="AO115" s="45">
        <v>1</v>
      </c>
      <c r="AP115" s="45"/>
      <c r="AQ115" s="45"/>
      <c r="AR115" s="45"/>
      <c r="AS115" s="45"/>
      <c r="AT115" s="45"/>
      <c r="AU115" s="45"/>
      <c r="AV115" s="45"/>
      <c r="AW115" s="45"/>
      <c r="AX115" s="45"/>
      <c r="AY115" s="45" t="s">
        <v>1031</v>
      </c>
      <c r="AZ115" s="28" t="s">
        <v>52</v>
      </c>
      <c r="BA115" s="28" t="s">
        <v>108</v>
      </c>
      <c r="BB115" s="28" t="s">
        <v>99</v>
      </c>
      <c r="BC115" s="28" t="s">
        <v>109</v>
      </c>
      <c r="BD115" s="38"/>
      <c r="BE115" s="28">
        <v>1</v>
      </c>
      <c r="BF115" s="28"/>
      <c r="BG115" s="28"/>
      <c r="BH115" s="28"/>
      <c r="BI115" s="28"/>
      <c r="BJ115" s="28"/>
      <c r="BK115" s="28"/>
      <c r="BL115" s="28"/>
      <c r="BM115" s="28"/>
      <c r="BN115" s="28"/>
      <c r="BO115" s="28"/>
      <c r="BP115" s="28"/>
      <c r="BQ115" s="28"/>
      <c r="BR115" s="28"/>
      <c r="BS115" s="28" t="s">
        <v>431</v>
      </c>
      <c r="BT115" s="28" t="s">
        <v>432</v>
      </c>
      <c r="BU115" s="28"/>
      <c r="BV115" s="54"/>
      <c r="BW115" s="28"/>
      <c r="BX115" s="28"/>
      <c r="BY115" s="34"/>
      <c r="BZ115" s="34"/>
      <c r="CA115" s="28"/>
      <c r="CB115" s="28"/>
      <c r="CC115" s="28"/>
      <c r="CD115" s="34"/>
      <c r="CE115" s="28"/>
      <c r="CF115" s="28"/>
      <c r="CG115" s="28"/>
      <c r="CH115" s="28"/>
      <c r="CI115" s="34"/>
      <c r="CJ115" s="38"/>
      <c r="CK115" s="28" t="s">
        <v>109</v>
      </c>
      <c r="CL115" s="34">
        <v>45798</v>
      </c>
      <c r="CM115" s="28">
        <f>PES_6[[#This Row],[Fecha de desechamiento ]]-PES_6[[#This Row],[Fecha de Registro ]]</f>
        <v>1</v>
      </c>
      <c r="CN115" s="28"/>
      <c r="CO115" s="28"/>
      <c r="CP115" s="34"/>
      <c r="CQ115" s="28"/>
      <c r="CR115" s="28"/>
      <c r="CS115" s="38"/>
      <c r="CT115" s="28"/>
      <c r="CU115" s="34"/>
      <c r="CV115" s="28">
        <f>PES_6[[#This Row],[Fecha de la remisión a SRE]]-PES_6[[#This Row],[Fecha de Registro ]]</f>
        <v>-45797</v>
      </c>
      <c r="CW115" s="28"/>
      <c r="CX115" s="28"/>
      <c r="CY115" s="28"/>
      <c r="CZ115" s="28"/>
      <c r="DA115" s="28"/>
      <c r="DB115" s="28"/>
      <c r="DC115" s="34"/>
      <c r="DD115" s="28"/>
      <c r="DE115" s="28"/>
      <c r="DF115" s="28"/>
      <c r="DG115" s="34"/>
      <c r="DH115" s="28"/>
      <c r="DI115" s="41"/>
    </row>
    <row r="116" spans="1:113" ht="28.5" x14ac:dyDescent="0.35">
      <c r="A116" s="34">
        <f t="shared" ca="1" si="15"/>
        <v>46101</v>
      </c>
      <c r="B116" s="35"/>
      <c r="C116" s="28"/>
      <c r="D116" s="36" t="s">
        <v>999</v>
      </c>
      <c r="E116" s="44">
        <v>45797</v>
      </c>
      <c r="F116" s="28">
        <v>0</v>
      </c>
      <c r="G116" s="28">
        <v>0</v>
      </c>
      <c r="H116" s="28">
        <v>0</v>
      </c>
      <c r="I116" s="28">
        <v>1</v>
      </c>
      <c r="J116" s="28">
        <v>1</v>
      </c>
      <c r="K116" s="28">
        <v>1</v>
      </c>
      <c r="L116" s="28" t="s">
        <v>97</v>
      </c>
      <c r="M116" s="28" t="s">
        <v>98</v>
      </c>
      <c r="N116" s="28" t="s">
        <v>99</v>
      </c>
      <c r="O116" s="112" t="s">
        <v>424</v>
      </c>
      <c r="P116" s="35"/>
      <c r="Q116" s="28">
        <v>11522</v>
      </c>
      <c r="R116" s="46" t="s">
        <v>1032</v>
      </c>
      <c r="S116" s="42" t="s">
        <v>70</v>
      </c>
      <c r="T116" s="28" t="s">
        <v>102</v>
      </c>
      <c r="U116" s="28" t="s">
        <v>137</v>
      </c>
      <c r="V116" s="28">
        <f ca="1">PES_6[[#This Row],[Fecha actual ]]-PES_6[[#This Row],[Fecha de Registro ]]</f>
        <v>304</v>
      </c>
      <c r="W116" s="38"/>
      <c r="X116" s="28" t="s">
        <v>1033</v>
      </c>
      <c r="Y116" s="45">
        <v>0</v>
      </c>
      <c r="Z116" s="45">
        <v>1</v>
      </c>
      <c r="AA116" s="45">
        <v>0</v>
      </c>
      <c r="AB116" s="45">
        <v>0</v>
      </c>
      <c r="AC116" s="45"/>
      <c r="AD116" s="45"/>
      <c r="AE116" s="45"/>
      <c r="AF116" s="45"/>
      <c r="AG116" s="45" t="s">
        <v>1034</v>
      </c>
      <c r="AH116" s="45">
        <v>0</v>
      </c>
      <c r="AI116" s="45">
        <v>1</v>
      </c>
      <c r="AJ116" s="45">
        <v>0</v>
      </c>
      <c r="AK116" s="45">
        <v>0</v>
      </c>
      <c r="AL116" s="45"/>
      <c r="AM116" s="45"/>
      <c r="AN116" s="45"/>
      <c r="AO116" s="45">
        <v>1</v>
      </c>
      <c r="AP116" s="45"/>
      <c r="AQ116" s="45"/>
      <c r="AR116" s="45"/>
      <c r="AS116" s="45"/>
      <c r="AT116" s="45"/>
      <c r="AU116" s="45"/>
      <c r="AV116" s="45"/>
      <c r="AW116" s="45"/>
      <c r="AX116" s="45"/>
      <c r="AY116" s="45" t="s">
        <v>1035</v>
      </c>
      <c r="AZ116" s="28" t="s">
        <v>107</v>
      </c>
      <c r="BA116" s="28" t="s">
        <v>108</v>
      </c>
      <c r="BB116" s="28" t="s">
        <v>99</v>
      </c>
      <c r="BC116" s="28" t="s">
        <v>109</v>
      </c>
      <c r="BD116" s="38"/>
      <c r="BE116" s="28">
        <v>1</v>
      </c>
      <c r="BF116" s="28"/>
      <c r="BG116" s="28"/>
      <c r="BH116" s="28"/>
      <c r="BI116" s="28"/>
      <c r="BJ116" s="28"/>
      <c r="BK116" s="28"/>
      <c r="BL116" s="28"/>
      <c r="BM116" s="28"/>
      <c r="BN116" s="28"/>
      <c r="BO116" s="28"/>
      <c r="BP116" s="28"/>
      <c r="BQ116" s="28"/>
      <c r="BR116" s="28"/>
      <c r="BS116" s="28" t="s">
        <v>431</v>
      </c>
      <c r="BT116" s="28" t="s">
        <v>432</v>
      </c>
      <c r="BU116" s="28"/>
      <c r="BV116" s="54"/>
      <c r="BW116" s="28"/>
      <c r="BX116" s="28"/>
      <c r="BY116" s="34"/>
      <c r="BZ116" s="34"/>
      <c r="CA116" s="28"/>
      <c r="CB116" s="28"/>
      <c r="CC116" s="28"/>
      <c r="CD116" s="34"/>
      <c r="CE116" s="28"/>
      <c r="CF116" s="28"/>
      <c r="CG116" s="28"/>
      <c r="CH116" s="28"/>
      <c r="CI116" s="34"/>
      <c r="CJ116" s="38"/>
      <c r="CK116" s="28" t="s">
        <v>109</v>
      </c>
      <c r="CL116" s="34">
        <v>45798</v>
      </c>
      <c r="CM116" s="28">
        <f>PES_6[[#This Row],[Fecha de desechamiento ]]-PES_6[[#This Row],[Fecha de Registro ]]</f>
        <v>1</v>
      </c>
      <c r="CN116" s="28"/>
      <c r="CO116" s="28"/>
      <c r="CP116" s="34"/>
      <c r="CQ116" s="28"/>
      <c r="CR116" s="28"/>
      <c r="CS116" s="38"/>
      <c r="CT116" s="28"/>
      <c r="CU116" s="34"/>
      <c r="CV116" s="28">
        <f>PES_6[[#This Row],[Fecha de la remisión a SRE]]-PES_6[[#This Row],[Fecha de Registro ]]</f>
        <v>-45797</v>
      </c>
      <c r="CW116" s="28"/>
      <c r="CX116" s="28"/>
      <c r="CY116" s="28"/>
      <c r="CZ116" s="28"/>
      <c r="DA116" s="28"/>
      <c r="DB116" s="28"/>
      <c r="DC116" s="34"/>
      <c r="DD116" s="28"/>
      <c r="DE116" s="28"/>
      <c r="DF116" s="28"/>
      <c r="DG116" s="34"/>
      <c r="DH116" s="28"/>
      <c r="DI116" s="41"/>
    </row>
    <row r="117" spans="1:113" ht="38" x14ac:dyDescent="0.35">
      <c r="A117" s="34">
        <f t="shared" ca="1" si="15"/>
        <v>46101</v>
      </c>
      <c r="B117" s="35"/>
      <c r="C117" s="28"/>
      <c r="D117" s="36" t="s">
        <v>999</v>
      </c>
      <c r="E117" s="44">
        <v>45797</v>
      </c>
      <c r="F117" s="28">
        <v>0</v>
      </c>
      <c r="G117" s="28">
        <v>0</v>
      </c>
      <c r="H117" s="28">
        <v>0</v>
      </c>
      <c r="I117" s="28">
        <v>1</v>
      </c>
      <c r="J117" s="28">
        <v>1</v>
      </c>
      <c r="K117" s="28">
        <v>1</v>
      </c>
      <c r="L117" s="28" t="s">
        <v>97</v>
      </c>
      <c r="M117" s="28" t="s">
        <v>98</v>
      </c>
      <c r="N117" s="28" t="s">
        <v>99</v>
      </c>
      <c r="O117" s="112" t="s">
        <v>424</v>
      </c>
      <c r="P117" s="35"/>
      <c r="Q117" s="28">
        <v>11523</v>
      </c>
      <c r="R117" s="46" t="s">
        <v>1036</v>
      </c>
      <c r="S117" s="42" t="s">
        <v>70</v>
      </c>
      <c r="T117" s="28" t="s">
        <v>102</v>
      </c>
      <c r="U117" s="28" t="s">
        <v>529</v>
      </c>
      <c r="V117" s="28">
        <f ca="1">PES_6[[#This Row],[Fecha actual ]]-PES_6[[#This Row],[Fecha de Registro ]]</f>
        <v>304</v>
      </c>
      <c r="W117" s="38"/>
      <c r="X117" s="28" t="s">
        <v>1037</v>
      </c>
      <c r="Y117" s="45">
        <v>0</v>
      </c>
      <c r="Z117" s="45">
        <v>1</v>
      </c>
      <c r="AA117" s="45">
        <v>0</v>
      </c>
      <c r="AB117" s="45">
        <v>0</v>
      </c>
      <c r="AC117" s="45"/>
      <c r="AD117" s="45"/>
      <c r="AE117" s="45"/>
      <c r="AF117" s="45"/>
      <c r="AG117" s="45" t="s">
        <v>1038</v>
      </c>
      <c r="AH117" s="45">
        <v>0</v>
      </c>
      <c r="AI117" s="45">
        <v>1</v>
      </c>
      <c r="AJ117" s="45">
        <v>0</v>
      </c>
      <c r="AK117" s="45">
        <v>0</v>
      </c>
      <c r="AL117" s="45"/>
      <c r="AM117" s="45"/>
      <c r="AN117" s="45"/>
      <c r="AO117" s="45">
        <v>1</v>
      </c>
      <c r="AP117" s="45"/>
      <c r="AQ117" s="45"/>
      <c r="AR117" s="45"/>
      <c r="AS117" s="45"/>
      <c r="AT117" s="45"/>
      <c r="AU117" s="45"/>
      <c r="AV117" s="45"/>
      <c r="AW117" s="45"/>
      <c r="AX117" s="45"/>
      <c r="AY117" s="45" t="s">
        <v>1039</v>
      </c>
      <c r="AZ117" s="28" t="s">
        <v>555</v>
      </c>
      <c r="BA117" s="28" t="s">
        <v>108</v>
      </c>
      <c r="BB117" s="28" t="s">
        <v>99</v>
      </c>
      <c r="BC117" s="28" t="s">
        <v>109</v>
      </c>
      <c r="BD117" s="38"/>
      <c r="BE117" s="28">
        <v>1</v>
      </c>
      <c r="BF117" s="28"/>
      <c r="BG117" s="28"/>
      <c r="BH117" s="28"/>
      <c r="BI117" s="28"/>
      <c r="BJ117" s="28"/>
      <c r="BK117" s="28"/>
      <c r="BL117" s="28"/>
      <c r="BM117" s="28"/>
      <c r="BN117" s="28"/>
      <c r="BO117" s="28"/>
      <c r="BP117" s="28"/>
      <c r="BQ117" s="28"/>
      <c r="BR117" s="28"/>
      <c r="BS117" s="28" t="s">
        <v>431</v>
      </c>
      <c r="BT117" s="28" t="s">
        <v>432</v>
      </c>
      <c r="BU117" s="28"/>
      <c r="BV117" s="54"/>
      <c r="BW117" s="28"/>
      <c r="BX117" s="28"/>
      <c r="BY117" s="34"/>
      <c r="BZ117" s="34"/>
      <c r="CA117" s="28"/>
      <c r="CB117" s="28"/>
      <c r="CC117" s="28"/>
      <c r="CD117" s="34"/>
      <c r="CE117" s="28"/>
      <c r="CF117" s="28"/>
      <c r="CG117" s="28"/>
      <c r="CH117" s="28"/>
      <c r="CI117" s="34"/>
      <c r="CJ117" s="38"/>
      <c r="CK117" s="28" t="s">
        <v>109</v>
      </c>
      <c r="CL117" s="34">
        <v>45808</v>
      </c>
      <c r="CM117" s="28">
        <f>PES_6[[#This Row],[Fecha de desechamiento ]]-PES_6[[#This Row],[Fecha de Registro ]]</f>
        <v>11</v>
      </c>
      <c r="CN117" s="28"/>
      <c r="CO117" s="28"/>
      <c r="CP117" s="34"/>
      <c r="CQ117" s="28"/>
      <c r="CR117" s="28"/>
      <c r="CS117" s="38"/>
      <c r="CT117" s="28"/>
      <c r="CU117" s="34"/>
      <c r="CV117" s="28">
        <f>PES_6[[#This Row],[Fecha de la remisión a SRE]]-PES_6[[#This Row],[Fecha de Registro ]]</f>
        <v>-45797</v>
      </c>
      <c r="CW117" s="28"/>
      <c r="CX117" s="28"/>
      <c r="CY117" s="28"/>
      <c r="CZ117" s="28"/>
      <c r="DA117" s="28"/>
      <c r="DB117" s="28"/>
      <c r="DC117" s="34"/>
      <c r="DD117" s="28"/>
      <c r="DE117" s="28"/>
      <c r="DF117" s="28"/>
      <c r="DG117" s="34"/>
      <c r="DH117" s="28"/>
      <c r="DI117" s="41"/>
    </row>
    <row r="118" spans="1:113" ht="76" x14ac:dyDescent="0.35">
      <c r="A118" s="34">
        <f t="shared" ca="1" si="15"/>
        <v>46101</v>
      </c>
      <c r="B118" s="35"/>
      <c r="C118" s="28"/>
      <c r="D118" s="36" t="s">
        <v>999</v>
      </c>
      <c r="E118" s="44">
        <v>45797</v>
      </c>
      <c r="F118" s="28">
        <v>0</v>
      </c>
      <c r="G118" s="28">
        <v>0</v>
      </c>
      <c r="H118" s="28">
        <v>0</v>
      </c>
      <c r="I118" s="28">
        <v>1</v>
      </c>
      <c r="J118" s="28">
        <v>1</v>
      </c>
      <c r="K118" s="28">
        <v>1</v>
      </c>
      <c r="L118" s="28" t="s">
        <v>97</v>
      </c>
      <c r="M118" s="28" t="s">
        <v>98</v>
      </c>
      <c r="N118" s="28" t="s">
        <v>99</v>
      </c>
      <c r="O118" s="112" t="s">
        <v>424</v>
      </c>
      <c r="P118" s="35"/>
      <c r="Q118" s="28">
        <v>11524</v>
      </c>
      <c r="R118" s="46" t="s">
        <v>1040</v>
      </c>
      <c r="S118" s="42" t="s">
        <v>70</v>
      </c>
      <c r="T118" s="28" t="s">
        <v>102</v>
      </c>
      <c r="U118" s="28" t="s">
        <v>451</v>
      </c>
      <c r="V118" s="28">
        <f ca="1">PES_6[[#This Row],[Fecha actual ]]-PES_6[[#This Row],[Fecha de Registro ]]</f>
        <v>304</v>
      </c>
      <c r="W118" s="38"/>
      <c r="X118" s="28" t="s">
        <v>1041</v>
      </c>
      <c r="Y118" s="45">
        <v>0</v>
      </c>
      <c r="Z118" s="45">
        <v>1</v>
      </c>
      <c r="AA118" s="45">
        <v>0</v>
      </c>
      <c r="AB118" s="45">
        <v>0</v>
      </c>
      <c r="AC118" s="45"/>
      <c r="AD118" s="45"/>
      <c r="AE118" s="45"/>
      <c r="AF118" s="45"/>
      <c r="AG118" s="45" t="s">
        <v>1042</v>
      </c>
      <c r="AH118" s="45">
        <v>0</v>
      </c>
      <c r="AI118" s="45">
        <v>1</v>
      </c>
      <c r="AJ118" s="45">
        <v>0</v>
      </c>
      <c r="AK118" s="45">
        <v>0</v>
      </c>
      <c r="AL118" s="45"/>
      <c r="AM118" s="45"/>
      <c r="AN118" s="45"/>
      <c r="AO118" s="45">
        <v>1</v>
      </c>
      <c r="AP118" s="45"/>
      <c r="AQ118" s="45"/>
      <c r="AR118" s="45"/>
      <c r="AS118" s="45"/>
      <c r="AT118" s="45"/>
      <c r="AU118" s="45"/>
      <c r="AV118" s="45"/>
      <c r="AW118" s="45"/>
      <c r="AX118" s="45"/>
      <c r="AY118" s="45" t="s">
        <v>1043</v>
      </c>
      <c r="AZ118" s="28" t="s">
        <v>624</v>
      </c>
      <c r="BA118" s="28" t="s">
        <v>108</v>
      </c>
      <c r="BB118" s="28" t="s">
        <v>99</v>
      </c>
      <c r="BC118" s="28" t="s">
        <v>109</v>
      </c>
      <c r="BD118" s="38"/>
      <c r="BE118" s="28">
        <v>1</v>
      </c>
      <c r="BF118" s="28"/>
      <c r="BG118" s="28"/>
      <c r="BH118" s="28"/>
      <c r="BI118" s="28"/>
      <c r="BJ118" s="28"/>
      <c r="BK118" s="28"/>
      <c r="BL118" s="28"/>
      <c r="BM118" s="28"/>
      <c r="BN118" s="28"/>
      <c r="BO118" s="28"/>
      <c r="BP118" s="28"/>
      <c r="BQ118" s="28"/>
      <c r="BR118" s="28"/>
      <c r="BS118" s="28" t="s">
        <v>431</v>
      </c>
      <c r="BT118" s="28" t="s">
        <v>432</v>
      </c>
      <c r="BU118" s="28"/>
      <c r="BV118" s="54"/>
      <c r="BW118" s="28"/>
      <c r="BX118" s="28"/>
      <c r="BY118" s="34"/>
      <c r="BZ118" s="34"/>
      <c r="CA118" s="28"/>
      <c r="CB118" s="28"/>
      <c r="CC118" s="28"/>
      <c r="CD118" s="34"/>
      <c r="CE118" s="28"/>
      <c r="CF118" s="28"/>
      <c r="CG118" s="28"/>
      <c r="CH118" s="28"/>
      <c r="CI118" s="34"/>
      <c r="CJ118" s="38"/>
      <c r="CK118" s="28" t="s">
        <v>109</v>
      </c>
      <c r="CL118" s="34">
        <v>45810</v>
      </c>
      <c r="CM118" s="28">
        <f>PES_6[[#This Row],[Fecha de desechamiento ]]-PES_6[[#This Row],[Fecha de Registro ]]</f>
        <v>13</v>
      </c>
      <c r="CN118" s="28"/>
      <c r="CO118" s="28"/>
      <c r="CP118" s="34"/>
      <c r="CQ118" s="28"/>
      <c r="CR118" s="28"/>
      <c r="CS118" s="38"/>
      <c r="CT118" s="28"/>
      <c r="CU118" s="34"/>
      <c r="CV118" s="28">
        <f>PES_6[[#This Row],[Fecha de la remisión a SRE]]-PES_6[[#This Row],[Fecha de Registro ]]</f>
        <v>-45797</v>
      </c>
      <c r="CW118" s="28"/>
      <c r="CX118" s="28"/>
      <c r="CY118" s="28"/>
      <c r="CZ118" s="28"/>
      <c r="DA118" s="28"/>
      <c r="DB118" s="28"/>
      <c r="DC118" s="34"/>
      <c r="DD118" s="28"/>
      <c r="DE118" s="28"/>
      <c r="DF118" s="28"/>
      <c r="DG118" s="34"/>
      <c r="DH118" s="28"/>
      <c r="DI118" s="41"/>
    </row>
    <row r="119" spans="1:113" ht="57" x14ac:dyDescent="0.35">
      <c r="A119" s="34">
        <f t="shared" ca="1" si="15"/>
        <v>46101</v>
      </c>
      <c r="B119" s="35"/>
      <c r="C119" s="28"/>
      <c r="D119" s="36" t="s">
        <v>999</v>
      </c>
      <c r="E119" s="44">
        <v>45797</v>
      </c>
      <c r="F119" s="28">
        <v>0</v>
      </c>
      <c r="G119" s="28">
        <v>0</v>
      </c>
      <c r="H119" s="28">
        <v>0</v>
      </c>
      <c r="I119" s="28">
        <v>1</v>
      </c>
      <c r="J119" s="28">
        <v>1</v>
      </c>
      <c r="K119" s="28">
        <v>1</v>
      </c>
      <c r="L119" s="28" t="s">
        <v>97</v>
      </c>
      <c r="M119" s="28" t="s">
        <v>98</v>
      </c>
      <c r="N119" s="28" t="s">
        <v>99</v>
      </c>
      <c r="O119" s="112" t="s">
        <v>424</v>
      </c>
      <c r="P119" s="35"/>
      <c r="Q119" s="28">
        <v>11525</v>
      </c>
      <c r="R119" s="46" t="s">
        <v>1044</v>
      </c>
      <c r="S119" s="42" t="s">
        <v>70</v>
      </c>
      <c r="T119" s="28" t="s">
        <v>102</v>
      </c>
      <c r="U119" s="28" t="s">
        <v>170</v>
      </c>
      <c r="V119" s="28">
        <f ca="1">PES_6[[#This Row],[Fecha actual ]]-PES_6[[#This Row],[Fecha de Registro ]]</f>
        <v>304</v>
      </c>
      <c r="W119" s="38"/>
      <c r="X119" s="28" t="s">
        <v>1045</v>
      </c>
      <c r="Y119" s="45">
        <v>0</v>
      </c>
      <c r="Z119" s="45">
        <v>1</v>
      </c>
      <c r="AA119" s="45">
        <v>0</v>
      </c>
      <c r="AB119" s="45">
        <v>0</v>
      </c>
      <c r="AC119" s="45"/>
      <c r="AD119" s="45"/>
      <c r="AE119" s="45"/>
      <c r="AF119" s="45"/>
      <c r="AG119" s="45" t="s">
        <v>1046</v>
      </c>
      <c r="AH119" s="45">
        <v>0</v>
      </c>
      <c r="AI119" s="45">
        <v>1</v>
      </c>
      <c r="AJ119" s="45">
        <v>0</v>
      </c>
      <c r="AK119" s="45">
        <v>0</v>
      </c>
      <c r="AL119" s="45"/>
      <c r="AM119" s="45"/>
      <c r="AN119" s="45"/>
      <c r="AO119" s="45">
        <v>1</v>
      </c>
      <c r="AP119" s="45"/>
      <c r="AQ119" s="45"/>
      <c r="AR119" s="45"/>
      <c r="AS119" s="45"/>
      <c r="AT119" s="45"/>
      <c r="AU119" s="45"/>
      <c r="AV119" s="45"/>
      <c r="AW119" s="45"/>
      <c r="AX119" s="45"/>
      <c r="AY119" s="45" t="s">
        <v>1047</v>
      </c>
      <c r="AZ119" s="28" t="s">
        <v>624</v>
      </c>
      <c r="BA119" s="28" t="s">
        <v>108</v>
      </c>
      <c r="BB119" s="28" t="s">
        <v>99</v>
      </c>
      <c r="BC119" s="28" t="s">
        <v>109</v>
      </c>
      <c r="BD119" s="38"/>
      <c r="BE119" s="28">
        <v>1</v>
      </c>
      <c r="BF119" s="28"/>
      <c r="BG119" s="28"/>
      <c r="BH119" s="28"/>
      <c r="BI119" s="28"/>
      <c r="BJ119" s="28"/>
      <c r="BK119" s="28"/>
      <c r="BL119" s="28"/>
      <c r="BM119" s="28"/>
      <c r="BN119" s="28"/>
      <c r="BO119" s="28"/>
      <c r="BP119" s="28"/>
      <c r="BQ119" s="28"/>
      <c r="BR119" s="28"/>
      <c r="BS119" s="28" t="s">
        <v>431</v>
      </c>
      <c r="BT119" s="28" t="s">
        <v>432</v>
      </c>
      <c r="BU119" s="28"/>
      <c r="BV119" s="54"/>
      <c r="BW119" s="28"/>
      <c r="BX119" s="28"/>
      <c r="BY119" s="34"/>
      <c r="BZ119" s="34"/>
      <c r="CA119" s="28"/>
      <c r="CB119" s="28"/>
      <c r="CC119" s="28"/>
      <c r="CD119" s="34"/>
      <c r="CE119" s="28"/>
      <c r="CF119" s="28"/>
      <c r="CG119" s="28"/>
      <c r="CH119" s="28"/>
      <c r="CI119" s="34"/>
      <c r="CJ119" s="38"/>
      <c r="CK119" s="28" t="s">
        <v>109</v>
      </c>
      <c r="CL119" s="34">
        <v>45808</v>
      </c>
      <c r="CM119" s="28">
        <f>PES_6[[#This Row],[Fecha de desechamiento ]]-PES_6[[#This Row],[Fecha de Registro ]]</f>
        <v>11</v>
      </c>
      <c r="CN119" s="28"/>
      <c r="CO119" s="28"/>
      <c r="CP119" s="34"/>
      <c r="CQ119" s="28"/>
      <c r="CR119" s="28"/>
      <c r="CS119" s="38"/>
      <c r="CT119" s="28"/>
      <c r="CU119" s="34"/>
      <c r="CV119" s="28">
        <f>PES_6[[#This Row],[Fecha de la remisión a SRE]]-PES_6[[#This Row],[Fecha de Registro ]]</f>
        <v>-45797</v>
      </c>
      <c r="CW119" s="28"/>
      <c r="CX119" s="28"/>
      <c r="CY119" s="28"/>
      <c r="CZ119" s="28"/>
      <c r="DA119" s="28"/>
      <c r="DB119" s="28"/>
      <c r="DC119" s="34"/>
      <c r="DD119" s="28"/>
      <c r="DE119" s="28"/>
      <c r="DF119" s="28"/>
      <c r="DG119" s="34"/>
      <c r="DH119" s="28"/>
      <c r="DI119" s="41"/>
    </row>
    <row r="120" spans="1:113" ht="28.5" x14ac:dyDescent="0.35">
      <c r="A120" s="34">
        <f t="shared" ca="1" si="15"/>
        <v>46101</v>
      </c>
      <c r="B120" s="35"/>
      <c r="C120" s="28"/>
      <c r="D120" s="36" t="s">
        <v>999</v>
      </c>
      <c r="E120" s="44">
        <v>45797</v>
      </c>
      <c r="F120" s="28">
        <v>0</v>
      </c>
      <c r="G120" s="28">
        <v>0</v>
      </c>
      <c r="H120" s="28">
        <v>0</v>
      </c>
      <c r="I120" s="28">
        <v>1</v>
      </c>
      <c r="J120" s="28">
        <v>1</v>
      </c>
      <c r="K120" s="28">
        <v>1</v>
      </c>
      <c r="L120" s="28" t="s">
        <v>97</v>
      </c>
      <c r="M120" s="28" t="s">
        <v>98</v>
      </c>
      <c r="N120" s="28" t="s">
        <v>99</v>
      </c>
      <c r="O120" s="112" t="s">
        <v>424</v>
      </c>
      <c r="P120" s="35"/>
      <c r="Q120" s="28">
        <v>11526</v>
      </c>
      <c r="R120" s="46" t="s">
        <v>1048</v>
      </c>
      <c r="S120" s="42" t="s">
        <v>70</v>
      </c>
      <c r="T120" s="28" t="s">
        <v>102</v>
      </c>
      <c r="U120" s="28" t="s">
        <v>462</v>
      </c>
      <c r="V120" s="28">
        <f ca="1">PES_6[[#This Row],[Fecha actual ]]-PES_6[[#This Row],[Fecha de Registro ]]</f>
        <v>304</v>
      </c>
      <c r="W120" s="38"/>
      <c r="X120" s="28" t="s">
        <v>1049</v>
      </c>
      <c r="Y120" s="45">
        <v>0</v>
      </c>
      <c r="Z120" s="45">
        <v>1</v>
      </c>
      <c r="AA120" s="45">
        <v>0</v>
      </c>
      <c r="AB120" s="45">
        <v>0</v>
      </c>
      <c r="AC120" s="45"/>
      <c r="AD120" s="45"/>
      <c r="AE120" s="45"/>
      <c r="AF120" s="45"/>
      <c r="AG120" s="45" t="s">
        <v>1050</v>
      </c>
      <c r="AH120" s="45">
        <v>0</v>
      </c>
      <c r="AI120" s="45">
        <v>1</v>
      </c>
      <c r="AJ120" s="45">
        <v>0</v>
      </c>
      <c r="AK120" s="45">
        <v>0</v>
      </c>
      <c r="AL120" s="45"/>
      <c r="AM120" s="45"/>
      <c r="AN120" s="45"/>
      <c r="AO120" s="45">
        <v>1</v>
      </c>
      <c r="AP120" s="45"/>
      <c r="AQ120" s="45"/>
      <c r="AR120" s="45"/>
      <c r="AS120" s="45"/>
      <c r="AT120" s="45"/>
      <c r="AU120" s="45"/>
      <c r="AV120" s="45"/>
      <c r="AW120" s="45"/>
      <c r="AX120" s="45"/>
      <c r="AY120" s="45" t="s">
        <v>1051</v>
      </c>
      <c r="AZ120" s="28" t="s">
        <v>107</v>
      </c>
      <c r="BA120" s="28" t="s">
        <v>108</v>
      </c>
      <c r="BB120" s="28" t="s">
        <v>99</v>
      </c>
      <c r="BC120" s="28" t="s">
        <v>109</v>
      </c>
      <c r="BD120" s="38"/>
      <c r="BE120" s="28">
        <v>1</v>
      </c>
      <c r="BF120" s="28"/>
      <c r="BG120" s="28"/>
      <c r="BH120" s="28"/>
      <c r="BI120" s="28"/>
      <c r="BJ120" s="28"/>
      <c r="BK120" s="28"/>
      <c r="BL120" s="28"/>
      <c r="BM120" s="28"/>
      <c r="BN120" s="28"/>
      <c r="BO120" s="28"/>
      <c r="BP120" s="28"/>
      <c r="BQ120" s="28"/>
      <c r="BR120" s="28"/>
      <c r="BS120" s="28" t="s">
        <v>431</v>
      </c>
      <c r="BT120" s="28" t="s">
        <v>432</v>
      </c>
      <c r="BU120" s="28"/>
      <c r="BV120" s="54"/>
      <c r="BW120" s="28"/>
      <c r="BX120" s="28"/>
      <c r="BY120" s="34"/>
      <c r="BZ120" s="34"/>
      <c r="CA120" s="28"/>
      <c r="CB120" s="28"/>
      <c r="CC120" s="28"/>
      <c r="CD120" s="34"/>
      <c r="CE120" s="28"/>
      <c r="CF120" s="28"/>
      <c r="CG120" s="28"/>
      <c r="CH120" s="28"/>
      <c r="CI120" s="34"/>
      <c r="CJ120" s="38"/>
      <c r="CK120" s="28" t="s">
        <v>109</v>
      </c>
      <c r="CL120" s="34">
        <v>45798</v>
      </c>
      <c r="CM120" s="28">
        <f>PES_6[[#This Row],[Fecha de desechamiento ]]-PES_6[[#This Row],[Fecha de Registro ]]</f>
        <v>1</v>
      </c>
      <c r="CN120" s="28"/>
      <c r="CO120" s="28"/>
      <c r="CP120" s="34"/>
      <c r="CQ120" s="28"/>
      <c r="CR120" s="28"/>
      <c r="CS120" s="38"/>
      <c r="CT120" s="28"/>
      <c r="CU120" s="34"/>
      <c r="CV120" s="28">
        <f>PES_6[[#This Row],[Fecha de la remisión a SRE]]-PES_6[[#This Row],[Fecha de Registro ]]</f>
        <v>-45797</v>
      </c>
      <c r="CW120" s="28"/>
      <c r="CX120" s="28"/>
      <c r="CY120" s="28"/>
      <c r="CZ120" s="28"/>
      <c r="DA120" s="28"/>
      <c r="DB120" s="28"/>
      <c r="DC120" s="34"/>
      <c r="DD120" s="28"/>
      <c r="DE120" s="28"/>
      <c r="DF120" s="28"/>
      <c r="DG120" s="34"/>
      <c r="DH120" s="28"/>
      <c r="DI120" s="41"/>
    </row>
    <row r="121" spans="1:113" ht="66.5" x14ac:dyDescent="0.35">
      <c r="A121" s="34">
        <f t="shared" ca="1" si="15"/>
        <v>46101</v>
      </c>
      <c r="B121" s="35"/>
      <c r="C121" s="28"/>
      <c r="D121" s="36" t="s">
        <v>999</v>
      </c>
      <c r="E121" s="44">
        <v>45797</v>
      </c>
      <c r="F121" s="28">
        <v>0</v>
      </c>
      <c r="G121" s="28">
        <v>0</v>
      </c>
      <c r="H121" s="28">
        <v>0</v>
      </c>
      <c r="I121" s="28">
        <v>1</v>
      </c>
      <c r="J121" s="28">
        <v>1</v>
      </c>
      <c r="K121" s="28">
        <v>1</v>
      </c>
      <c r="L121" s="28" t="s">
        <v>97</v>
      </c>
      <c r="M121" s="28" t="s">
        <v>98</v>
      </c>
      <c r="N121" s="28" t="s">
        <v>99</v>
      </c>
      <c r="O121" s="112" t="s">
        <v>424</v>
      </c>
      <c r="P121" s="35"/>
      <c r="Q121" s="28">
        <v>11527</v>
      </c>
      <c r="R121" s="46" t="s">
        <v>1052</v>
      </c>
      <c r="S121" s="42" t="s">
        <v>70</v>
      </c>
      <c r="T121" s="28" t="s">
        <v>102</v>
      </c>
      <c r="U121" s="28" t="s">
        <v>216</v>
      </c>
      <c r="V121" s="28">
        <f ca="1">PES_6[[#This Row],[Fecha actual ]]-PES_6[[#This Row],[Fecha de Registro ]]</f>
        <v>304</v>
      </c>
      <c r="W121" s="38"/>
      <c r="X121" s="28" t="s">
        <v>1053</v>
      </c>
      <c r="Y121" s="45">
        <v>0</v>
      </c>
      <c r="Z121" s="45">
        <v>1</v>
      </c>
      <c r="AA121" s="45">
        <v>0</v>
      </c>
      <c r="AB121" s="45">
        <v>0</v>
      </c>
      <c r="AC121" s="45"/>
      <c r="AD121" s="45"/>
      <c r="AE121" s="45"/>
      <c r="AF121" s="45"/>
      <c r="AG121" s="45" t="s">
        <v>1054</v>
      </c>
      <c r="AH121" s="45">
        <v>0</v>
      </c>
      <c r="AI121" s="45">
        <v>1</v>
      </c>
      <c r="AJ121" s="45">
        <v>0</v>
      </c>
      <c r="AK121" s="45">
        <v>0</v>
      </c>
      <c r="AL121" s="45"/>
      <c r="AM121" s="45"/>
      <c r="AN121" s="45"/>
      <c r="AO121" s="45">
        <v>1</v>
      </c>
      <c r="AP121" s="45"/>
      <c r="AQ121" s="45"/>
      <c r="AR121" s="45"/>
      <c r="AS121" s="45"/>
      <c r="AT121" s="45"/>
      <c r="AU121" s="45"/>
      <c r="AV121" s="45"/>
      <c r="AW121" s="45"/>
      <c r="AX121" s="45"/>
      <c r="AY121" s="45" t="s">
        <v>1055</v>
      </c>
      <c r="AZ121" s="28" t="s">
        <v>52</v>
      </c>
      <c r="BA121" s="28" t="s">
        <v>108</v>
      </c>
      <c r="BB121" s="28" t="s">
        <v>99</v>
      </c>
      <c r="BC121" s="28" t="s">
        <v>109</v>
      </c>
      <c r="BD121" s="38"/>
      <c r="BE121" s="28">
        <v>1</v>
      </c>
      <c r="BF121" s="28"/>
      <c r="BG121" s="28"/>
      <c r="BH121" s="28"/>
      <c r="BI121" s="28"/>
      <c r="BJ121" s="28"/>
      <c r="BK121" s="28"/>
      <c r="BL121" s="28"/>
      <c r="BM121" s="28"/>
      <c r="BN121" s="28"/>
      <c r="BO121" s="28"/>
      <c r="BP121" s="28"/>
      <c r="BQ121" s="28"/>
      <c r="BR121" s="28"/>
      <c r="BS121" s="28" t="s">
        <v>431</v>
      </c>
      <c r="BT121" s="28" t="s">
        <v>432</v>
      </c>
      <c r="BU121" s="28"/>
      <c r="BV121" s="54"/>
      <c r="BW121" s="28"/>
      <c r="BX121" s="28"/>
      <c r="BY121" s="34"/>
      <c r="BZ121" s="34"/>
      <c r="CA121" s="28"/>
      <c r="CB121" s="28"/>
      <c r="CC121" s="28"/>
      <c r="CD121" s="34"/>
      <c r="CE121" s="28"/>
      <c r="CF121" s="28"/>
      <c r="CG121" s="28"/>
      <c r="CH121" s="28"/>
      <c r="CI121" s="34"/>
      <c r="CJ121" s="38"/>
      <c r="CK121" s="28" t="s">
        <v>109</v>
      </c>
      <c r="CL121" s="34">
        <v>45798</v>
      </c>
      <c r="CM121" s="28">
        <f>PES_6[[#This Row],[Fecha de desechamiento ]]-PES_6[[#This Row],[Fecha de Registro ]]</f>
        <v>1</v>
      </c>
      <c r="CN121" s="28"/>
      <c r="CO121" s="28"/>
      <c r="CP121" s="34"/>
      <c r="CQ121" s="28"/>
      <c r="CR121" s="28"/>
      <c r="CS121" s="38"/>
      <c r="CT121" s="28"/>
      <c r="CU121" s="34"/>
      <c r="CV121" s="28">
        <f>PES_6[[#This Row],[Fecha de la remisión a SRE]]-PES_6[[#This Row],[Fecha de Registro ]]</f>
        <v>-45797</v>
      </c>
      <c r="CW121" s="28"/>
      <c r="CX121" s="28"/>
      <c r="CY121" s="28"/>
      <c r="CZ121" s="28"/>
      <c r="DA121" s="28"/>
      <c r="DB121" s="28"/>
      <c r="DC121" s="34"/>
      <c r="DD121" s="28"/>
      <c r="DE121" s="28"/>
      <c r="DF121" s="28"/>
      <c r="DG121" s="34"/>
      <c r="DH121" s="28"/>
      <c r="DI121" s="41"/>
    </row>
    <row r="122" spans="1:113" ht="85.5" x14ac:dyDescent="0.35">
      <c r="A122" s="42">
        <f t="shared" ca="1" si="15"/>
        <v>46101</v>
      </c>
      <c r="B122" s="43"/>
      <c r="C122" s="45"/>
      <c r="D122" s="44" t="s">
        <v>999</v>
      </c>
      <c r="E122" s="44">
        <v>45797</v>
      </c>
      <c r="F122" s="45">
        <v>0</v>
      </c>
      <c r="G122" s="45">
        <v>0</v>
      </c>
      <c r="H122" s="45">
        <v>0</v>
      </c>
      <c r="I122" s="45">
        <v>1</v>
      </c>
      <c r="J122" s="45">
        <v>1</v>
      </c>
      <c r="K122" s="45">
        <v>1</v>
      </c>
      <c r="L122" s="45" t="s">
        <v>97</v>
      </c>
      <c r="M122" s="45" t="s">
        <v>98</v>
      </c>
      <c r="N122" s="45" t="s">
        <v>99</v>
      </c>
      <c r="O122" s="112" t="s">
        <v>424</v>
      </c>
      <c r="P122" s="43"/>
      <c r="Q122" s="45">
        <v>11528</v>
      </c>
      <c r="R122" s="46" t="s">
        <v>1056</v>
      </c>
      <c r="S122" s="42" t="s">
        <v>70</v>
      </c>
      <c r="T122" s="45" t="s">
        <v>102</v>
      </c>
      <c r="U122" s="45" t="s">
        <v>393</v>
      </c>
      <c r="V122" s="45">
        <f ca="1">PES_6[[#This Row],[Fecha actual ]]-PES_6[[#This Row],[Fecha de Registro ]]</f>
        <v>304</v>
      </c>
      <c r="W122" s="48"/>
      <c r="X122" s="45" t="s">
        <v>1668</v>
      </c>
      <c r="Y122" s="45">
        <v>0</v>
      </c>
      <c r="Z122" s="45">
        <v>1</v>
      </c>
      <c r="AA122" s="45">
        <v>0</v>
      </c>
      <c r="AB122" s="45">
        <v>0</v>
      </c>
      <c r="AC122" s="45"/>
      <c r="AD122" s="45"/>
      <c r="AE122" s="45"/>
      <c r="AF122" s="45"/>
      <c r="AG122" s="45" t="s">
        <v>1057</v>
      </c>
      <c r="AH122" s="45">
        <v>0</v>
      </c>
      <c r="AI122" s="45">
        <v>1</v>
      </c>
      <c r="AJ122" s="45">
        <v>0</v>
      </c>
      <c r="AK122" s="45">
        <v>0</v>
      </c>
      <c r="AL122" s="45">
        <v>1</v>
      </c>
      <c r="AM122" s="45"/>
      <c r="AN122" s="45"/>
      <c r="AO122" s="45"/>
      <c r="AP122" s="45"/>
      <c r="AQ122" s="45"/>
      <c r="AR122" s="45"/>
      <c r="AS122" s="45"/>
      <c r="AT122" s="45"/>
      <c r="AU122" s="45"/>
      <c r="AV122" s="45"/>
      <c r="AW122" s="45"/>
      <c r="AX122" s="45"/>
      <c r="AY122" s="45" t="s">
        <v>1058</v>
      </c>
      <c r="AZ122" s="45" t="s">
        <v>555</v>
      </c>
      <c r="BA122" s="45" t="s">
        <v>108</v>
      </c>
      <c r="BB122" s="45" t="s">
        <v>99</v>
      </c>
      <c r="BC122" s="45" t="s">
        <v>109</v>
      </c>
      <c r="BD122" s="48"/>
      <c r="BE122" s="45">
        <v>1</v>
      </c>
      <c r="BF122" s="45"/>
      <c r="BG122" s="45"/>
      <c r="BH122" s="45"/>
      <c r="BI122" s="45"/>
      <c r="BJ122" s="45"/>
      <c r="BK122" s="45"/>
      <c r="BL122" s="45"/>
      <c r="BM122" s="45"/>
      <c r="BN122" s="45"/>
      <c r="BO122" s="45"/>
      <c r="BP122" s="45"/>
      <c r="BQ122" s="45"/>
      <c r="BR122" s="45"/>
      <c r="BS122" s="45" t="s">
        <v>431</v>
      </c>
      <c r="BT122" s="45" t="s">
        <v>432</v>
      </c>
      <c r="BU122" s="45"/>
      <c r="BV122" s="57"/>
      <c r="BW122" s="45"/>
      <c r="BX122" s="45"/>
      <c r="BY122" s="42"/>
      <c r="BZ122" s="42"/>
      <c r="CA122" s="45"/>
      <c r="CB122" s="45"/>
      <c r="CC122" s="45"/>
      <c r="CD122" s="42"/>
      <c r="CE122" s="45"/>
      <c r="CF122" s="45"/>
      <c r="CG122" s="45"/>
      <c r="CH122" s="45"/>
      <c r="CI122" s="42"/>
      <c r="CJ122" s="48"/>
      <c r="CK122" s="45" t="s">
        <v>109</v>
      </c>
      <c r="CL122" s="42">
        <v>45817</v>
      </c>
      <c r="CM122" s="45">
        <f>PES_6[[#This Row],[Fecha de desechamiento ]]-PES_6[[#This Row],[Fecha de Registro ]]</f>
        <v>20</v>
      </c>
      <c r="CN122" s="45"/>
      <c r="CO122" s="45"/>
      <c r="CP122" s="42"/>
      <c r="CQ122" s="45"/>
      <c r="CR122" s="45"/>
      <c r="CS122" s="48"/>
      <c r="CT122" s="45"/>
      <c r="CU122" s="42"/>
      <c r="CV122" s="45">
        <f>PES_6[[#This Row],[Fecha de la remisión a SRE]]-PES_6[[#This Row],[Fecha de Registro ]]</f>
        <v>-45797</v>
      </c>
      <c r="CW122" s="45"/>
      <c r="CX122" s="45"/>
      <c r="CY122" s="45"/>
      <c r="CZ122" s="45"/>
      <c r="DA122" s="45"/>
      <c r="DB122" s="45"/>
      <c r="DC122" s="42"/>
      <c r="DD122" s="45"/>
      <c r="DE122" s="45"/>
      <c r="DF122" s="45"/>
      <c r="DG122" s="42"/>
      <c r="DH122" s="45"/>
      <c r="DI122" s="52"/>
    </row>
    <row r="123" spans="1:113" ht="256.5" x14ac:dyDescent="0.35">
      <c r="A123" s="34">
        <f t="shared" ca="1" si="15"/>
        <v>46101</v>
      </c>
      <c r="B123" s="35"/>
      <c r="C123" s="28"/>
      <c r="D123" s="36" t="s">
        <v>1059</v>
      </c>
      <c r="E123" s="44">
        <v>45798</v>
      </c>
      <c r="F123" s="28">
        <v>0</v>
      </c>
      <c r="G123" s="28">
        <v>0</v>
      </c>
      <c r="H123" s="28">
        <v>0</v>
      </c>
      <c r="I123" s="28">
        <v>1</v>
      </c>
      <c r="J123" s="28">
        <v>1</v>
      </c>
      <c r="K123" s="28">
        <v>1</v>
      </c>
      <c r="L123" s="28" t="s">
        <v>97</v>
      </c>
      <c r="M123" s="28" t="s">
        <v>98</v>
      </c>
      <c r="N123" s="28" t="s">
        <v>99</v>
      </c>
      <c r="O123" s="112" t="s">
        <v>424</v>
      </c>
      <c r="P123" s="35"/>
      <c r="Q123" s="28">
        <v>11529</v>
      </c>
      <c r="R123" s="46" t="s">
        <v>1060</v>
      </c>
      <c r="S123" s="42" t="s">
        <v>70</v>
      </c>
      <c r="T123" s="28" t="s">
        <v>102</v>
      </c>
      <c r="U123" s="28" t="s">
        <v>359</v>
      </c>
      <c r="V123" s="28">
        <f ca="1">PES_6[[#This Row],[Fecha actual ]]-PES_6[[#This Row],[Fecha de Registro ]]</f>
        <v>303</v>
      </c>
      <c r="W123" s="38"/>
      <c r="X123" s="28" t="s">
        <v>1668</v>
      </c>
      <c r="Y123" s="45">
        <v>0</v>
      </c>
      <c r="Z123" s="45">
        <v>1</v>
      </c>
      <c r="AA123" s="45">
        <v>0</v>
      </c>
      <c r="AB123" s="45">
        <v>0</v>
      </c>
      <c r="AC123" s="45"/>
      <c r="AD123" s="45"/>
      <c r="AE123" s="45"/>
      <c r="AF123" s="45"/>
      <c r="AG123" s="45" t="s">
        <v>1061</v>
      </c>
      <c r="AH123" s="45">
        <v>0</v>
      </c>
      <c r="AI123" s="45">
        <v>1</v>
      </c>
      <c r="AJ123" s="45">
        <v>0</v>
      </c>
      <c r="AK123" s="45">
        <v>0</v>
      </c>
      <c r="AL123" s="45"/>
      <c r="AM123" s="45"/>
      <c r="AN123" s="45"/>
      <c r="AO123" s="45">
        <v>1</v>
      </c>
      <c r="AP123" s="45"/>
      <c r="AQ123" s="45"/>
      <c r="AR123" s="45"/>
      <c r="AS123" s="45"/>
      <c r="AT123" s="45"/>
      <c r="AU123" s="45"/>
      <c r="AV123" s="45"/>
      <c r="AW123" s="45"/>
      <c r="AX123" s="45"/>
      <c r="AY123" s="45" t="s">
        <v>1062</v>
      </c>
      <c r="AZ123" s="28" t="s">
        <v>624</v>
      </c>
      <c r="BA123" s="28" t="s">
        <v>109</v>
      </c>
      <c r="BB123" s="28" t="s">
        <v>1668</v>
      </c>
      <c r="BC123" s="28" t="s">
        <v>109</v>
      </c>
      <c r="BD123" s="38"/>
      <c r="BE123" s="28">
        <v>1</v>
      </c>
      <c r="BF123" s="28"/>
      <c r="BG123" s="28"/>
      <c r="BH123" s="28"/>
      <c r="BI123" s="28"/>
      <c r="BJ123" s="28"/>
      <c r="BK123" s="28"/>
      <c r="BL123" s="28"/>
      <c r="BM123" s="28"/>
      <c r="BN123" s="28"/>
      <c r="BO123" s="28"/>
      <c r="BP123" s="28"/>
      <c r="BQ123" s="28"/>
      <c r="BR123" s="28"/>
      <c r="BS123" s="28" t="s">
        <v>431</v>
      </c>
      <c r="BT123" s="28" t="s">
        <v>432</v>
      </c>
      <c r="BU123" s="28"/>
      <c r="BV123" s="54"/>
      <c r="BW123" s="28"/>
      <c r="BX123" s="28"/>
      <c r="BY123" s="34"/>
      <c r="BZ123" s="34"/>
      <c r="CA123" s="28"/>
      <c r="CB123" s="28"/>
      <c r="CC123" s="28"/>
      <c r="CD123" s="34"/>
      <c r="CE123" s="28"/>
      <c r="CF123" s="28"/>
      <c r="CG123" s="28"/>
      <c r="CH123" s="28"/>
      <c r="CI123" s="34"/>
      <c r="CJ123" s="38"/>
      <c r="CK123" s="28" t="s">
        <v>109</v>
      </c>
      <c r="CL123" s="34">
        <v>45798</v>
      </c>
      <c r="CM123" s="28">
        <f>PES_6[[#This Row],[Fecha de desechamiento ]]-PES_6[[#This Row],[Fecha de Registro ]]</f>
        <v>0</v>
      </c>
      <c r="CN123" s="28"/>
      <c r="CO123" s="28"/>
      <c r="CP123" s="34"/>
      <c r="CQ123" s="28"/>
      <c r="CR123" s="28"/>
      <c r="CS123" s="38"/>
      <c r="CT123" s="28"/>
      <c r="CU123" s="34"/>
      <c r="CV123" s="28">
        <f>PES_6[[#This Row],[Fecha de la remisión a SRE]]-PES_6[[#This Row],[Fecha de Registro ]]</f>
        <v>-45798</v>
      </c>
      <c r="CW123" s="28"/>
      <c r="CX123" s="28"/>
      <c r="CY123" s="28"/>
      <c r="CZ123" s="28"/>
      <c r="DA123" s="28"/>
      <c r="DB123" s="28"/>
      <c r="DC123" s="34"/>
      <c r="DD123" s="28"/>
      <c r="DE123" s="28"/>
      <c r="DF123" s="28"/>
      <c r="DG123" s="34"/>
      <c r="DH123" s="28"/>
      <c r="DI123" s="41"/>
    </row>
    <row r="124" spans="1:113" ht="114" x14ac:dyDescent="0.35">
      <c r="A124" s="42">
        <f t="shared" ca="1" si="15"/>
        <v>46101</v>
      </c>
      <c r="B124" s="43"/>
      <c r="C124" s="45"/>
      <c r="D124" s="44" t="s">
        <v>1059</v>
      </c>
      <c r="E124" s="44">
        <v>45798</v>
      </c>
      <c r="F124" s="45">
        <v>0</v>
      </c>
      <c r="G124" s="45">
        <v>0</v>
      </c>
      <c r="H124" s="45">
        <v>0</v>
      </c>
      <c r="I124" s="45">
        <v>1</v>
      </c>
      <c r="J124" s="45">
        <v>1</v>
      </c>
      <c r="K124" s="45">
        <v>1</v>
      </c>
      <c r="L124" s="45" t="s">
        <v>97</v>
      </c>
      <c r="M124" s="45" t="s">
        <v>98</v>
      </c>
      <c r="N124" s="45" t="s">
        <v>99</v>
      </c>
      <c r="O124" s="112" t="s">
        <v>424</v>
      </c>
      <c r="P124" s="43"/>
      <c r="Q124" s="45">
        <v>11533</v>
      </c>
      <c r="R124" s="46" t="s">
        <v>1063</v>
      </c>
      <c r="S124" s="42" t="s">
        <v>70</v>
      </c>
      <c r="T124" s="45" t="s">
        <v>102</v>
      </c>
      <c r="U124" s="45" t="s">
        <v>246</v>
      </c>
      <c r="V124" s="45">
        <f ca="1">PES_6[[#This Row],[Fecha actual ]]-PES_6[[#This Row],[Fecha de Registro ]]</f>
        <v>303</v>
      </c>
      <c r="W124" s="48"/>
      <c r="X124" s="45" t="s">
        <v>773</v>
      </c>
      <c r="Y124" s="45">
        <v>0</v>
      </c>
      <c r="Z124" s="45">
        <v>1</v>
      </c>
      <c r="AA124" s="45">
        <v>0</v>
      </c>
      <c r="AB124" s="45">
        <v>0</v>
      </c>
      <c r="AC124" s="45"/>
      <c r="AD124" s="45"/>
      <c r="AE124" s="45"/>
      <c r="AF124" s="45"/>
      <c r="AG124" s="45" t="s">
        <v>1064</v>
      </c>
      <c r="AH124" s="45">
        <v>0</v>
      </c>
      <c r="AI124" s="45">
        <v>1</v>
      </c>
      <c r="AJ124" s="45">
        <v>0</v>
      </c>
      <c r="AK124" s="45">
        <v>0</v>
      </c>
      <c r="AL124" s="45"/>
      <c r="AM124" s="45"/>
      <c r="AN124" s="45"/>
      <c r="AO124" s="45"/>
      <c r="AP124" s="45"/>
      <c r="AQ124" s="45"/>
      <c r="AR124" s="45"/>
      <c r="AS124" s="45"/>
      <c r="AT124" s="45"/>
      <c r="AU124" s="45">
        <v>1</v>
      </c>
      <c r="AV124" s="45"/>
      <c r="AW124" s="45"/>
      <c r="AX124" s="45"/>
      <c r="AY124" s="45" t="s">
        <v>1065</v>
      </c>
      <c r="AZ124" s="45" t="s">
        <v>624</v>
      </c>
      <c r="BA124" s="45" t="s">
        <v>108</v>
      </c>
      <c r="BB124" s="45" t="s">
        <v>99</v>
      </c>
      <c r="BC124" s="45" t="s">
        <v>109</v>
      </c>
      <c r="BD124" s="48"/>
      <c r="BE124" s="45">
        <v>1</v>
      </c>
      <c r="BF124" s="45"/>
      <c r="BG124" s="45"/>
      <c r="BH124" s="45"/>
      <c r="BI124" s="45"/>
      <c r="BJ124" s="45"/>
      <c r="BK124" s="45"/>
      <c r="BL124" s="45"/>
      <c r="BM124" s="45"/>
      <c r="BN124" s="45"/>
      <c r="BO124" s="45"/>
      <c r="BP124" s="45"/>
      <c r="BQ124" s="45"/>
      <c r="BR124" s="45"/>
      <c r="BS124" s="28" t="s">
        <v>431</v>
      </c>
      <c r="BT124" s="45" t="s">
        <v>432</v>
      </c>
      <c r="BU124" s="45"/>
      <c r="BV124" s="57"/>
      <c r="BW124" s="45"/>
      <c r="BX124" s="45"/>
      <c r="BY124" s="42"/>
      <c r="BZ124" s="42"/>
      <c r="CA124" s="45"/>
      <c r="CB124" s="45"/>
      <c r="CC124" s="45"/>
      <c r="CD124" s="42"/>
      <c r="CE124" s="45"/>
      <c r="CF124" s="45"/>
      <c r="CG124" s="45"/>
      <c r="CH124" s="45"/>
      <c r="CI124" s="42"/>
      <c r="CJ124" s="48"/>
      <c r="CK124" s="45" t="s">
        <v>109</v>
      </c>
      <c r="CL124" s="42">
        <v>45805</v>
      </c>
      <c r="CM124" s="45">
        <f>PES_6[[#This Row],[Fecha de desechamiento ]]-PES_6[[#This Row],[Fecha de Registro ]]</f>
        <v>7</v>
      </c>
      <c r="CN124" s="45"/>
      <c r="CO124" s="45"/>
      <c r="CP124" s="42"/>
      <c r="CQ124" s="45"/>
      <c r="CR124" s="45"/>
      <c r="CS124" s="48"/>
      <c r="CT124" s="45"/>
      <c r="CU124" s="42"/>
      <c r="CV124" s="45">
        <f>PES_6[[#This Row],[Fecha de la remisión a SRE]]-PES_6[[#This Row],[Fecha de Registro ]]</f>
        <v>-45798</v>
      </c>
      <c r="CW124" s="45"/>
      <c r="CX124" s="45"/>
      <c r="CY124" s="45"/>
      <c r="CZ124" s="45"/>
      <c r="DA124" s="45"/>
      <c r="DB124" s="45"/>
      <c r="DC124" s="42"/>
      <c r="DD124" s="45"/>
      <c r="DE124" s="45"/>
      <c r="DF124" s="45"/>
      <c r="DG124" s="42"/>
      <c r="DH124" s="45"/>
      <c r="DI124" s="52"/>
    </row>
    <row r="125" spans="1:113" ht="95" x14ac:dyDescent="0.35">
      <c r="A125" s="34">
        <f t="shared" ca="1" si="15"/>
        <v>46101</v>
      </c>
      <c r="B125" s="35"/>
      <c r="C125" s="28"/>
      <c r="D125" s="36">
        <v>45799</v>
      </c>
      <c r="E125" s="36">
        <v>45799</v>
      </c>
      <c r="F125" s="28">
        <v>0</v>
      </c>
      <c r="G125" s="28">
        <v>0</v>
      </c>
      <c r="H125" s="28">
        <v>0</v>
      </c>
      <c r="I125" s="28">
        <v>1</v>
      </c>
      <c r="J125" s="28">
        <v>1</v>
      </c>
      <c r="K125" s="28">
        <v>1</v>
      </c>
      <c r="L125" s="28" t="s">
        <v>97</v>
      </c>
      <c r="M125" s="28" t="s">
        <v>98</v>
      </c>
      <c r="N125" s="28" t="s">
        <v>99</v>
      </c>
      <c r="O125" s="112" t="s">
        <v>424</v>
      </c>
      <c r="P125" s="35"/>
      <c r="Q125" s="28">
        <v>11536</v>
      </c>
      <c r="R125" s="46" t="s">
        <v>1066</v>
      </c>
      <c r="S125" s="42" t="s">
        <v>70</v>
      </c>
      <c r="T125" s="28" t="s">
        <v>102</v>
      </c>
      <c r="U125" s="28" t="s">
        <v>251</v>
      </c>
      <c r="V125" s="28">
        <f ca="1">PES_6[[#This Row],[Fecha actual ]]-PES_6[[#This Row],[Fecha de Registro ]]</f>
        <v>302</v>
      </c>
      <c r="W125" s="38"/>
      <c r="X125" s="28" t="s">
        <v>621</v>
      </c>
      <c r="Y125" s="45">
        <v>0</v>
      </c>
      <c r="Z125" s="45">
        <v>1</v>
      </c>
      <c r="AA125" s="45">
        <v>0</v>
      </c>
      <c r="AB125" s="45">
        <v>0</v>
      </c>
      <c r="AC125" s="45"/>
      <c r="AD125" s="45"/>
      <c r="AE125" s="45"/>
      <c r="AF125" s="45"/>
      <c r="AG125" s="45" t="s">
        <v>1067</v>
      </c>
      <c r="AH125" s="45">
        <v>0</v>
      </c>
      <c r="AI125" s="45">
        <v>1</v>
      </c>
      <c r="AJ125" s="45">
        <v>0</v>
      </c>
      <c r="AK125" s="45">
        <v>0</v>
      </c>
      <c r="AL125" s="45">
        <v>1</v>
      </c>
      <c r="AM125" s="45"/>
      <c r="AN125" s="45"/>
      <c r="AO125" s="45"/>
      <c r="AP125" s="45"/>
      <c r="AQ125" s="45"/>
      <c r="AR125" s="45"/>
      <c r="AS125" s="45"/>
      <c r="AT125" s="45"/>
      <c r="AU125" s="45"/>
      <c r="AV125" s="45"/>
      <c r="AW125" s="45"/>
      <c r="AX125" s="45"/>
      <c r="AY125" s="45" t="s">
        <v>1068</v>
      </c>
      <c r="AZ125" s="28" t="s">
        <v>442</v>
      </c>
      <c r="BA125" s="28" t="s">
        <v>108</v>
      </c>
      <c r="BB125" s="28" t="s">
        <v>99</v>
      </c>
      <c r="BC125" s="28" t="s">
        <v>109</v>
      </c>
      <c r="BD125" s="38"/>
      <c r="BE125" s="28">
        <v>1</v>
      </c>
      <c r="BF125" s="28"/>
      <c r="BG125" s="28"/>
      <c r="BH125" s="28"/>
      <c r="BI125" s="28"/>
      <c r="BJ125" s="28"/>
      <c r="BK125" s="28"/>
      <c r="BL125" s="28"/>
      <c r="BM125" s="28"/>
      <c r="BN125" s="28"/>
      <c r="BO125" s="28"/>
      <c r="BP125" s="28"/>
      <c r="BQ125" s="28"/>
      <c r="BR125" s="28"/>
      <c r="BS125" s="28" t="s">
        <v>431</v>
      </c>
      <c r="BT125" s="28" t="s">
        <v>432</v>
      </c>
      <c r="BU125" s="28"/>
      <c r="BV125" s="54"/>
      <c r="BW125" s="28"/>
      <c r="BX125" s="28"/>
      <c r="BY125" s="34"/>
      <c r="BZ125" s="34"/>
      <c r="CA125" s="28"/>
      <c r="CB125" s="28"/>
      <c r="CC125" s="28"/>
      <c r="CD125" s="34"/>
      <c r="CE125" s="28"/>
      <c r="CF125" s="28"/>
      <c r="CG125" s="28"/>
      <c r="CH125" s="28"/>
      <c r="CI125" s="34"/>
      <c r="CJ125" s="38"/>
      <c r="CK125" s="28" t="s">
        <v>109</v>
      </c>
      <c r="CL125" s="34">
        <v>45812</v>
      </c>
      <c r="CM125" s="28">
        <f>PES_6[[#This Row],[Fecha de desechamiento ]]-PES_6[[#This Row],[Fecha de Registro ]]</f>
        <v>13</v>
      </c>
      <c r="CN125" s="28"/>
      <c r="CO125" s="28"/>
      <c r="CP125" s="34"/>
      <c r="CQ125" s="28"/>
      <c r="CR125" s="28"/>
      <c r="CS125" s="38"/>
      <c r="CT125" s="28"/>
      <c r="CU125" s="34"/>
      <c r="CV125" s="28">
        <f>PES_6[[#This Row],[Fecha de la remisión a SRE]]-PES_6[[#This Row],[Fecha de Registro ]]</f>
        <v>-45799</v>
      </c>
      <c r="CW125" s="28"/>
      <c r="CX125" s="28"/>
      <c r="CY125" s="28"/>
      <c r="CZ125" s="28"/>
      <c r="DA125" s="28"/>
      <c r="DB125" s="28"/>
      <c r="DC125" s="34"/>
      <c r="DD125" s="28"/>
      <c r="DE125" s="28"/>
      <c r="DF125" s="28"/>
      <c r="DG125" s="34"/>
      <c r="DH125" s="28"/>
      <c r="DI125" s="41"/>
    </row>
    <row r="126" spans="1:113" ht="47.5" x14ac:dyDescent="0.35">
      <c r="A126" s="34">
        <f t="shared" ca="1" si="15"/>
        <v>46101</v>
      </c>
      <c r="B126" s="35"/>
      <c r="C126" s="28"/>
      <c r="D126" s="36">
        <v>45799</v>
      </c>
      <c r="E126" s="36">
        <v>45799</v>
      </c>
      <c r="F126" s="28">
        <v>0</v>
      </c>
      <c r="G126" s="28">
        <v>0</v>
      </c>
      <c r="H126" s="28">
        <v>0</v>
      </c>
      <c r="I126" s="28">
        <v>1</v>
      </c>
      <c r="J126" s="28">
        <v>1</v>
      </c>
      <c r="K126" s="28">
        <v>1</v>
      </c>
      <c r="L126" s="28" t="s">
        <v>97</v>
      </c>
      <c r="M126" s="28" t="s">
        <v>98</v>
      </c>
      <c r="N126" s="28" t="s">
        <v>99</v>
      </c>
      <c r="O126" s="112" t="s">
        <v>424</v>
      </c>
      <c r="P126" s="35"/>
      <c r="Q126" s="28" t="s">
        <v>1069</v>
      </c>
      <c r="R126" s="46" t="s">
        <v>1070</v>
      </c>
      <c r="S126" s="42" t="s">
        <v>70</v>
      </c>
      <c r="T126" s="28" t="s">
        <v>102</v>
      </c>
      <c r="U126" s="28" t="s">
        <v>206</v>
      </c>
      <c r="V126" s="28">
        <f ca="1">PES_6[[#This Row],[Fecha actual ]]-PES_6[[#This Row],[Fecha de Registro ]]</f>
        <v>302</v>
      </c>
      <c r="W126" s="38"/>
      <c r="X126" s="28" t="s">
        <v>621</v>
      </c>
      <c r="Y126" s="45">
        <v>0</v>
      </c>
      <c r="Z126" s="45">
        <v>1</v>
      </c>
      <c r="AA126" s="45">
        <v>0</v>
      </c>
      <c r="AB126" s="45">
        <v>0</v>
      </c>
      <c r="AC126" s="45"/>
      <c r="AD126" s="45"/>
      <c r="AE126" s="45"/>
      <c r="AF126" s="45"/>
      <c r="AG126" s="45" t="s">
        <v>1071</v>
      </c>
      <c r="AH126" s="45">
        <v>0</v>
      </c>
      <c r="AI126" s="45">
        <v>1</v>
      </c>
      <c r="AJ126" s="45">
        <v>0</v>
      </c>
      <c r="AK126" s="45">
        <v>0</v>
      </c>
      <c r="AL126" s="45">
        <v>1</v>
      </c>
      <c r="AM126" s="45"/>
      <c r="AN126" s="45"/>
      <c r="AO126" s="45"/>
      <c r="AP126" s="45"/>
      <c r="AQ126" s="45"/>
      <c r="AR126" s="45"/>
      <c r="AS126" s="45"/>
      <c r="AT126" s="45"/>
      <c r="AU126" s="45"/>
      <c r="AV126" s="45"/>
      <c r="AW126" s="45"/>
      <c r="AX126" s="45"/>
      <c r="AY126" s="45" t="s">
        <v>1072</v>
      </c>
      <c r="AZ126" s="28" t="s">
        <v>555</v>
      </c>
      <c r="BA126" s="28" t="s">
        <v>108</v>
      </c>
      <c r="BB126" s="28" t="s">
        <v>99</v>
      </c>
      <c r="BC126" s="28" t="s">
        <v>109</v>
      </c>
      <c r="BD126" s="38"/>
      <c r="BE126" s="28">
        <v>1</v>
      </c>
      <c r="BF126" s="28"/>
      <c r="BG126" s="28"/>
      <c r="BH126" s="28"/>
      <c r="BI126" s="28"/>
      <c r="BJ126" s="28"/>
      <c r="BK126" s="28"/>
      <c r="BL126" s="28"/>
      <c r="BM126" s="28"/>
      <c r="BN126" s="28"/>
      <c r="BO126" s="28"/>
      <c r="BP126" s="28"/>
      <c r="BQ126" s="28"/>
      <c r="BR126" s="28"/>
      <c r="BS126" s="28" t="s">
        <v>431</v>
      </c>
      <c r="BT126" s="28" t="s">
        <v>432</v>
      </c>
      <c r="BU126" s="28"/>
      <c r="BV126" s="54"/>
      <c r="BW126" s="28"/>
      <c r="BX126" s="28"/>
      <c r="BY126" s="34"/>
      <c r="BZ126" s="34"/>
      <c r="CA126" s="28"/>
      <c r="CB126" s="28"/>
      <c r="CC126" s="28"/>
      <c r="CD126" s="34"/>
      <c r="CE126" s="28"/>
      <c r="CF126" s="28"/>
      <c r="CG126" s="28"/>
      <c r="CH126" s="28"/>
      <c r="CI126" s="34"/>
      <c r="CJ126" s="38"/>
      <c r="CK126" s="28" t="s">
        <v>109</v>
      </c>
      <c r="CL126" s="34">
        <v>45812</v>
      </c>
      <c r="CM126" s="28">
        <f>PES_6[[#This Row],[Fecha de desechamiento ]]-PES_6[[#This Row],[Fecha de Registro ]]</f>
        <v>13</v>
      </c>
      <c r="CN126" s="28"/>
      <c r="CO126" s="28"/>
      <c r="CP126" s="34"/>
      <c r="CQ126" s="28"/>
      <c r="CR126" s="28"/>
      <c r="CS126" s="38"/>
      <c r="CT126" s="28"/>
      <c r="CU126" s="34"/>
      <c r="CV126" s="28">
        <f>PES_6[[#This Row],[Fecha de la remisión a SRE]]-PES_6[[#This Row],[Fecha de Registro ]]</f>
        <v>-45799</v>
      </c>
      <c r="CW126" s="28"/>
      <c r="CX126" s="28"/>
      <c r="CY126" s="28"/>
      <c r="CZ126" s="28"/>
      <c r="DA126" s="28"/>
      <c r="DB126" s="28"/>
      <c r="DC126" s="34"/>
      <c r="DD126" s="28"/>
      <c r="DE126" s="28"/>
      <c r="DF126" s="28"/>
      <c r="DG126" s="34"/>
      <c r="DH126" s="28"/>
      <c r="DI126" s="41"/>
    </row>
    <row r="127" spans="1:113" ht="85.5" x14ac:dyDescent="0.35">
      <c r="A127" s="34">
        <f t="shared" ca="1" si="15"/>
        <v>46101</v>
      </c>
      <c r="B127" s="35"/>
      <c r="C127" s="28"/>
      <c r="D127" s="36">
        <v>45799</v>
      </c>
      <c r="E127" s="36">
        <v>45799</v>
      </c>
      <c r="F127" s="28">
        <v>0</v>
      </c>
      <c r="G127" s="28">
        <v>0</v>
      </c>
      <c r="H127" s="28">
        <v>0</v>
      </c>
      <c r="I127" s="28">
        <v>1</v>
      </c>
      <c r="J127" s="28">
        <v>1</v>
      </c>
      <c r="K127" s="28">
        <v>1</v>
      </c>
      <c r="L127" s="28" t="s">
        <v>97</v>
      </c>
      <c r="M127" s="28" t="s">
        <v>98</v>
      </c>
      <c r="N127" s="28" t="s">
        <v>99</v>
      </c>
      <c r="O127" s="112" t="s">
        <v>424</v>
      </c>
      <c r="P127" s="35"/>
      <c r="Q127" s="28" t="s">
        <v>1073</v>
      </c>
      <c r="R127" s="46" t="s">
        <v>1074</v>
      </c>
      <c r="S127" s="42" t="s">
        <v>70</v>
      </c>
      <c r="T127" s="28" t="s">
        <v>102</v>
      </c>
      <c r="U127" s="28" t="s">
        <v>137</v>
      </c>
      <c r="V127" s="28">
        <f ca="1">PES_6[[#This Row],[Fecha actual ]]-PES_6[[#This Row],[Fecha de Registro ]]</f>
        <v>302</v>
      </c>
      <c r="W127" s="38"/>
      <c r="X127" s="28" t="s">
        <v>621</v>
      </c>
      <c r="Y127" s="45">
        <v>0</v>
      </c>
      <c r="Z127" s="45">
        <v>1</v>
      </c>
      <c r="AA127" s="45">
        <v>0</v>
      </c>
      <c r="AB127" s="45">
        <v>0</v>
      </c>
      <c r="AC127" s="45"/>
      <c r="AD127" s="45"/>
      <c r="AE127" s="45"/>
      <c r="AF127" s="45"/>
      <c r="AG127" s="45" t="s">
        <v>1075</v>
      </c>
      <c r="AH127" s="45">
        <v>0</v>
      </c>
      <c r="AI127" s="45">
        <v>1</v>
      </c>
      <c r="AJ127" s="45">
        <v>0</v>
      </c>
      <c r="AK127" s="45">
        <v>0</v>
      </c>
      <c r="AL127" s="45">
        <v>1</v>
      </c>
      <c r="AM127" s="45"/>
      <c r="AN127" s="45"/>
      <c r="AO127" s="45"/>
      <c r="AP127" s="45"/>
      <c r="AQ127" s="45"/>
      <c r="AR127" s="45"/>
      <c r="AS127" s="45"/>
      <c r="AT127" s="45"/>
      <c r="AU127" s="45"/>
      <c r="AV127" s="45"/>
      <c r="AW127" s="45"/>
      <c r="AX127" s="45"/>
      <c r="AY127" s="45" t="s">
        <v>1076</v>
      </c>
      <c r="AZ127" s="28" t="s">
        <v>555</v>
      </c>
      <c r="BA127" s="28" t="s">
        <v>108</v>
      </c>
      <c r="BB127" s="28" t="s">
        <v>99</v>
      </c>
      <c r="BC127" s="28" t="s">
        <v>109</v>
      </c>
      <c r="BD127" s="38"/>
      <c r="BE127" s="28">
        <v>1</v>
      </c>
      <c r="BF127" s="28"/>
      <c r="BG127" s="28"/>
      <c r="BH127" s="28"/>
      <c r="BI127" s="28"/>
      <c r="BJ127" s="28"/>
      <c r="BK127" s="28"/>
      <c r="BL127" s="28"/>
      <c r="BM127" s="28"/>
      <c r="BN127" s="28"/>
      <c r="BO127" s="28"/>
      <c r="BP127" s="28"/>
      <c r="BQ127" s="28"/>
      <c r="BR127" s="28"/>
      <c r="BS127" s="28" t="s">
        <v>431</v>
      </c>
      <c r="BT127" s="28" t="s">
        <v>432</v>
      </c>
      <c r="BU127" s="28"/>
      <c r="BV127" s="54"/>
      <c r="BW127" s="28"/>
      <c r="BX127" s="28"/>
      <c r="BY127" s="34"/>
      <c r="BZ127" s="34"/>
      <c r="CA127" s="28"/>
      <c r="CB127" s="28"/>
      <c r="CC127" s="28"/>
      <c r="CD127" s="34"/>
      <c r="CE127" s="28"/>
      <c r="CF127" s="28"/>
      <c r="CG127" s="28"/>
      <c r="CH127" s="28"/>
      <c r="CI127" s="34"/>
      <c r="CJ127" s="38"/>
      <c r="CK127" s="28" t="s">
        <v>109</v>
      </c>
      <c r="CL127" s="34">
        <v>45828</v>
      </c>
      <c r="CM127" s="28">
        <f>PES_6[[#This Row],[Fecha de desechamiento ]]-PES_6[[#This Row],[Fecha de Registro ]]</f>
        <v>29</v>
      </c>
      <c r="CN127" s="28"/>
      <c r="CO127" s="28"/>
      <c r="CP127" s="34"/>
      <c r="CQ127" s="28"/>
      <c r="CR127" s="28"/>
      <c r="CS127" s="38"/>
      <c r="CT127" s="28"/>
      <c r="CU127" s="34"/>
      <c r="CV127" s="28">
        <f>PES_6[[#This Row],[Fecha de la remisión a SRE]]-PES_6[[#This Row],[Fecha de Registro ]]</f>
        <v>-45799</v>
      </c>
      <c r="CW127" s="28"/>
      <c r="CX127" s="28"/>
      <c r="CY127" s="28"/>
      <c r="CZ127" s="28"/>
      <c r="DA127" s="28"/>
      <c r="DB127" s="28"/>
      <c r="DC127" s="34"/>
      <c r="DD127" s="28"/>
      <c r="DE127" s="28"/>
      <c r="DF127" s="28"/>
      <c r="DG127" s="34"/>
      <c r="DH127" s="28"/>
      <c r="DI127" s="41"/>
    </row>
    <row r="128" spans="1:113" ht="95" x14ac:dyDescent="0.35">
      <c r="A128" s="34">
        <f t="shared" ca="1" si="15"/>
        <v>46101</v>
      </c>
      <c r="B128" s="35"/>
      <c r="C128" s="28"/>
      <c r="D128" s="36">
        <v>45799</v>
      </c>
      <c r="E128" s="36">
        <v>45799</v>
      </c>
      <c r="F128" s="28">
        <v>0</v>
      </c>
      <c r="G128" s="28">
        <v>0</v>
      </c>
      <c r="H128" s="28">
        <v>0</v>
      </c>
      <c r="I128" s="28">
        <v>1</v>
      </c>
      <c r="J128" s="28">
        <v>1</v>
      </c>
      <c r="K128" s="28">
        <v>1</v>
      </c>
      <c r="L128" s="28" t="s">
        <v>97</v>
      </c>
      <c r="M128" s="28" t="s">
        <v>98</v>
      </c>
      <c r="N128" s="28" t="s">
        <v>99</v>
      </c>
      <c r="O128" s="112" t="s">
        <v>424</v>
      </c>
      <c r="P128" s="35"/>
      <c r="Q128" s="28" t="s">
        <v>1077</v>
      </c>
      <c r="R128" s="46" t="s">
        <v>1078</v>
      </c>
      <c r="S128" s="42" t="s">
        <v>70</v>
      </c>
      <c r="T128" s="28" t="s">
        <v>102</v>
      </c>
      <c r="U128" s="28" t="s">
        <v>529</v>
      </c>
      <c r="V128" s="28">
        <f ca="1">PES_6[[#This Row],[Fecha actual ]]-PES_6[[#This Row],[Fecha de Registro ]]</f>
        <v>302</v>
      </c>
      <c r="W128" s="38"/>
      <c r="X128" s="28" t="s">
        <v>621</v>
      </c>
      <c r="Y128" s="45">
        <v>0</v>
      </c>
      <c r="Z128" s="45">
        <v>1</v>
      </c>
      <c r="AA128" s="45">
        <v>0</v>
      </c>
      <c r="AB128" s="45">
        <v>0</v>
      </c>
      <c r="AC128" s="45"/>
      <c r="AD128" s="45"/>
      <c r="AE128" s="45"/>
      <c r="AF128" s="45"/>
      <c r="AG128" s="45" t="s">
        <v>1079</v>
      </c>
      <c r="AH128" s="45">
        <v>0</v>
      </c>
      <c r="AI128" s="45">
        <v>1</v>
      </c>
      <c r="AJ128" s="45">
        <v>0</v>
      </c>
      <c r="AK128" s="45">
        <v>0</v>
      </c>
      <c r="AL128" s="45">
        <v>1</v>
      </c>
      <c r="AM128" s="45"/>
      <c r="AN128" s="45"/>
      <c r="AO128" s="45"/>
      <c r="AP128" s="45"/>
      <c r="AQ128" s="45"/>
      <c r="AR128" s="45"/>
      <c r="AS128" s="45"/>
      <c r="AT128" s="45"/>
      <c r="AU128" s="45"/>
      <c r="AV128" s="45"/>
      <c r="AW128" s="45"/>
      <c r="AX128" s="45"/>
      <c r="AY128" s="45" t="s">
        <v>1080</v>
      </c>
      <c r="AZ128" s="28" t="s">
        <v>555</v>
      </c>
      <c r="BA128" s="28" t="s">
        <v>108</v>
      </c>
      <c r="BB128" s="28" t="s">
        <v>99</v>
      </c>
      <c r="BC128" s="28" t="s">
        <v>109</v>
      </c>
      <c r="BD128" s="38"/>
      <c r="BE128" s="28">
        <v>1</v>
      </c>
      <c r="BF128" s="28"/>
      <c r="BG128" s="28"/>
      <c r="BH128" s="28"/>
      <c r="BI128" s="28"/>
      <c r="BJ128" s="28"/>
      <c r="BK128" s="28"/>
      <c r="BL128" s="28"/>
      <c r="BM128" s="28"/>
      <c r="BN128" s="28"/>
      <c r="BO128" s="28"/>
      <c r="BP128" s="28"/>
      <c r="BQ128" s="28"/>
      <c r="BR128" s="28"/>
      <c r="BS128" s="28" t="s">
        <v>431</v>
      </c>
      <c r="BT128" s="28" t="s">
        <v>432</v>
      </c>
      <c r="BU128" s="28"/>
      <c r="BV128" s="54"/>
      <c r="BW128" s="28"/>
      <c r="BX128" s="28"/>
      <c r="BY128" s="34"/>
      <c r="BZ128" s="34"/>
      <c r="CA128" s="28"/>
      <c r="CB128" s="28"/>
      <c r="CC128" s="28"/>
      <c r="CD128" s="34"/>
      <c r="CE128" s="28"/>
      <c r="CF128" s="28"/>
      <c r="CG128" s="28"/>
      <c r="CH128" s="28"/>
      <c r="CI128" s="34"/>
      <c r="CJ128" s="38"/>
      <c r="CK128" s="28" t="s">
        <v>109</v>
      </c>
      <c r="CL128" s="34">
        <v>45816</v>
      </c>
      <c r="CM128" s="28">
        <f>PES_6[[#This Row],[Fecha de desechamiento ]]-PES_6[[#This Row],[Fecha de Registro ]]</f>
        <v>17</v>
      </c>
      <c r="CN128" s="28"/>
      <c r="CO128" s="28"/>
      <c r="CP128" s="34"/>
      <c r="CQ128" s="28"/>
      <c r="CR128" s="28"/>
      <c r="CS128" s="38"/>
      <c r="CT128" s="28"/>
      <c r="CU128" s="34"/>
      <c r="CV128" s="28">
        <f>PES_6[[#This Row],[Fecha de la remisión a SRE]]-PES_6[[#This Row],[Fecha de Registro ]]</f>
        <v>-45799</v>
      </c>
      <c r="CW128" s="28"/>
      <c r="CX128" s="28"/>
      <c r="CY128" s="28"/>
      <c r="CZ128" s="28"/>
      <c r="DA128" s="28"/>
      <c r="DB128" s="28"/>
      <c r="DC128" s="34"/>
      <c r="DD128" s="28"/>
      <c r="DE128" s="28"/>
      <c r="DF128" s="28"/>
      <c r="DG128" s="34"/>
      <c r="DH128" s="28"/>
      <c r="DI128" s="41"/>
    </row>
    <row r="129" spans="1:113" ht="114" x14ac:dyDescent="0.35">
      <c r="A129" s="34">
        <f t="shared" ca="1" si="15"/>
        <v>46101</v>
      </c>
      <c r="B129" s="35"/>
      <c r="C129" s="28"/>
      <c r="D129" s="36">
        <v>45799</v>
      </c>
      <c r="E129" s="36">
        <v>45799</v>
      </c>
      <c r="F129" s="28">
        <v>0</v>
      </c>
      <c r="G129" s="28">
        <v>0</v>
      </c>
      <c r="H129" s="28">
        <v>0</v>
      </c>
      <c r="I129" s="28">
        <v>1</v>
      </c>
      <c r="J129" s="28">
        <v>1</v>
      </c>
      <c r="K129" s="28">
        <v>1</v>
      </c>
      <c r="L129" s="28" t="s">
        <v>97</v>
      </c>
      <c r="M129" s="28" t="s">
        <v>98</v>
      </c>
      <c r="N129" s="28" t="s">
        <v>99</v>
      </c>
      <c r="O129" s="112" t="s">
        <v>424</v>
      </c>
      <c r="P129" s="35"/>
      <c r="Q129" s="28" t="s">
        <v>1081</v>
      </c>
      <c r="R129" s="46" t="s">
        <v>1082</v>
      </c>
      <c r="S129" s="42" t="s">
        <v>70</v>
      </c>
      <c r="T129" s="28" t="s">
        <v>102</v>
      </c>
      <c r="U129" s="28" t="s">
        <v>451</v>
      </c>
      <c r="V129" s="28">
        <f ca="1">PES_6[[#This Row],[Fecha actual ]]-PES_6[[#This Row],[Fecha de Registro ]]</f>
        <v>302</v>
      </c>
      <c r="W129" s="38"/>
      <c r="X129" s="28" t="s">
        <v>621</v>
      </c>
      <c r="Y129" s="45">
        <v>0</v>
      </c>
      <c r="Z129" s="45">
        <v>1</v>
      </c>
      <c r="AA129" s="45">
        <v>0</v>
      </c>
      <c r="AB129" s="45">
        <v>0</v>
      </c>
      <c r="AC129" s="45"/>
      <c r="AD129" s="45"/>
      <c r="AE129" s="45"/>
      <c r="AF129" s="45"/>
      <c r="AG129" s="45" t="s">
        <v>1083</v>
      </c>
      <c r="AH129" s="45">
        <v>0</v>
      </c>
      <c r="AI129" s="45">
        <v>1</v>
      </c>
      <c r="AJ129" s="45">
        <v>0</v>
      </c>
      <c r="AK129" s="45">
        <v>0</v>
      </c>
      <c r="AL129" s="45">
        <v>1</v>
      </c>
      <c r="AM129" s="45"/>
      <c r="AN129" s="45"/>
      <c r="AO129" s="45"/>
      <c r="AP129" s="45"/>
      <c r="AQ129" s="45"/>
      <c r="AR129" s="45"/>
      <c r="AS129" s="45"/>
      <c r="AT129" s="45"/>
      <c r="AU129" s="45"/>
      <c r="AV129" s="45"/>
      <c r="AW129" s="45"/>
      <c r="AX129" s="45"/>
      <c r="AY129" s="45" t="s">
        <v>1084</v>
      </c>
      <c r="AZ129" s="28" t="s">
        <v>624</v>
      </c>
      <c r="BA129" s="28" t="s">
        <v>108</v>
      </c>
      <c r="BB129" s="28" t="s">
        <v>99</v>
      </c>
      <c r="BC129" s="28" t="s">
        <v>109</v>
      </c>
      <c r="BD129" s="38"/>
      <c r="BE129" s="28">
        <v>1</v>
      </c>
      <c r="BF129" s="28"/>
      <c r="BG129" s="28"/>
      <c r="BH129" s="28"/>
      <c r="BI129" s="28"/>
      <c r="BJ129" s="28"/>
      <c r="BK129" s="28"/>
      <c r="BL129" s="28"/>
      <c r="BM129" s="28"/>
      <c r="BN129" s="28"/>
      <c r="BO129" s="28"/>
      <c r="BP129" s="28"/>
      <c r="BQ129" s="28"/>
      <c r="BR129" s="28"/>
      <c r="BS129" s="28" t="s">
        <v>431</v>
      </c>
      <c r="BT129" s="28" t="s">
        <v>432</v>
      </c>
      <c r="BU129" s="28"/>
      <c r="BV129" s="54"/>
      <c r="BW129" s="28"/>
      <c r="BX129" s="28"/>
      <c r="BY129" s="34"/>
      <c r="BZ129" s="34"/>
      <c r="CA129" s="28"/>
      <c r="CB129" s="28"/>
      <c r="CC129" s="28"/>
      <c r="CD129" s="34"/>
      <c r="CE129" s="28"/>
      <c r="CF129" s="28"/>
      <c r="CG129" s="28"/>
      <c r="CH129" s="28"/>
      <c r="CI129" s="34"/>
      <c r="CJ129" s="38"/>
      <c r="CK129" s="28" t="s">
        <v>109</v>
      </c>
      <c r="CL129" s="34">
        <v>45823</v>
      </c>
      <c r="CM129" s="28">
        <f>PES_6[[#This Row],[Fecha de desechamiento ]]-PES_6[[#This Row],[Fecha de Registro ]]</f>
        <v>24</v>
      </c>
      <c r="CN129" s="28"/>
      <c r="CO129" s="28"/>
      <c r="CP129" s="34"/>
      <c r="CQ129" s="28"/>
      <c r="CR129" s="28"/>
      <c r="CS129" s="38"/>
      <c r="CT129" s="28"/>
      <c r="CU129" s="34"/>
      <c r="CV129" s="28">
        <f>PES_6[[#This Row],[Fecha de la remisión a SRE]]-PES_6[[#This Row],[Fecha de Registro ]]</f>
        <v>-45799</v>
      </c>
      <c r="CW129" s="28"/>
      <c r="CX129" s="28"/>
      <c r="CY129" s="28"/>
      <c r="CZ129" s="28"/>
      <c r="DA129" s="28"/>
      <c r="DB129" s="28"/>
      <c r="DC129" s="34"/>
      <c r="DD129" s="28"/>
      <c r="DE129" s="28"/>
      <c r="DF129" s="28"/>
      <c r="DG129" s="34"/>
      <c r="DH129" s="28"/>
      <c r="DI129" s="41"/>
    </row>
    <row r="130" spans="1:113" ht="104.5" x14ac:dyDescent="0.35">
      <c r="A130" s="34">
        <f t="shared" ca="1" si="15"/>
        <v>46101</v>
      </c>
      <c r="B130" s="35"/>
      <c r="C130" s="28"/>
      <c r="D130" s="36">
        <v>45799</v>
      </c>
      <c r="E130" s="36">
        <v>45799</v>
      </c>
      <c r="F130" s="28">
        <v>0</v>
      </c>
      <c r="G130" s="28">
        <v>0</v>
      </c>
      <c r="H130" s="28">
        <v>0</v>
      </c>
      <c r="I130" s="28">
        <v>1</v>
      </c>
      <c r="J130" s="28">
        <v>1</v>
      </c>
      <c r="K130" s="28">
        <v>1</v>
      </c>
      <c r="L130" s="28" t="s">
        <v>97</v>
      </c>
      <c r="M130" s="28" t="s">
        <v>98</v>
      </c>
      <c r="N130" s="28" t="s">
        <v>99</v>
      </c>
      <c r="O130" s="112" t="s">
        <v>424</v>
      </c>
      <c r="P130" s="35"/>
      <c r="Q130" s="28" t="s">
        <v>1085</v>
      </c>
      <c r="R130" s="46" t="s">
        <v>1086</v>
      </c>
      <c r="S130" s="42" t="s">
        <v>70</v>
      </c>
      <c r="T130" s="28" t="s">
        <v>102</v>
      </c>
      <c r="U130" s="28" t="s">
        <v>170</v>
      </c>
      <c r="V130" s="28">
        <f ca="1">PES_6[[#This Row],[Fecha actual ]]-PES_6[[#This Row],[Fecha de Registro ]]</f>
        <v>302</v>
      </c>
      <c r="W130" s="38"/>
      <c r="X130" s="28" t="s">
        <v>621</v>
      </c>
      <c r="Y130" s="45">
        <v>0</v>
      </c>
      <c r="Z130" s="45">
        <v>1</v>
      </c>
      <c r="AA130" s="45">
        <v>0</v>
      </c>
      <c r="AB130" s="45">
        <v>0</v>
      </c>
      <c r="AC130" s="45"/>
      <c r="AD130" s="45"/>
      <c r="AE130" s="45"/>
      <c r="AF130" s="45"/>
      <c r="AG130" s="45" t="s">
        <v>1087</v>
      </c>
      <c r="AH130" s="45">
        <v>0</v>
      </c>
      <c r="AI130" s="45">
        <v>1</v>
      </c>
      <c r="AJ130" s="45">
        <v>0</v>
      </c>
      <c r="AK130" s="45">
        <v>0</v>
      </c>
      <c r="AL130" s="45">
        <v>1</v>
      </c>
      <c r="AM130" s="45"/>
      <c r="AN130" s="45"/>
      <c r="AO130" s="45"/>
      <c r="AP130" s="45"/>
      <c r="AQ130" s="45"/>
      <c r="AR130" s="45"/>
      <c r="AS130" s="45"/>
      <c r="AT130" s="45"/>
      <c r="AU130" s="45"/>
      <c r="AV130" s="45"/>
      <c r="AW130" s="45"/>
      <c r="AX130" s="45"/>
      <c r="AY130" s="45" t="s">
        <v>1088</v>
      </c>
      <c r="AZ130" s="28" t="s">
        <v>555</v>
      </c>
      <c r="BA130" s="28" t="s">
        <v>108</v>
      </c>
      <c r="BB130" s="28" t="s">
        <v>99</v>
      </c>
      <c r="BC130" s="28" t="s">
        <v>109</v>
      </c>
      <c r="BD130" s="38"/>
      <c r="BE130" s="28">
        <v>1</v>
      </c>
      <c r="BF130" s="28"/>
      <c r="BG130" s="28"/>
      <c r="BH130" s="28"/>
      <c r="BI130" s="28"/>
      <c r="BJ130" s="28"/>
      <c r="BK130" s="28"/>
      <c r="BL130" s="28"/>
      <c r="BM130" s="28"/>
      <c r="BN130" s="28"/>
      <c r="BO130" s="28"/>
      <c r="BP130" s="28"/>
      <c r="BQ130" s="28"/>
      <c r="BR130" s="28"/>
      <c r="BS130" s="28" t="s">
        <v>431</v>
      </c>
      <c r="BT130" s="28" t="s">
        <v>432</v>
      </c>
      <c r="BU130" s="28"/>
      <c r="BV130" s="54"/>
      <c r="BW130" s="28"/>
      <c r="BX130" s="28"/>
      <c r="BY130" s="34"/>
      <c r="BZ130" s="34"/>
      <c r="CA130" s="28"/>
      <c r="CB130" s="28"/>
      <c r="CC130" s="28"/>
      <c r="CD130" s="34"/>
      <c r="CE130" s="28"/>
      <c r="CF130" s="28"/>
      <c r="CG130" s="28"/>
      <c r="CH130" s="28"/>
      <c r="CI130" s="34"/>
      <c r="CJ130" s="38"/>
      <c r="CK130" s="28" t="s">
        <v>109</v>
      </c>
      <c r="CL130" s="34">
        <v>45815</v>
      </c>
      <c r="CM130" s="28">
        <f>PES_6[[#This Row],[Fecha de desechamiento ]]-PES_6[[#This Row],[Fecha de Registro ]]</f>
        <v>16</v>
      </c>
      <c r="CN130" s="28"/>
      <c r="CO130" s="28"/>
      <c r="CP130" s="34"/>
      <c r="CQ130" s="28"/>
      <c r="CR130" s="28"/>
      <c r="CS130" s="38"/>
      <c r="CT130" s="28"/>
      <c r="CU130" s="34"/>
      <c r="CV130" s="28">
        <f>PES_6[[#This Row],[Fecha de la remisión a SRE]]-PES_6[[#This Row],[Fecha de Registro ]]</f>
        <v>-45799</v>
      </c>
      <c r="CW130" s="28"/>
      <c r="CX130" s="28"/>
      <c r="CY130" s="28"/>
      <c r="CZ130" s="28"/>
      <c r="DA130" s="28"/>
      <c r="DB130" s="28"/>
      <c r="DC130" s="34"/>
      <c r="DD130" s="28"/>
      <c r="DE130" s="28"/>
      <c r="DF130" s="28"/>
      <c r="DG130" s="34"/>
      <c r="DH130" s="28"/>
      <c r="DI130" s="41"/>
    </row>
    <row r="131" spans="1:113" ht="142.5" x14ac:dyDescent="0.35">
      <c r="A131" s="34">
        <f t="shared" ca="1" si="15"/>
        <v>46101</v>
      </c>
      <c r="B131" s="35"/>
      <c r="C131" s="28"/>
      <c r="D131" s="36">
        <v>45799</v>
      </c>
      <c r="E131" s="36">
        <v>45799</v>
      </c>
      <c r="F131" s="28">
        <v>0</v>
      </c>
      <c r="G131" s="28">
        <v>0</v>
      </c>
      <c r="H131" s="28">
        <v>0</v>
      </c>
      <c r="I131" s="28">
        <v>1</v>
      </c>
      <c r="J131" s="28">
        <v>1</v>
      </c>
      <c r="K131" s="28">
        <v>1</v>
      </c>
      <c r="L131" s="28" t="s">
        <v>97</v>
      </c>
      <c r="M131" s="28" t="s">
        <v>98</v>
      </c>
      <c r="N131" s="28" t="s">
        <v>99</v>
      </c>
      <c r="O131" s="112" t="s">
        <v>424</v>
      </c>
      <c r="P131" s="35"/>
      <c r="Q131" s="28" t="s">
        <v>1089</v>
      </c>
      <c r="R131" s="46" t="s">
        <v>1090</v>
      </c>
      <c r="S131" s="42" t="s">
        <v>70</v>
      </c>
      <c r="T131" s="28" t="s">
        <v>102</v>
      </c>
      <c r="U131" s="28" t="s">
        <v>462</v>
      </c>
      <c r="V131" s="28">
        <f ca="1">PES_6[[#This Row],[Fecha actual ]]-PES_6[[#This Row],[Fecha de Registro ]]</f>
        <v>302</v>
      </c>
      <c r="W131" s="38"/>
      <c r="X131" s="28" t="s">
        <v>621</v>
      </c>
      <c r="Y131" s="45">
        <v>0</v>
      </c>
      <c r="Z131" s="45">
        <v>1</v>
      </c>
      <c r="AA131" s="45">
        <v>0</v>
      </c>
      <c r="AB131" s="45">
        <v>0</v>
      </c>
      <c r="AC131" s="45"/>
      <c r="AD131" s="45"/>
      <c r="AE131" s="45"/>
      <c r="AF131" s="45"/>
      <c r="AG131" s="45" t="s">
        <v>1091</v>
      </c>
      <c r="AH131" s="45">
        <v>0</v>
      </c>
      <c r="AI131" s="45">
        <v>1</v>
      </c>
      <c r="AJ131" s="45">
        <v>0</v>
      </c>
      <c r="AK131" s="45">
        <v>0</v>
      </c>
      <c r="AL131" s="45">
        <v>1</v>
      </c>
      <c r="AM131" s="45"/>
      <c r="AN131" s="45"/>
      <c r="AO131" s="45"/>
      <c r="AP131" s="45"/>
      <c r="AQ131" s="45"/>
      <c r="AR131" s="45"/>
      <c r="AS131" s="45"/>
      <c r="AT131" s="45"/>
      <c r="AU131" s="45"/>
      <c r="AV131" s="45"/>
      <c r="AW131" s="45"/>
      <c r="AX131" s="45"/>
      <c r="AY131" s="45" t="s">
        <v>1092</v>
      </c>
      <c r="AZ131" s="28" t="s">
        <v>555</v>
      </c>
      <c r="BA131" s="28" t="s">
        <v>108</v>
      </c>
      <c r="BB131" s="28" t="s">
        <v>99</v>
      </c>
      <c r="BC131" s="28" t="s">
        <v>109</v>
      </c>
      <c r="BD131" s="38"/>
      <c r="BE131" s="28">
        <v>1</v>
      </c>
      <c r="BF131" s="28"/>
      <c r="BG131" s="28"/>
      <c r="BH131" s="28"/>
      <c r="BI131" s="28"/>
      <c r="BJ131" s="28"/>
      <c r="BK131" s="28"/>
      <c r="BL131" s="28"/>
      <c r="BM131" s="28"/>
      <c r="BN131" s="28"/>
      <c r="BO131" s="28"/>
      <c r="BP131" s="28"/>
      <c r="BQ131" s="28"/>
      <c r="BR131" s="28"/>
      <c r="BS131" s="28" t="s">
        <v>431</v>
      </c>
      <c r="BT131" s="28" t="s">
        <v>432</v>
      </c>
      <c r="BU131" s="28"/>
      <c r="BV131" s="54"/>
      <c r="BW131" s="28"/>
      <c r="BX131" s="28"/>
      <c r="BY131" s="34"/>
      <c r="BZ131" s="34"/>
      <c r="CA131" s="28"/>
      <c r="CB131" s="28"/>
      <c r="CC131" s="28"/>
      <c r="CD131" s="34"/>
      <c r="CE131" s="28"/>
      <c r="CF131" s="28"/>
      <c r="CG131" s="28"/>
      <c r="CH131" s="28"/>
      <c r="CI131" s="34"/>
      <c r="CJ131" s="38"/>
      <c r="CK131" s="28" t="s">
        <v>109</v>
      </c>
      <c r="CL131" s="34">
        <v>45829</v>
      </c>
      <c r="CM131" s="28">
        <f>PES_6[[#This Row],[Fecha de desechamiento ]]-PES_6[[#This Row],[Fecha de Registro ]]</f>
        <v>30</v>
      </c>
      <c r="CN131" s="28"/>
      <c r="CO131" s="28"/>
      <c r="CP131" s="34"/>
      <c r="CQ131" s="28"/>
      <c r="CR131" s="28"/>
      <c r="CS131" s="38"/>
      <c r="CT131" s="28"/>
      <c r="CU131" s="34"/>
      <c r="CV131" s="28">
        <f>PES_6[[#This Row],[Fecha de la remisión a SRE]]-PES_6[[#This Row],[Fecha de Registro ]]</f>
        <v>-45799</v>
      </c>
      <c r="CW131" s="28"/>
      <c r="CX131" s="28"/>
      <c r="CY131" s="28"/>
      <c r="CZ131" s="28"/>
      <c r="DA131" s="28"/>
      <c r="DB131" s="28"/>
      <c r="DC131" s="34"/>
      <c r="DD131" s="28"/>
      <c r="DE131" s="28"/>
      <c r="DF131" s="28"/>
      <c r="DG131" s="34"/>
      <c r="DH131" s="28"/>
      <c r="DI131" s="41"/>
    </row>
    <row r="132" spans="1:113" ht="66.5" x14ac:dyDescent="0.35">
      <c r="A132" s="34">
        <f t="shared" ca="1" si="15"/>
        <v>46101</v>
      </c>
      <c r="B132" s="35"/>
      <c r="C132" s="28"/>
      <c r="D132" s="36">
        <v>45799</v>
      </c>
      <c r="E132" s="36">
        <v>45799</v>
      </c>
      <c r="F132" s="28">
        <v>0</v>
      </c>
      <c r="G132" s="28">
        <v>0</v>
      </c>
      <c r="H132" s="28">
        <v>0</v>
      </c>
      <c r="I132" s="28">
        <v>1</v>
      </c>
      <c r="J132" s="28">
        <v>1</v>
      </c>
      <c r="K132" s="28">
        <v>1</v>
      </c>
      <c r="L132" s="28" t="s">
        <v>97</v>
      </c>
      <c r="M132" s="28" t="s">
        <v>98</v>
      </c>
      <c r="N132" s="28" t="s">
        <v>99</v>
      </c>
      <c r="O132" s="112" t="s">
        <v>424</v>
      </c>
      <c r="P132" s="35"/>
      <c r="Q132" s="28" t="s">
        <v>1093</v>
      </c>
      <c r="R132" s="46" t="s">
        <v>1094</v>
      </c>
      <c r="S132" s="42" t="s">
        <v>70</v>
      </c>
      <c r="T132" s="28" t="s">
        <v>102</v>
      </c>
      <c r="U132" s="28" t="s">
        <v>216</v>
      </c>
      <c r="V132" s="28">
        <f ca="1">PES_6[[#This Row],[Fecha actual ]]-PES_6[[#This Row],[Fecha de Registro ]]</f>
        <v>302</v>
      </c>
      <c r="W132" s="38"/>
      <c r="X132" s="28" t="s">
        <v>621</v>
      </c>
      <c r="Y132" s="45">
        <v>0</v>
      </c>
      <c r="Z132" s="45">
        <v>1</v>
      </c>
      <c r="AA132" s="45">
        <v>0</v>
      </c>
      <c r="AB132" s="45">
        <v>0</v>
      </c>
      <c r="AC132" s="45"/>
      <c r="AD132" s="45"/>
      <c r="AE132" s="45"/>
      <c r="AF132" s="45"/>
      <c r="AG132" s="45" t="s">
        <v>1095</v>
      </c>
      <c r="AH132" s="45">
        <v>0</v>
      </c>
      <c r="AI132" s="45">
        <v>1</v>
      </c>
      <c r="AJ132" s="45">
        <v>0</v>
      </c>
      <c r="AK132" s="45">
        <v>0</v>
      </c>
      <c r="AL132" s="45">
        <v>1</v>
      </c>
      <c r="AM132" s="45"/>
      <c r="AN132" s="45"/>
      <c r="AO132" s="45"/>
      <c r="AP132" s="45"/>
      <c r="AQ132" s="45"/>
      <c r="AR132" s="45"/>
      <c r="AS132" s="45"/>
      <c r="AT132" s="45"/>
      <c r="AU132" s="45"/>
      <c r="AV132" s="45"/>
      <c r="AW132" s="45"/>
      <c r="AX132" s="45"/>
      <c r="AY132" s="45" t="s">
        <v>1096</v>
      </c>
      <c r="AZ132" s="28" t="s">
        <v>555</v>
      </c>
      <c r="BA132" s="28" t="s">
        <v>108</v>
      </c>
      <c r="BB132" s="28" t="s">
        <v>99</v>
      </c>
      <c r="BC132" s="28" t="s">
        <v>109</v>
      </c>
      <c r="BD132" s="38"/>
      <c r="BE132" s="28">
        <v>1</v>
      </c>
      <c r="BF132" s="28"/>
      <c r="BG132" s="28"/>
      <c r="BH132" s="28"/>
      <c r="BI132" s="28"/>
      <c r="BJ132" s="28"/>
      <c r="BK132" s="28"/>
      <c r="BL132" s="28"/>
      <c r="BM132" s="28"/>
      <c r="BN132" s="28"/>
      <c r="BO132" s="28"/>
      <c r="BP132" s="28"/>
      <c r="BQ132" s="28"/>
      <c r="BR132" s="28"/>
      <c r="BS132" s="28" t="s">
        <v>431</v>
      </c>
      <c r="BT132" s="28" t="s">
        <v>432</v>
      </c>
      <c r="BU132" s="28"/>
      <c r="BV132" s="54"/>
      <c r="BW132" s="28"/>
      <c r="BX132" s="28"/>
      <c r="BY132" s="34"/>
      <c r="BZ132" s="34"/>
      <c r="CA132" s="28"/>
      <c r="CB132" s="28"/>
      <c r="CC132" s="28"/>
      <c r="CD132" s="34"/>
      <c r="CE132" s="28"/>
      <c r="CF132" s="28"/>
      <c r="CG132" s="28"/>
      <c r="CH132" s="28"/>
      <c r="CI132" s="34"/>
      <c r="CJ132" s="38"/>
      <c r="CK132" s="28" t="s">
        <v>109</v>
      </c>
      <c r="CL132" s="34">
        <v>45821</v>
      </c>
      <c r="CM132" s="28">
        <f>PES_6[[#This Row],[Fecha de desechamiento ]]-PES_6[[#This Row],[Fecha de Registro ]]</f>
        <v>22</v>
      </c>
      <c r="CN132" s="28" t="s">
        <v>109</v>
      </c>
      <c r="CO132" s="28" t="s">
        <v>1097</v>
      </c>
      <c r="CP132" s="34">
        <v>45826</v>
      </c>
      <c r="CQ132" s="28" t="s">
        <v>152</v>
      </c>
      <c r="CR132" s="28"/>
      <c r="CS132" s="38"/>
      <c r="CT132" s="28"/>
      <c r="CU132" s="34"/>
      <c r="CV132" s="28">
        <f>PES_6[[#This Row],[Fecha de la remisión a SRE]]-PES_6[[#This Row],[Fecha de Registro ]]</f>
        <v>-45799</v>
      </c>
      <c r="CW132" s="28"/>
      <c r="CX132" s="28"/>
      <c r="CY132" s="28"/>
      <c r="CZ132" s="28"/>
      <c r="DA132" s="28"/>
      <c r="DB132" s="28"/>
      <c r="DC132" s="34"/>
      <c r="DD132" s="28"/>
      <c r="DE132" s="28"/>
      <c r="DF132" s="28"/>
      <c r="DG132" s="34"/>
      <c r="DH132" s="28"/>
      <c r="DI132" s="41"/>
    </row>
    <row r="133" spans="1:113" ht="114" x14ac:dyDescent="0.35">
      <c r="A133" s="34">
        <f t="shared" ca="1" si="15"/>
        <v>46101</v>
      </c>
      <c r="B133" s="35"/>
      <c r="C133" s="28"/>
      <c r="D133" s="36">
        <v>45799</v>
      </c>
      <c r="E133" s="36">
        <v>45799</v>
      </c>
      <c r="F133" s="28">
        <v>0</v>
      </c>
      <c r="G133" s="28">
        <v>0</v>
      </c>
      <c r="H133" s="28">
        <v>0</v>
      </c>
      <c r="I133" s="28">
        <v>1</v>
      </c>
      <c r="J133" s="28">
        <v>1</v>
      </c>
      <c r="K133" s="28">
        <v>1</v>
      </c>
      <c r="L133" s="28" t="s">
        <v>97</v>
      </c>
      <c r="M133" s="28" t="s">
        <v>98</v>
      </c>
      <c r="N133" s="28" t="s">
        <v>99</v>
      </c>
      <c r="O133" s="112" t="s">
        <v>424</v>
      </c>
      <c r="P133" s="35"/>
      <c r="Q133" s="28" t="s">
        <v>1098</v>
      </c>
      <c r="R133" s="46" t="s">
        <v>1099</v>
      </c>
      <c r="S133" s="42" t="s">
        <v>70</v>
      </c>
      <c r="T133" s="28" t="s">
        <v>102</v>
      </c>
      <c r="U133" s="28" t="s">
        <v>393</v>
      </c>
      <c r="V133" s="28">
        <f ca="1">PES_6[[#This Row],[Fecha actual ]]-PES_6[[#This Row],[Fecha de Registro ]]</f>
        <v>302</v>
      </c>
      <c r="W133" s="38"/>
      <c r="X133" s="28" t="s">
        <v>621</v>
      </c>
      <c r="Y133" s="45">
        <v>0</v>
      </c>
      <c r="Z133" s="45">
        <v>1</v>
      </c>
      <c r="AA133" s="45">
        <v>0</v>
      </c>
      <c r="AB133" s="45">
        <v>0</v>
      </c>
      <c r="AC133" s="45"/>
      <c r="AD133" s="45"/>
      <c r="AE133" s="45"/>
      <c r="AF133" s="45"/>
      <c r="AG133" s="45" t="s">
        <v>1100</v>
      </c>
      <c r="AH133" s="45">
        <v>0</v>
      </c>
      <c r="AI133" s="45">
        <v>1</v>
      </c>
      <c r="AJ133" s="45">
        <v>0</v>
      </c>
      <c r="AK133" s="45">
        <v>0</v>
      </c>
      <c r="AL133" s="45">
        <v>1</v>
      </c>
      <c r="AM133" s="45"/>
      <c r="AN133" s="45"/>
      <c r="AO133" s="45"/>
      <c r="AP133" s="45"/>
      <c r="AQ133" s="45"/>
      <c r="AR133" s="45"/>
      <c r="AS133" s="45"/>
      <c r="AT133" s="45"/>
      <c r="AU133" s="45"/>
      <c r="AV133" s="45"/>
      <c r="AW133" s="45"/>
      <c r="AX133" s="45"/>
      <c r="AY133" s="45" t="s">
        <v>1101</v>
      </c>
      <c r="AZ133" s="28" t="s">
        <v>555</v>
      </c>
      <c r="BA133" s="28" t="s">
        <v>108</v>
      </c>
      <c r="BB133" s="28" t="s">
        <v>99</v>
      </c>
      <c r="BC133" s="28" t="s">
        <v>109</v>
      </c>
      <c r="BD133" s="38"/>
      <c r="BE133" s="28">
        <v>1</v>
      </c>
      <c r="BF133" s="28"/>
      <c r="BG133" s="28"/>
      <c r="BH133" s="28"/>
      <c r="BI133" s="28"/>
      <c r="BJ133" s="28"/>
      <c r="BK133" s="28"/>
      <c r="BL133" s="28"/>
      <c r="BM133" s="28"/>
      <c r="BN133" s="28"/>
      <c r="BO133" s="28"/>
      <c r="BP133" s="28"/>
      <c r="BQ133" s="28"/>
      <c r="BR133" s="28"/>
      <c r="BS133" s="28" t="s">
        <v>431</v>
      </c>
      <c r="BT133" s="28" t="s">
        <v>432</v>
      </c>
      <c r="BU133" s="28"/>
      <c r="BV133" s="54"/>
      <c r="BW133" s="28"/>
      <c r="BX133" s="28"/>
      <c r="BY133" s="34"/>
      <c r="BZ133" s="34"/>
      <c r="CA133" s="28"/>
      <c r="CB133" s="28"/>
      <c r="CC133" s="28"/>
      <c r="CD133" s="34"/>
      <c r="CE133" s="28"/>
      <c r="CF133" s="28"/>
      <c r="CG133" s="28"/>
      <c r="CH133" s="28"/>
      <c r="CI133" s="34"/>
      <c r="CJ133" s="38"/>
      <c r="CK133" s="28" t="s">
        <v>109</v>
      </c>
      <c r="CL133" s="34">
        <v>45833</v>
      </c>
      <c r="CM133" s="28">
        <f>PES_6[[#This Row],[Fecha de desechamiento ]]-PES_6[[#This Row],[Fecha de Registro ]]</f>
        <v>34</v>
      </c>
      <c r="CN133" s="28"/>
      <c r="CO133" s="28"/>
      <c r="CP133" s="34"/>
      <c r="CQ133" s="28"/>
      <c r="CR133" s="28"/>
      <c r="CS133" s="38"/>
      <c r="CT133" s="28"/>
      <c r="CU133" s="34"/>
      <c r="CV133" s="28">
        <f>PES_6[[#This Row],[Fecha de la remisión a SRE]]-PES_6[[#This Row],[Fecha de Registro ]]</f>
        <v>-45799</v>
      </c>
      <c r="CW133" s="28"/>
      <c r="CX133" s="28"/>
      <c r="CY133" s="28"/>
      <c r="CZ133" s="28"/>
      <c r="DA133" s="28"/>
      <c r="DB133" s="28"/>
      <c r="DC133" s="34"/>
      <c r="DD133" s="28"/>
      <c r="DE133" s="28"/>
      <c r="DF133" s="28"/>
      <c r="DG133" s="34"/>
      <c r="DH133" s="28"/>
      <c r="DI133" s="41"/>
    </row>
    <row r="134" spans="1:113" ht="95" x14ac:dyDescent="0.35">
      <c r="A134" s="34">
        <f t="shared" ca="1" si="15"/>
        <v>46101</v>
      </c>
      <c r="B134" s="35"/>
      <c r="C134" s="28"/>
      <c r="D134" s="36">
        <v>45799</v>
      </c>
      <c r="E134" s="36">
        <v>45799</v>
      </c>
      <c r="F134" s="28">
        <v>0</v>
      </c>
      <c r="G134" s="28">
        <v>0</v>
      </c>
      <c r="H134" s="28">
        <v>0</v>
      </c>
      <c r="I134" s="28">
        <v>1</v>
      </c>
      <c r="J134" s="28">
        <v>1</v>
      </c>
      <c r="K134" s="28">
        <v>1</v>
      </c>
      <c r="L134" s="28" t="s">
        <v>97</v>
      </c>
      <c r="M134" s="28" t="s">
        <v>98</v>
      </c>
      <c r="N134" s="28" t="s">
        <v>99</v>
      </c>
      <c r="O134" s="112" t="s">
        <v>424</v>
      </c>
      <c r="P134" s="35"/>
      <c r="Q134" s="28" t="s">
        <v>1102</v>
      </c>
      <c r="R134" s="46" t="s">
        <v>1103</v>
      </c>
      <c r="S134" s="42" t="s">
        <v>70</v>
      </c>
      <c r="T134" s="28" t="s">
        <v>102</v>
      </c>
      <c r="U134" s="28" t="s">
        <v>359</v>
      </c>
      <c r="V134" s="28">
        <f ca="1">PES_6[[#This Row],[Fecha actual ]]-PES_6[[#This Row],[Fecha de Registro ]]</f>
        <v>302</v>
      </c>
      <c r="W134" s="38"/>
      <c r="X134" s="28" t="s">
        <v>621</v>
      </c>
      <c r="Y134" s="45">
        <v>0</v>
      </c>
      <c r="Z134" s="45">
        <v>1</v>
      </c>
      <c r="AA134" s="45">
        <v>0</v>
      </c>
      <c r="AB134" s="45">
        <v>0</v>
      </c>
      <c r="AC134" s="45"/>
      <c r="AD134" s="45"/>
      <c r="AE134" s="45"/>
      <c r="AF134" s="45"/>
      <c r="AG134" s="45" t="s">
        <v>1104</v>
      </c>
      <c r="AH134" s="45">
        <v>0</v>
      </c>
      <c r="AI134" s="45">
        <v>1</v>
      </c>
      <c r="AJ134" s="45">
        <v>0</v>
      </c>
      <c r="AK134" s="45">
        <v>0</v>
      </c>
      <c r="AL134" s="45">
        <v>1</v>
      </c>
      <c r="AM134" s="45"/>
      <c r="AN134" s="45"/>
      <c r="AO134" s="45"/>
      <c r="AP134" s="45"/>
      <c r="AQ134" s="45"/>
      <c r="AR134" s="45"/>
      <c r="AS134" s="45"/>
      <c r="AT134" s="45"/>
      <c r="AU134" s="45"/>
      <c r="AV134" s="45"/>
      <c r="AW134" s="45"/>
      <c r="AX134" s="45"/>
      <c r="AY134" s="45" t="s">
        <v>1105</v>
      </c>
      <c r="AZ134" s="28" t="s">
        <v>442</v>
      </c>
      <c r="BA134" s="28" t="s">
        <v>108</v>
      </c>
      <c r="BB134" s="28" t="s">
        <v>99</v>
      </c>
      <c r="BC134" s="28" t="s">
        <v>109</v>
      </c>
      <c r="BD134" s="38"/>
      <c r="BE134" s="28">
        <v>1</v>
      </c>
      <c r="BF134" s="28"/>
      <c r="BG134" s="28"/>
      <c r="BH134" s="28"/>
      <c r="BI134" s="28"/>
      <c r="BJ134" s="28"/>
      <c r="BK134" s="28"/>
      <c r="BL134" s="28"/>
      <c r="BM134" s="28"/>
      <c r="BN134" s="28"/>
      <c r="BO134" s="28"/>
      <c r="BP134" s="28"/>
      <c r="BQ134" s="28"/>
      <c r="BR134" s="28"/>
      <c r="BS134" s="28" t="s">
        <v>431</v>
      </c>
      <c r="BT134" s="28" t="s">
        <v>432</v>
      </c>
      <c r="BU134" s="28"/>
      <c r="BV134" s="54"/>
      <c r="BW134" s="28"/>
      <c r="BX134" s="28"/>
      <c r="BY134" s="34"/>
      <c r="BZ134" s="34"/>
      <c r="CA134" s="28"/>
      <c r="CB134" s="28"/>
      <c r="CC134" s="28"/>
      <c r="CD134" s="34"/>
      <c r="CE134" s="28"/>
      <c r="CF134" s="28"/>
      <c r="CG134" s="28"/>
      <c r="CH134" s="28"/>
      <c r="CI134" s="34"/>
      <c r="CJ134" s="38"/>
      <c r="CK134" s="28" t="s">
        <v>109</v>
      </c>
      <c r="CL134" s="34">
        <v>45818</v>
      </c>
      <c r="CM134" s="28">
        <f>PES_6[[#This Row],[Fecha de desechamiento ]]-PES_6[[#This Row],[Fecha de Registro ]]</f>
        <v>19</v>
      </c>
      <c r="CN134" s="28"/>
      <c r="CO134" s="28"/>
      <c r="CP134" s="34"/>
      <c r="CQ134" s="28"/>
      <c r="CR134" s="28"/>
      <c r="CS134" s="38"/>
      <c r="CT134" s="28"/>
      <c r="CU134" s="34"/>
      <c r="CV134" s="28">
        <f>PES_6[[#This Row],[Fecha de la remisión a SRE]]-PES_6[[#This Row],[Fecha de Registro ]]</f>
        <v>-45799</v>
      </c>
      <c r="CW134" s="28"/>
      <c r="CX134" s="28"/>
      <c r="CY134" s="28"/>
      <c r="CZ134" s="28"/>
      <c r="DA134" s="28"/>
      <c r="DB134" s="28"/>
      <c r="DC134" s="34"/>
      <c r="DD134" s="28"/>
      <c r="DE134" s="28"/>
      <c r="DF134" s="28"/>
      <c r="DG134" s="34"/>
      <c r="DH134" s="28"/>
      <c r="DI134" s="41"/>
    </row>
    <row r="135" spans="1:113" ht="152" x14ac:dyDescent="0.35">
      <c r="A135" s="34">
        <f t="shared" ca="1" si="15"/>
        <v>46101</v>
      </c>
      <c r="B135" s="35"/>
      <c r="C135" s="28"/>
      <c r="D135" s="36">
        <v>45799</v>
      </c>
      <c r="E135" s="36">
        <v>45799</v>
      </c>
      <c r="F135" s="28">
        <v>0</v>
      </c>
      <c r="G135" s="28">
        <v>0</v>
      </c>
      <c r="H135" s="28">
        <v>0</v>
      </c>
      <c r="I135" s="28">
        <v>1</v>
      </c>
      <c r="J135" s="28">
        <v>1</v>
      </c>
      <c r="K135" s="28">
        <v>1</v>
      </c>
      <c r="L135" s="28" t="s">
        <v>97</v>
      </c>
      <c r="M135" s="28" t="s">
        <v>98</v>
      </c>
      <c r="N135" s="28" t="s">
        <v>99</v>
      </c>
      <c r="O135" s="112" t="s">
        <v>424</v>
      </c>
      <c r="P135" s="35"/>
      <c r="Q135" s="28" t="s">
        <v>1106</v>
      </c>
      <c r="R135" s="46" t="s">
        <v>1107</v>
      </c>
      <c r="S135" s="42" t="s">
        <v>70</v>
      </c>
      <c r="T135" s="28" t="s">
        <v>102</v>
      </c>
      <c r="U135" s="28" t="s">
        <v>470</v>
      </c>
      <c r="V135" s="28">
        <f ca="1">PES_6[[#This Row],[Fecha actual ]]-PES_6[[#This Row],[Fecha de Registro ]]</f>
        <v>302</v>
      </c>
      <c r="W135" s="38"/>
      <c r="X135" s="28" t="s">
        <v>621</v>
      </c>
      <c r="Y135" s="45">
        <v>0</v>
      </c>
      <c r="Z135" s="45">
        <v>1</v>
      </c>
      <c r="AA135" s="45">
        <v>0</v>
      </c>
      <c r="AB135" s="45">
        <v>0</v>
      </c>
      <c r="AC135" s="45"/>
      <c r="AD135" s="45"/>
      <c r="AE135" s="45"/>
      <c r="AF135" s="45"/>
      <c r="AG135" s="45" t="s">
        <v>1108</v>
      </c>
      <c r="AH135" s="45">
        <v>0</v>
      </c>
      <c r="AI135" s="45">
        <v>1</v>
      </c>
      <c r="AJ135" s="45">
        <v>0</v>
      </c>
      <c r="AK135" s="45">
        <v>0</v>
      </c>
      <c r="AL135" s="45">
        <v>1</v>
      </c>
      <c r="AM135" s="45"/>
      <c r="AN135" s="45"/>
      <c r="AO135" s="45"/>
      <c r="AP135" s="45"/>
      <c r="AQ135" s="45"/>
      <c r="AR135" s="45"/>
      <c r="AS135" s="45"/>
      <c r="AT135" s="45"/>
      <c r="AU135" s="45"/>
      <c r="AV135" s="45"/>
      <c r="AW135" s="45"/>
      <c r="AX135" s="45"/>
      <c r="AY135" s="45" t="s">
        <v>1109</v>
      </c>
      <c r="AZ135" s="28" t="s">
        <v>442</v>
      </c>
      <c r="BA135" s="28" t="s">
        <v>108</v>
      </c>
      <c r="BB135" s="28" t="s">
        <v>99</v>
      </c>
      <c r="BC135" s="28" t="s">
        <v>109</v>
      </c>
      <c r="BD135" s="38"/>
      <c r="BE135" s="28">
        <v>1</v>
      </c>
      <c r="BF135" s="28"/>
      <c r="BG135" s="28"/>
      <c r="BH135" s="28"/>
      <c r="BI135" s="28"/>
      <c r="BJ135" s="28"/>
      <c r="BK135" s="28"/>
      <c r="BL135" s="28"/>
      <c r="BM135" s="28"/>
      <c r="BN135" s="28"/>
      <c r="BO135" s="28"/>
      <c r="BP135" s="28"/>
      <c r="BQ135" s="28"/>
      <c r="BR135" s="28"/>
      <c r="BS135" s="28" t="s">
        <v>431</v>
      </c>
      <c r="BT135" s="28" t="s">
        <v>432</v>
      </c>
      <c r="BU135" s="28"/>
      <c r="BV135" s="54"/>
      <c r="BW135" s="28"/>
      <c r="BX135" s="28"/>
      <c r="BY135" s="34"/>
      <c r="BZ135" s="34"/>
      <c r="CA135" s="28"/>
      <c r="CB135" s="28"/>
      <c r="CC135" s="28"/>
      <c r="CD135" s="34"/>
      <c r="CE135" s="28"/>
      <c r="CF135" s="28"/>
      <c r="CG135" s="28"/>
      <c r="CH135" s="28"/>
      <c r="CI135" s="34"/>
      <c r="CJ135" s="38"/>
      <c r="CK135" s="28" t="s">
        <v>109</v>
      </c>
      <c r="CL135" s="34">
        <v>45807</v>
      </c>
      <c r="CM135" s="28">
        <f>PES_6[[#This Row],[Fecha de desechamiento ]]-PES_6[[#This Row],[Fecha de Registro ]]</f>
        <v>8</v>
      </c>
      <c r="CN135" s="28"/>
      <c r="CO135" s="28"/>
      <c r="CP135" s="34"/>
      <c r="CQ135" s="28"/>
      <c r="CR135" s="28"/>
      <c r="CS135" s="38"/>
      <c r="CT135" s="28"/>
      <c r="CU135" s="34"/>
      <c r="CV135" s="28">
        <f>PES_6[[#This Row],[Fecha de la remisión a SRE]]-PES_6[[#This Row],[Fecha de Registro ]]</f>
        <v>-45799</v>
      </c>
      <c r="CW135" s="28"/>
      <c r="CX135" s="28"/>
      <c r="CY135" s="28"/>
      <c r="CZ135" s="28"/>
      <c r="DA135" s="28"/>
      <c r="DB135" s="28"/>
      <c r="DC135" s="34"/>
      <c r="DD135" s="28"/>
      <c r="DE135" s="28"/>
      <c r="DF135" s="28"/>
      <c r="DG135" s="34"/>
      <c r="DH135" s="28"/>
      <c r="DI135" s="41"/>
    </row>
    <row r="136" spans="1:113" ht="133" x14ac:dyDescent="0.35">
      <c r="A136" s="34">
        <f t="shared" ca="1" si="15"/>
        <v>46101</v>
      </c>
      <c r="B136" s="35"/>
      <c r="C136" s="28"/>
      <c r="D136" s="36">
        <v>45799</v>
      </c>
      <c r="E136" s="36">
        <v>45799</v>
      </c>
      <c r="F136" s="28">
        <v>0</v>
      </c>
      <c r="G136" s="28">
        <v>0</v>
      </c>
      <c r="H136" s="28">
        <v>0</v>
      </c>
      <c r="I136" s="28">
        <v>1</v>
      </c>
      <c r="J136" s="28">
        <v>1</v>
      </c>
      <c r="K136" s="28">
        <v>1</v>
      </c>
      <c r="L136" s="28" t="s">
        <v>97</v>
      </c>
      <c r="M136" s="28" t="s">
        <v>98</v>
      </c>
      <c r="N136" s="28" t="s">
        <v>99</v>
      </c>
      <c r="O136" s="112" t="s">
        <v>424</v>
      </c>
      <c r="P136" s="35"/>
      <c r="Q136" s="28" t="s">
        <v>1110</v>
      </c>
      <c r="R136" s="46" t="s">
        <v>1111</v>
      </c>
      <c r="S136" s="42" t="s">
        <v>70</v>
      </c>
      <c r="T136" s="28" t="s">
        <v>102</v>
      </c>
      <c r="U136" s="28" t="s">
        <v>103</v>
      </c>
      <c r="V136" s="28">
        <f ca="1">PES_6[[#This Row],[Fecha actual ]]-PES_6[[#This Row],[Fecha de Registro ]]</f>
        <v>302</v>
      </c>
      <c r="W136" s="38"/>
      <c r="X136" s="28" t="s">
        <v>621</v>
      </c>
      <c r="Y136" s="45">
        <v>0</v>
      </c>
      <c r="Z136" s="45">
        <v>1</v>
      </c>
      <c r="AA136" s="45">
        <v>0</v>
      </c>
      <c r="AB136" s="45">
        <v>0</v>
      </c>
      <c r="AC136" s="45"/>
      <c r="AD136" s="45"/>
      <c r="AE136" s="45"/>
      <c r="AF136" s="45"/>
      <c r="AG136" s="45" t="s">
        <v>1112</v>
      </c>
      <c r="AH136" s="45">
        <v>0</v>
      </c>
      <c r="AI136" s="45">
        <v>1</v>
      </c>
      <c r="AJ136" s="45">
        <v>0</v>
      </c>
      <c r="AK136" s="45">
        <v>0</v>
      </c>
      <c r="AL136" s="45">
        <v>1</v>
      </c>
      <c r="AM136" s="45"/>
      <c r="AN136" s="45"/>
      <c r="AO136" s="45"/>
      <c r="AP136" s="45"/>
      <c r="AQ136" s="45"/>
      <c r="AR136" s="45"/>
      <c r="AS136" s="45"/>
      <c r="AT136" s="45"/>
      <c r="AU136" s="45"/>
      <c r="AV136" s="45"/>
      <c r="AW136" s="45"/>
      <c r="AX136" s="45"/>
      <c r="AY136" s="45" t="s">
        <v>1113</v>
      </c>
      <c r="AZ136" s="28" t="s">
        <v>555</v>
      </c>
      <c r="BA136" s="28" t="s">
        <v>108</v>
      </c>
      <c r="BB136" s="28" t="s">
        <v>99</v>
      </c>
      <c r="BC136" s="28" t="s">
        <v>109</v>
      </c>
      <c r="BD136" s="38"/>
      <c r="BE136" s="28">
        <v>1</v>
      </c>
      <c r="BF136" s="28"/>
      <c r="BG136" s="28"/>
      <c r="BH136" s="28"/>
      <c r="BI136" s="28"/>
      <c r="BJ136" s="28"/>
      <c r="BK136" s="28"/>
      <c r="BL136" s="28"/>
      <c r="BM136" s="28"/>
      <c r="BN136" s="28"/>
      <c r="BO136" s="28"/>
      <c r="BP136" s="28"/>
      <c r="BQ136" s="28"/>
      <c r="BR136" s="28"/>
      <c r="BS136" s="28" t="s">
        <v>431</v>
      </c>
      <c r="BT136" s="28" t="s">
        <v>432</v>
      </c>
      <c r="BU136" s="28"/>
      <c r="BV136" s="54"/>
      <c r="BW136" s="28"/>
      <c r="BX136" s="28"/>
      <c r="BY136" s="34"/>
      <c r="BZ136" s="34"/>
      <c r="CA136" s="28"/>
      <c r="CB136" s="28"/>
      <c r="CC136" s="28"/>
      <c r="CD136" s="34"/>
      <c r="CE136" s="28"/>
      <c r="CF136" s="28"/>
      <c r="CG136" s="28"/>
      <c r="CH136" s="28"/>
      <c r="CI136" s="34"/>
      <c r="CJ136" s="38"/>
      <c r="CK136" s="28" t="s">
        <v>109</v>
      </c>
      <c r="CL136" s="34">
        <v>45815</v>
      </c>
      <c r="CM136" s="28">
        <f>PES_6[[#This Row],[Fecha de desechamiento ]]-PES_6[[#This Row],[Fecha de Registro ]]</f>
        <v>16</v>
      </c>
      <c r="CN136" s="28"/>
      <c r="CO136" s="28"/>
      <c r="CP136" s="34"/>
      <c r="CQ136" s="28"/>
      <c r="CR136" s="28"/>
      <c r="CS136" s="38"/>
      <c r="CT136" s="28"/>
      <c r="CU136" s="34"/>
      <c r="CV136" s="28">
        <f>PES_6[[#This Row],[Fecha de la remisión a SRE]]-PES_6[[#This Row],[Fecha de Registro ]]</f>
        <v>-45799</v>
      </c>
      <c r="CW136" s="28"/>
      <c r="CX136" s="28"/>
      <c r="CY136" s="28"/>
      <c r="CZ136" s="28"/>
      <c r="DA136" s="28"/>
      <c r="DB136" s="28"/>
      <c r="DC136" s="34"/>
      <c r="DD136" s="28"/>
      <c r="DE136" s="28"/>
      <c r="DF136" s="28"/>
      <c r="DG136" s="34"/>
      <c r="DH136" s="28"/>
      <c r="DI136" s="41"/>
    </row>
    <row r="137" spans="1:113" ht="104.5" x14ac:dyDescent="0.35">
      <c r="A137" s="34">
        <f t="shared" ca="1" si="15"/>
        <v>46101</v>
      </c>
      <c r="B137" s="35"/>
      <c r="C137" s="28"/>
      <c r="D137" s="36">
        <v>45799</v>
      </c>
      <c r="E137" s="36">
        <v>45799</v>
      </c>
      <c r="F137" s="28">
        <v>0</v>
      </c>
      <c r="G137" s="28">
        <v>0</v>
      </c>
      <c r="H137" s="28">
        <v>0</v>
      </c>
      <c r="I137" s="28">
        <v>1</v>
      </c>
      <c r="J137" s="28">
        <v>1</v>
      </c>
      <c r="K137" s="28">
        <v>1</v>
      </c>
      <c r="L137" s="28" t="s">
        <v>97</v>
      </c>
      <c r="M137" s="28" t="s">
        <v>98</v>
      </c>
      <c r="N137" s="28" t="s">
        <v>99</v>
      </c>
      <c r="O137" s="112" t="s">
        <v>424</v>
      </c>
      <c r="P137" s="35"/>
      <c r="Q137" s="28" t="s">
        <v>1114</v>
      </c>
      <c r="R137" s="46" t="s">
        <v>1115</v>
      </c>
      <c r="S137" s="42" t="s">
        <v>70</v>
      </c>
      <c r="T137" s="28" t="s">
        <v>102</v>
      </c>
      <c r="U137" s="28" t="s">
        <v>246</v>
      </c>
      <c r="V137" s="28">
        <f ca="1">PES_6[[#This Row],[Fecha actual ]]-PES_6[[#This Row],[Fecha de Registro ]]</f>
        <v>302</v>
      </c>
      <c r="W137" s="38"/>
      <c r="X137" s="28" t="s">
        <v>621</v>
      </c>
      <c r="Y137" s="45">
        <v>0</v>
      </c>
      <c r="Z137" s="45">
        <v>1</v>
      </c>
      <c r="AA137" s="45">
        <v>0</v>
      </c>
      <c r="AB137" s="45">
        <v>0</v>
      </c>
      <c r="AC137" s="45"/>
      <c r="AD137" s="45"/>
      <c r="AE137" s="45"/>
      <c r="AF137" s="45"/>
      <c r="AG137" s="45" t="s">
        <v>1116</v>
      </c>
      <c r="AH137" s="45">
        <v>0</v>
      </c>
      <c r="AI137" s="45">
        <v>1</v>
      </c>
      <c r="AJ137" s="45">
        <v>0</v>
      </c>
      <c r="AK137" s="45">
        <v>0</v>
      </c>
      <c r="AL137" s="45">
        <v>1</v>
      </c>
      <c r="AM137" s="45"/>
      <c r="AN137" s="45"/>
      <c r="AO137" s="45"/>
      <c r="AP137" s="45"/>
      <c r="AQ137" s="45"/>
      <c r="AR137" s="45"/>
      <c r="AS137" s="45"/>
      <c r="AT137" s="45"/>
      <c r="AU137" s="45"/>
      <c r="AV137" s="45"/>
      <c r="AW137" s="45"/>
      <c r="AX137" s="45"/>
      <c r="AY137" s="45" t="s">
        <v>1117</v>
      </c>
      <c r="AZ137" s="28" t="s">
        <v>442</v>
      </c>
      <c r="BA137" s="28" t="s">
        <v>108</v>
      </c>
      <c r="BB137" s="28" t="s">
        <v>99</v>
      </c>
      <c r="BC137" s="28" t="s">
        <v>109</v>
      </c>
      <c r="BD137" s="38"/>
      <c r="BE137" s="28">
        <v>1</v>
      </c>
      <c r="BF137" s="28"/>
      <c r="BG137" s="28"/>
      <c r="BH137" s="28"/>
      <c r="BI137" s="28"/>
      <c r="BJ137" s="28"/>
      <c r="BK137" s="28"/>
      <c r="BL137" s="28"/>
      <c r="BM137" s="28"/>
      <c r="BN137" s="28"/>
      <c r="BO137" s="28"/>
      <c r="BP137" s="28"/>
      <c r="BQ137" s="28"/>
      <c r="BR137" s="28"/>
      <c r="BS137" s="28" t="s">
        <v>431</v>
      </c>
      <c r="BT137" s="28" t="s">
        <v>432</v>
      </c>
      <c r="BU137" s="28"/>
      <c r="BV137" s="54"/>
      <c r="BW137" s="28"/>
      <c r="BX137" s="28"/>
      <c r="BY137" s="34"/>
      <c r="BZ137" s="34"/>
      <c r="CA137" s="28"/>
      <c r="CB137" s="28"/>
      <c r="CC137" s="28"/>
      <c r="CD137" s="34"/>
      <c r="CE137" s="28"/>
      <c r="CF137" s="28"/>
      <c r="CG137" s="28"/>
      <c r="CH137" s="28"/>
      <c r="CI137" s="34"/>
      <c r="CJ137" s="38"/>
      <c r="CK137" s="28" t="s">
        <v>109</v>
      </c>
      <c r="CL137" s="34">
        <v>45825</v>
      </c>
      <c r="CM137" s="28">
        <f>PES_6[[#This Row],[Fecha de desechamiento ]]-PES_6[[#This Row],[Fecha de Registro ]]</f>
        <v>26</v>
      </c>
      <c r="CN137" s="28"/>
      <c r="CO137" s="28"/>
      <c r="CP137" s="34"/>
      <c r="CQ137" s="28"/>
      <c r="CR137" s="28"/>
      <c r="CS137" s="38"/>
      <c r="CT137" s="28"/>
      <c r="CU137" s="34"/>
      <c r="CV137" s="28">
        <f>PES_6[[#This Row],[Fecha de la remisión a SRE]]-PES_6[[#This Row],[Fecha de Registro ]]</f>
        <v>-45799</v>
      </c>
      <c r="CW137" s="28"/>
      <c r="CX137" s="28"/>
      <c r="CY137" s="28"/>
      <c r="CZ137" s="28"/>
      <c r="DA137" s="28"/>
      <c r="DB137" s="28"/>
      <c r="DC137" s="34"/>
      <c r="DD137" s="28"/>
      <c r="DE137" s="28"/>
      <c r="DF137" s="28"/>
      <c r="DG137" s="34"/>
      <c r="DH137" s="28"/>
      <c r="DI137" s="41"/>
    </row>
    <row r="138" spans="1:113" ht="114" x14ac:dyDescent="0.35">
      <c r="A138" s="34">
        <f t="shared" ca="1" si="15"/>
        <v>46101</v>
      </c>
      <c r="B138" s="35"/>
      <c r="C138" s="28"/>
      <c r="D138" s="36">
        <v>45799</v>
      </c>
      <c r="E138" s="36">
        <v>45799</v>
      </c>
      <c r="F138" s="28">
        <v>0</v>
      </c>
      <c r="G138" s="28">
        <v>0</v>
      </c>
      <c r="H138" s="28">
        <v>0</v>
      </c>
      <c r="I138" s="28">
        <v>1</v>
      </c>
      <c r="J138" s="28">
        <v>1</v>
      </c>
      <c r="K138" s="28">
        <v>1</v>
      </c>
      <c r="L138" s="28" t="s">
        <v>97</v>
      </c>
      <c r="M138" s="28" t="s">
        <v>98</v>
      </c>
      <c r="N138" s="28" t="s">
        <v>99</v>
      </c>
      <c r="O138" s="112" t="s">
        <v>424</v>
      </c>
      <c r="P138" s="35"/>
      <c r="Q138" s="28" t="s">
        <v>1118</v>
      </c>
      <c r="R138" s="46" t="s">
        <v>1119</v>
      </c>
      <c r="S138" s="42" t="s">
        <v>70</v>
      </c>
      <c r="T138" s="28" t="s">
        <v>102</v>
      </c>
      <c r="U138" s="28" t="s">
        <v>112</v>
      </c>
      <c r="V138" s="28">
        <f ca="1">PES_6[[#This Row],[Fecha actual ]]-PES_6[[#This Row],[Fecha de Registro ]]</f>
        <v>302</v>
      </c>
      <c r="W138" s="38"/>
      <c r="X138" s="28" t="s">
        <v>621</v>
      </c>
      <c r="Y138" s="45">
        <v>0</v>
      </c>
      <c r="Z138" s="45">
        <v>1</v>
      </c>
      <c r="AA138" s="45">
        <v>0</v>
      </c>
      <c r="AB138" s="45">
        <v>0</v>
      </c>
      <c r="AC138" s="45"/>
      <c r="AD138" s="45"/>
      <c r="AE138" s="45"/>
      <c r="AF138" s="45"/>
      <c r="AG138" s="45" t="s">
        <v>1120</v>
      </c>
      <c r="AH138" s="45">
        <v>0</v>
      </c>
      <c r="AI138" s="45">
        <v>1</v>
      </c>
      <c r="AJ138" s="45">
        <v>0</v>
      </c>
      <c r="AK138" s="45">
        <v>0</v>
      </c>
      <c r="AL138" s="45">
        <v>1</v>
      </c>
      <c r="AM138" s="45"/>
      <c r="AN138" s="45"/>
      <c r="AO138" s="45"/>
      <c r="AP138" s="45"/>
      <c r="AQ138" s="45"/>
      <c r="AR138" s="45"/>
      <c r="AS138" s="45"/>
      <c r="AT138" s="45"/>
      <c r="AU138" s="45"/>
      <c r="AV138" s="45"/>
      <c r="AW138" s="45"/>
      <c r="AX138" s="45"/>
      <c r="AY138" s="45" t="s">
        <v>1121</v>
      </c>
      <c r="AZ138" s="28" t="s">
        <v>555</v>
      </c>
      <c r="BA138" s="28" t="s">
        <v>108</v>
      </c>
      <c r="BB138" s="28" t="s">
        <v>99</v>
      </c>
      <c r="BC138" s="28" t="s">
        <v>109</v>
      </c>
      <c r="BD138" s="38"/>
      <c r="BE138" s="28">
        <v>1</v>
      </c>
      <c r="BF138" s="28"/>
      <c r="BG138" s="28"/>
      <c r="BH138" s="28"/>
      <c r="BI138" s="28"/>
      <c r="BJ138" s="28"/>
      <c r="BK138" s="28"/>
      <c r="BL138" s="28"/>
      <c r="BM138" s="28"/>
      <c r="BN138" s="28"/>
      <c r="BO138" s="28"/>
      <c r="BP138" s="28"/>
      <c r="BQ138" s="28"/>
      <c r="BR138" s="28"/>
      <c r="BS138" s="28" t="s">
        <v>431</v>
      </c>
      <c r="BT138" s="28" t="s">
        <v>432</v>
      </c>
      <c r="BU138" s="28"/>
      <c r="BV138" s="54"/>
      <c r="BW138" s="28"/>
      <c r="BX138" s="28"/>
      <c r="BY138" s="34"/>
      <c r="BZ138" s="34"/>
      <c r="CA138" s="28"/>
      <c r="CB138" s="28"/>
      <c r="CC138" s="28"/>
      <c r="CD138" s="34"/>
      <c r="CE138" s="28"/>
      <c r="CF138" s="28"/>
      <c r="CG138" s="28"/>
      <c r="CH138" s="28"/>
      <c r="CI138" s="34"/>
      <c r="CJ138" s="38"/>
      <c r="CK138" s="28" t="s">
        <v>109</v>
      </c>
      <c r="CL138" s="34">
        <v>45815</v>
      </c>
      <c r="CM138" s="28">
        <f>PES_6[[#This Row],[Fecha de desechamiento ]]-PES_6[[#This Row],[Fecha de Registro ]]</f>
        <v>16</v>
      </c>
      <c r="CN138" s="28"/>
      <c r="CO138" s="28"/>
      <c r="CP138" s="34"/>
      <c r="CQ138" s="28"/>
      <c r="CR138" s="28"/>
      <c r="CS138" s="38"/>
      <c r="CT138" s="28"/>
      <c r="CU138" s="34"/>
      <c r="CV138" s="28">
        <f>PES_6[[#This Row],[Fecha de la remisión a SRE]]-PES_6[[#This Row],[Fecha de Registro ]]</f>
        <v>-45799</v>
      </c>
      <c r="CW138" s="28"/>
      <c r="CX138" s="28"/>
      <c r="CY138" s="28"/>
      <c r="CZ138" s="28"/>
      <c r="DA138" s="28"/>
      <c r="DB138" s="28"/>
      <c r="DC138" s="34"/>
      <c r="DD138" s="28"/>
      <c r="DE138" s="28"/>
      <c r="DF138" s="28"/>
      <c r="DG138" s="34"/>
      <c r="DH138" s="28"/>
      <c r="DI138" s="41"/>
    </row>
    <row r="139" spans="1:113" ht="123.5" x14ac:dyDescent="0.35">
      <c r="A139" s="34">
        <f t="shared" ca="1" si="15"/>
        <v>46101</v>
      </c>
      <c r="B139" s="35"/>
      <c r="C139" s="28"/>
      <c r="D139" s="36">
        <v>45799</v>
      </c>
      <c r="E139" s="36">
        <v>45799</v>
      </c>
      <c r="F139" s="28">
        <v>0</v>
      </c>
      <c r="G139" s="28">
        <v>0</v>
      </c>
      <c r="H139" s="28">
        <v>0</v>
      </c>
      <c r="I139" s="28">
        <v>1</v>
      </c>
      <c r="J139" s="28">
        <v>1</v>
      </c>
      <c r="K139" s="28">
        <v>1</v>
      </c>
      <c r="L139" s="28" t="s">
        <v>97</v>
      </c>
      <c r="M139" s="28" t="s">
        <v>98</v>
      </c>
      <c r="N139" s="28" t="s">
        <v>99</v>
      </c>
      <c r="O139" s="112" t="s">
        <v>424</v>
      </c>
      <c r="P139" s="35"/>
      <c r="Q139" s="28" t="s">
        <v>1122</v>
      </c>
      <c r="R139" s="46" t="s">
        <v>1123</v>
      </c>
      <c r="S139" s="42" t="s">
        <v>70</v>
      </c>
      <c r="T139" s="28" t="s">
        <v>102</v>
      </c>
      <c r="U139" s="28" t="s">
        <v>251</v>
      </c>
      <c r="V139" s="28">
        <f ca="1">PES_6[[#This Row],[Fecha actual ]]-PES_6[[#This Row],[Fecha de Registro ]]</f>
        <v>302</v>
      </c>
      <c r="W139" s="38"/>
      <c r="X139" s="28" t="s">
        <v>621</v>
      </c>
      <c r="Y139" s="45">
        <v>0</v>
      </c>
      <c r="Z139" s="45">
        <v>1</v>
      </c>
      <c r="AA139" s="45">
        <v>0</v>
      </c>
      <c r="AB139" s="45">
        <v>0</v>
      </c>
      <c r="AC139" s="45"/>
      <c r="AD139" s="45"/>
      <c r="AE139" s="45"/>
      <c r="AF139" s="45"/>
      <c r="AG139" s="45" t="s">
        <v>1124</v>
      </c>
      <c r="AH139" s="45">
        <v>0</v>
      </c>
      <c r="AI139" s="45">
        <v>1</v>
      </c>
      <c r="AJ139" s="45">
        <v>0</v>
      </c>
      <c r="AK139" s="45">
        <v>0</v>
      </c>
      <c r="AL139" s="45">
        <v>1</v>
      </c>
      <c r="AM139" s="45"/>
      <c r="AN139" s="45"/>
      <c r="AO139" s="45"/>
      <c r="AP139" s="45"/>
      <c r="AQ139" s="45"/>
      <c r="AR139" s="45"/>
      <c r="AS139" s="45"/>
      <c r="AT139" s="45"/>
      <c r="AU139" s="45"/>
      <c r="AV139" s="45"/>
      <c r="AW139" s="45"/>
      <c r="AX139" s="45"/>
      <c r="AY139" s="45" t="s">
        <v>1125</v>
      </c>
      <c r="AZ139" s="28" t="s">
        <v>555</v>
      </c>
      <c r="BA139" s="28" t="s">
        <v>108</v>
      </c>
      <c r="BB139" s="28" t="s">
        <v>99</v>
      </c>
      <c r="BC139" s="28" t="s">
        <v>109</v>
      </c>
      <c r="BD139" s="38"/>
      <c r="BE139" s="28">
        <v>1</v>
      </c>
      <c r="BF139" s="28"/>
      <c r="BG139" s="28"/>
      <c r="BH139" s="28"/>
      <c r="BI139" s="28"/>
      <c r="BJ139" s="28"/>
      <c r="BK139" s="28"/>
      <c r="BL139" s="28"/>
      <c r="BM139" s="28"/>
      <c r="BN139" s="28"/>
      <c r="BO139" s="28"/>
      <c r="BP139" s="28"/>
      <c r="BQ139" s="28"/>
      <c r="BR139" s="28"/>
      <c r="BS139" s="28" t="s">
        <v>431</v>
      </c>
      <c r="BT139" s="28" t="s">
        <v>432</v>
      </c>
      <c r="BU139" s="28"/>
      <c r="BV139" s="54"/>
      <c r="BW139" s="28"/>
      <c r="BX139" s="28"/>
      <c r="BY139" s="34"/>
      <c r="BZ139" s="34"/>
      <c r="CA139" s="28"/>
      <c r="CB139" s="28"/>
      <c r="CC139" s="28"/>
      <c r="CD139" s="34"/>
      <c r="CE139" s="28"/>
      <c r="CF139" s="28"/>
      <c r="CG139" s="28"/>
      <c r="CH139" s="28"/>
      <c r="CI139" s="34"/>
      <c r="CJ139" s="38"/>
      <c r="CK139" s="28" t="s">
        <v>109</v>
      </c>
      <c r="CL139" s="34">
        <v>45812</v>
      </c>
      <c r="CM139" s="28">
        <f>PES_6[[#This Row],[Fecha de desechamiento ]]-PES_6[[#This Row],[Fecha de Registro ]]</f>
        <v>13</v>
      </c>
      <c r="CN139" s="28"/>
      <c r="CO139" s="28"/>
      <c r="CP139" s="34"/>
      <c r="CQ139" s="28"/>
      <c r="CR139" s="28"/>
      <c r="CS139" s="38"/>
      <c r="CT139" s="28"/>
      <c r="CU139" s="34"/>
      <c r="CV139" s="28">
        <f>PES_6[[#This Row],[Fecha de la remisión a SRE]]-PES_6[[#This Row],[Fecha de Registro ]]</f>
        <v>-45799</v>
      </c>
      <c r="CW139" s="28"/>
      <c r="CX139" s="28"/>
      <c r="CY139" s="28"/>
      <c r="CZ139" s="28"/>
      <c r="DA139" s="28"/>
      <c r="DB139" s="28"/>
      <c r="DC139" s="34"/>
      <c r="DD139" s="28"/>
      <c r="DE139" s="28"/>
      <c r="DF139" s="28"/>
      <c r="DG139" s="34"/>
      <c r="DH139" s="28"/>
      <c r="DI139" s="41"/>
    </row>
    <row r="140" spans="1:113" ht="104.5" x14ac:dyDescent="0.35">
      <c r="A140" s="34">
        <f t="shared" ca="1" si="15"/>
        <v>46101</v>
      </c>
      <c r="B140" s="35"/>
      <c r="C140" s="28"/>
      <c r="D140" s="36">
        <v>45799</v>
      </c>
      <c r="E140" s="36">
        <v>45799</v>
      </c>
      <c r="F140" s="28">
        <v>0</v>
      </c>
      <c r="G140" s="28">
        <v>0</v>
      </c>
      <c r="H140" s="28">
        <v>0</v>
      </c>
      <c r="I140" s="28">
        <v>1</v>
      </c>
      <c r="J140" s="28">
        <v>1</v>
      </c>
      <c r="K140" s="28">
        <v>1</v>
      </c>
      <c r="L140" s="28" t="s">
        <v>97</v>
      </c>
      <c r="M140" s="28" t="s">
        <v>98</v>
      </c>
      <c r="N140" s="28" t="s">
        <v>99</v>
      </c>
      <c r="O140" s="112" t="s">
        <v>424</v>
      </c>
      <c r="P140" s="35"/>
      <c r="Q140" s="28" t="s">
        <v>1126</v>
      </c>
      <c r="R140" s="46" t="s">
        <v>1127</v>
      </c>
      <c r="S140" s="42" t="s">
        <v>70</v>
      </c>
      <c r="T140" s="28" t="s">
        <v>102</v>
      </c>
      <c r="U140" s="28" t="s">
        <v>206</v>
      </c>
      <c r="V140" s="28">
        <f ca="1">PES_6[[#This Row],[Fecha actual ]]-PES_6[[#This Row],[Fecha de Registro ]]</f>
        <v>302</v>
      </c>
      <c r="W140" s="38"/>
      <c r="X140" s="28" t="s">
        <v>621</v>
      </c>
      <c r="Y140" s="45">
        <v>0</v>
      </c>
      <c r="Z140" s="45">
        <v>1</v>
      </c>
      <c r="AA140" s="45">
        <v>0</v>
      </c>
      <c r="AB140" s="45">
        <v>0</v>
      </c>
      <c r="AC140" s="45"/>
      <c r="AD140" s="45"/>
      <c r="AE140" s="45"/>
      <c r="AF140" s="45"/>
      <c r="AG140" s="45" t="s">
        <v>1128</v>
      </c>
      <c r="AH140" s="45">
        <v>0</v>
      </c>
      <c r="AI140" s="45">
        <v>1</v>
      </c>
      <c r="AJ140" s="45">
        <v>0</v>
      </c>
      <c r="AK140" s="45">
        <v>0</v>
      </c>
      <c r="AL140" s="45">
        <v>1</v>
      </c>
      <c r="AM140" s="45"/>
      <c r="AN140" s="45"/>
      <c r="AO140" s="45"/>
      <c r="AP140" s="45"/>
      <c r="AQ140" s="45"/>
      <c r="AR140" s="45"/>
      <c r="AS140" s="45"/>
      <c r="AT140" s="45"/>
      <c r="AU140" s="45"/>
      <c r="AV140" s="45"/>
      <c r="AW140" s="45"/>
      <c r="AX140" s="45"/>
      <c r="AY140" s="45" t="s">
        <v>1129</v>
      </c>
      <c r="AZ140" s="28" t="s">
        <v>555</v>
      </c>
      <c r="BA140" s="28" t="s">
        <v>108</v>
      </c>
      <c r="BB140" s="28" t="s">
        <v>99</v>
      </c>
      <c r="BC140" s="28" t="s">
        <v>109</v>
      </c>
      <c r="BD140" s="38"/>
      <c r="BE140" s="28">
        <v>1</v>
      </c>
      <c r="BF140" s="28"/>
      <c r="BG140" s="28"/>
      <c r="BH140" s="28"/>
      <c r="BI140" s="28"/>
      <c r="BJ140" s="28"/>
      <c r="BK140" s="28"/>
      <c r="BL140" s="28"/>
      <c r="BM140" s="28"/>
      <c r="BN140" s="28"/>
      <c r="BO140" s="28"/>
      <c r="BP140" s="28"/>
      <c r="BQ140" s="28"/>
      <c r="BR140" s="28"/>
      <c r="BS140" s="28" t="s">
        <v>431</v>
      </c>
      <c r="BT140" s="28" t="s">
        <v>432</v>
      </c>
      <c r="BU140" s="28"/>
      <c r="BV140" s="54"/>
      <c r="BW140" s="28"/>
      <c r="BX140" s="28"/>
      <c r="BY140" s="34"/>
      <c r="BZ140" s="34"/>
      <c r="CA140" s="28"/>
      <c r="CB140" s="28"/>
      <c r="CC140" s="28"/>
      <c r="CD140" s="34"/>
      <c r="CE140" s="28"/>
      <c r="CF140" s="28"/>
      <c r="CG140" s="28"/>
      <c r="CH140" s="28"/>
      <c r="CI140" s="34"/>
      <c r="CJ140" s="38"/>
      <c r="CK140" s="28" t="s">
        <v>109</v>
      </c>
      <c r="CL140" s="34">
        <v>45823</v>
      </c>
      <c r="CM140" s="28">
        <f>PES_6[[#This Row],[Fecha de desechamiento ]]-PES_6[[#This Row],[Fecha de Registro ]]</f>
        <v>24</v>
      </c>
      <c r="CN140" s="28"/>
      <c r="CO140" s="28"/>
      <c r="CP140" s="34"/>
      <c r="CQ140" s="28"/>
      <c r="CR140" s="28"/>
      <c r="CS140" s="38"/>
      <c r="CT140" s="28"/>
      <c r="CU140" s="34"/>
      <c r="CV140" s="28">
        <f>PES_6[[#This Row],[Fecha de la remisión a SRE]]-PES_6[[#This Row],[Fecha de Registro ]]</f>
        <v>-45799</v>
      </c>
      <c r="CW140" s="28"/>
      <c r="CX140" s="28"/>
      <c r="CY140" s="28"/>
      <c r="CZ140" s="28"/>
      <c r="DA140" s="28"/>
      <c r="DB140" s="28"/>
      <c r="DC140" s="34"/>
      <c r="DD140" s="28"/>
      <c r="DE140" s="28"/>
      <c r="DF140" s="28"/>
      <c r="DG140" s="34"/>
      <c r="DH140" s="28"/>
      <c r="DI140" s="41"/>
    </row>
    <row r="141" spans="1:113" ht="95" x14ac:dyDescent="0.35">
      <c r="A141" s="34">
        <f t="shared" ca="1" si="15"/>
        <v>46101</v>
      </c>
      <c r="B141" s="35"/>
      <c r="C141" s="28"/>
      <c r="D141" s="36">
        <v>45799</v>
      </c>
      <c r="E141" s="36">
        <v>45799</v>
      </c>
      <c r="F141" s="28">
        <v>0</v>
      </c>
      <c r="G141" s="28">
        <v>0</v>
      </c>
      <c r="H141" s="28">
        <v>0</v>
      </c>
      <c r="I141" s="28">
        <v>1</v>
      </c>
      <c r="J141" s="28">
        <v>1</v>
      </c>
      <c r="K141" s="28">
        <v>1</v>
      </c>
      <c r="L141" s="28" t="s">
        <v>97</v>
      </c>
      <c r="M141" s="28" t="s">
        <v>98</v>
      </c>
      <c r="N141" s="28" t="s">
        <v>99</v>
      </c>
      <c r="O141" s="112" t="s">
        <v>424</v>
      </c>
      <c r="P141" s="35"/>
      <c r="Q141" s="28" t="s">
        <v>1130</v>
      </c>
      <c r="R141" s="46" t="s">
        <v>1131</v>
      </c>
      <c r="S141" s="42" t="s">
        <v>70</v>
      </c>
      <c r="T141" s="28" t="s">
        <v>102</v>
      </c>
      <c r="U141" s="28" t="s">
        <v>137</v>
      </c>
      <c r="V141" s="28">
        <f ca="1">PES_6[[#This Row],[Fecha actual ]]-PES_6[[#This Row],[Fecha de Registro ]]</f>
        <v>302</v>
      </c>
      <c r="W141" s="38"/>
      <c r="X141" s="28" t="s">
        <v>621</v>
      </c>
      <c r="Y141" s="45">
        <v>0</v>
      </c>
      <c r="Z141" s="45">
        <v>1</v>
      </c>
      <c r="AA141" s="45">
        <v>0</v>
      </c>
      <c r="AB141" s="45">
        <v>0</v>
      </c>
      <c r="AC141" s="45"/>
      <c r="AD141" s="45"/>
      <c r="AE141" s="45"/>
      <c r="AF141" s="45"/>
      <c r="AG141" s="45" t="s">
        <v>1132</v>
      </c>
      <c r="AH141" s="45">
        <v>0</v>
      </c>
      <c r="AI141" s="45">
        <v>1</v>
      </c>
      <c r="AJ141" s="45">
        <v>0</v>
      </c>
      <c r="AK141" s="45">
        <v>0</v>
      </c>
      <c r="AL141" s="45">
        <v>1</v>
      </c>
      <c r="AM141" s="45"/>
      <c r="AN141" s="45"/>
      <c r="AO141" s="45"/>
      <c r="AP141" s="45"/>
      <c r="AQ141" s="45"/>
      <c r="AR141" s="45"/>
      <c r="AS141" s="45"/>
      <c r="AT141" s="45"/>
      <c r="AU141" s="45"/>
      <c r="AV141" s="45"/>
      <c r="AW141" s="45"/>
      <c r="AX141" s="45"/>
      <c r="AY141" s="45" t="s">
        <v>1133</v>
      </c>
      <c r="AZ141" s="28" t="s">
        <v>555</v>
      </c>
      <c r="BA141" s="28" t="s">
        <v>108</v>
      </c>
      <c r="BB141" s="28" t="s">
        <v>99</v>
      </c>
      <c r="BC141" s="28" t="s">
        <v>109</v>
      </c>
      <c r="BD141" s="38"/>
      <c r="BE141" s="28">
        <v>1</v>
      </c>
      <c r="BF141" s="28"/>
      <c r="BG141" s="28"/>
      <c r="BH141" s="28"/>
      <c r="BI141" s="28"/>
      <c r="BJ141" s="28"/>
      <c r="BK141" s="28"/>
      <c r="BL141" s="28"/>
      <c r="BM141" s="28"/>
      <c r="BN141" s="28"/>
      <c r="BO141" s="28"/>
      <c r="BP141" s="28"/>
      <c r="BQ141" s="28"/>
      <c r="BR141" s="28"/>
      <c r="BS141" s="28" t="s">
        <v>431</v>
      </c>
      <c r="BT141" s="28" t="s">
        <v>432</v>
      </c>
      <c r="BU141" s="28"/>
      <c r="BV141" s="54"/>
      <c r="BW141" s="28"/>
      <c r="BX141" s="28"/>
      <c r="BY141" s="34"/>
      <c r="BZ141" s="34"/>
      <c r="CA141" s="28"/>
      <c r="CB141" s="28"/>
      <c r="CC141" s="28"/>
      <c r="CD141" s="34"/>
      <c r="CE141" s="28"/>
      <c r="CF141" s="28"/>
      <c r="CG141" s="28"/>
      <c r="CH141" s="28"/>
      <c r="CI141" s="34"/>
      <c r="CJ141" s="38"/>
      <c r="CK141" s="28" t="s">
        <v>109</v>
      </c>
      <c r="CL141" s="34">
        <v>45831</v>
      </c>
      <c r="CM141" s="28">
        <f>PES_6[[#This Row],[Fecha de desechamiento ]]-PES_6[[#This Row],[Fecha de Registro ]]</f>
        <v>32</v>
      </c>
      <c r="CN141" s="28"/>
      <c r="CO141" s="28"/>
      <c r="CP141" s="34"/>
      <c r="CQ141" s="28"/>
      <c r="CR141" s="28"/>
      <c r="CS141" s="38"/>
      <c r="CT141" s="28"/>
      <c r="CU141" s="34"/>
      <c r="CV141" s="28">
        <f>PES_6[[#This Row],[Fecha de la remisión a SRE]]-PES_6[[#This Row],[Fecha de Registro ]]</f>
        <v>-45799</v>
      </c>
      <c r="CW141" s="28"/>
      <c r="CX141" s="28"/>
      <c r="CY141" s="28"/>
      <c r="CZ141" s="28"/>
      <c r="DA141" s="28"/>
      <c r="DB141" s="28"/>
      <c r="DC141" s="34"/>
      <c r="DD141" s="28"/>
      <c r="DE141" s="28"/>
      <c r="DF141" s="28"/>
      <c r="DG141" s="34"/>
      <c r="DH141" s="28"/>
      <c r="DI141" s="41"/>
    </row>
    <row r="142" spans="1:113" ht="104.5" x14ac:dyDescent="0.35">
      <c r="A142" s="34">
        <f t="shared" ca="1" si="15"/>
        <v>46101</v>
      </c>
      <c r="B142" s="35"/>
      <c r="C142" s="28"/>
      <c r="D142" s="36">
        <v>45799</v>
      </c>
      <c r="E142" s="36">
        <v>45799</v>
      </c>
      <c r="F142" s="28">
        <v>0</v>
      </c>
      <c r="G142" s="28">
        <v>0</v>
      </c>
      <c r="H142" s="28">
        <v>0</v>
      </c>
      <c r="I142" s="28">
        <v>1</v>
      </c>
      <c r="J142" s="28">
        <v>1</v>
      </c>
      <c r="K142" s="28">
        <v>1</v>
      </c>
      <c r="L142" s="28" t="s">
        <v>97</v>
      </c>
      <c r="M142" s="28" t="s">
        <v>98</v>
      </c>
      <c r="N142" s="28" t="s">
        <v>99</v>
      </c>
      <c r="O142" s="112" t="s">
        <v>424</v>
      </c>
      <c r="P142" s="35"/>
      <c r="Q142" s="28" t="s">
        <v>1134</v>
      </c>
      <c r="R142" s="46" t="s">
        <v>1135</v>
      </c>
      <c r="S142" s="42" t="s">
        <v>70</v>
      </c>
      <c r="T142" s="28" t="s">
        <v>102</v>
      </c>
      <c r="U142" s="28" t="s">
        <v>529</v>
      </c>
      <c r="V142" s="28">
        <f ca="1">PES_6[[#This Row],[Fecha actual ]]-PES_6[[#This Row],[Fecha de Registro ]]</f>
        <v>302</v>
      </c>
      <c r="W142" s="38"/>
      <c r="X142" s="28" t="s">
        <v>621</v>
      </c>
      <c r="Y142" s="45">
        <v>0</v>
      </c>
      <c r="Z142" s="45">
        <v>1</v>
      </c>
      <c r="AA142" s="45">
        <v>0</v>
      </c>
      <c r="AB142" s="45">
        <v>0</v>
      </c>
      <c r="AC142" s="45"/>
      <c r="AD142" s="45"/>
      <c r="AE142" s="45"/>
      <c r="AF142" s="45"/>
      <c r="AG142" s="45" t="s">
        <v>1136</v>
      </c>
      <c r="AH142" s="45">
        <v>0</v>
      </c>
      <c r="AI142" s="45">
        <v>1</v>
      </c>
      <c r="AJ142" s="45">
        <v>0</v>
      </c>
      <c r="AK142" s="45">
        <v>0</v>
      </c>
      <c r="AL142" s="45">
        <v>1</v>
      </c>
      <c r="AM142" s="45"/>
      <c r="AN142" s="45"/>
      <c r="AO142" s="45"/>
      <c r="AP142" s="45"/>
      <c r="AQ142" s="45"/>
      <c r="AR142" s="45"/>
      <c r="AS142" s="45"/>
      <c r="AT142" s="45"/>
      <c r="AU142" s="45"/>
      <c r="AV142" s="45"/>
      <c r="AW142" s="45"/>
      <c r="AX142" s="45"/>
      <c r="AY142" s="45" t="s">
        <v>1137</v>
      </c>
      <c r="AZ142" s="28" t="s">
        <v>555</v>
      </c>
      <c r="BA142" s="28" t="s">
        <v>108</v>
      </c>
      <c r="BB142" s="28" t="s">
        <v>99</v>
      </c>
      <c r="BC142" s="28" t="s">
        <v>109</v>
      </c>
      <c r="BD142" s="38"/>
      <c r="BE142" s="28">
        <v>1</v>
      </c>
      <c r="BF142" s="28"/>
      <c r="BG142" s="28"/>
      <c r="BH142" s="28"/>
      <c r="BI142" s="28"/>
      <c r="BJ142" s="28"/>
      <c r="BK142" s="28"/>
      <c r="BL142" s="28"/>
      <c r="BM142" s="28"/>
      <c r="BN142" s="28"/>
      <c r="BO142" s="28"/>
      <c r="BP142" s="28"/>
      <c r="BQ142" s="28"/>
      <c r="BR142" s="28"/>
      <c r="BS142" s="28" t="s">
        <v>431</v>
      </c>
      <c r="BT142" s="28" t="s">
        <v>432</v>
      </c>
      <c r="BU142" s="28"/>
      <c r="BV142" s="54"/>
      <c r="BW142" s="28"/>
      <c r="BX142" s="28"/>
      <c r="BY142" s="34"/>
      <c r="BZ142" s="34"/>
      <c r="CA142" s="28"/>
      <c r="CB142" s="28"/>
      <c r="CC142" s="28"/>
      <c r="CD142" s="34"/>
      <c r="CE142" s="28"/>
      <c r="CF142" s="28"/>
      <c r="CG142" s="28"/>
      <c r="CH142" s="28"/>
      <c r="CI142" s="34"/>
      <c r="CJ142" s="38"/>
      <c r="CK142" s="28" t="s">
        <v>109</v>
      </c>
      <c r="CL142" s="34">
        <v>45832</v>
      </c>
      <c r="CM142" s="28">
        <f>PES_6[[#This Row],[Fecha de desechamiento ]]-PES_6[[#This Row],[Fecha de Registro ]]</f>
        <v>33</v>
      </c>
      <c r="CN142" s="28"/>
      <c r="CO142" s="28"/>
      <c r="CP142" s="34"/>
      <c r="CQ142" s="28"/>
      <c r="CR142" s="28"/>
      <c r="CS142" s="38"/>
      <c r="CT142" s="28"/>
      <c r="CU142" s="34"/>
      <c r="CV142" s="28">
        <f>PES_6[[#This Row],[Fecha de la remisión a SRE]]-PES_6[[#This Row],[Fecha de Registro ]]</f>
        <v>-45799</v>
      </c>
      <c r="CW142" s="28"/>
      <c r="CX142" s="28"/>
      <c r="CY142" s="28"/>
      <c r="CZ142" s="28"/>
      <c r="DA142" s="28"/>
      <c r="DB142" s="28"/>
      <c r="DC142" s="34"/>
      <c r="DD142" s="28"/>
      <c r="DE142" s="28"/>
      <c r="DF142" s="28"/>
      <c r="DG142" s="34"/>
      <c r="DH142" s="28"/>
      <c r="DI142" s="41"/>
    </row>
    <row r="143" spans="1:113" ht="142.5" x14ac:dyDescent="0.35">
      <c r="A143" s="34">
        <f t="shared" ca="1" si="15"/>
        <v>46101</v>
      </c>
      <c r="B143" s="35"/>
      <c r="C143" s="28"/>
      <c r="D143" s="36">
        <v>45799</v>
      </c>
      <c r="E143" s="36">
        <v>45799</v>
      </c>
      <c r="F143" s="28">
        <v>0</v>
      </c>
      <c r="G143" s="28">
        <v>0</v>
      </c>
      <c r="H143" s="28">
        <v>0</v>
      </c>
      <c r="I143" s="28">
        <v>1</v>
      </c>
      <c r="J143" s="28">
        <v>1</v>
      </c>
      <c r="K143" s="28">
        <v>1</v>
      </c>
      <c r="L143" s="28" t="s">
        <v>97</v>
      </c>
      <c r="M143" s="28" t="s">
        <v>98</v>
      </c>
      <c r="N143" s="28" t="s">
        <v>99</v>
      </c>
      <c r="O143" s="112" t="s">
        <v>424</v>
      </c>
      <c r="P143" s="35"/>
      <c r="Q143" s="28" t="s">
        <v>1138</v>
      </c>
      <c r="R143" s="46" t="s">
        <v>1139</v>
      </c>
      <c r="S143" s="42" t="s">
        <v>70</v>
      </c>
      <c r="T143" s="28" t="s">
        <v>102</v>
      </c>
      <c r="U143" s="28" t="s">
        <v>451</v>
      </c>
      <c r="V143" s="28">
        <f ca="1">PES_6[[#This Row],[Fecha actual ]]-PES_6[[#This Row],[Fecha de Registro ]]</f>
        <v>302</v>
      </c>
      <c r="W143" s="38"/>
      <c r="X143" s="28" t="s">
        <v>621</v>
      </c>
      <c r="Y143" s="45">
        <v>0</v>
      </c>
      <c r="Z143" s="45">
        <v>1</v>
      </c>
      <c r="AA143" s="45">
        <v>0</v>
      </c>
      <c r="AB143" s="45">
        <v>0</v>
      </c>
      <c r="AC143" s="45"/>
      <c r="AD143" s="45"/>
      <c r="AE143" s="45"/>
      <c r="AF143" s="45"/>
      <c r="AG143" s="45" t="s">
        <v>1140</v>
      </c>
      <c r="AH143" s="45">
        <v>0</v>
      </c>
      <c r="AI143" s="45">
        <v>1</v>
      </c>
      <c r="AJ143" s="45">
        <v>0</v>
      </c>
      <c r="AK143" s="45">
        <v>0</v>
      </c>
      <c r="AL143" s="45">
        <v>1</v>
      </c>
      <c r="AM143" s="45"/>
      <c r="AN143" s="45"/>
      <c r="AO143" s="45"/>
      <c r="AP143" s="45"/>
      <c r="AQ143" s="45"/>
      <c r="AR143" s="45"/>
      <c r="AS143" s="45"/>
      <c r="AT143" s="45"/>
      <c r="AU143" s="45"/>
      <c r="AV143" s="45"/>
      <c r="AW143" s="45"/>
      <c r="AX143" s="45"/>
      <c r="AY143" s="45" t="s">
        <v>1141</v>
      </c>
      <c r="AZ143" s="28" t="s">
        <v>555</v>
      </c>
      <c r="BA143" s="28" t="s">
        <v>108</v>
      </c>
      <c r="BB143" s="28" t="s">
        <v>99</v>
      </c>
      <c r="BC143" s="28" t="s">
        <v>109</v>
      </c>
      <c r="BD143" s="38"/>
      <c r="BE143" s="28">
        <v>1</v>
      </c>
      <c r="BF143" s="28"/>
      <c r="BG143" s="28"/>
      <c r="BH143" s="28"/>
      <c r="BI143" s="28"/>
      <c r="BJ143" s="28"/>
      <c r="BK143" s="28"/>
      <c r="BL143" s="28"/>
      <c r="BM143" s="28"/>
      <c r="BN143" s="28"/>
      <c r="BO143" s="28"/>
      <c r="BP143" s="28"/>
      <c r="BQ143" s="28"/>
      <c r="BR143" s="28"/>
      <c r="BS143" s="28" t="s">
        <v>431</v>
      </c>
      <c r="BT143" s="28" t="s">
        <v>432</v>
      </c>
      <c r="BU143" s="28"/>
      <c r="BV143" s="54"/>
      <c r="BW143" s="28"/>
      <c r="BX143" s="28"/>
      <c r="BY143" s="34"/>
      <c r="BZ143" s="34"/>
      <c r="CA143" s="28"/>
      <c r="CB143" s="28"/>
      <c r="CC143" s="28"/>
      <c r="CD143" s="34"/>
      <c r="CE143" s="28"/>
      <c r="CF143" s="28"/>
      <c r="CG143" s="28"/>
      <c r="CH143" s="28"/>
      <c r="CI143" s="34"/>
      <c r="CJ143" s="38"/>
      <c r="CK143" s="28" t="s">
        <v>109</v>
      </c>
      <c r="CL143" s="34">
        <v>45815</v>
      </c>
      <c r="CM143" s="28">
        <f>PES_6[[#This Row],[Fecha de desechamiento ]]-PES_6[[#This Row],[Fecha de Registro ]]</f>
        <v>16</v>
      </c>
      <c r="CN143" s="28"/>
      <c r="CO143" s="28"/>
      <c r="CP143" s="34"/>
      <c r="CQ143" s="28"/>
      <c r="CR143" s="28"/>
      <c r="CS143" s="38"/>
      <c r="CT143" s="28"/>
      <c r="CU143" s="34"/>
      <c r="CV143" s="28">
        <f>PES_6[[#This Row],[Fecha de la remisión a SRE]]-PES_6[[#This Row],[Fecha de Registro ]]</f>
        <v>-45799</v>
      </c>
      <c r="CW143" s="28"/>
      <c r="CX143" s="28"/>
      <c r="CY143" s="28"/>
      <c r="CZ143" s="28"/>
      <c r="DA143" s="28"/>
      <c r="DB143" s="28"/>
      <c r="DC143" s="34"/>
      <c r="DD143" s="28"/>
      <c r="DE143" s="28"/>
      <c r="DF143" s="28"/>
      <c r="DG143" s="34"/>
      <c r="DH143" s="28"/>
      <c r="DI143" s="41"/>
    </row>
    <row r="144" spans="1:113" ht="104.5" x14ac:dyDescent="0.35">
      <c r="A144" s="34">
        <f t="shared" ca="1" si="15"/>
        <v>46101</v>
      </c>
      <c r="B144" s="35"/>
      <c r="C144" s="28"/>
      <c r="D144" s="36">
        <v>45799</v>
      </c>
      <c r="E144" s="36">
        <v>45799</v>
      </c>
      <c r="F144" s="28">
        <v>0</v>
      </c>
      <c r="G144" s="28">
        <v>0</v>
      </c>
      <c r="H144" s="28">
        <v>0</v>
      </c>
      <c r="I144" s="28">
        <v>1</v>
      </c>
      <c r="J144" s="28">
        <v>1</v>
      </c>
      <c r="K144" s="28">
        <v>1</v>
      </c>
      <c r="L144" s="28" t="s">
        <v>97</v>
      </c>
      <c r="M144" s="28" t="s">
        <v>98</v>
      </c>
      <c r="N144" s="28" t="s">
        <v>99</v>
      </c>
      <c r="O144" s="112" t="s">
        <v>424</v>
      </c>
      <c r="P144" s="35"/>
      <c r="Q144" s="28" t="s">
        <v>1142</v>
      </c>
      <c r="R144" s="46" t="s">
        <v>1143</v>
      </c>
      <c r="S144" s="42" t="s">
        <v>70</v>
      </c>
      <c r="T144" s="28" t="s">
        <v>102</v>
      </c>
      <c r="U144" s="28" t="s">
        <v>170</v>
      </c>
      <c r="V144" s="28">
        <f ca="1">PES_6[[#This Row],[Fecha actual ]]-PES_6[[#This Row],[Fecha de Registro ]]</f>
        <v>302</v>
      </c>
      <c r="W144" s="38"/>
      <c r="X144" s="28" t="s">
        <v>621</v>
      </c>
      <c r="Y144" s="45">
        <v>0</v>
      </c>
      <c r="Z144" s="45">
        <v>1</v>
      </c>
      <c r="AA144" s="45">
        <v>0</v>
      </c>
      <c r="AB144" s="45">
        <v>0</v>
      </c>
      <c r="AC144" s="45"/>
      <c r="AD144" s="45"/>
      <c r="AE144" s="45"/>
      <c r="AF144" s="45"/>
      <c r="AG144" s="45" t="s">
        <v>1144</v>
      </c>
      <c r="AH144" s="45">
        <v>0</v>
      </c>
      <c r="AI144" s="45">
        <v>1</v>
      </c>
      <c r="AJ144" s="45">
        <v>0</v>
      </c>
      <c r="AK144" s="45">
        <v>0</v>
      </c>
      <c r="AL144" s="45">
        <v>1</v>
      </c>
      <c r="AM144" s="45"/>
      <c r="AN144" s="45"/>
      <c r="AO144" s="45"/>
      <c r="AP144" s="45"/>
      <c r="AQ144" s="45"/>
      <c r="AR144" s="45"/>
      <c r="AS144" s="45"/>
      <c r="AT144" s="45"/>
      <c r="AU144" s="45"/>
      <c r="AV144" s="45"/>
      <c r="AW144" s="45"/>
      <c r="AX144" s="45"/>
      <c r="AY144" s="45" t="s">
        <v>1145</v>
      </c>
      <c r="AZ144" s="28" t="s">
        <v>555</v>
      </c>
      <c r="BA144" s="28" t="s">
        <v>108</v>
      </c>
      <c r="BB144" s="28" t="s">
        <v>99</v>
      </c>
      <c r="BC144" s="28" t="s">
        <v>109</v>
      </c>
      <c r="BD144" s="38"/>
      <c r="BE144" s="28">
        <v>1</v>
      </c>
      <c r="BF144" s="28"/>
      <c r="BG144" s="28"/>
      <c r="BH144" s="28"/>
      <c r="BI144" s="28"/>
      <c r="BJ144" s="28"/>
      <c r="BK144" s="28"/>
      <c r="BL144" s="28"/>
      <c r="BM144" s="28"/>
      <c r="BN144" s="28"/>
      <c r="BO144" s="28"/>
      <c r="BP144" s="28"/>
      <c r="BQ144" s="28"/>
      <c r="BR144" s="28"/>
      <c r="BS144" s="28" t="s">
        <v>431</v>
      </c>
      <c r="BT144" s="28" t="s">
        <v>432</v>
      </c>
      <c r="BU144" s="28"/>
      <c r="BV144" s="54"/>
      <c r="BW144" s="28"/>
      <c r="BX144" s="28"/>
      <c r="BY144" s="34"/>
      <c r="BZ144" s="34"/>
      <c r="CA144" s="28"/>
      <c r="CB144" s="28"/>
      <c r="CC144" s="28"/>
      <c r="CD144" s="34"/>
      <c r="CE144" s="28"/>
      <c r="CF144" s="28"/>
      <c r="CG144" s="28"/>
      <c r="CH144" s="28"/>
      <c r="CI144" s="34"/>
      <c r="CJ144" s="38"/>
      <c r="CK144" s="28" t="s">
        <v>109</v>
      </c>
      <c r="CL144" s="34">
        <v>45814</v>
      </c>
      <c r="CM144" s="28">
        <f>PES_6[[#This Row],[Fecha de desechamiento ]]-PES_6[[#This Row],[Fecha de Registro ]]</f>
        <v>15</v>
      </c>
      <c r="CN144" s="28"/>
      <c r="CO144" s="28"/>
      <c r="CP144" s="34"/>
      <c r="CQ144" s="28"/>
      <c r="CR144" s="28"/>
      <c r="CS144" s="38"/>
      <c r="CT144" s="28"/>
      <c r="CU144" s="34"/>
      <c r="CV144" s="28">
        <f>PES_6[[#This Row],[Fecha de la remisión a SRE]]-PES_6[[#This Row],[Fecha de Registro ]]</f>
        <v>-45799</v>
      </c>
      <c r="CW144" s="28"/>
      <c r="CX144" s="28"/>
      <c r="CY144" s="28"/>
      <c r="CZ144" s="28"/>
      <c r="DA144" s="28"/>
      <c r="DB144" s="28"/>
      <c r="DC144" s="34"/>
      <c r="DD144" s="28"/>
      <c r="DE144" s="28"/>
      <c r="DF144" s="28"/>
      <c r="DG144" s="34"/>
      <c r="DH144" s="28"/>
      <c r="DI144" s="41"/>
    </row>
    <row r="145" spans="1:113" ht="114" x14ac:dyDescent="0.35">
      <c r="A145" s="34">
        <f t="shared" ca="1" si="15"/>
        <v>46101</v>
      </c>
      <c r="B145" s="35"/>
      <c r="C145" s="28"/>
      <c r="D145" s="36">
        <v>45799</v>
      </c>
      <c r="E145" s="36">
        <v>45799</v>
      </c>
      <c r="F145" s="28">
        <v>0</v>
      </c>
      <c r="G145" s="28">
        <v>0</v>
      </c>
      <c r="H145" s="28">
        <v>0</v>
      </c>
      <c r="I145" s="28">
        <v>1</v>
      </c>
      <c r="J145" s="28">
        <v>1</v>
      </c>
      <c r="K145" s="28">
        <v>1</v>
      </c>
      <c r="L145" s="28" t="s">
        <v>97</v>
      </c>
      <c r="M145" s="28" t="s">
        <v>98</v>
      </c>
      <c r="N145" s="28" t="s">
        <v>99</v>
      </c>
      <c r="O145" s="112" t="s">
        <v>424</v>
      </c>
      <c r="P145" s="35"/>
      <c r="Q145" s="28" t="s">
        <v>1146</v>
      </c>
      <c r="R145" s="46" t="s">
        <v>1147</v>
      </c>
      <c r="S145" s="42" t="s">
        <v>70</v>
      </c>
      <c r="T145" s="28" t="s">
        <v>102</v>
      </c>
      <c r="U145" s="28" t="s">
        <v>462</v>
      </c>
      <c r="V145" s="28">
        <f ca="1">PES_6[[#This Row],[Fecha actual ]]-PES_6[[#This Row],[Fecha de Registro ]]</f>
        <v>302</v>
      </c>
      <c r="W145" s="38"/>
      <c r="X145" s="28" t="s">
        <v>621</v>
      </c>
      <c r="Y145" s="45">
        <v>0</v>
      </c>
      <c r="Z145" s="45">
        <v>1</v>
      </c>
      <c r="AA145" s="45">
        <v>0</v>
      </c>
      <c r="AB145" s="45">
        <v>0</v>
      </c>
      <c r="AC145" s="45"/>
      <c r="AD145" s="45"/>
      <c r="AE145" s="45"/>
      <c r="AF145" s="45"/>
      <c r="AG145" s="45" t="s">
        <v>1148</v>
      </c>
      <c r="AH145" s="45">
        <v>0</v>
      </c>
      <c r="AI145" s="45">
        <v>1</v>
      </c>
      <c r="AJ145" s="45">
        <v>0</v>
      </c>
      <c r="AK145" s="45">
        <v>0</v>
      </c>
      <c r="AL145" s="45">
        <v>1</v>
      </c>
      <c r="AM145" s="45"/>
      <c r="AN145" s="45"/>
      <c r="AO145" s="45"/>
      <c r="AP145" s="45"/>
      <c r="AQ145" s="45"/>
      <c r="AR145" s="45"/>
      <c r="AS145" s="45"/>
      <c r="AT145" s="45"/>
      <c r="AU145" s="45"/>
      <c r="AV145" s="45"/>
      <c r="AW145" s="45"/>
      <c r="AX145" s="45"/>
      <c r="AY145" s="45" t="s">
        <v>1149</v>
      </c>
      <c r="AZ145" s="28" t="s">
        <v>555</v>
      </c>
      <c r="BA145" s="28" t="s">
        <v>108</v>
      </c>
      <c r="BB145" s="28" t="s">
        <v>99</v>
      </c>
      <c r="BC145" s="28" t="s">
        <v>109</v>
      </c>
      <c r="BD145" s="38"/>
      <c r="BE145" s="28">
        <v>1</v>
      </c>
      <c r="BF145" s="28"/>
      <c r="BG145" s="28"/>
      <c r="BH145" s="28"/>
      <c r="BI145" s="28"/>
      <c r="BJ145" s="28"/>
      <c r="BK145" s="28"/>
      <c r="BL145" s="28"/>
      <c r="BM145" s="28"/>
      <c r="BN145" s="28"/>
      <c r="BO145" s="28"/>
      <c r="BP145" s="28"/>
      <c r="BQ145" s="28"/>
      <c r="BR145" s="28"/>
      <c r="BS145" s="28" t="s">
        <v>431</v>
      </c>
      <c r="BT145" s="28" t="s">
        <v>432</v>
      </c>
      <c r="BU145" s="28"/>
      <c r="BV145" s="54"/>
      <c r="BW145" s="28"/>
      <c r="BX145" s="28"/>
      <c r="BY145" s="34"/>
      <c r="BZ145" s="34"/>
      <c r="CA145" s="28"/>
      <c r="CB145" s="28"/>
      <c r="CC145" s="28"/>
      <c r="CD145" s="34"/>
      <c r="CE145" s="28"/>
      <c r="CF145" s="28"/>
      <c r="CG145" s="28"/>
      <c r="CH145" s="28"/>
      <c r="CI145" s="34"/>
      <c r="CJ145" s="38"/>
      <c r="CK145" s="28" t="s">
        <v>109</v>
      </c>
      <c r="CL145" s="34">
        <v>45813</v>
      </c>
      <c r="CM145" s="28">
        <f>PES_6[[#This Row],[Fecha de desechamiento ]]-PES_6[[#This Row],[Fecha de Registro ]]</f>
        <v>14</v>
      </c>
      <c r="CN145" s="28"/>
      <c r="CO145" s="28"/>
      <c r="CP145" s="34"/>
      <c r="CQ145" s="28"/>
      <c r="CR145" s="28"/>
      <c r="CS145" s="38"/>
      <c r="CT145" s="28"/>
      <c r="CU145" s="34"/>
      <c r="CV145" s="28">
        <f>PES_6[[#This Row],[Fecha de la remisión a SRE]]-PES_6[[#This Row],[Fecha de Registro ]]</f>
        <v>-45799</v>
      </c>
      <c r="CW145" s="28"/>
      <c r="CX145" s="28"/>
      <c r="CY145" s="28"/>
      <c r="CZ145" s="28"/>
      <c r="DA145" s="28"/>
      <c r="DB145" s="28"/>
      <c r="DC145" s="34"/>
      <c r="DD145" s="28"/>
      <c r="DE145" s="28"/>
      <c r="DF145" s="28"/>
      <c r="DG145" s="34"/>
      <c r="DH145" s="28"/>
      <c r="DI145" s="41"/>
    </row>
    <row r="146" spans="1:113" ht="104.5" x14ac:dyDescent="0.35">
      <c r="A146" s="34">
        <f t="shared" ca="1" si="15"/>
        <v>46101</v>
      </c>
      <c r="B146" s="35"/>
      <c r="C146" s="28"/>
      <c r="D146" s="36">
        <v>45799</v>
      </c>
      <c r="E146" s="36">
        <v>45799</v>
      </c>
      <c r="F146" s="28">
        <v>0</v>
      </c>
      <c r="G146" s="28">
        <v>0</v>
      </c>
      <c r="H146" s="28">
        <v>0</v>
      </c>
      <c r="I146" s="28">
        <v>1</v>
      </c>
      <c r="J146" s="28">
        <v>1</v>
      </c>
      <c r="K146" s="28">
        <v>1</v>
      </c>
      <c r="L146" s="28" t="s">
        <v>97</v>
      </c>
      <c r="M146" s="28" t="s">
        <v>98</v>
      </c>
      <c r="N146" s="28" t="s">
        <v>99</v>
      </c>
      <c r="O146" s="112" t="s">
        <v>424</v>
      </c>
      <c r="P146" s="35"/>
      <c r="Q146" s="28" t="s">
        <v>1150</v>
      </c>
      <c r="R146" s="46" t="s">
        <v>1151</v>
      </c>
      <c r="S146" s="42" t="s">
        <v>70</v>
      </c>
      <c r="T146" s="28" t="s">
        <v>102</v>
      </c>
      <c r="U146" s="28" t="s">
        <v>216</v>
      </c>
      <c r="V146" s="28">
        <f ca="1">PES_6[[#This Row],[Fecha actual ]]-PES_6[[#This Row],[Fecha de Registro ]]</f>
        <v>302</v>
      </c>
      <c r="W146" s="38"/>
      <c r="X146" s="28" t="s">
        <v>621</v>
      </c>
      <c r="Y146" s="45">
        <v>0</v>
      </c>
      <c r="Z146" s="45">
        <v>1</v>
      </c>
      <c r="AA146" s="45">
        <v>0</v>
      </c>
      <c r="AB146" s="45">
        <v>0</v>
      </c>
      <c r="AC146" s="45"/>
      <c r="AD146" s="45"/>
      <c r="AE146" s="45"/>
      <c r="AF146" s="45"/>
      <c r="AG146" s="45" t="s">
        <v>1152</v>
      </c>
      <c r="AH146" s="45">
        <v>0</v>
      </c>
      <c r="AI146" s="45">
        <v>1</v>
      </c>
      <c r="AJ146" s="45">
        <v>0</v>
      </c>
      <c r="AK146" s="45">
        <v>0</v>
      </c>
      <c r="AL146" s="45">
        <v>1</v>
      </c>
      <c r="AM146" s="45"/>
      <c r="AN146" s="45"/>
      <c r="AO146" s="45"/>
      <c r="AP146" s="45"/>
      <c r="AQ146" s="45"/>
      <c r="AR146" s="45"/>
      <c r="AS146" s="45"/>
      <c r="AT146" s="45"/>
      <c r="AU146" s="45"/>
      <c r="AV146" s="45"/>
      <c r="AW146" s="45"/>
      <c r="AX146" s="45"/>
      <c r="AY146" s="45" t="s">
        <v>1153</v>
      </c>
      <c r="AZ146" s="28" t="s">
        <v>555</v>
      </c>
      <c r="BA146" s="28" t="s">
        <v>108</v>
      </c>
      <c r="BB146" s="28" t="s">
        <v>99</v>
      </c>
      <c r="BC146" s="28" t="s">
        <v>109</v>
      </c>
      <c r="BD146" s="38"/>
      <c r="BE146" s="28">
        <v>1</v>
      </c>
      <c r="BF146" s="28"/>
      <c r="BG146" s="28"/>
      <c r="BH146" s="28"/>
      <c r="BI146" s="28"/>
      <c r="BJ146" s="28"/>
      <c r="BK146" s="28"/>
      <c r="BL146" s="28"/>
      <c r="BM146" s="28"/>
      <c r="BN146" s="28"/>
      <c r="BO146" s="28"/>
      <c r="BP146" s="28"/>
      <c r="BQ146" s="28"/>
      <c r="BR146" s="28"/>
      <c r="BS146" s="28" t="s">
        <v>431</v>
      </c>
      <c r="BT146" s="28" t="s">
        <v>432</v>
      </c>
      <c r="BU146" s="28"/>
      <c r="BV146" s="54"/>
      <c r="BW146" s="28"/>
      <c r="BX146" s="28"/>
      <c r="BY146" s="34"/>
      <c r="BZ146" s="34"/>
      <c r="CA146" s="28"/>
      <c r="CB146" s="28"/>
      <c r="CC146" s="28"/>
      <c r="CD146" s="34"/>
      <c r="CE146" s="28"/>
      <c r="CF146" s="28"/>
      <c r="CG146" s="28"/>
      <c r="CH146" s="28"/>
      <c r="CI146" s="34"/>
      <c r="CJ146" s="38"/>
      <c r="CK146" s="28" t="s">
        <v>109</v>
      </c>
      <c r="CL146" s="34">
        <v>45824</v>
      </c>
      <c r="CM146" s="28">
        <f>PES_6[[#This Row],[Fecha de desechamiento ]]-PES_6[[#This Row],[Fecha de Registro ]]</f>
        <v>25</v>
      </c>
      <c r="CN146" s="28"/>
      <c r="CO146" s="28"/>
      <c r="CP146" s="34"/>
      <c r="CQ146" s="28"/>
      <c r="CR146" s="28"/>
      <c r="CS146" s="38"/>
      <c r="CT146" s="28"/>
      <c r="CU146" s="34"/>
      <c r="CV146" s="28">
        <f>PES_6[[#This Row],[Fecha de la remisión a SRE]]-PES_6[[#This Row],[Fecha de Registro ]]</f>
        <v>-45799</v>
      </c>
      <c r="CW146" s="28"/>
      <c r="CX146" s="28"/>
      <c r="CY146" s="28"/>
      <c r="CZ146" s="28"/>
      <c r="DA146" s="28"/>
      <c r="DB146" s="28"/>
      <c r="DC146" s="34"/>
      <c r="DD146" s="28"/>
      <c r="DE146" s="28"/>
      <c r="DF146" s="28"/>
      <c r="DG146" s="34"/>
      <c r="DH146" s="28"/>
      <c r="DI146" s="41"/>
    </row>
    <row r="147" spans="1:113" ht="123.5" x14ac:dyDescent="0.35">
      <c r="A147" s="34">
        <f t="shared" ca="1" si="15"/>
        <v>46101</v>
      </c>
      <c r="B147" s="35"/>
      <c r="C147" s="28"/>
      <c r="D147" s="36">
        <v>45799</v>
      </c>
      <c r="E147" s="36">
        <v>45799</v>
      </c>
      <c r="F147" s="28">
        <v>0</v>
      </c>
      <c r="G147" s="28">
        <v>0</v>
      </c>
      <c r="H147" s="28">
        <v>0</v>
      </c>
      <c r="I147" s="28">
        <v>1</v>
      </c>
      <c r="J147" s="28">
        <v>1</v>
      </c>
      <c r="K147" s="28">
        <v>1</v>
      </c>
      <c r="L147" s="28" t="s">
        <v>97</v>
      </c>
      <c r="M147" s="28" t="s">
        <v>98</v>
      </c>
      <c r="N147" s="28" t="s">
        <v>99</v>
      </c>
      <c r="O147" s="112" t="s">
        <v>424</v>
      </c>
      <c r="P147" s="35"/>
      <c r="Q147" s="28" t="s">
        <v>1154</v>
      </c>
      <c r="R147" s="46" t="s">
        <v>1155</v>
      </c>
      <c r="S147" s="42" t="s">
        <v>70</v>
      </c>
      <c r="T147" s="28" t="s">
        <v>102</v>
      </c>
      <c r="U147" s="28" t="s">
        <v>393</v>
      </c>
      <c r="V147" s="28">
        <f ca="1">PES_6[[#This Row],[Fecha actual ]]-PES_6[[#This Row],[Fecha de Registro ]]</f>
        <v>302</v>
      </c>
      <c r="W147" s="38"/>
      <c r="X147" s="28" t="s">
        <v>621</v>
      </c>
      <c r="Y147" s="45">
        <v>0</v>
      </c>
      <c r="Z147" s="45">
        <v>1</v>
      </c>
      <c r="AA147" s="45">
        <v>0</v>
      </c>
      <c r="AB147" s="45">
        <v>0</v>
      </c>
      <c r="AC147" s="45"/>
      <c r="AD147" s="45"/>
      <c r="AE147" s="45"/>
      <c r="AF147" s="45"/>
      <c r="AG147" s="45" t="s">
        <v>1156</v>
      </c>
      <c r="AH147" s="45">
        <v>0</v>
      </c>
      <c r="AI147" s="45">
        <v>1</v>
      </c>
      <c r="AJ147" s="45">
        <v>0</v>
      </c>
      <c r="AK147" s="45">
        <v>0</v>
      </c>
      <c r="AL147" s="45">
        <v>1</v>
      </c>
      <c r="AM147" s="45"/>
      <c r="AN147" s="45"/>
      <c r="AO147" s="45"/>
      <c r="AP147" s="45"/>
      <c r="AQ147" s="45"/>
      <c r="AR147" s="45"/>
      <c r="AS147" s="45"/>
      <c r="AT147" s="45"/>
      <c r="AU147" s="45"/>
      <c r="AV147" s="45"/>
      <c r="AW147" s="45"/>
      <c r="AX147" s="45"/>
      <c r="AY147" s="45" t="s">
        <v>1157</v>
      </c>
      <c r="AZ147" s="28" t="s">
        <v>555</v>
      </c>
      <c r="BA147" s="28" t="s">
        <v>108</v>
      </c>
      <c r="BB147" s="28" t="s">
        <v>99</v>
      </c>
      <c r="BC147" s="28" t="s">
        <v>109</v>
      </c>
      <c r="BD147" s="38"/>
      <c r="BE147" s="28">
        <v>1</v>
      </c>
      <c r="BF147" s="28"/>
      <c r="BG147" s="28"/>
      <c r="BH147" s="28"/>
      <c r="BI147" s="28"/>
      <c r="BJ147" s="28"/>
      <c r="BK147" s="28"/>
      <c r="BL147" s="28"/>
      <c r="BM147" s="28"/>
      <c r="BN147" s="28"/>
      <c r="BO147" s="28"/>
      <c r="BP147" s="28"/>
      <c r="BQ147" s="28"/>
      <c r="BR147" s="28"/>
      <c r="BS147" s="28" t="s">
        <v>431</v>
      </c>
      <c r="BT147" s="28" t="s">
        <v>432</v>
      </c>
      <c r="BU147" s="28"/>
      <c r="BV147" s="54"/>
      <c r="BW147" s="28"/>
      <c r="BX147" s="28"/>
      <c r="BY147" s="34"/>
      <c r="BZ147" s="34"/>
      <c r="CA147" s="28"/>
      <c r="CB147" s="28"/>
      <c r="CC147" s="28"/>
      <c r="CD147" s="34"/>
      <c r="CE147" s="28"/>
      <c r="CF147" s="28"/>
      <c r="CG147" s="28"/>
      <c r="CH147" s="28"/>
      <c r="CI147" s="34"/>
      <c r="CJ147" s="38"/>
      <c r="CK147" s="28" t="s">
        <v>109</v>
      </c>
      <c r="CL147" s="34">
        <v>45824</v>
      </c>
      <c r="CM147" s="28">
        <f>PES_6[[#This Row],[Fecha de desechamiento ]]-PES_6[[#This Row],[Fecha de Registro ]]</f>
        <v>25</v>
      </c>
      <c r="CN147" s="28"/>
      <c r="CO147" s="28"/>
      <c r="CP147" s="34"/>
      <c r="CQ147" s="28"/>
      <c r="CR147" s="28"/>
      <c r="CS147" s="38"/>
      <c r="CT147" s="28"/>
      <c r="CU147" s="34"/>
      <c r="CV147" s="28">
        <f>PES_6[[#This Row],[Fecha de la remisión a SRE]]-PES_6[[#This Row],[Fecha de Registro ]]</f>
        <v>-45799</v>
      </c>
      <c r="CW147" s="28"/>
      <c r="CX147" s="28"/>
      <c r="CY147" s="28"/>
      <c r="CZ147" s="28"/>
      <c r="DA147" s="28"/>
      <c r="DB147" s="28"/>
      <c r="DC147" s="34"/>
      <c r="DD147" s="28"/>
      <c r="DE147" s="28"/>
      <c r="DF147" s="28"/>
      <c r="DG147" s="34"/>
      <c r="DH147" s="28"/>
      <c r="DI147" s="41"/>
    </row>
    <row r="148" spans="1:113" ht="133" x14ac:dyDescent="0.35">
      <c r="A148" s="34">
        <f t="shared" ca="1" si="15"/>
        <v>46101</v>
      </c>
      <c r="B148" s="35"/>
      <c r="C148" s="28"/>
      <c r="D148" s="36">
        <v>45799</v>
      </c>
      <c r="E148" s="36">
        <v>45799</v>
      </c>
      <c r="F148" s="28">
        <v>0</v>
      </c>
      <c r="G148" s="28">
        <v>0</v>
      </c>
      <c r="H148" s="28">
        <v>0</v>
      </c>
      <c r="I148" s="28">
        <v>1</v>
      </c>
      <c r="J148" s="28">
        <v>1</v>
      </c>
      <c r="K148" s="28">
        <v>1</v>
      </c>
      <c r="L148" s="28" t="s">
        <v>97</v>
      </c>
      <c r="M148" s="28" t="s">
        <v>98</v>
      </c>
      <c r="N148" s="28" t="s">
        <v>99</v>
      </c>
      <c r="O148" s="112" t="s">
        <v>424</v>
      </c>
      <c r="P148" s="35"/>
      <c r="Q148" s="28" t="s">
        <v>1158</v>
      </c>
      <c r="R148" s="46" t="s">
        <v>1159</v>
      </c>
      <c r="S148" s="42" t="s">
        <v>70</v>
      </c>
      <c r="T148" s="28" t="s">
        <v>102</v>
      </c>
      <c r="U148" s="28" t="s">
        <v>359</v>
      </c>
      <c r="V148" s="28">
        <f ca="1">PES_6[[#This Row],[Fecha actual ]]-PES_6[[#This Row],[Fecha de Registro ]]</f>
        <v>302</v>
      </c>
      <c r="W148" s="38"/>
      <c r="X148" s="28" t="s">
        <v>621</v>
      </c>
      <c r="Y148" s="45">
        <v>0</v>
      </c>
      <c r="Z148" s="45">
        <v>1</v>
      </c>
      <c r="AA148" s="45">
        <v>0</v>
      </c>
      <c r="AB148" s="45">
        <v>0</v>
      </c>
      <c r="AC148" s="45"/>
      <c r="AD148" s="45"/>
      <c r="AE148" s="45"/>
      <c r="AF148" s="45"/>
      <c r="AG148" s="45" t="s">
        <v>1160</v>
      </c>
      <c r="AH148" s="45">
        <v>0</v>
      </c>
      <c r="AI148" s="45">
        <v>1</v>
      </c>
      <c r="AJ148" s="45">
        <v>0</v>
      </c>
      <c r="AK148" s="45">
        <v>0</v>
      </c>
      <c r="AL148" s="45">
        <v>1</v>
      </c>
      <c r="AM148" s="45"/>
      <c r="AN148" s="45"/>
      <c r="AO148" s="45"/>
      <c r="AP148" s="45"/>
      <c r="AQ148" s="45"/>
      <c r="AR148" s="45"/>
      <c r="AS148" s="45"/>
      <c r="AT148" s="45"/>
      <c r="AU148" s="45"/>
      <c r="AV148" s="45"/>
      <c r="AW148" s="45"/>
      <c r="AX148" s="45"/>
      <c r="AY148" s="45" t="s">
        <v>1161</v>
      </c>
      <c r="AZ148" s="28" t="s">
        <v>555</v>
      </c>
      <c r="BA148" s="28" t="s">
        <v>108</v>
      </c>
      <c r="BB148" s="28" t="s">
        <v>99</v>
      </c>
      <c r="BC148" s="28" t="s">
        <v>109</v>
      </c>
      <c r="BD148" s="38"/>
      <c r="BE148" s="28">
        <v>1</v>
      </c>
      <c r="BF148" s="28"/>
      <c r="BG148" s="28"/>
      <c r="BH148" s="28"/>
      <c r="BI148" s="28"/>
      <c r="BJ148" s="28"/>
      <c r="BK148" s="28"/>
      <c r="BL148" s="28"/>
      <c r="BM148" s="28"/>
      <c r="BN148" s="28"/>
      <c r="BO148" s="28"/>
      <c r="BP148" s="28"/>
      <c r="BQ148" s="28"/>
      <c r="BR148" s="28"/>
      <c r="BS148" s="28" t="s">
        <v>431</v>
      </c>
      <c r="BT148" s="28" t="s">
        <v>432</v>
      </c>
      <c r="BU148" s="28"/>
      <c r="BV148" s="54"/>
      <c r="BW148" s="28"/>
      <c r="BX148" s="28"/>
      <c r="BY148" s="34"/>
      <c r="BZ148" s="34"/>
      <c r="CA148" s="28"/>
      <c r="CB148" s="28"/>
      <c r="CC148" s="28"/>
      <c r="CD148" s="34"/>
      <c r="CE148" s="28"/>
      <c r="CF148" s="28"/>
      <c r="CG148" s="28"/>
      <c r="CH148" s="28"/>
      <c r="CI148" s="34"/>
      <c r="CJ148" s="38"/>
      <c r="CK148" s="28" t="s">
        <v>109</v>
      </c>
      <c r="CL148" s="34">
        <v>45818</v>
      </c>
      <c r="CM148" s="28">
        <f>PES_6[[#This Row],[Fecha de desechamiento ]]-PES_6[[#This Row],[Fecha de Registro ]]</f>
        <v>19</v>
      </c>
      <c r="CN148" s="28"/>
      <c r="CO148" s="28"/>
      <c r="CP148" s="34"/>
      <c r="CQ148" s="28"/>
      <c r="CR148" s="28"/>
      <c r="CS148" s="38"/>
      <c r="CT148" s="28"/>
      <c r="CU148" s="34"/>
      <c r="CV148" s="28">
        <f>PES_6[[#This Row],[Fecha de la remisión a SRE]]-PES_6[[#This Row],[Fecha de Registro ]]</f>
        <v>-45799</v>
      </c>
      <c r="CW148" s="28"/>
      <c r="CX148" s="28"/>
      <c r="CY148" s="28"/>
      <c r="CZ148" s="28"/>
      <c r="DA148" s="28"/>
      <c r="DB148" s="28"/>
      <c r="DC148" s="34"/>
      <c r="DD148" s="28"/>
      <c r="DE148" s="28"/>
      <c r="DF148" s="28"/>
      <c r="DG148" s="34"/>
      <c r="DH148" s="28"/>
      <c r="DI148" s="41"/>
    </row>
    <row r="149" spans="1:113" ht="171" x14ac:dyDescent="0.35">
      <c r="A149" s="34">
        <f t="shared" ca="1" si="15"/>
        <v>46101</v>
      </c>
      <c r="B149" s="35"/>
      <c r="C149" s="28"/>
      <c r="D149" s="36">
        <v>45799</v>
      </c>
      <c r="E149" s="36">
        <v>45799</v>
      </c>
      <c r="F149" s="28">
        <v>0</v>
      </c>
      <c r="G149" s="28">
        <v>0</v>
      </c>
      <c r="H149" s="28">
        <v>0</v>
      </c>
      <c r="I149" s="28">
        <v>1</v>
      </c>
      <c r="J149" s="28">
        <v>1</v>
      </c>
      <c r="K149" s="28">
        <v>1</v>
      </c>
      <c r="L149" s="28" t="s">
        <v>97</v>
      </c>
      <c r="M149" s="28" t="s">
        <v>98</v>
      </c>
      <c r="N149" s="28" t="s">
        <v>99</v>
      </c>
      <c r="O149" s="112" t="s">
        <v>424</v>
      </c>
      <c r="P149" s="35"/>
      <c r="Q149" s="28" t="s">
        <v>1162</v>
      </c>
      <c r="R149" s="46" t="s">
        <v>1163</v>
      </c>
      <c r="S149" s="42" t="s">
        <v>70</v>
      </c>
      <c r="T149" s="28" t="s">
        <v>102</v>
      </c>
      <c r="U149" s="28" t="s">
        <v>470</v>
      </c>
      <c r="V149" s="28">
        <f ca="1">PES_6[[#This Row],[Fecha actual ]]-PES_6[[#This Row],[Fecha de Registro ]]</f>
        <v>302</v>
      </c>
      <c r="W149" s="38"/>
      <c r="X149" s="28" t="s">
        <v>621</v>
      </c>
      <c r="Y149" s="45">
        <v>0</v>
      </c>
      <c r="Z149" s="45">
        <v>1</v>
      </c>
      <c r="AA149" s="45">
        <v>0</v>
      </c>
      <c r="AB149" s="45">
        <v>0</v>
      </c>
      <c r="AC149" s="45"/>
      <c r="AD149" s="45"/>
      <c r="AE149" s="45"/>
      <c r="AF149" s="45"/>
      <c r="AG149" s="45" t="s">
        <v>1164</v>
      </c>
      <c r="AH149" s="45">
        <v>0</v>
      </c>
      <c r="AI149" s="45">
        <v>1</v>
      </c>
      <c r="AJ149" s="45">
        <v>0</v>
      </c>
      <c r="AK149" s="45">
        <v>0</v>
      </c>
      <c r="AL149" s="45">
        <v>1</v>
      </c>
      <c r="AM149" s="45"/>
      <c r="AN149" s="45"/>
      <c r="AO149" s="45"/>
      <c r="AP149" s="45"/>
      <c r="AQ149" s="45"/>
      <c r="AR149" s="45"/>
      <c r="AS149" s="45"/>
      <c r="AT149" s="45"/>
      <c r="AU149" s="45"/>
      <c r="AV149" s="45"/>
      <c r="AW149" s="45"/>
      <c r="AX149" s="45"/>
      <c r="AY149" s="45" t="s">
        <v>1165</v>
      </c>
      <c r="AZ149" s="28" t="s">
        <v>555</v>
      </c>
      <c r="BA149" s="28" t="s">
        <v>108</v>
      </c>
      <c r="BB149" s="28" t="s">
        <v>99</v>
      </c>
      <c r="BC149" s="28" t="s">
        <v>109</v>
      </c>
      <c r="BD149" s="38"/>
      <c r="BE149" s="28">
        <v>1</v>
      </c>
      <c r="BF149" s="28"/>
      <c r="BG149" s="28"/>
      <c r="BH149" s="28"/>
      <c r="BI149" s="28"/>
      <c r="BJ149" s="28"/>
      <c r="BK149" s="28"/>
      <c r="BL149" s="28"/>
      <c r="BM149" s="28"/>
      <c r="BN149" s="28"/>
      <c r="BO149" s="28"/>
      <c r="BP149" s="28"/>
      <c r="BQ149" s="28"/>
      <c r="BR149" s="28"/>
      <c r="BS149" s="28" t="s">
        <v>431</v>
      </c>
      <c r="BT149" s="28" t="s">
        <v>432</v>
      </c>
      <c r="BU149" s="28"/>
      <c r="BV149" s="54"/>
      <c r="BW149" s="28"/>
      <c r="BX149" s="28"/>
      <c r="BY149" s="34"/>
      <c r="BZ149" s="34"/>
      <c r="CA149" s="28"/>
      <c r="CB149" s="28"/>
      <c r="CC149" s="28"/>
      <c r="CD149" s="34"/>
      <c r="CE149" s="28"/>
      <c r="CF149" s="28"/>
      <c r="CG149" s="28"/>
      <c r="CH149" s="28"/>
      <c r="CI149" s="34"/>
      <c r="CJ149" s="38"/>
      <c r="CK149" s="28" t="s">
        <v>109</v>
      </c>
      <c r="CL149" s="34">
        <v>45806</v>
      </c>
      <c r="CM149" s="28">
        <f>PES_6[[#This Row],[Fecha de desechamiento ]]-PES_6[[#This Row],[Fecha de Registro ]]</f>
        <v>7</v>
      </c>
      <c r="CN149" s="28"/>
      <c r="CO149" s="28"/>
      <c r="CP149" s="34"/>
      <c r="CQ149" s="28"/>
      <c r="CR149" s="28"/>
      <c r="CS149" s="38"/>
      <c r="CT149" s="28"/>
      <c r="CU149" s="34"/>
      <c r="CV149" s="28">
        <f>PES_6[[#This Row],[Fecha de la remisión a SRE]]-PES_6[[#This Row],[Fecha de Registro ]]</f>
        <v>-45799</v>
      </c>
      <c r="CW149" s="28"/>
      <c r="CX149" s="28"/>
      <c r="CY149" s="28"/>
      <c r="CZ149" s="28"/>
      <c r="DA149" s="28"/>
      <c r="DB149" s="28"/>
      <c r="DC149" s="34"/>
      <c r="DD149" s="28"/>
      <c r="DE149" s="28"/>
      <c r="DF149" s="28"/>
      <c r="DG149" s="34"/>
      <c r="DH149" s="28"/>
      <c r="DI149" s="41"/>
    </row>
    <row r="150" spans="1:113" ht="104.5" x14ac:dyDescent="0.35">
      <c r="A150" s="34">
        <f t="shared" ca="1" si="15"/>
        <v>46101</v>
      </c>
      <c r="B150" s="35"/>
      <c r="C150" s="28"/>
      <c r="D150" s="36">
        <v>45799</v>
      </c>
      <c r="E150" s="36">
        <v>45799</v>
      </c>
      <c r="F150" s="28">
        <v>0</v>
      </c>
      <c r="G150" s="28">
        <v>0</v>
      </c>
      <c r="H150" s="28">
        <v>0</v>
      </c>
      <c r="I150" s="28">
        <v>1</v>
      </c>
      <c r="J150" s="28">
        <v>1</v>
      </c>
      <c r="K150" s="28">
        <v>1</v>
      </c>
      <c r="L150" s="28" t="s">
        <v>97</v>
      </c>
      <c r="M150" s="28" t="s">
        <v>98</v>
      </c>
      <c r="N150" s="28" t="s">
        <v>99</v>
      </c>
      <c r="O150" s="112" t="s">
        <v>424</v>
      </c>
      <c r="P150" s="35"/>
      <c r="Q150" s="28" t="s">
        <v>1166</v>
      </c>
      <c r="R150" s="46" t="s">
        <v>1167</v>
      </c>
      <c r="S150" s="42" t="s">
        <v>70</v>
      </c>
      <c r="T150" s="28" t="s">
        <v>102</v>
      </c>
      <c r="U150" s="28" t="s">
        <v>529</v>
      </c>
      <c r="V150" s="28">
        <f ca="1">PES_6[[#This Row],[Fecha actual ]]-PES_6[[#This Row],[Fecha de Registro ]]</f>
        <v>302</v>
      </c>
      <c r="W150" s="38"/>
      <c r="X150" s="28" t="s">
        <v>621</v>
      </c>
      <c r="Y150" s="45">
        <v>0</v>
      </c>
      <c r="Z150" s="45">
        <v>1</v>
      </c>
      <c r="AA150" s="45">
        <v>0</v>
      </c>
      <c r="AB150" s="45">
        <v>0</v>
      </c>
      <c r="AC150" s="45"/>
      <c r="AD150" s="45"/>
      <c r="AE150" s="45"/>
      <c r="AF150" s="45"/>
      <c r="AG150" s="45" t="s">
        <v>1168</v>
      </c>
      <c r="AH150" s="45">
        <v>0</v>
      </c>
      <c r="AI150" s="45">
        <v>1</v>
      </c>
      <c r="AJ150" s="45">
        <v>0</v>
      </c>
      <c r="AK150" s="45">
        <v>0</v>
      </c>
      <c r="AL150" s="45">
        <v>1</v>
      </c>
      <c r="AM150" s="45"/>
      <c r="AN150" s="45"/>
      <c r="AO150" s="45"/>
      <c r="AP150" s="45"/>
      <c r="AQ150" s="45"/>
      <c r="AR150" s="45"/>
      <c r="AS150" s="45"/>
      <c r="AT150" s="45"/>
      <c r="AU150" s="45"/>
      <c r="AV150" s="45"/>
      <c r="AW150" s="45"/>
      <c r="AX150" s="45"/>
      <c r="AY150" s="45" t="s">
        <v>1169</v>
      </c>
      <c r="AZ150" s="28" t="s">
        <v>555</v>
      </c>
      <c r="BA150" s="28" t="s">
        <v>108</v>
      </c>
      <c r="BB150" s="28" t="s">
        <v>99</v>
      </c>
      <c r="BC150" s="28" t="s">
        <v>109</v>
      </c>
      <c r="BD150" s="38"/>
      <c r="BE150" s="28">
        <v>1</v>
      </c>
      <c r="BF150" s="28"/>
      <c r="BG150" s="28"/>
      <c r="BH150" s="28"/>
      <c r="BI150" s="28"/>
      <c r="BJ150" s="28"/>
      <c r="BK150" s="28"/>
      <c r="BL150" s="28"/>
      <c r="BM150" s="28"/>
      <c r="BN150" s="28"/>
      <c r="BO150" s="28"/>
      <c r="BP150" s="28"/>
      <c r="BQ150" s="28"/>
      <c r="BR150" s="28"/>
      <c r="BS150" s="28" t="s">
        <v>431</v>
      </c>
      <c r="BT150" s="28" t="s">
        <v>432</v>
      </c>
      <c r="BU150" s="28"/>
      <c r="BV150" s="54"/>
      <c r="BW150" s="28"/>
      <c r="BX150" s="28"/>
      <c r="BY150" s="34"/>
      <c r="BZ150" s="34"/>
      <c r="CA150" s="28"/>
      <c r="CB150" s="28"/>
      <c r="CC150" s="28"/>
      <c r="CD150" s="34"/>
      <c r="CE150" s="28"/>
      <c r="CF150" s="28"/>
      <c r="CG150" s="28"/>
      <c r="CH150" s="28"/>
      <c r="CI150" s="34"/>
      <c r="CJ150" s="38"/>
      <c r="CK150" s="28" t="s">
        <v>109</v>
      </c>
      <c r="CL150" s="34">
        <v>45822</v>
      </c>
      <c r="CM150" s="28">
        <f>PES_6[[#This Row],[Fecha de desechamiento ]]-PES_6[[#This Row],[Fecha de Registro ]]</f>
        <v>23</v>
      </c>
      <c r="CN150" s="28"/>
      <c r="CO150" s="28"/>
      <c r="CP150" s="34"/>
      <c r="CQ150" s="28"/>
      <c r="CR150" s="28"/>
      <c r="CS150" s="38"/>
      <c r="CT150" s="28"/>
      <c r="CU150" s="34"/>
      <c r="CV150" s="28">
        <f>PES_6[[#This Row],[Fecha de la remisión a SRE]]-PES_6[[#This Row],[Fecha de Registro ]]</f>
        <v>-45799</v>
      </c>
      <c r="CW150" s="28"/>
      <c r="CX150" s="28"/>
      <c r="CY150" s="28"/>
      <c r="CZ150" s="28"/>
      <c r="DA150" s="28"/>
      <c r="DB150" s="28"/>
      <c r="DC150" s="34"/>
      <c r="DD150" s="28"/>
      <c r="DE150" s="28"/>
      <c r="DF150" s="28"/>
      <c r="DG150" s="34"/>
      <c r="DH150" s="28"/>
      <c r="DI150" s="41"/>
    </row>
    <row r="151" spans="1:113" ht="114" x14ac:dyDescent="0.35">
      <c r="A151" s="34">
        <f t="shared" ca="1" si="15"/>
        <v>46101</v>
      </c>
      <c r="B151" s="35"/>
      <c r="C151" s="28"/>
      <c r="D151" s="36">
        <v>45799</v>
      </c>
      <c r="E151" s="36">
        <v>45799</v>
      </c>
      <c r="F151" s="28">
        <v>0</v>
      </c>
      <c r="G151" s="28">
        <v>0</v>
      </c>
      <c r="H151" s="28">
        <v>0</v>
      </c>
      <c r="I151" s="28">
        <v>1</v>
      </c>
      <c r="J151" s="28">
        <v>1</v>
      </c>
      <c r="K151" s="28">
        <v>1</v>
      </c>
      <c r="L151" s="28" t="s">
        <v>97</v>
      </c>
      <c r="M151" s="28" t="s">
        <v>98</v>
      </c>
      <c r="N151" s="28" t="s">
        <v>99</v>
      </c>
      <c r="O151" s="112" t="s">
        <v>424</v>
      </c>
      <c r="P151" s="35"/>
      <c r="Q151" s="28" t="s">
        <v>1170</v>
      </c>
      <c r="R151" s="46" t="s">
        <v>1171</v>
      </c>
      <c r="S151" s="42" t="s">
        <v>70</v>
      </c>
      <c r="T151" s="28" t="s">
        <v>102</v>
      </c>
      <c r="U151" s="28" t="s">
        <v>103</v>
      </c>
      <c r="V151" s="28">
        <f ca="1">PES_6[[#This Row],[Fecha actual ]]-PES_6[[#This Row],[Fecha de Registro ]]</f>
        <v>302</v>
      </c>
      <c r="W151" s="38"/>
      <c r="X151" s="28" t="s">
        <v>621</v>
      </c>
      <c r="Y151" s="45">
        <v>0</v>
      </c>
      <c r="Z151" s="45">
        <v>1</v>
      </c>
      <c r="AA151" s="45">
        <v>0</v>
      </c>
      <c r="AB151" s="45">
        <v>0</v>
      </c>
      <c r="AC151" s="45"/>
      <c r="AD151" s="45"/>
      <c r="AE151" s="45"/>
      <c r="AF151" s="45"/>
      <c r="AG151" s="45" t="s">
        <v>1172</v>
      </c>
      <c r="AH151" s="45">
        <v>0</v>
      </c>
      <c r="AI151" s="45">
        <v>1</v>
      </c>
      <c r="AJ151" s="45">
        <v>0</v>
      </c>
      <c r="AK151" s="45">
        <v>0</v>
      </c>
      <c r="AL151" s="45">
        <v>1</v>
      </c>
      <c r="AM151" s="45"/>
      <c r="AN151" s="45"/>
      <c r="AO151" s="45"/>
      <c r="AP151" s="45"/>
      <c r="AQ151" s="45"/>
      <c r="AR151" s="45"/>
      <c r="AS151" s="45"/>
      <c r="AT151" s="45"/>
      <c r="AU151" s="45"/>
      <c r="AV151" s="45"/>
      <c r="AW151" s="45"/>
      <c r="AX151" s="45"/>
      <c r="AY151" s="45" t="s">
        <v>1173</v>
      </c>
      <c r="AZ151" s="28" t="s">
        <v>555</v>
      </c>
      <c r="BA151" s="28" t="s">
        <v>108</v>
      </c>
      <c r="BB151" s="28" t="s">
        <v>99</v>
      </c>
      <c r="BC151" s="28" t="s">
        <v>109</v>
      </c>
      <c r="BD151" s="38"/>
      <c r="BE151" s="28">
        <v>1</v>
      </c>
      <c r="BF151" s="28"/>
      <c r="BG151" s="28"/>
      <c r="BH151" s="28"/>
      <c r="BI151" s="28"/>
      <c r="BJ151" s="28"/>
      <c r="BK151" s="28"/>
      <c r="BL151" s="28"/>
      <c r="BM151" s="28"/>
      <c r="BN151" s="28"/>
      <c r="BO151" s="28"/>
      <c r="BP151" s="28"/>
      <c r="BQ151" s="28"/>
      <c r="BR151" s="28"/>
      <c r="BS151" s="28" t="s">
        <v>431</v>
      </c>
      <c r="BT151" s="28" t="s">
        <v>432</v>
      </c>
      <c r="BU151" s="28"/>
      <c r="BV151" s="54"/>
      <c r="BW151" s="28"/>
      <c r="BX151" s="28"/>
      <c r="BY151" s="34"/>
      <c r="BZ151" s="34"/>
      <c r="CA151" s="28"/>
      <c r="CB151" s="28"/>
      <c r="CC151" s="28"/>
      <c r="CD151" s="34"/>
      <c r="CE151" s="28"/>
      <c r="CF151" s="28"/>
      <c r="CG151" s="28"/>
      <c r="CH151" s="28"/>
      <c r="CI151" s="34"/>
      <c r="CJ151" s="38"/>
      <c r="CK151" s="28" t="s">
        <v>109</v>
      </c>
      <c r="CL151" s="34">
        <v>45816</v>
      </c>
      <c r="CM151" s="28">
        <f>PES_6[[#This Row],[Fecha de desechamiento ]]-PES_6[[#This Row],[Fecha de Registro ]]</f>
        <v>17</v>
      </c>
      <c r="CN151" s="28"/>
      <c r="CO151" s="28"/>
      <c r="CP151" s="34"/>
      <c r="CQ151" s="28"/>
      <c r="CR151" s="28"/>
      <c r="CS151" s="38"/>
      <c r="CT151" s="28"/>
      <c r="CU151" s="34"/>
      <c r="CV151" s="28">
        <f>PES_6[[#This Row],[Fecha de la remisión a SRE]]-PES_6[[#This Row],[Fecha de Registro ]]</f>
        <v>-45799</v>
      </c>
      <c r="CW151" s="28"/>
      <c r="CX151" s="28"/>
      <c r="CY151" s="28"/>
      <c r="CZ151" s="28"/>
      <c r="DA151" s="28"/>
      <c r="DB151" s="28"/>
      <c r="DC151" s="34"/>
      <c r="DD151" s="28"/>
      <c r="DE151" s="28"/>
      <c r="DF151" s="28"/>
      <c r="DG151" s="34"/>
      <c r="DH151" s="28"/>
      <c r="DI151" s="41"/>
    </row>
    <row r="152" spans="1:113" ht="123.5" x14ac:dyDescent="0.35">
      <c r="A152" s="34">
        <f t="shared" ca="1" si="15"/>
        <v>46101</v>
      </c>
      <c r="B152" s="35"/>
      <c r="C152" s="28"/>
      <c r="D152" s="36">
        <v>45799</v>
      </c>
      <c r="E152" s="36">
        <v>45799</v>
      </c>
      <c r="F152" s="28">
        <v>0</v>
      </c>
      <c r="G152" s="28">
        <v>0</v>
      </c>
      <c r="H152" s="28">
        <v>0</v>
      </c>
      <c r="I152" s="28">
        <v>1</v>
      </c>
      <c r="J152" s="28">
        <v>1</v>
      </c>
      <c r="K152" s="28">
        <v>1</v>
      </c>
      <c r="L152" s="28" t="s">
        <v>97</v>
      </c>
      <c r="M152" s="28" t="s">
        <v>98</v>
      </c>
      <c r="N152" s="28" t="s">
        <v>99</v>
      </c>
      <c r="O152" s="112" t="s">
        <v>424</v>
      </c>
      <c r="P152" s="35"/>
      <c r="Q152" s="28" t="s">
        <v>1174</v>
      </c>
      <c r="R152" s="46" t="s">
        <v>1175</v>
      </c>
      <c r="S152" s="42" t="s">
        <v>70</v>
      </c>
      <c r="T152" s="28" t="s">
        <v>102</v>
      </c>
      <c r="U152" s="28" t="s">
        <v>246</v>
      </c>
      <c r="V152" s="28">
        <f ca="1">PES_6[[#This Row],[Fecha actual ]]-PES_6[[#This Row],[Fecha de Registro ]]</f>
        <v>302</v>
      </c>
      <c r="W152" s="38"/>
      <c r="X152" s="28" t="s">
        <v>621</v>
      </c>
      <c r="Y152" s="45">
        <v>0</v>
      </c>
      <c r="Z152" s="45">
        <v>1</v>
      </c>
      <c r="AA152" s="45">
        <v>0</v>
      </c>
      <c r="AB152" s="45">
        <v>0</v>
      </c>
      <c r="AC152" s="45"/>
      <c r="AD152" s="45"/>
      <c r="AE152" s="45"/>
      <c r="AF152" s="45"/>
      <c r="AG152" s="45" t="s">
        <v>1176</v>
      </c>
      <c r="AH152" s="45">
        <v>0</v>
      </c>
      <c r="AI152" s="45">
        <v>1</v>
      </c>
      <c r="AJ152" s="45">
        <v>0</v>
      </c>
      <c r="AK152" s="45">
        <v>0</v>
      </c>
      <c r="AL152" s="45">
        <v>1</v>
      </c>
      <c r="AM152" s="45"/>
      <c r="AN152" s="45"/>
      <c r="AO152" s="45"/>
      <c r="AP152" s="45"/>
      <c r="AQ152" s="45"/>
      <c r="AR152" s="45"/>
      <c r="AS152" s="45"/>
      <c r="AT152" s="45"/>
      <c r="AU152" s="45"/>
      <c r="AV152" s="45"/>
      <c r="AW152" s="45"/>
      <c r="AX152" s="45"/>
      <c r="AY152" s="45" t="s">
        <v>1177</v>
      </c>
      <c r="AZ152" s="28" t="s">
        <v>555</v>
      </c>
      <c r="BA152" s="28" t="s">
        <v>108</v>
      </c>
      <c r="BB152" s="28" t="s">
        <v>99</v>
      </c>
      <c r="BC152" s="28" t="s">
        <v>109</v>
      </c>
      <c r="BD152" s="38"/>
      <c r="BE152" s="28">
        <v>1</v>
      </c>
      <c r="BF152" s="28"/>
      <c r="BG152" s="28"/>
      <c r="BH152" s="28"/>
      <c r="BI152" s="28"/>
      <c r="BJ152" s="28"/>
      <c r="BK152" s="28"/>
      <c r="BL152" s="28"/>
      <c r="BM152" s="28"/>
      <c r="BN152" s="28"/>
      <c r="BO152" s="28"/>
      <c r="BP152" s="28"/>
      <c r="BQ152" s="28"/>
      <c r="BR152" s="28"/>
      <c r="BS152" s="28" t="s">
        <v>431</v>
      </c>
      <c r="BT152" s="28" t="s">
        <v>432</v>
      </c>
      <c r="BU152" s="28"/>
      <c r="BV152" s="54"/>
      <c r="BW152" s="28"/>
      <c r="BX152" s="28"/>
      <c r="BY152" s="34"/>
      <c r="BZ152" s="34"/>
      <c r="CA152" s="28"/>
      <c r="CB152" s="28"/>
      <c r="CC152" s="28"/>
      <c r="CD152" s="34"/>
      <c r="CE152" s="28"/>
      <c r="CF152" s="28"/>
      <c r="CG152" s="28"/>
      <c r="CH152" s="28"/>
      <c r="CI152" s="34"/>
      <c r="CJ152" s="38"/>
      <c r="CK152" s="28" t="s">
        <v>109</v>
      </c>
      <c r="CL152" s="34">
        <v>45809</v>
      </c>
      <c r="CM152" s="28">
        <f>PES_6[[#This Row],[Fecha de desechamiento ]]-PES_6[[#This Row],[Fecha de Registro ]]</f>
        <v>10</v>
      </c>
      <c r="CN152" s="28"/>
      <c r="CO152" s="28"/>
      <c r="CP152" s="34"/>
      <c r="CQ152" s="28"/>
      <c r="CR152" s="28"/>
      <c r="CS152" s="38"/>
      <c r="CT152" s="28"/>
      <c r="CU152" s="34"/>
      <c r="CV152" s="28">
        <f>PES_6[[#This Row],[Fecha de la remisión a SRE]]-PES_6[[#This Row],[Fecha de Registro ]]</f>
        <v>-45799</v>
      </c>
      <c r="CW152" s="28"/>
      <c r="CX152" s="28"/>
      <c r="CY152" s="28"/>
      <c r="CZ152" s="28"/>
      <c r="DA152" s="28"/>
      <c r="DB152" s="28"/>
      <c r="DC152" s="34"/>
      <c r="DD152" s="28"/>
      <c r="DE152" s="28"/>
      <c r="DF152" s="28"/>
      <c r="DG152" s="34"/>
      <c r="DH152" s="28"/>
      <c r="DI152" s="41"/>
    </row>
    <row r="153" spans="1:113" ht="104.5" x14ac:dyDescent="0.35">
      <c r="A153" s="34">
        <f t="shared" ca="1" si="15"/>
        <v>46101</v>
      </c>
      <c r="B153" s="35"/>
      <c r="C153" s="28"/>
      <c r="D153" s="36">
        <v>45799</v>
      </c>
      <c r="E153" s="36">
        <v>45799</v>
      </c>
      <c r="F153" s="28">
        <v>0</v>
      </c>
      <c r="G153" s="28">
        <v>0</v>
      </c>
      <c r="H153" s="28">
        <v>0</v>
      </c>
      <c r="I153" s="28">
        <v>1</v>
      </c>
      <c r="J153" s="28">
        <v>1</v>
      </c>
      <c r="K153" s="28">
        <v>1</v>
      </c>
      <c r="L153" s="28" t="s">
        <v>97</v>
      </c>
      <c r="M153" s="28" t="s">
        <v>98</v>
      </c>
      <c r="N153" s="28" t="s">
        <v>99</v>
      </c>
      <c r="O153" s="112" t="s">
        <v>424</v>
      </c>
      <c r="P153" s="35"/>
      <c r="Q153" s="28" t="s">
        <v>1178</v>
      </c>
      <c r="R153" s="46" t="s">
        <v>1179</v>
      </c>
      <c r="S153" s="42" t="s">
        <v>70</v>
      </c>
      <c r="T153" s="28" t="s">
        <v>102</v>
      </c>
      <c r="U153" s="28" t="s">
        <v>112</v>
      </c>
      <c r="V153" s="28">
        <f ca="1">PES_6[[#This Row],[Fecha actual ]]-PES_6[[#This Row],[Fecha de Registro ]]</f>
        <v>302</v>
      </c>
      <c r="W153" s="38"/>
      <c r="X153" s="28" t="s">
        <v>621</v>
      </c>
      <c r="Y153" s="45">
        <v>0</v>
      </c>
      <c r="Z153" s="45">
        <v>1</v>
      </c>
      <c r="AA153" s="45">
        <v>0</v>
      </c>
      <c r="AB153" s="45">
        <v>0</v>
      </c>
      <c r="AC153" s="45"/>
      <c r="AD153" s="45"/>
      <c r="AE153" s="45"/>
      <c r="AF153" s="45"/>
      <c r="AG153" s="45" t="s">
        <v>1180</v>
      </c>
      <c r="AH153" s="45">
        <v>0</v>
      </c>
      <c r="AI153" s="45">
        <v>1</v>
      </c>
      <c r="AJ153" s="45">
        <v>0</v>
      </c>
      <c r="AK153" s="45">
        <v>0</v>
      </c>
      <c r="AL153" s="45">
        <v>1</v>
      </c>
      <c r="AM153" s="45"/>
      <c r="AN153" s="45"/>
      <c r="AO153" s="45"/>
      <c r="AP153" s="45"/>
      <c r="AQ153" s="45"/>
      <c r="AR153" s="45"/>
      <c r="AS153" s="45"/>
      <c r="AT153" s="45"/>
      <c r="AU153" s="45"/>
      <c r="AV153" s="45"/>
      <c r="AW153" s="45"/>
      <c r="AX153" s="45"/>
      <c r="AY153" s="45" t="s">
        <v>1181</v>
      </c>
      <c r="AZ153" s="28" t="s">
        <v>555</v>
      </c>
      <c r="BA153" s="28" t="s">
        <v>108</v>
      </c>
      <c r="BB153" s="28" t="s">
        <v>99</v>
      </c>
      <c r="BC153" s="28" t="s">
        <v>109</v>
      </c>
      <c r="BD153" s="38"/>
      <c r="BE153" s="28">
        <v>1</v>
      </c>
      <c r="BF153" s="28"/>
      <c r="BG153" s="28"/>
      <c r="BH153" s="28"/>
      <c r="BI153" s="28"/>
      <c r="BJ153" s="28"/>
      <c r="BK153" s="28"/>
      <c r="BL153" s="28"/>
      <c r="BM153" s="28"/>
      <c r="BN153" s="28"/>
      <c r="BO153" s="28"/>
      <c r="BP153" s="28"/>
      <c r="BQ153" s="28"/>
      <c r="BR153" s="28"/>
      <c r="BS153" s="28" t="s">
        <v>431</v>
      </c>
      <c r="BT153" s="28" t="s">
        <v>432</v>
      </c>
      <c r="BU153" s="28"/>
      <c r="BV153" s="54"/>
      <c r="BW153" s="28"/>
      <c r="BX153" s="28"/>
      <c r="BY153" s="34"/>
      <c r="BZ153" s="34"/>
      <c r="CA153" s="28"/>
      <c r="CB153" s="28"/>
      <c r="CC153" s="28"/>
      <c r="CD153" s="34"/>
      <c r="CE153" s="28"/>
      <c r="CF153" s="28"/>
      <c r="CG153" s="28"/>
      <c r="CH153" s="28"/>
      <c r="CI153" s="34"/>
      <c r="CJ153" s="38"/>
      <c r="CK153" s="28" t="s">
        <v>109</v>
      </c>
      <c r="CL153" s="34">
        <v>45814</v>
      </c>
      <c r="CM153" s="28">
        <f>PES_6[[#This Row],[Fecha de desechamiento ]]-PES_6[[#This Row],[Fecha de Registro ]]</f>
        <v>15</v>
      </c>
      <c r="CN153" s="28"/>
      <c r="CO153" s="28"/>
      <c r="CP153" s="34"/>
      <c r="CQ153" s="28"/>
      <c r="CR153" s="28"/>
      <c r="CS153" s="38"/>
      <c r="CT153" s="28"/>
      <c r="CU153" s="34"/>
      <c r="CV153" s="28">
        <f>PES_6[[#This Row],[Fecha de la remisión a SRE]]-PES_6[[#This Row],[Fecha de Registro ]]</f>
        <v>-45799</v>
      </c>
      <c r="CW153" s="28"/>
      <c r="CX153" s="28"/>
      <c r="CY153" s="28"/>
      <c r="CZ153" s="28"/>
      <c r="DA153" s="28"/>
      <c r="DB153" s="28"/>
      <c r="DC153" s="34"/>
      <c r="DD153" s="28"/>
      <c r="DE153" s="28"/>
      <c r="DF153" s="28"/>
      <c r="DG153" s="34"/>
      <c r="DH153" s="28"/>
      <c r="DI153" s="41"/>
    </row>
    <row r="154" spans="1:113" ht="123.5" x14ac:dyDescent="0.35">
      <c r="A154" s="34">
        <f t="shared" ca="1" si="15"/>
        <v>46101</v>
      </c>
      <c r="B154" s="35"/>
      <c r="C154" s="28"/>
      <c r="D154" s="36">
        <v>45799</v>
      </c>
      <c r="E154" s="36">
        <v>45799</v>
      </c>
      <c r="F154" s="28">
        <v>0</v>
      </c>
      <c r="G154" s="28">
        <v>0</v>
      </c>
      <c r="H154" s="28">
        <v>0</v>
      </c>
      <c r="I154" s="28">
        <v>1</v>
      </c>
      <c r="J154" s="28">
        <v>1</v>
      </c>
      <c r="K154" s="28">
        <v>1</v>
      </c>
      <c r="L154" s="28" t="s">
        <v>97</v>
      </c>
      <c r="M154" s="28" t="s">
        <v>98</v>
      </c>
      <c r="N154" s="28" t="s">
        <v>99</v>
      </c>
      <c r="O154" s="112" t="s">
        <v>424</v>
      </c>
      <c r="P154" s="35"/>
      <c r="Q154" s="28" t="s">
        <v>1182</v>
      </c>
      <c r="R154" s="46" t="s">
        <v>1183</v>
      </c>
      <c r="S154" s="42" t="s">
        <v>70</v>
      </c>
      <c r="T154" s="28" t="s">
        <v>102</v>
      </c>
      <c r="U154" s="28" t="s">
        <v>251</v>
      </c>
      <c r="V154" s="28">
        <f ca="1">PES_6[[#This Row],[Fecha actual ]]-PES_6[[#This Row],[Fecha de Registro ]]</f>
        <v>302</v>
      </c>
      <c r="W154" s="38"/>
      <c r="X154" s="28" t="s">
        <v>621</v>
      </c>
      <c r="Y154" s="45">
        <v>0</v>
      </c>
      <c r="Z154" s="45">
        <v>1</v>
      </c>
      <c r="AA154" s="45">
        <v>0</v>
      </c>
      <c r="AB154" s="45">
        <v>0</v>
      </c>
      <c r="AC154" s="45"/>
      <c r="AD154" s="45"/>
      <c r="AE154" s="45"/>
      <c r="AF154" s="45"/>
      <c r="AG154" s="45" t="s">
        <v>1184</v>
      </c>
      <c r="AH154" s="45">
        <v>0</v>
      </c>
      <c r="AI154" s="45">
        <v>1</v>
      </c>
      <c r="AJ154" s="45">
        <v>0</v>
      </c>
      <c r="AK154" s="45">
        <v>0</v>
      </c>
      <c r="AL154" s="45">
        <v>1</v>
      </c>
      <c r="AM154" s="45"/>
      <c r="AN154" s="45"/>
      <c r="AO154" s="45"/>
      <c r="AP154" s="45"/>
      <c r="AQ154" s="45"/>
      <c r="AR154" s="45"/>
      <c r="AS154" s="45"/>
      <c r="AT154" s="45"/>
      <c r="AU154" s="45"/>
      <c r="AV154" s="45"/>
      <c r="AW154" s="45"/>
      <c r="AX154" s="45"/>
      <c r="AY154" s="45" t="s">
        <v>1185</v>
      </c>
      <c r="AZ154" s="28" t="s">
        <v>555</v>
      </c>
      <c r="BA154" s="28" t="s">
        <v>108</v>
      </c>
      <c r="BB154" s="28" t="s">
        <v>99</v>
      </c>
      <c r="BC154" s="28" t="s">
        <v>109</v>
      </c>
      <c r="BD154" s="38"/>
      <c r="BE154" s="28">
        <v>1</v>
      </c>
      <c r="BF154" s="28"/>
      <c r="BG154" s="28"/>
      <c r="BH154" s="28"/>
      <c r="BI154" s="28"/>
      <c r="BJ154" s="28"/>
      <c r="BK154" s="28"/>
      <c r="BL154" s="28"/>
      <c r="BM154" s="28"/>
      <c r="BN154" s="28"/>
      <c r="BO154" s="28"/>
      <c r="BP154" s="28"/>
      <c r="BQ154" s="28"/>
      <c r="BR154" s="28"/>
      <c r="BS154" s="28" t="s">
        <v>431</v>
      </c>
      <c r="BT154" s="28" t="s">
        <v>432</v>
      </c>
      <c r="BU154" s="28"/>
      <c r="BV154" s="54"/>
      <c r="BW154" s="28"/>
      <c r="BX154" s="28"/>
      <c r="BY154" s="34"/>
      <c r="BZ154" s="34"/>
      <c r="CA154" s="28"/>
      <c r="CB154" s="28"/>
      <c r="CC154" s="28"/>
      <c r="CD154" s="34"/>
      <c r="CE154" s="28"/>
      <c r="CF154" s="28"/>
      <c r="CG154" s="28"/>
      <c r="CH154" s="28"/>
      <c r="CI154" s="34"/>
      <c r="CJ154" s="38"/>
      <c r="CK154" s="28" t="s">
        <v>109</v>
      </c>
      <c r="CL154" s="34">
        <v>45815</v>
      </c>
      <c r="CM154" s="28">
        <f>PES_6[[#This Row],[Fecha de desechamiento ]]-PES_6[[#This Row],[Fecha de Registro ]]</f>
        <v>16</v>
      </c>
      <c r="CN154" s="28"/>
      <c r="CO154" s="28"/>
      <c r="CP154" s="34"/>
      <c r="CQ154" s="28"/>
      <c r="CR154" s="28"/>
      <c r="CS154" s="38"/>
      <c r="CT154" s="28"/>
      <c r="CU154" s="34"/>
      <c r="CV154" s="28">
        <f>PES_6[[#This Row],[Fecha de la remisión a SRE]]-PES_6[[#This Row],[Fecha de Registro ]]</f>
        <v>-45799</v>
      </c>
      <c r="CW154" s="28"/>
      <c r="CX154" s="28"/>
      <c r="CY154" s="28"/>
      <c r="CZ154" s="28"/>
      <c r="DA154" s="28"/>
      <c r="DB154" s="28"/>
      <c r="DC154" s="34"/>
      <c r="DD154" s="28"/>
      <c r="DE154" s="28"/>
      <c r="DF154" s="28"/>
      <c r="DG154" s="34"/>
      <c r="DH154" s="28"/>
      <c r="DI154" s="41"/>
    </row>
    <row r="155" spans="1:113" ht="123.5" x14ac:dyDescent="0.35">
      <c r="A155" s="34">
        <f t="shared" ca="1" si="15"/>
        <v>46101</v>
      </c>
      <c r="B155" s="35"/>
      <c r="C155" s="28"/>
      <c r="D155" s="36">
        <v>45799</v>
      </c>
      <c r="E155" s="36">
        <v>45799</v>
      </c>
      <c r="F155" s="28">
        <v>0</v>
      </c>
      <c r="G155" s="28">
        <v>0</v>
      </c>
      <c r="H155" s="28">
        <v>0</v>
      </c>
      <c r="I155" s="28">
        <v>1</v>
      </c>
      <c r="J155" s="28">
        <v>1</v>
      </c>
      <c r="K155" s="28">
        <v>1</v>
      </c>
      <c r="L155" s="28" t="s">
        <v>97</v>
      </c>
      <c r="M155" s="28" t="s">
        <v>98</v>
      </c>
      <c r="N155" s="28" t="s">
        <v>99</v>
      </c>
      <c r="O155" s="112" t="s">
        <v>424</v>
      </c>
      <c r="P155" s="35"/>
      <c r="Q155" s="28" t="s">
        <v>1186</v>
      </c>
      <c r="R155" s="46" t="s">
        <v>1187</v>
      </c>
      <c r="S155" s="42" t="s">
        <v>70</v>
      </c>
      <c r="T155" s="28" t="s">
        <v>102</v>
      </c>
      <c r="U155" s="28" t="s">
        <v>206</v>
      </c>
      <c r="V155" s="28">
        <f ca="1">PES_6[[#This Row],[Fecha actual ]]-PES_6[[#This Row],[Fecha de Registro ]]</f>
        <v>302</v>
      </c>
      <c r="W155" s="38"/>
      <c r="X155" s="28" t="s">
        <v>621</v>
      </c>
      <c r="Y155" s="45">
        <v>0</v>
      </c>
      <c r="Z155" s="45">
        <v>1</v>
      </c>
      <c r="AA155" s="45">
        <v>0</v>
      </c>
      <c r="AB155" s="45">
        <v>0</v>
      </c>
      <c r="AC155" s="45"/>
      <c r="AD155" s="45"/>
      <c r="AE155" s="45"/>
      <c r="AF155" s="45"/>
      <c r="AG155" s="45" t="s">
        <v>1188</v>
      </c>
      <c r="AH155" s="45">
        <v>0</v>
      </c>
      <c r="AI155" s="45">
        <v>1</v>
      </c>
      <c r="AJ155" s="45">
        <v>0</v>
      </c>
      <c r="AK155" s="45">
        <v>0</v>
      </c>
      <c r="AL155" s="45">
        <v>1</v>
      </c>
      <c r="AM155" s="45"/>
      <c r="AN155" s="45"/>
      <c r="AO155" s="45"/>
      <c r="AP155" s="45"/>
      <c r="AQ155" s="45"/>
      <c r="AR155" s="45"/>
      <c r="AS155" s="45"/>
      <c r="AT155" s="45"/>
      <c r="AU155" s="45"/>
      <c r="AV155" s="45"/>
      <c r="AW155" s="45"/>
      <c r="AX155" s="45"/>
      <c r="AY155" s="45" t="s">
        <v>1189</v>
      </c>
      <c r="AZ155" s="28" t="s">
        <v>555</v>
      </c>
      <c r="BA155" s="28" t="s">
        <v>108</v>
      </c>
      <c r="BB155" s="28" t="s">
        <v>99</v>
      </c>
      <c r="BC155" s="28" t="s">
        <v>109</v>
      </c>
      <c r="BD155" s="38"/>
      <c r="BE155" s="28">
        <v>1</v>
      </c>
      <c r="BF155" s="28"/>
      <c r="BG155" s="28"/>
      <c r="BH155" s="28"/>
      <c r="BI155" s="28"/>
      <c r="BJ155" s="28"/>
      <c r="BK155" s="28"/>
      <c r="BL155" s="28"/>
      <c r="BM155" s="28"/>
      <c r="BN155" s="28"/>
      <c r="BO155" s="28"/>
      <c r="BP155" s="28"/>
      <c r="BQ155" s="28"/>
      <c r="BR155" s="28"/>
      <c r="BS155" s="28" t="s">
        <v>431</v>
      </c>
      <c r="BT155" s="28" t="s">
        <v>432</v>
      </c>
      <c r="BU155" s="28"/>
      <c r="BV155" s="54"/>
      <c r="BW155" s="28"/>
      <c r="BX155" s="28"/>
      <c r="BY155" s="34"/>
      <c r="BZ155" s="34"/>
      <c r="CA155" s="28"/>
      <c r="CB155" s="28"/>
      <c r="CC155" s="28"/>
      <c r="CD155" s="34"/>
      <c r="CE155" s="28"/>
      <c r="CF155" s="28"/>
      <c r="CG155" s="28"/>
      <c r="CH155" s="28"/>
      <c r="CI155" s="34"/>
      <c r="CJ155" s="38"/>
      <c r="CK155" s="28" t="s">
        <v>109</v>
      </c>
      <c r="CL155" s="34">
        <v>45816</v>
      </c>
      <c r="CM155" s="28">
        <f>PES_6[[#This Row],[Fecha de desechamiento ]]-PES_6[[#This Row],[Fecha de Registro ]]</f>
        <v>17</v>
      </c>
      <c r="CN155" s="28"/>
      <c r="CO155" s="28"/>
      <c r="CP155" s="34"/>
      <c r="CQ155" s="28"/>
      <c r="CR155" s="28"/>
      <c r="CS155" s="38"/>
      <c r="CT155" s="28"/>
      <c r="CU155" s="34"/>
      <c r="CV155" s="28">
        <f>PES_6[[#This Row],[Fecha de la remisión a SRE]]-PES_6[[#This Row],[Fecha de Registro ]]</f>
        <v>-45799</v>
      </c>
      <c r="CW155" s="28"/>
      <c r="CX155" s="28"/>
      <c r="CY155" s="28"/>
      <c r="CZ155" s="28"/>
      <c r="DA155" s="28"/>
      <c r="DB155" s="28"/>
      <c r="DC155" s="34"/>
      <c r="DD155" s="28"/>
      <c r="DE155" s="28"/>
      <c r="DF155" s="28"/>
      <c r="DG155" s="34"/>
      <c r="DH155" s="28"/>
      <c r="DI155" s="41"/>
    </row>
    <row r="156" spans="1:113" ht="123.5" x14ac:dyDescent="0.35">
      <c r="A156" s="34">
        <f t="shared" ca="1" si="15"/>
        <v>46101</v>
      </c>
      <c r="B156" s="35"/>
      <c r="C156" s="28"/>
      <c r="D156" s="36">
        <v>45799</v>
      </c>
      <c r="E156" s="36">
        <v>45799</v>
      </c>
      <c r="F156" s="28">
        <v>0</v>
      </c>
      <c r="G156" s="28">
        <v>0</v>
      </c>
      <c r="H156" s="28">
        <v>0</v>
      </c>
      <c r="I156" s="28">
        <v>1</v>
      </c>
      <c r="J156" s="28">
        <v>1</v>
      </c>
      <c r="K156" s="28">
        <v>1</v>
      </c>
      <c r="L156" s="28" t="s">
        <v>97</v>
      </c>
      <c r="M156" s="28" t="s">
        <v>98</v>
      </c>
      <c r="N156" s="28" t="s">
        <v>99</v>
      </c>
      <c r="O156" s="112" t="s">
        <v>424</v>
      </c>
      <c r="P156" s="35"/>
      <c r="Q156" s="28" t="s">
        <v>1190</v>
      </c>
      <c r="R156" s="46" t="s">
        <v>1191</v>
      </c>
      <c r="S156" s="42" t="s">
        <v>70</v>
      </c>
      <c r="T156" s="28" t="s">
        <v>102</v>
      </c>
      <c r="U156" s="28" t="s">
        <v>137</v>
      </c>
      <c r="V156" s="28">
        <f ca="1">PES_6[[#This Row],[Fecha actual ]]-PES_6[[#This Row],[Fecha de Registro ]]</f>
        <v>302</v>
      </c>
      <c r="W156" s="38"/>
      <c r="X156" s="28" t="s">
        <v>621</v>
      </c>
      <c r="Y156" s="45">
        <v>0</v>
      </c>
      <c r="Z156" s="45">
        <v>1</v>
      </c>
      <c r="AA156" s="45">
        <v>0</v>
      </c>
      <c r="AB156" s="45">
        <v>0</v>
      </c>
      <c r="AC156" s="45"/>
      <c r="AD156" s="45"/>
      <c r="AE156" s="45"/>
      <c r="AF156" s="45"/>
      <c r="AG156" s="45" t="s">
        <v>1192</v>
      </c>
      <c r="AH156" s="45">
        <v>0</v>
      </c>
      <c r="AI156" s="45">
        <v>1</v>
      </c>
      <c r="AJ156" s="45">
        <v>0</v>
      </c>
      <c r="AK156" s="45">
        <v>0</v>
      </c>
      <c r="AL156" s="45">
        <v>1</v>
      </c>
      <c r="AM156" s="45"/>
      <c r="AN156" s="45"/>
      <c r="AO156" s="45"/>
      <c r="AP156" s="45"/>
      <c r="AQ156" s="45"/>
      <c r="AR156" s="45"/>
      <c r="AS156" s="45"/>
      <c r="AT156" s="45"/>
      <c r="AU156" s="45"/>
      <c r="AV156" s="45"/>
      <c r="AW156" s="45"/>
      <c r="AX156" s="45"/>
      <c r="AY156" s="45" t="s">
        <v>1193</v>
      </c>
      <c r="AZ156" s="28" t="s">
        <v>555</v>
      </c>
      <c r="BA156" s="28" t="s">
        <v>108</v>
      </c>
      <c r="BB156" s="28" t="s">
        <v>99</v>
      </c>
      <c r="BC156" s="28" t="s">
        <v>109</v>
      </c>
      <c r="BD156" s="38"/>
      <c r="BE156" s="28">
        <v>1</v>
      </c>
      <c r="BF156" s="28"/>
      <c r="BG156" s="28"/>
      <c r="BH156" s="28"/>
      <c r="BI156" s="28"/>
      <c r="BJ156" s="28"/>
      <c r="BK156" s="28"/>
      <c r="BL156" s="28"/>
      <c r="BM156" s="28"/>
      <c r="BN156" s="28"/>
      <c r="BO156" s="28"/>
      <c r="BP156" s="28"/>
      <c r="BQ156" s="28"/>
      <c r="BR156" s="28"/>
      <c r="BS156" s="28" t="s">
        <v>431</v>
      </c>
      <c r="BT156" s="28" t="s">
        <v>432</v>
      </c>
      <c r="BU156" s="28"/>
      <c r="BV156" s="54"/>
      <c r="BW156" s="28"/>
      <c r="BX156" s="28"/>
      <c r="BY156" s="34"/>
      <c r="BZ156" s="34"/>
      <c r="CA156" s="28"/>
      <c r="CB156" s="28"/>
      <c r="CC156" s="28"/>
      <c r="CD156" s="34"/>
      <c r="CE156" s="28"/>
      <c r="CF156" s="28"/>
      <c r="CG156" s="28"/>
      <c r="CH156" s="28"/>
      <c r="CI156" s="34"/>
      <c r="CJ156" s="38"/>
      <c r="CK156" s="28" t="s">
        <v>109</v>
      </c>
      <c r="CL156" s="34">
        <v>45821</v>
      </c>
      <c r="CM156" s="28">
        <f>PES_6[[#This Row],[Fecha de desechamiento ]]-PES_6[[#This Row],[Fecha de Registro ]]</f>
        <v>22</v>
      </c>
      <c r="CN156" s="28"/>
      <c r="CO156" s="28"/>
      <c r="CP156" s="34"/>
      <c r="CQ156" s="28"/>
      <c r="CR156" s="28"/>
      <c r="CS156" s="38"/>
      <c r="CT156" s="28"/>
      <c r="CU156" s="34"/>
      <c r="CV156" s="28">
        <f>PES_6[[#This Row],[Fecha de la remisión a SRE]]-PES_6[[#This Row],[Fecha de Registro ]]</f>
        <v>-45799</v>
      </c>
      <c r="CW156" s="28"/>
      <c r="CX156" s="28"/>
      <c r="CY156" s="28"/>
      <c r="CZ156" s="28"/>
      <c r="DA156" s="28"/>
      <c r="DB156" s="28"/>
      <c r="DC156" s="34"/>
      <c r="DD156" s="28"/>
      <c r="DE156" s="28"/>
      <c r="DF156" s="28"/>
      <c r="DG156" s="34"/>
      <c r="DH156" s="28"/>
      <c r="DI156" s="41"/>
    </row>
    <row r="157" spans="1:113" ht="409.5" x14ac:dyDescent="0.35">
      <c r="A157" s="34">
        <f t="shared" ca="1" si="15"/>
        <v>46101</v>
      </c>
      <c r="B157" s="35"/>
      <c r="C157" s="28"/>
      <c r="D157" s="36">
        <v>45799</v>
      </c>
      <c r="E157" s="36">
        <v>45799</v>
      </c>
      <c r="F157" s="28">
        <v>0</v>
      </c>
      <c r="G157" s="28">
        <v>0</v>
      </c>
      <c r="H157" s="28">
        <v>0</v>
      </c>
      <c r="I157" s="28">
        <v>1</v>
      </c>
      <c r="J157" s="28">
        <v>1</v>
      </c>
      <c r="K157" s="28">
        <v>1</v>
      </c>
      <c r="L157" s="28" t="s">
        <v>97</v>
      </c>
      <c r="M157" s="28" t="s">
        <v>98</v>
      </c>
      <c r="N157" s="28" t="s">
        <v>99</v>
      </c>
      <c r="O157" s="112" t="s">
        <v>424</v>
      </c>
      <c r="P157" s="35"/>
      <c r="Q157" s="28">
        <v>11568</v>
      </c>
      <c r="R157" s="46" t="s">
        <v>1194</v>
      </c>
      <c r="S157" s="42" t="s">
        <v>111</v>
      </c>
      <c r="T157" s="28" t="s">
        <v>102</v>
      </c>
      <c r="U157" s="28" t="s">
        <v>451</v>
      </c>
      <c r="V157" s="28">
        <f ca="1">PES_6[[#This Row],[Fecha actual ]]-PES_6[[#This Row],[Fecha de Registro ]]</f>
        <v>302</v>
      </c>
      <c r="W157" s="38"/>
      <c r="X157" s="28" t="s">
        <v>1195</v>
      </c>
      <c r="Y157" s="45">
        <v>0</v>
      </c>
      <c r="Z157" s="45">
        <v>1</v>
      </c>
      <c r="AA157" s="45">
        <v>0</v>
      </c>
      <c r="AB157" s="45">
        <v>0</v>
      </c>
      <c r="AC157" s="45"/>
      <c r="AD157" s="45"/>
      <c r="AE157" s="45"/>
      <c r="AF157" s="45"/>
      <c r="AG157" s="45" t="s">
        <v>1196</v>
      </c>
      <c r="AH157" s="45">
        <v>0</v>
      </c>
      <c r="AI157" s="45">
        <v>1</v>
      </c>
      <c r="AJ157" s="45">
        <v>0</v>
      </c>
      <c r="AK157" s="45">
        <v>0</v>
      </c>
      <c r="AL157" s="45"/>
      <c r="AM157" s="45"/>
      <c r="AN157" s="45"/>
      <c r="AO157" s="45"/>
      <c r="AP157" s="45"/>
      <c r="AQ157" s="45"/>
      <c r="AR157" s="45">
        <v>1</v>
      </c>
      <c r="AS157" s="45"/>
      <c r="AT157" s="45"/>
      <c r="AU157" s="45"/>
      <c r="AV157" s="45"/>
      <c r="AW157" s="45"/>
      <c r="AX157" s="45"/>
      <c r="AY157" s="45" t="s">
        <v>1197</v>
      </c>
      <c r="AZ157" s="28" t="s">
        <v>442</v>
      </c>
      <c r="BA157" s="28" t="s">
        <v>108</v>
      </c>
      <c r="BB157" s="28" t="s">
        <v>99</v>
      </c>
      <c r="BC157" s="28" t="s">
        <v>109</v>
      </c>
      <c r="BD157" s="38"/>
      <c r="BE157" s="28">
        <v>1</v>
      </c>
      <c r="BF157" s="28"/>
      <c r="BG157" s="28"/>
      <c r="BH157" s="28"/>
      <c r="BI157" s="28"/>
      <c r="BJ157" s="28"/>
      <c r="BK157" s="28"/>
      <c r="BL157" s="28"/>
      <c r="BM157" s="28"/>
      <c r="BN157" s="28"/>
      <c r="BO157" s="28"/>
      <c r="BP157" s="28"/>
      <c r="BQ157" s="28"/>
      <c r="BR157" s="28" t="str">
        <f>LEFT(TRIM(PES_6[[#This Row],[Sentido de la medida cautelar ]])) &amp; MID(PES_6[[#This Row],['# Sesión de la CQyD]], FIND("1", PES_6[[#This Row],['# Sesión de la CQyD]]) + 1, FIND("SE", PES_6[[#This Row],['# Sesión de la CQyD]], FIND("1", PES_6[[#This Row],['# Sesión de la CQyD]]) + 1) - (FIND("1", PES_6[[#This Row],['# Sesión de la CQyD]]) + 1))</f>
        <v xml:space="preserve">I </v>
      </c>
      <c r="BS157" s="28" t="s">
        <v>54</v>
      </c>
      <c r="BT157" s="28"/>
      <c r="BU157" s="28" t="s">
        <v>1198</v>
      </c>
      <c r="BV157" s="54" t="s">
        <v>1199</v>
      </c>
      <c r="BW157" s="45" t="s">
        <v>120</v>
      </c>
      <c r="BX157" s="28"/>
      <c r="BY157" s="34">
        <v>45807</v>
      </c>
      <c r="BZ157" s="34" t="s">
        <v>1200</v>
      </c>
      <c r="CA157" s="45" t="s">
        <v>1201</v>
      </c>
      <c r="CB157" s="28"/>
      <c r="CC157" s="28"/>
      <c r="CD157" s="34"/>
      <c r="CE157" s="28"/>
      <c r="CF157" s="28"/>
      <c r="CG157" s="28"/>
      <c r="CH157" s="28"/>
      <c r="CI157" s="34"/>
      <c r="CJ157" s="38"/>
      <c r="CK157" s="28"/>
      <c r="CL157" s="34"/>
      <c r="CM157" s="28">
        <f>PES_6[[#This Row],[Fecha de desechamiento ]]-PES_6[[#This Row],[Fecha de Registro ]]</f>
        <v>-45799</v>
      </c>
      <c r="CN157" s="28"/>
      <c r="CO157" s="28"/>
      <c r="CP157" s="34"/>
      <c r="CQ157" s="28"/>
      <c r="CR157" s="28"/>
      <c r="CS157" s="38"/>
      <c r="CT157" s="28" t="s">
        <v>109</v>
      </c>
      <c r="CU157" s="34" t="s">
        <v>1202</v>
      </c>
      <c r="CV157" s="28" t="e">
        <f>PES_6[[#This Row],[Fecha de la remisión a SRE]]-PES_6[[#This Row],[Fecha de Registro ]]</f>
        <v>#VALUE!</v>
      </c>
      <c r="CW157" s="28" t="s">
        <v>1203</v>
      </c>
      <c r="CX157" s="28" t="s">
        <v>1204</v>
      </c>
      <c r="CY157" s="28" t="s">
        <v>161</v>
      </c>
      <c r="CZ157" s="28"/>
      <c r="DA157" s="28"/>
      <c r="DB157" s="28"/>
      <c r="DC157" s="34"/>
      <c r="DD157" s="28"/>
      <c r="DE157" s="28"/>
      <c r="DF157" s="28"/>
      <c r="DG157" s="34"/>
      <c r="DH157" s="28"/>
      <c r="DI157" s="41"/>
    </row>
    <row r="158" spans="1:113" ht="47.5" x14ac:dyDescent="0.35">
      <c r="A158" s="42">
        <f t="shared" ca="1" si="15"/>
        <v>46101</v>
      </c>
      <c r="B158" s="43"/>
      <c r="C158" s="45"/>
      <c r="D158" s="44">
        <v>45799</v>
      </c>
      <c r="E158" s="44">
        <v>45799</v>
      </c>
      <c r="F158" s="45">
        <v>0</v>
      </c>
      <c r="G158" s="45">
        <v>0</v>
      </c>
      <c r="H158" s="45">
        <v>0</v>
      </c>
      <c r="I158" s="45">
        <v>1</v>
      </c>
      <c r="J158" s="45">
        <v>1</v>
      </c>
      <c r="K158" s="45">
        <v>1</v>
      </c>
      <c r="L158" s="45" t="s">
        <v>97</v>
      </c>
      <c r="M158" s="45" t="s">
        <v>98</v>
      </c>
      <c r="N158" s="45" t="s">
        <v>99</v>
      </c>
      <c r="O158" s="112" t="s">
        <v>424</v>
      </c>
      <c r="P158" s="43"/>
      <c r="Q158" s="45">
        <v>11569</v>
      </c>
      <c r="R158" s="46" t="s">
        <v>1205</v>
      </c>
      <c r="S158" s="42" t="s">
        <v>70</v>
      </c>
      <c r="T158" s="45" t="s">
        <v>102</v>
      </c>
      <c r="U158" s="45" t="s">
        <v>137</v>
      </c>
      <c r="V158" s="45">
        <f ca="1">PES_6[[#This Row],[Fecha actual ]]-PES_6[[#This Row],[Fecha de Registro ]]</f>
        <v>302</v>
      </c>
      <c r="W158" s="48"/>
      <c r="X158" s="45" t="s">
        <v>1206</v>
      </c>
      <c r="Y158" s="45">
        <v>0</v>
      </c>
      <c r="Z158" s="45">
        <v>1</v>
      </c>
      <c r="AA158" s="45">
        <v>0</v>
      </c>
      <c r="AB158" s="45">
        <v>0</v>
      </c>
      <c r="AC158" s="45"/>
      <c r="AD158" s="45"/>
      <c r="AE158" s="45"/>
      <c r="AF158" s="45"/>
      <c r="AG158" s="45" t="s">
        <v>1207</v>
      </c>
      <c r="AH158" s="45">
        <v>0</v>
      </c>
      <c r="AI158" s="45">
        <v>1</v>
      </c>
      <c r="AJ158" s="45">
        <v>0</v>
      </c>
      <c r="AK158" s="45">
        <v>0</v>
      </c>
      <c r="AL158" s="45">
        <v>1</v>
      </c>
      <c r="AM158" s="45"/>
      <c r="AN158" s="45"/>
      <c r="AO158" s="45"/>
      <c r="AP158" s="45"/>
      <c r="AQ158" s="45"/>
      <c r="AR158" s="45"/>
      <c r="AS158" s="45"/>
      <c r="AT158" s="45"/>
      <c r="AU158" s="45"/>
      <c r="AV158" s="45"/>
      <c r="AW158" s="45"/>
      <c r="AX158" s="45"/>
      <c r="AY158" s="45" t="s">
        <v>1208</v>
      </c>
      <c r="AZ158" s="28" t="s">
        <v>442</v>
      </c>
      <c r="BA158" s="45" t="s">
        <v>108</v>
      </c>
      <c r="BB158" s="45" t="s">
        <v>99</v>
      </c>
      <c r="BC158" s="45" t="s">
        <v>108</v>
      </c>
      <c r="BD158" s="48"/>
      <c r="BE158" s="45">
        <v>0</v>
      </c>
      <c r="BF158" s="45"/>
      <c r="BG158" s="45"/>
      <c r="BH158" s="45"/>
      <c r="BI158" s="45"/>
      <c r="BJ158" s="45"/>
      <c r="BK158" s="45"/>
      <c r="BL158" s="45"/>
      <c r="BM158" s="45"/>
      <c r="BN158" s="45"/>
      <c r="BO158" s="45"/>
      <c r="BP158" s="45"/>
      <c r="BQ158" s="45"/>
      <c r="BR158" s="45"/>
      <c r="BS158" s="45"/>
      <c r="BT158" s="45"/>
      <c r="BU158" s="45"/>
      <c r="BV158" s="57"/>
      <c r="BW158" s="45"/>
      <c r="BX158" s="45"/>
      <c r="BY158" s="42"/>
      <c r="BZ158" s="42"/>
      <c r="CA158" s="45"/>
      <c r="CB158" s="45"/>
      <c r="CC158" s="45"/>
      <c r="CD158" s="42"/>
      <c r="CE158" s="45"/>
      <c r="CF158" s="45"/>
      <c r="CG158" s="45"/>
      <c r="CH158" s="45"/>
      <c r="CI158" s="42"/>
      <c r="CJ158" s="48"/>
      <c r="CK158" s="45" t="s">
        <v>109</v>
      </c>
      <c r="CL158" s="42">
        <v>45801</v>
      </c>
      <c r="CM158" s="45">
        <f>PES_6[[#This Row],[Fecha de desechamiento ]]-PES_6[[#This Row],[Fecha de Registro ]]</f>
        <v>2</v>
      </c>
      <c r="CN158" s="45"/>
      <c r="CO158" s="45"/>
      <c r="CP158" s="42"/>
      <c r="CQ158" s="45"/>
      <c r="CR158" s="45"/>
      <c r="CS158" s="48"/>
      <c r="CT158" s="45"/>
      <c r="CU158" s="42"/>
      <c r="CV158" s="45">
        <f>PES_6[[#This Row],[Fecha de la remisión a SRE]]-PES_6[[#This Row],[Fecha de Registro ]]</f>
        <v>-45799</v>
      </c>
      <c r="CW158" s="45"/>
      <c r="CX158" s="45"/>
      <c r="CY158" s="45"/>
      <c r="CZ158" s="45"/>
      <c r="DA158" s="45"/>
      <c r="DB158" s="45"/>
      <c r="DC158" s="42"/>
      <c r="DD158" s="45"/>
      <c r="DE158" s="45"/>
      <c r="DF158" s="45"/>
      <c r="DG158" s="42"/>
      <c r="DH158" s="45"/>
      <c r="DI158" s="52"/>
    </row>
    <row r="159" spans="1:113" ht="142.5" x14ac:dyDescent="0.35">
      <c r="A159" s="34">
        <f t="shared" ref="A159:A189" ca="1" si="16">TODAY()</f>
        <v>46101</v>
      </c>
      <c r="B159" s="35"/>
      <c r="C159" s="28"/>
      <c r="D159" s="36">
        <v>45800</v>
      </c>
      <c r="E159" s="36">
        <v>45800</v>
      </c>
      <c r="F159" s="28">
        <v>0</v>
      </c>
      <c r="G159" s="28">
        <v>0</v>
      </c>
      <c r="H159" s="28">
        <v>0</v>
      </c>
      <c r="I159" s="28">
        <v>1</v>
      </c>
      <c r="J159" s="28">
        <v>1</v>
      </c>
      <c r="K159" s="28">
        <v>1</v>
      </c>
      <c r="L159" s="28" t="s">
        <v>97</v>
      </c>
      <c r="M159" s="28" t="s">
        <v>98</v>
      </c>
      <c r="N159" s="28" t="s">
        <v>99</v>
      </c>
      <c r="O159" s="112" t="s">
        <v>424</v>
      </c>
      <c r="P159" s="35"/>
      <c r="Q159" s="28">
        <v>11575</v>
      </c>
      <c r="R159" s="46" t="s">
        <v>1209</v>
      </c>
      <c r="S159" s="42" t="s">
        <v>70</v>
      </c>
      <c r="T159" s="28" t="s">
        <v>102</v>
      </c>
      <c r="U159" s="28" t="s">
        <v>462</v>
      </c>
      <c r="V159" s="28">
        <f ca="1">PES_6[[#This Row],[Fecha actual ]]-PES_6[[#This Row],[Fecha de Registro ]]</f>
        <v>301</v>
      </c>
      <c r="W159" s="38"/>
      <c r="X159" s="28" t="s">
        <v>1210</v>
      </c>
      <c r="Y159" s="45">
        <v>0</v>
      </c>
      <c r="Z159" s="45">
        <v>1</v>
      </c>
      <c r="AA159" s="45">
        <v>0</v>
      </c>
      <c r="AB159" s="45">
        <v>0</v>
      </c>
      <c r="AC159" s="45"/>
      <c r="AD159" s="45"/>
      <c r="AE159" s="45"/>
      <c r="AF159" s="45"/>
      <c r="AG159" s="45" t="s">
        <v>1211</v>
      </c>
      <c r="AH159" s="45">
        <v>0</v>
      </c>
      <c r="AI159" s="45">
        <v>1</v>
      </c>
      <c r="AJ159" s="45">
        <v>0</v>
      </c>
      <c r="AK159" s="45">
        <v>0</v>
      </c>
      <c r="AL159" s="45"/>
      <c r="AM159" s="45"/>
      <c r="AN159" s="45"/>
      <c r="AO159" s="45"/>
      <c r="AP159" s="45"/>
      <c r="AQ159" s="45">
        <v>1</v>
      </c>
      <c r="AR159" s="45"/>
      <c r="AS159" s="45"/>
      <c r="AT159" s="45"/>
      <c r="AU159" s="45"/>
      <c r="AV159" s="45"/>
      <c r="AW159" s="45"/>
      <c r="AX159" s="45"/>
      <c r="AY159" s="45" t="s">
        <v>1212</v>
      </c>
      <c r="AZ159" s="28" t="s">
        <v>107</v>
      </c>
      <c r="BA159" s="28" t="s">
        <v>108</v>
      </c>
      <c r="BB159" s="28" t="s">
        <v>99</v>
      </c>
      <c r="BC159" s="28" t="s">
        <v>108</v>
      </c>
      <c r="BD159" s="38"/>
      <c r="BE159" s="28">
        <v>0</v>
      </c>
      <c r="BF159" s="28"/>
      <c r="BG159" s="28"/>
      <c r="BH159" s="28"/>
      <c r="BI159" s="28"/>
      <c r="BJ159" s="28"/>
      <c r="BK159" s="28"/>
      <c r="BL159" s="28"/>
      <c r="BM159" s="28"/>
      <c r="BN159" s="28"/>
      <c r="BO159" s="28"/>
      <c r="BP159" s="28"/>
      <c r="BQ159" s="28"/>
      <c r="BR159" s="28"/>
      <c r="BS159" s="28"/>
      <c r="BT159" s="28"/>
      <c r="BU159" s="28"/>
      <c r="BV159" s="54"/>
      <c r="BW159" s="28"/>
      <c r="BX159" s="28"/>
      <c r="BY159" s="34"/>
      <c r="BZ159" s="34"/>
      <c r="CA159" s="28"/>
      <c r="CB159" s="28"/>
      <c r="CC159" s="28"/>
      <c r="CD159" s="34"/>
      <c r="CE159" s="28"/>
      <c r="CF159" s="28"/>
      <c r="CG159" s="28"/>
      <c r="CH159" s="28"/>
      <c r="CI159" s="34"/>
      <c r="CJ159" s="38"/>
      <c r="CK159" s="28" t="s">
        <v>109</v>
      </c>
      <c r="CL159" s="34">
        <v>45826</v>
      </c>
      <c r="CM159" s="28">
        <f>PES_6[[#This Row],[Fecha de desechamiento ]]-PES_6[[#This Row],[Fecha de Registro ]]</f>
        <v>26</v>
      </c>
      <c r="CN159" s="28"/>
      <c r="CO159" s="28"/>
      <c r="CP159" s="34"/>
      <c r="CQ159" s="28"/>
      <c r="CR159" s="28"/>
      <c r="CS159" s="38"/>
      <c r="CT159" s="28"/>
      <c r="CU159" s="34"/>
      <c r="CV159" s="28">
        <f>PES_6[[#This Row],[Fecha de la remisión a SRE]]-PES_6[[#This Row],[Fecha de Registro ]]</f>
        <v>-45800</v>
      </c>
      <c r="CW159" s="28"/>
      <c r="CX159" s="28"/>
      <c r="CY159" s="28"/>
      <c r="CZ159" s="28"/>
      <c r="DA159" s="28"/>
      <c r="DB159" s="28"/>
      <c r="DC159" s="34"/>
      <c r="DD159" s="28"/>
      <c r="DE159" s="28"/>
      <c r="DF159" s="28"/>
      <c r="DG159" s="34"/>
      <c r="DH159" s="28"/>
      <c r="DI159" s="41"/>
    </row>
    <row r="160" spans="1:113" ht="95" x14ac:dyDescent="0.35">
      <c r="A160" s="34">
        <f t="shared" ca="1" si="16"/>
        <v>46101</v>
      </c>
      <c r="B160" s="35"/>
      <c r="C160" s="28"/>
      <c r="D160" s="36">
        <v>45800</v>
      </c>
      <c r="E160" s="36">
        <v>45800</v>
      </c>
      <c r="F160" s="28">
        <v>0</v>
      </c>
      <c r="G160" s="28">
        <v>0</v>
      </c>
      <c r="H160" s="28">
        <v>0</v>
      </c>
      <c r="I160" s="28">
        <v>1</v>
      </c>
      <c r="J160" s="28">
        <v>1</v>
      </c>
      <c r="K160" s="28">
        <v>1</v>
      </c>
      <c r="L160" s="28" t="s">
        <v>97</v>
      </c>
      <c r="M160" s="28" t="s">
        <v>98</v>
      </c>
      <c r="N160" s="28" t="s">
        <v>1213</v>
      </c>
      <c r="O160" s="112" t="s">
        <v>424</v>
      </c>
      <c r="P160" s="35"/>
      <c r="Q160" s="28">
        <v>11576</v>
      </c>
      <c r="R160" s="46" t="s">
        <v>1214</v>
      </c>
      <c r="S160" s="42" t="s">
        <v>111</v>
      </c>
      <c r="T160" s="28" t="s">
        <v>102</v>
      </c>
      <c r="U160" s="28" t="s">
        <v>216</v>
      </c>
      <c r="V160" s="28">
        <f ca="1">PES_6[[#This Row],[Fecha actual ]]-PES_6[[#This Row],[Fecha de Registro ]]</f>
        <v>301</v>
      </c>
      <c r="W160" s="38"/>
      <c r="X160" s="28" t="s">
        <v>1215</v>
      </c>
      <c r="Y160" s="45">
        <v>0</v>
      </c>
      <c r="Z160" s="45">
        <v>1</v>
      </c>
      <c r="AA160" s="45">
        <v>0</v>
      </c>
      <c r="AB160" s="45">
        <v>0</v>
      </c>
      <c r="AC160" s="45"/>
      <c r="AD160" s="45"/>
      <c r="AE160" s="45"/>
      <c r="AF160" s="45"/>
      <c r="AG160" s="45" t="s">
        <v>1216</v>
      </c>
      <c r="AH160" s="45">
        <v>0</v>
      </c>
      <c r="AI160" s="45">
        <v>1</v>
      </c>
      <c r="AJ160" s="45">
        <v>0</v>
      </c>
      <c r="AK160" s="45">
        <v>0</v>
      </c>
      <c r="AL160" s="45"/>
      <c r="AM160" s="45"/>
      <c r="AN160" s="45"/>
      <c r="AO160" s="45"/>
      <c r="AP160" s="45"/>
      <c r="AQ160" s="45"/>
      <c r="AR160" s="45"/>
      <c r="AS160" s="45"/>
      <c r="AT160" s="45">
        <v>1</v>
      </c>
      <c r="AU160" s="45"/>
      <c r="AV160" s="45"/>
      <c r="AW160" s="45"/>
      <c r="AX160" s="45"/>
      <c r="AY160" s="45" t="s">
        <v>1217</v>
      </c>
      <c r="AZ160" s="28" t="s">
        <v>1218</v>
      </c>
      <c r="BA160" s="28" t="s">
        <v>108</v>
      </c>
      <c r="BB160" s="28" t="s">
        <v>99</v>
      </c>
      <c r="BC160" s="28" t="s">
        <v>108</v>
      </c>
      <c r="BD160" s="38"/>
      <c r="BE160" s="28">
        <v>0</v>
      </c>
      <c r="BF160" s="28"/>
      <c r="BG160" s="28"/>
      <c r="BH160" s="28"/>
      <c r="BI160" s="28"/>
      <c r="BJ160" s="28"/>
      <c r="BK160" s="28"/>
      <c r="BL160" s="28"/>
      <c r="BM160" s="28"/>
      <c r="BN160" s="28"/>
      <c r="BO160" s="28"/>
      <c r="BP160" s="28"/>
      <c r="BQ160" s="28"/>
      <c r="BR160" s="28"/>
      <c r="BS160" s="28"/>
      <c r="BT160" s="28"/>
      <c r="BU160" s="28"/>
      <c r="BV160" s="54"/>
      <c r="BW160" s="28"/>
      <c r="BX160" s="28"/>
      <c r="BY160" s="34"/>
      <c r="BZ160" s="34"/>
      <c r="CA160" s="28"/>
      <c r="CB160" s="28"/>
      <c r="CC160" s="28"/>
      <c r="CD160" s="34"/>
      <c r="CE160" s="28"/>
      <c r="CF160" s="28"/>
      <c r="CG160" s="28"/>
      <c r="CH160" s="28"/>
      <c r="CI160" s="34"/>
      <c r="CJ160" s="38"/>
      <c r="CK160" s="28"/>
      <c r="CL160" s="34"/>
      <c r="CM160" s="28">
        <f>PES_6[[#This Row],[Fecha de desechamiento ]]-PES_6[[#This Row],[Fecha de Registro ]]</f>
        <v>-45800</v>
      </c>
      <c r="CN160" s="28"/>
      <c r="CO160" s="28"/>
      <c r="CP160" s="34"/>
      <c r="CQ160" s="28"/>
      <c r="CR160" s="28"/>
      <c r="CS160" s="38"/>
      <c r="CT160" s="28"/>
      <c r="CU160" s="34">
        <v>45853</v>
      </c>
      <c r="CV160" s="28">
        <f>PES_6[[#This Row],[Fecha de la remisión a SRE]]-PES_6[[#This Row],[Fecha de Registro ]]</f>
        <v>53</v>
      </c>
      <c r="CW160" s="28"/>
      <c r="CX160" s="28"/>
      <c r="CY160" s="28"/>
      <c r="CZ160" s="28"/>
      <c r="DA160" s="28"/>
      <c r="DB160" s="28"/>
      <c r="DC160" s="34"/>
      <c r="DD160" s="28"/>
      <c r="DE160" s="28"/>
      <c r="DF160" s="28"/>
      <c r="DG160" s="34"/>
      <c r="DH160" s="28"/>
      <c r="DI160" s="41"/>
    </row>
    <row r="161" spans="1:113" ht="38" x14ac:dyDescent="0.35">
      <c r="A161" s="34">
        <f t="shared" ca="1" si="16"/>
        <v>46101</v>
      </c>
      <c r="B161" s="35"/>
      <c r="C161" s="28"/>
      <c r="D161" s="36">
        <v>45800</v>
      </c>
      <c r="E161" s="36">
        <v>45800</v>
      </c>
      <c r="F161" s="28">
        <v>0</v>
      </c>
      <c r="G161" s="28">
        <v>0</v>
      </c>
      <c r="H161" s="28">
        <v>0</v>
      </c>
      <c r="I161" s="28">
        <v>1</v>
      </c>
      <c r="J161" s="28">
        <v>1</v>
      </c>
      <c r="K161" s="28">
        <v>1</v>
      </c>
      <c r="L161" s="28" t="s">
        <v>97</v>
      </c>
      <c r="M161" s="28" t="s">
        <v>98</v>
      </c>
      <c r="N161" s="28" t="s">
        <v>99</v>
      </c>
      <c r="O161" s="112" t="s">
        <v>424</v>
      </c>
      <c r="P161" s="35"/>
      <c r="Q161" s="28">
        <v>11579</v>
      </c>
      <c r="R161" s="46" t="s">
        <v>1219</v>
      </c>
      <c r="S161" s="42" t="s">
        <v>70</v>
      </c>
      <c r="T161" s="28" t="s">
        <v>102</v>
      </c>
      <c r="U161" s="28" t="s">
        <v>451</v>
      </c>
      <c r="V161" s="28">
        <f ca="1">PES_6[[#This Row],[Fecha actual ]]-PES_6[[#This Row],[Fecha de Registro ]]</f>
        <v>301</v>
      </c>
      <c r="W161" s="38"/>
      <c r="X161" s="28" t="s">
        <v>1220</v>
      </c>
      <c r="Y161" s="45">
        <v>0</v>
      </c>
      <c r="Z161" s="45">
        <v>1</v>
      </c>
      <c r="AA161" s="45">
        <v>0</v>
      </c>
      <c r="AB161" s="45">
        <v>0</v>
      </c>
      <c r="AC161" s="45"/>
      <c r="AD161" s="45"/>
      <c r="AE161" s="45"/>
      <c r="AF161" s="45"/>
      <c r="AG161" s="45" t="s">
        <v>1221</v>
      </c>
      <c r="AH161" s="45">
        <v>0</v>
      </c>
      <c r="AI161" s="45">
        <v>1</v>
      </c>
      <c r="AJ161" s="45">
        <v>0</v>
      </c>
      <c r="AK161" s="45">
        <v>0</v>
      </c>
      <c r="AL161" s="45"/>
      <c r="AM161" s="45"/>
      <c r="AN161" s="45"/>
      <c r="AO161" s="45"/>
      <c r="AP161" s="45"/>
      <c r="AQ161" s="45"/>
      <c r="AR161" s="45"/>
      <c r="AS161" s="45"/>
      <c r="AT161" s="45">
        <v>1</v>
      </c>
      <c r="AU161" s="45"/>
      <c r="AV161" s="45"/>
      <c r="AW161" s="45"/>
      <c r="AX161" s="45"/>
      <c r="AY161" s="45" t="s">
        <v>1222</v>
      </c>
      <c r="AZ161" s="28" t="s">
        <v>52</v>
      </c>
      <c r="BA161" s="28" t="s">
        <v>108</v>
      </c>
      <c r="BB161" s="28" t="s">
        <v>99</v>
      </c>
      <c r="BC161" s="28" t="s">
        <v>108</v>
      </c>
      <c r="BD161" s="38"/>
      <c r="BE161" s="28">
        <v>0</v>
      </c>
      <c r="BF161" s="28"/>
      <c r="BG161" s="28"/>
      <c r="BH161" s="28"/>
      <c r="BI161" s="28"/>
      <c r="BJ161" s="28"/>
      <c r="BK161" s="28"/>
      <c r="BL161" s="28"/>
      <c r="BM161" s="28"/>
      <c r="BN161" s="28"/>
      <c r="BO161" s="28"/>
      <c r="BP161" s="28"/>
      <c r="BQ161" s="28"/>
      <c r="BR161" s="28"/>
      <c r="BS161" s="28"/>
      <c r="BT161" s="28"/>
      <c r="BU161" s="28"/>
      <c r="BV161" s="54"/>
      <c r="BW161" s="28"/>
      <c r="BX161" s="28"/>
      <c r="BY161" s="34"/>
      <c r="BZ161" s="34"/>
      <c r="CA161" s="28"/>
      <c r="CB161" s="28"/>
      <c r="CC161" s="28"/>
      <c r="CD161" s="34"/>
      <c r="CE161" s="28"/>
      <c r="CF161" s="28"/>
      <c r="CG161" s="28"/>
      <c r="CH161" s="28"/>
      <c r="CI161" s="34"/>
      <c r="CJ161" s="38"/>
      <c r="CK161" s="28" t="s">
        <v>109</v>
      </c>
      <c r="CL161" s="34">
        <v>45801</v>
      </c>
      <c r="CM161" s="28">
        <f>PES_6[[#This Row],[Fecha de desechamiento ]]-PES_6[[#This Row],[Fecha de Registro ]]</f>
        <v>1</v>
      </c>
      <c r="CN161" s="28"/>
      <c r="CO161" s="28"/>
      <c r="CP161" s="34"/>
      <c r="CQ161" s="28"/>
      <c r="CR161" s="28"/>
      <c r="CS161" s="38"/>
      <c r="CT161" s="28"/>
      <c r="CU161" s="34"/>
      <c r="CV161" s="28">
        <f>PES_6[[#This Row],[Fecha de la remisión a SRE]]-PES_6[[#This Row],[Fecha de Registro ]]</f>
        <v>-45800</v>
      </c>
      <c r="CW161" s="28"/>
      <c r="CX161" s="28"/>
      <c r="CY161" s="28"/>
      <c r="CZ161" s="28"/>
      <c r="DA161" s="28"/>
      <c r="DB161" s="28"/>
      <c r="DC161" s="34"/>
      <c r="DD161" s="28"/>
      <c r="DE161" s="28"/>
      <c r="DF161" s="28"/>
      <c r="DG161" s="34"/>
      <c r="DH161" s="28"/>
      <c r="DI161" s="41"/>
    </row>
    <row r="162" spans="1:113" ht="47.5" x14ac:dyDescent="0.35">
      <c r="A162" s="34">
        <f t="shared" ca="1" si="16"/>
        <v>46101</v>
      </c>
      <c r="B162" s="35"/>
      <c r="C162" s="28"/>
      <c r="D162" s="36">
        <v>45800</v>
      </c>
      <c r="E162" s="36">
        <v>45800</v>
      </c>
      <c r="F162" s="28">
        <v>0</v>
      </c>
      <c r="G162" s="28">
        <v>0</v>
      </c>
      <c r="H162" s="28">
        <v>0</v>
      </c>
      <c r="I162" s="28">
        <v>1</v>
      </c>
      <c r="J162" s="28">
        <v>1</v>
      </c>
      <c r="K162" s="28">
        <v>1</v>
      </c>
      <c r="L162" s="28" t="s">
        <v>97</v>
      </c>
      <c r="M162" s="28" t="s">
        <v>98</v>
      </c>
      <c r="N162" s="28" t="s">
        <v>99</v>
      </c>
      <c r="O162" s="112" t="s">
        <v>424</v>
      </c>
      <c r="P162" s="35"/>
      <c r="Q162" s="28">
        <v>11580</v>
      </c>
      <c r="R162" s="46" t="s">
        <v>1223</v>
      </c>
      <c r="S162" s="42" t="s">
        <v>70</v>
      </c>
      <c r="T162" s="28" t="s">
        <v>102</v>
      </c>
      <c r="U162" s="28" t="s">
        <v>103</v>
      </c>
      <c r="V162" s="28">
        <f ca="1">PES_6[[#This Row],[Fecha actual ]]-PES_6[[#This Row],[Fecha de Registro ]]</f>
        <v>301</v>
      </c>
      <c r="W162" s="38"/>
      <c r="X162" s="28" t="s">
        <v>1224</v>
      </c>
      <c r="Y162" s="45">
        <v>0</v>
      </c>
      <c r="Z162" s="45">
        <v>1</v>
      </c>
      <c r="AA162" s="45">
        <v>0</v>
      </c>
      <c r="AB162" s="45">
        <v>0</v>
      </c>
      <c r="AC162" s="45"/>
      <c r="AD162" s="45"/>
      <c r="AE162" s="45"/>
      <c r="AF162" s="45"/>
      <c r="AG162" s="45" t="s">
        <v>1225</v>
      </c>
      <c r="AH162" s="45">
        <v>0</v>
      </c>
      <c r="AI162" s="45">
        <v>1</v>
      </c>
      <c r="AJ162" s="45">
        <v>0</v>
      </c>
      <c r="AK162" s="45">
        <v>0</v>
      </c>
      <c r="AL162" s="45"/>
      <c r="AM162" s="45"/>
      <c r="AN162" s="45"/>
      <c r="AO162" s="45"/>
      <c r="AP162" s="45"/>
      <c r="AQ162" s="45"/>
      <c r="AR162" s="45"/>
      <c r="AS162" s="45"/>
      <c r="AT162" s="45"/>
      <c r="AU162" s="45">
        <v>1</v>
      </c>
      <c r="AV162" s="45"/>
      <c r="AW162" s="45"/>
      <c r="AX162" s="45"/>
      <c r="AY162" s="45" t="s">
        <v>1226</v>
      </c>
      <c r="AZ162" s="28" t="s">
        <v>52</v>
      </c>
      <c r="BA162" s="28" t="s">
        <v>108</v>
      </c>
      <c r="BB162" s="28" t="s">
        <v>99</v>
      </c>
      <c r="BC162" s="28" t="s">
        <v>108</v>
      </c>
      <c r="BD162" s="38"/>
      <c r="BE162" s="28"/>
      <c r="BF162" s="28"/>
      <c r="BG162" s="28"/>
      <c r="BH162" s="28"/>
      <c r="BI162" s="28"/>
      <c r="BJ162" s="28"/>
      <c r="BK162" s="28"/>
      <c r="BL162" s="28"/>
      <c r="BM162" s="28"/>
      <c r="BN162" s="28"/>
      <c r="BO162" s="28"/>
      <c r="BP162" s="28"/>
      <c r="BQ162" s="28"/>
      <c r="BR162" s="28"/>
      <c r="BS162" s="28"/>
      <c r="BT162" s="28"/>
      <c r="BU162" s="28"/>
      <c r="BV162" s="54"/>
      <c r="BW162" s="28"/>
      <c r="BX162" s="28"/>
      <c r="BY162" s="34"/>
      <c r="BZ162" s="34"/>
      <c r="CA162" s="28"/>
      <c r="CB162" s="28"/>
      <c r="CC162" s="28"/>
      <c r="CD162" s="34"/>
      <c r="CE162" s="28"/>
      <c r="CF162" s="28"/>
      <c r="CG162" s="28"/>
      <c r="CH162" s="28"/>
      <c r="CI162" s="34"/>
      <c r="CJ162" s="38"/>
      <c r="CK162" s="28" t="s">
        <v>109</v>
      </c>
      <c r="CL162" s="34">
        <v>45801</v>
      </c>
      <c r="CM162" s="28">
        <f>PES_6[[#This Row],[Fecha de desechamiento ]]-PES_6[[#This Row],[Fecha de Registro ]]</f>
        <v>1</v>
      </c>
      <c r="CN162" s="28"/>
      <c r="CO162" s="28"/>
      <c r="CP162" s="34"/>
      <c r="CQ162" s="28"/>
      <c r="CR162" s="28"/>
      <c r="CS162" s="38"/>
      <c r="CT162" s="28"/>
      <c r="CU162" s="34"/>
      <c r="CV162" s="28">
        <f>PES_6[[#This Row],[Fecha de la remisión a SRE]]-PES_6[[#This Row],[Fecha de Registro ]]</f>
        <v>-45800</v>
      </c>
      <c r="CW162" s="28"/>
      <c r="CX162" s="28"/>
      <c r="CY162" s="28"/>
      <c r="CZ162" s="28"/>
      <c r="DA162" s="28"/>
      <c r="DB162" s="28"/>
      <c r="DC162" s="34"/>
      <c r="DD162" s="28"/>
      <c r="DE162" s="28"/>
      <c r="DF162" s="28"/>
      <c r="DG162" s="34"/>
      <c r="DH162" s="28"/>
      <c r="DI162" s="41"/>
    </row>
    <row r="163" spans="1:113" ht="85.5" x14ac:dyDescent="0.35">
      <c r="A163" s="34">
        <f t="shared" ca="1" si="16"/>
        <v>46101</v>
      </c>
      <c r="B163" s="35"/>
      <c r="C163" s="28"/>
      <c r="D163" s="36">
        <v>45800</v>
      </c>
      <c r="E163" s="36">
        <v>45801</v>
      </c>
      <c r="F163" s="28">
        <v>0</v>
      </c>
      <c r="G163" s="28">
        <v>0</v>
      </c>
      <c r="H163" s="28">
        <v>0</v>
      </c>
      <c r="I163" s="28">
        <v>1</v>
      </c>
      <c r="J163" s="28">
        <v>1</v>
      </c>
      <c r="K163" s="28">
        <v>1</v>
      </c>
      <c r="L163" s="28" t="s">
        <v>97</v>
      </c>
      <c r="M163" s="28" t="s">
        <v>98</v>
      </c>
      <c r="N163" s="28" t="s">
        <v>1227</v>
      </c>
      <c r="O163" s="112" t="s">
        <v>424</v>
      </c>
      <c r="P163" s="35"/>
      <c r="Q163" s="28">
        <v>11581</v>
      </c>
      <c r="R163" s="46" t="s">
        <v>1228</v>
      </c>
      <c r="S163" s="42" t="s">
        <v>111</v>
      </c>
      <c r="T163" s="28" t="s">
        <v>102</v>
      </c>
      <c r="U163" s="28" t="s">
        <v>103</v>
      </c>
      <c r="V163" s="28">
        <f ca="1">PES_6[[#This Row],[Fecha actual ]]-PES_6[[#This Row],[Fecha de Registro ]]</f>
        <v>300</v>
      </c>
      <c r="W163" s="38"/>
      <c r="X163" s="28" t="s">
        <v>1229</v>
      </c>
      <c r="Y163" s="45">
        <v>0</v>
      </c>
      <c r="Z163" s="45">
        <v>1</v>
      </c>
      <c r="AA163" s="45">
        <v>0</v>
      </c>
      <c r="AB163" s="45">
        <v>0</v>
      </c>
      <c r="AC163" s="45"/>
      <c r="AD163" s="45"/>
      <c r="AE163" s="45"/>
      <c r="AF163" s="45"/>
      <c r="AG163" s="45" t="s">
        <v>1230</v>
      </c>
      <c r="AH163" s="45">
        <v>0</v>
      </c>
      <c r="AI163" s="45">
        <v>1</v>
      </c>
      <c r="AJ163" s="45">
        <v>0</v>
      </c>
      <c r="AK163" s="45">
        <v>0</v>
      </c>
      <c r="AL163" s="45">
        <v>1</v>
      </c>
      <c r="AM163" s="45"/>
      <c r="AN163" s="45"/>
      <c r="AO163" s="45"/>
      <c r="AP163" s="45"/>
      <c r="AQ163" s="45"/>
      <c r="AR163" s="45"/>
      <c r="AS163" s="45"/>
      <c r="AT163" s="45"/>
      <c r="AU163" s="45"/>
      <c r="AV163" s="45"/>
      <c r="AW163" s="45"/>
      <c r="AX163" s="45"/>
      <c r="AY163" s="45" t="s">
        <v>1231</v>
      </c>
      <c r="AZ163" s="28" t="s">
        <v>1218</v>
      </c>
      <c r="BA163" s="28" t="s">
        <v>108</v>
      </c>
      <c r="BB163" s="28" t="s">
        <v>99</v>
      </c>
      <c r="BC163" s="28" t="s">
        <v>109</v>
      </c>
      <c r="BD163" s="38"/>
      <c r="BE163" s="28">
        <v>1</v>
      </c>
      <c r="BF163" s="28"/>
      <c r="BG163" s="28"/>
      <c r="BH163" s="28"/>
      <c r="BI163" s="28"/>
      <c r="BJ163" s="28"/>
      <c r="BK163" s="28"/>
      <c r="BL163" s="28"/>
      <c r="BM163" s="28"/>
      <c r="BN163" s="28"/>
      <c r="BO163" s="28"/>
      <c r="BP163" s="28"/>
      <c r="BQ163" s="28"/>
      <c r="BR163" s="28"/>
      <c r="BS163" s="28" t="s">
        <v>431</v>
      </c>
      <c r="BT163" s="28" t="s">
        <v>1232</v>
      </c>
      <c r="BU163" s="28"/>
      <c r="BV163" s="54"/>
      <c r="BW163" s="28"/>
      <c r="BX163" s="28"/>
      <c r="BY163" s="34"/>
      <c r="BZ163" s="34"/>
      <c r="CA163" s="28"/>
      <c r="CB163" s="28"/>
      <c r="CC163" s="28"/>
      <c r="CD163" s="34"/>
      <c r="CE163" s="28"/>
      <c r="CF163" s="28"/>
      <c r="CG163" s="28"/>
      <c r="CH163" s="28"/>
      <c r="CI163" s="34"/>
      <c r="CJ163" s="38"/>
      <c r="CK163" s="28"/>
      <c r="CL163" s="34"/>
      <c r="CM163" s="28">
        <f>PES_6[[#This Row],[Fecha de desechamiento ]]-PES_6[[#This Row],[Fecha de Registro ]]</f>
        <v>-45801</v>
      </c>
      <c r="CN163" s="28"/>
      <c r="CO163" s="28"/>
      <c r="CP163" s="34"/>
      <c r="CQ163" s="28"/>
      <c r="CR163" s="28"/>
      <c r="CS163" s="38"/>
      <c r="CT163" s="28"/>
      <c r="CU163" s="34">
        <v>45867</v>
      </c>
      <c r="CV163" s="28">
        <f>PES_6[[#This Row],[Fecha de la remisión a SRE]]-PES_6[[#This Row],[Fecha de Registro ]]</f>
        <v>66</v>
      </c>
      <c r="CW163" s="28"/>
      <c r="CX163" s="28"/>
      <c r="CY163" s="28"/>
      <c r="CZ163" s="28"/>
      <c r="DA163" s="28"/>
      <c r="DB163" s="28"/>
      <c r="DC163" s="34"/>
      <c r="DD163" s="28"/>
      <c r="DE163" s="28"/>
      <c r="DF163" s="28"/>
      <c r="DG163" s="34"/>
      <c r="DH163" s="28"/>
      <c r="DI163" s="41"/>
    </row>
    <row r="164" spans="1:113" ht="76" x14ac:dyDescent="0.35">
      <c r="A164" s="34">
        <f t="shared" ca="1" si="16"/>
        <v>46101</v>
      </c>
      <c r="B164" s="35"/>
      <c r="C164" s="28"/>
      <c r="D164" s="36">
        <v>45801</v>
      </c>
      <c r="E164" s="36">
        <v>45801</v>
      </c>
      <c r="F164" s="28">
        <v>0</v>
      </c>
      <c r="G164" s="28">
        <v>0</v>
      </c>
      <c r="H164" s="28">
        <v>0</v>
      </c>
      <c r="I164" s="28">
        <v>1</v>
      </c>
      <c r="J164" s="28">
        <v>1</v>
      </c>
      <c r="K164" s="28">
        <v>1</v>
      </c>
      <c r="L164" s="28" t="s">
        <v>97</v>
      </c>
      <c r="M164" s="28" t="s">
        <v>98</v>
      </c>
      <c r="N164" s="28" t="s">
        <v>99</v>
      </c>
      <c r="O164" s="112" t="s">
        <v>424</v>
      </c>
      <c r="P164" s="35"/>
      <c r="Q164" s="28">
        <v>11586</v>
      </c>
      <c r="R164" s="46" t="s">
        <v>1233</v>
      </c>
      <c r="S164" s="42" t="s">
        <v>70</v>
      </c>
      <c r="T164" s="28" t="s">
        <v>102</v>
      </c>
      <c r="U164" s="28" t="s">
        <v>359</v>
      </c>
      <c r="V164" s="28">
        <f ca="1">PES_6[[#This Row],[Fecha actual ]]-PES_6[[#This Row],[Fecha de Registro ]]</f>
        <v>300</v>
      </c>
      <c r="W164" s="38"/>
      <c r="X164" s="28" t="s">
        <v>493</v>
      </c>
      <c r="Y164" s="45">
        <v>0</v>
      </c>
      <c r="Z164" s="45">
        <v>1</v>
      </c>
      <c r="AA164" s="45">
        <v>0</v>
      </c>
      <c r="AB164" s="45">
        <v>0</v>
      </c>
      <c r="AC164" s="45"/>
      <c r="AD164" s="45"/>
      <c r="AE164" s="45"/>
      <c r="AF164" s="45"/>
      <c r="AG164" s="45" t="s">
        <v>1234</v>
      </c>
      <c r="AH164" s="45">
        <v>0</v>
      </c>
      <c r="AI164" s="45">
        <v>1</v>
      </c>
      <c r="AJ164" s="45">
        <v>0</v>
      </c>
      <c r="AK164" s="45">
        <v>0</v>
      </c>
      <c r="AL164" s="45">
        <v>1</v>
      </c>
      <c r="AM164" s="45"/>
      <c r="AN164" s="45"/>
      <c r="AO164" s="45"/>
      <c r="AP164" s="45"/>
      <c r="AQ164" s="45"/>
      <c r="AR164" s="45"/>
      <c r="AS164" s="45"/>
      <c r="AT164" s="45"/>
      <c r="AU164" s="45"/>
      <c r="AV164" s="45"/>
      <c r="AW164" s="45"/>
      <c r="AX164" s="45"/>
      <c r="AY164" s="45" t="s">
        <v>1235</v>
      </c>
      <c r="AZ164" s="28" t="s">
        <v>522</v>
      </c>
      <c r="BA164" s="28" t="s">
        <v>108</v>
      </c>
      <c r="BB164" s="28" t="s">
        <v>99</v>
      </c>
      <c r="BC164" s="28" t="s">
        <v>109</v>
      </c>
      <c r="BD164" s="38"/>
      <c r="BE164" s="28">
        <v>1</v>
      </c>
      <c r="BF164" s="28"/>
      <c r="BG164" s="28"/>
      <c r="BH164" s="28"/>
      <c r="BI164" s="28"/>
      <c r="BJ164" s="28"/>
      <c r="BK164" s="28"/>
      <c r="BL164" s="28"/>
      <c r="BM164" s="28"/>
      <c r="BN164" s="28"/>
      <c r="BO164" s="28"/>
      <c r="BP164" s="28"/>
      <c r="BQ164" s="28"/>
      <c r="BR164" s="28"/>
      <c r="BS164" s="28" t="s">
        <v>431</v>
      </c>
      <c r="BT164" s="28" t="s">
        <v>432</v>
      </c>
      <c r="BU164" s="28"/>
      <c r="BV164" s="54"/>
      <c r="BW164" s="28"/>
      <c r="BX164" s="28"/>
      <c r="BY164" s="34"/>
      <c r="BZ164" s="34"/>
      <c r="CA164" s="28"/>
      <c r="CB164" s="28"/>
      <c r="CC164" s="28"/>
      <c r="CD164" s="34"/>
      <c r="CE164" s="28"/>
      <c r="CF164" s="28"/>
      <c r="CG164" s="28"/>
      <c r="CH164" s="28"/>
      <c r="CI164" s="34"/>
      <c r="CJ164" s="38"/>
      <c r="CK164" s="28" t="s">
        <v>109</v>
      </c>
      <c r="CL164" s="34">
        <v>45842</v>
      </c>
      <c r="CM164" s="28">
        <f>PES_6[[#This Row],[Fecha de desechamiento ]]-PES_6[[#This Row],[Fecha de Registro ]]</f>
        <v>41</v>
      </c>
      <c r="CN164" s="28"/>
      <c r="CO164" s="28"/>
      <c r="CP164" s="34"/>
      <c r="CQ164" s="28"/>
      <c r="CR164" s="28"/>
      <c r="CS164" s="38"/>
      <c r="CT164" s="28"/>
      <c r="CU164" s="34"/>
      <c r="CV164" s="28">
        <f>PES_6[[#This Row],[Fecha de la remisión a SRE]]-PES_6[[#This Row],[Fecha de Registro ]]</f>
        <v>-45801</v>
      </c>
      <c r="CW164" s="28"/>
      <c r="CX164" s="28"/>
      <c r="CY164" s="28"/>
      <c r="CZ164" s="28"/>
      <c r="DA164" s="28"/>
      <c r="DB164" s="28"/>
      <c r="DC164" s="34"/>
      <c r="DD164" s="28"/>
      <c r="DE164" s="28"/>
      <c r="DF164" s="28"/>
      <c r="DG164" s="34"/>
      <c r="DH164" s="28"/>
      <c r="DI164" s="41"/>
    </row>
    <row r="165" spans="1:113" ht="104.5" x14ac:dyDescent="0.35">
      <c r="A165" s="42">
        <f t="shared" ca="1" si="16"/>
        <v>46101</v>
      </c>
      <c r="B165" s="43"/>
      <c r="C165" s="45"/>
      <c r="D165" s="44">
        <v>45802</v>
      </c>
      <c r="E165" s="44">
        <v>45802</v>
      </c>
      <c r="F165" s="45">
        <v>0</v>
      </c>
      <c r="G165" s="45">
        <v>0</v>
      </c>
      <c r="H165" s="45">
        <v>0</v>
      </c>
      <c r="I165" s="45">
        <v>1</v>
      </c>
      <c r="J165" s="45">
        <v>1</v>
      </c>
      <c r="K165" s="45">
        <v>1</v>
      </c>
      <c r="L165" s="45" t="s">
        <v>97</v>
      </c>
      <c r="M165" s="45" t="s">
        <v>98</v>
      </c>
      <c r="N165" s="45" t="s">
        <v>99</v>
      </c>
      <c r="O165" s="112" t="s">
        <v>424</v>
      </c>
      <c r="P165" s="43"/>
      <c r="Q165" s="45">
        <v>11590</v>
      </c>
      <c r="R165" s="46" t="s">
        <v>1236</v>
      </c>
      <c r="S165" s="42" t="s">
        <v>70</v>
      </c>
      <c r="T165" s="45" t="s">
        <v>102</v>
      </c>
      <c r="U165" s="45" t="s">
        <v>246</v>
      </c>
      <c r="V165" s="45">
        <f ca="1">PES_6[[#This Row],[Fecha actual ]]-PES_6[[#This Row],[Fecha de Registro ]]</f>
        <v>299</v>
      </c>
      <c r="W165" s="48"/>
      <c r="X165" s="45" t="s">
        <v>1237</v>
      </c>
      <c r="Y165" s="45">
        <v>0</v>
      </c>
      <c r="Z165" s="45">
        <v>1</v>
      </c>
      <c r="AA165" s="45">
        <v>0</v>
      </c>
      <c r="AB165" s="45">
        <v>0</v>
      </c>
      <c r="AC165" s="45"/>
      <c r="AD165" s="45"/>
      <c r="AE165" s="45"/>
      <c r="AF165" s="45"/>
      <c r="AG165" s="45" t="s">
        <v>1238</v>
      </c>
      <c r="AH165" s="45">
        <v>0</v>
      </c>
      <c r="AI165" s="45">
        <v>1</v>
      </c>
      <c r="AJ165" s="45">
        <v>0</v>
      </c>
      <c r="AK165" s="45">
        <v>0</v>
      </c>
      <c r="AL165" s="45"/>
      <c r="AM165" s="45"/>
      <c r="AN165" s="45"/>
      <c r="AO165" s="45"/>
      <c r="AP165" s="45"/>
      <c r="AQ165" s="45"/>
      <c r="AR165" s="45">
        <v>1</v>
      </c>
      <c r="AS165" s="45"/>
      <c r="AT165" s="45"/>
      <c r="AU165" s="45"/>
      <c r="AV165" s="45"/>
      <c r="AW165" s="45"/>
      <c r="AX165" s="45"/>
      <c r="AY165" s="45" t="s">
        <v>1239</v>
      </c>
      <c r="AZ165" s="45" t="s">
        <v>624</v>
      </c>
      <c r="BA165" s="45" t="s">
        <v>108</v>
      </c>
      <c r="BB165" s="45" t="s">
        <v>99</v>
      </c>
      <c r="BC165" s="45" t="s">
        <v>109</v>
      </c>
      <c r="BD165" s="48"/>
      <c r="BE165" s="45">
        <v>1</v>
      </c>
      <c r="BF165" s="45"/>
      <c r="BG165" s="45"/>
      <c r="BH165" s="45"/>
      <c r="BI165" s="45"/>
      <c r="BJ165" s="45"/>
      <c r="BK165" s="45"/>
      <c r="BL165" s="45"/>
      <c r="BM165" s="45"/>
      <c r="BN165" s="45"/>
      <c r="BO165" s="45"/>
      <c r="BP165" s="45"/>
      <c r="BQ165" s="45"/>
      <c r="BR165" s="45"/>
      <c r="BS165" s="45" t="s">
        <v>431</v>
      </c>
      <c r="BT165" s="45" t="s">
        <v>432</v>
      </c>
      <c r="BU165" s="45"/>
      <c r="BV165" s="57"/>
      <c r="BW165" s="45"/>
      <c r="BX165" s="45"/>
      <c r="BY165" s="42"/>
      <c r="BZ165" s="42"/>
      <c r="CA165" s="45"/>
      <c r="CB165" s="45"/>
      <c r="CC165" s="45"/>
      <c r="CD165" s="42"/>
      <c r="CE165" s="45"/>
      <c r="CF165" s="45"/>
      <c r="CG165" s="45"/>
      <c r="CH165" s="45"/>
      <c r="CI165" s="42"/>
      <c r="CJ165" s="48"/>
      <c r="CK165" s="45" t="s">
        <v>109</v>
      </c>
      <c r="CL165" s="42">
        <v>45825</v>
      </c>
      <c r="CM165" s="45">
        <f>PES_6[[#This Row],[Fecha de desechamiento ]]-PES_6[[#This Row],[Fecha de Registro ]]</f>
        <v>23</v>
      </c>
      <c r="CN165" s="45"/>
      <c r="CO165" s="45"/>
      <c r="CP165" s="42"/>
      <c r="CQ165" s="45"/>
      <c r="CR165" s="45"/>
      <c r="CS165" s="48"/>
      <c r="CT165" s="45"/>
      <c r="CU165" s="42"/>
      <c r="CV165" s="45">
        <f>PES_6[[#This Row],[Fecha de la remisión a SRE]]-PES_6[[#This Row],[Fecha de Registro ]]</f>
        <v>-45802</v>
      </c>
      <c r="CW165" s="45"/>
      <c r="CX165" s="45"/>
      <c r="CY165" s="45"/>
      <c r="CZ165" s="45"/>
      <c r="DA165" s="45"/>
      <c r="DB165" s="45"/>
      <c r="DC165" s="42"/>
      <c r="DD165" s="45"/>
      <c r="DE165" s="45"/>
      <c r="DF165" s="45"/>
      <c r="DG165" s="42"/>
      <c r="DH165" s="45"/>
      <c r="DI165" s="52"/>
    </row>
    <row r="166" spans="1:113" ht="171" x14ac:dyDescent="0.35">
      <c r="A166" s="34">
        <f t="shared" ca="1" si="16"/>
        <v>46101</v>
      </c>
      <c r="B166" s="35"/>
      <c r="C166" s="28"/>
      <c r="D166" s="36" t="s">
        <v>1240</v>
      </c>
      <c r="E166" s="44">
        <v>45803</v>
      </c>
      <c r="F166" s="28">
        <v>0</v>
      </c>
      <c r="G166" s="28">
        <v>0</v>
      </c>
      <c r="H166" s="28">
        <v>0</v>
      </c>
      <c r="I166" s="28">
        <v>1</v>
      </c>
      <c r="J166" s="28">
        <v>1</v>
      </c>
      <c r="K166" s="28">
        <v>1</v>
      </c>
      <c r="L166" s="28" t="s">
        <v>97</v>
      </c>
      <c r="M166" s="28" t="s">
        <v>98</v>
      </c>
      <c r="N166" s="28" t="s">
        <v>99</v>
      </c>
      <c r="O166" s="112" t="s">
        <v>424</v>
      </c>
      <c r="P166" s="35"/>
      <c r="Q166" s="28">
        <v>11593</v>
      </c>
      <c r="R166" s="46" t="s">
        <v>1241</v>
      </c>
      <c r="S166" s="42" t="s">
        <v>70</v>
      </c>
      <c r="T166" s="28" t="s">
        <v>102</v>
      </c>
      <c r="U166" s="28" t="s">
        <v>251</v>
      </c>
      <c r="V166" s="28">
        <f ca="1">PES_6[[#This Row],[Fecha actual ]]-PES_6[[#This Row],[Fecha de Registro ]]</f>
        <v>298</v>
      </c>
      <c r="W166" s="38"/>
      <c r="X166" s="28" t="s">
        <v>1242</v>
      </c>
      <c r="Y166" s="45">
        <v>0</v>
      </c>
      <c r="Z166" s="45">
        <v>1</v>
      </c>
      <c r="AA166" s="45">
        <v>0</v>
      </c>
      <c r="AB166" s="45">
        <v>0</v>
      </c>
      <c r="AC166" s="45"/>
      <c r="AD166" s="45"/>
      <c r="AE166" s="45"/>
      <c r="AF166" s="45"/>
      <c r="AG166" s="45" t="s">
        <v>1243</v>
      </c>
      <c r="AH166" s="45">
        <v>0</v>
      </c>
      <c r="AI166" s="45">
        <v>1</v>
      </c>
      <c r="AJ166" s="45">
        <v>0</v>
      </c>
      <c r="AK166" s="45">
        <v>0</v>
      </c>
      <c r="AL166" s="45"/>
      <c r="AM166" s="45"/>
      <c r="AN166" s="45"/>
      <c r="AO166" s="45"/>
      <c r="AP166" s="45"/>
      <c r="AQ166" s="45"/>
      <c r="AR166" s="45">
        <v>1</v>
      </c>
      <c r="AS166" s="45"/>
      <c r="AT166" s="45"/>
      <c r="AU166" s="45"/>
      <c r="AV166" s="45"/>
      <c r="AW166" s="45"/>
      <c r="AX166" s="45"/>
      <c r="AY166" s="45" t="s">
        <v>1244</v>
      </c>
      <c r="AZ166" s="28" t="s">
        <v>522</v>
      </c>
      <c r="BA166" s="28" t="s">
        <v>108</v>
      </c>
      <c r="BB166" s="28" t="s">
        <v>99</v>
      </c>
      <c r="BC166" s="28" t="s">
        <v>109</v>
      </c>
      <c r="BD166" s="38"/>
      <c r="BE166" s="28">
        <v>1</v>
      </c>
      <c r="BF166" s="28"/>
      <c r="BG166" s="28"/>
      <c r="BH166" s="28"/>
      <c r="BI166" s="28"/>
      <c r="BJ166" s="28"/>
      <c r="BK166" s="28"/>
      <c r="BL166" s="28"/>
      <c r="BM166" s="28"/>
      <c r="BN166" s="28"/>
      <c r="BO166" s="28"/>
      <c r="BP166" s="28"/>
      <c r="BQ166" s="28"/>
      <c r="BR166" s="28"/>
      <c r="BS166" s="28" t="s">
        <v>431</v>
      </c>
      <c r="BT166" s="28" t="s">
        <v>432</v>
      </c>
      <c r="BU166" s="28"/>
      <c r="BV166" s="54"/>
      <c r="BW166" s="28"/>
      <c r="BX166" s="28"/>
      <c r="BY166" s="34"/>
      <c r="BZ166" s="34"/>
      <c r="CA166" s="28"/>
      <c r="CB166" s="28"/>
      <c r="CC166" s="28"/>
      <c r="CD166" s="34"/>
      <c r="CE166" s="28"/>
      <c r="CF166" s="28"/>
      <c r="CG166" s="28"/>
      <c r="CH166" s="28"/>
      <c r="CI166" s="34"/>
      <c r="CJ166" s="38"/>
      <c r="CK166" s="28" t="s">
        <v>109</v>
      </c>
      <c r="CL166" s="34">
        <v>45846</v>
      </c>
      <c r="CM166" s="28">
        <f>PES_6[[#This Row],[Fecha de desechamiento ]]-PES_6[[#This Row],[Fecha de Registro ]]</f>
        <v>43</v>
      </c>
      <c r="CN166" s="28"/>
      <c r="CO166" s="28"/>
      <c r="CP166" s="34"/>
      <c r="CQ166" s="28"/>
      <c r="CR166" s="28"/>
      <c r="CS166" s="38"/>
      <c r="CT166" s="28"/>
      <c r="CU166" s="34"/>
      <c r="CV166" s="28">
        <f>PES_6[[#This Row],[Fecha de la remisión a SRE]]-PES_6[[#This Row],[Fecha de Registro ]]</f>
        <v>-45803</v>
      </c>
      <c r="CW166" s="28"/>
      <c r="CX166" s="28"/>
      <c r="CY166" s="28"/>
      <c r="CZ166" s="28"/>
      <c r="DA166" s="28"/>
      <c r="DB166" s="28"/>
      <c r="DC166" s="34"/>
      <c r="DD166" s="28"/>
      <c r="DE166" s="28"/>
      <c r="DF166" s="28"/>
      <c r="DG166" s="34"/>
      <c r="DH166" s="28"/>
      <c r="DI166" s="41"/>
    </row>
    <row r="167" spans="1:113" ht="161.5" x14ac:dyDescent="0.35">
      <c r="A167" s="34">
        <f t="shared" ca="1" si="16"/>
        <v>46101</v>
      </c>
      <c r="B167" s="35"/>
      <c r="C167" s="28"/>
      <c r="D167" s="36" t="s">
        <v>1245</v>
      </c>
      <c r="E167" s="44">
        <v>45804</v>
      </c>
      <c r="F167" s="28">
        <v>0</v>
      </c>
      <c r="G167" s="28">
        <v>0</v>
      </c>
      <c r="H167" s="28">
        <v>0</v>
      </c>
      <c r="I167" s="28">
        <v>1</v>
      </c>
      <c r="J167" s="28">
        <v>1</v>
      </c>
      <c r="K167" s="28">
        <v>1</v>
      </c>
      <c r="L167" s="28" t="s">
        <v>97</v>
      </c>
      <c r="M167" s="28" t="s">
        <v>98</v>
      </c>
      <c r="N167" s="28" t="s">
        <v>99</v>
      </c>
      <c r="O167" s="112" t="s">
        <v>424</v>
      </c>
      <c r="P167" s="35"/>
      <c r="Q167" s="28">
        <v>11595</v>
      </c>
      <c r="R167" s="46" t="s">
        <v>1246</v>
      </c>
      <c r="S167" s="42" t="s">
        <v>70</v>
      </c>
      <c r="T167" s="28" t="s">
        <v>102</v>
      </c>
      <c r="U167" s="28" t="s">
        <v>206</v>
      </c>
      <c r="V167" s="28">
        <f ca="1">PES_6[[#This Row],[Fecha actual ]]-PES_6[[#This Row],[Fecha de Registro ]]</f>
        <v>297</v>
      </c>
      <c r="W167" s="38"/>
      <c r="X167" s="28" t="s">
        <v>1755</v>
      </c>
      <c r="Y167" s="45">
        <v>0</v>
      </c>
      <c r="Z167" s="45">
        <v>1</v>
      </c>
      <c r="AA167" s="45">
        <v>0</v>
      </c>
      <c r="AB167" s="45">
        <v>0</v>
      </c>
      <c r="AC167" s="45"/>
      <c r="AD167" s="45"/>
      <c r="AE167" s="45"/>
      <c r="AF167" s="45"/>
      <c r="AG167" s="45" t="s">
        <v>1247</v>
      </c>
      <c r="AH167" s="45">
        <v>0</v>
      </c>
      <c r="AI167" s="45">
        <v>1</v>
      </c>
      <c r="AJ167" s="45">
        <v>0</v>
      </c>
      <c r="AK167" s="45">
        <v>0</v>
      </c>
      <c r="AL167" s="45"/>
      <c r="AM167" s="45"/>
      <c r="AN167" s="45"/>
      <c r="AO167" s="45"/>
      <c r="AP167" s="45">
        <v>1</v>
      </c>
      <c r="AQ167" s="45"/>
      <c r="AR167" s="45"/>
      <c r="AS167" s="45"/>
      <c r="AT167" s="45"/>
      <c r="AU167" s="45"/>
      <c r="AV167" s="45"/>
      <c r="AW167" s="45"/>
      <c r="AX167" s="45"/>
      <c r="AY167" s="45" t="s">
        <v>1248</v>
      </c>
      <c r="AZ167" s="28" t="s">
        <v>107</v>
      </c>
      <c r="BA167" s="28" t="s">
        <v>109</v>
      </c>
      <c r="BB167" s="28" t="s">
        <v>1755</v>
      </c>
      <c r="BC167" s="28" t="s">
        <v>108</v>
      </c>
      <c r="BD167" s="38"/>
      <c r="BE167" s="28">
        <v>0</v>
      </c>
      <c r="BF167" s="28"/>
      <c r="BG167" s="28"/>
      <c r="BH167" s="28"/>
      <c r="BI167" s="28"/>
      <c r="BJ167" s="28"/>
      <c r="BK167" s="28"/>
      <c r="BL167" s="28"/>
      <c r="BM167" s="28"/>
      <c r="BN167" s="28"/>
      <c r="BO167" s="28"/>
      <c r="BP167" s="28"/>
      <c r="BQ167" s="28"/>
      <c r="BR167" s="28"/>
      <c r="BS167" s="28"/>
      <c r="BT167" s="28"/>
      <c r="BU167" s="28"/>
      <c r="BV167" s="54"/>
      <c r="BW167" s="28"/>
      <c r="BX167" s="28"/>
      <c r="BY167" s="34"/>
      <c r="BZ167" s="34"/>
      <c r="CA167" s="28"/>
      <c r="CB167" s="28"/>
      <c r="CC167" s="28"/>
      <c r="CD167" s="34"/>
      <c r="CE167" s="28"/>
      <c r="CF167" s="28"/>
      <c r="CG167" s="28"/>
      <c r="CH167" s="28"/>
      <c r="CI167" s="34"/>
      <c r="CJ167" s="38"/>
      <c r="CK167" s="28"/>
      <c r="CL167" s="34"/>
      <c r="CM167" s="28">
        <f>PES_6[[#This Row],[Fecha de desechamiento ]]-PES_6[[#This Row],[Fecha de Registro ]]</f>
        <v>-45804</v>
      </c>
      <c r="CN167" s="28" t="s">
        <v>109</v>
      </c>
      <c r="CO167" s="28" t="s">
        <v>1249</v>
      </c>
      <c r="CP167" s="34" t="s">
        <v>1250</v>
      </c>
      <c r="CQ167" s="28" t="s">
        <v>152</v>
      </c>
      <c r="CR167" s="28"/>
      <c r="CS167" s="38"/>
      <c r="CT167" s="28"/>
      <c r="CU167" s="34"/>
      <c r="CV167" s="28">
        <f>PES_6[[#This Row],[Fecha de la remisión a SRE]]-PES_6[[#This Row],[Fecha de Registro ]]</f>
        <v>-45804</v>
      </c>
      <c r="CW167" s="28"/>
      <c r="CX167" s="28"/>
      <c r="CY167" s="28"/>
      <c r="CZ167" s="28"/>
      <c r="DA167" s="28"/>
      <c r="DB167" s="28"/>
      <c r="DC167" s="34"/>
      <c r="DD167" s="28"/>
      <c r="DE167" s="28"/>
      <c r="DF167" s="28"/>
      <c r="DG167" s="34"/>
      <c r="DH167" s="28"/>
      <c r="DI167" s="41"/>
    </row>
    <row r="168" spans="1:113" ht="171" x14ac:dyDescent="0.35">
      <c r="A168" s="34">
        <f t="shared" ca="1" si="16"/>
        <v>46101</v>
      </c>
      <c r="B168" s="35"/>
      <c r="C168" s="28"/>
      <c r="D168" s="36" t="s">
        <v>1245</v>
      </c>
      <c r="E168" s="44">
        <v>45804</v>
      </c>
      <c r="F168" s="28">
        <v>0</v>
      </c>
      <c r="G168" s="28">
        <v>0</v>
      </c>
      <c r="H168" s="28">
        <v>0</v>
      </c>
      <c r="I168" s="28">
        <v>1</v>
      </c>
      <c r="J168" s="28">
        <v>1</v>
      </c>
      <c r="K168" s="28">
        <v>1</v>
      </c>
      <c r="L168" s="28" t="s">
        <v>97</v>
      </c>
      <c r="M168" s="28" t="s">
        <v>98</v>
      </c>
      <c r="N168" s="28" t="s">
        <v>99</v>
      </c>
      <c r="O168" s="112" t="s">
        <v>424</v>
      </c>
      <c r="P168" s="35"/>
      <c r="Q168" s="28">
        <v>11602</v>
      </c>
      <c r="R168" s="46" t="s">
        <v>1251</v>
      </c>
      <c r="S168" s="42" t="s">
        <v>1252</v>
      </c>
      <c r="T168" s="28" t="s">
        <v>102</v>
      </c>
      <c r="U168" s="28" t="s">
        <v>529</v>
      </c>
      <c r="V168" s="28">
        <f ca="1">PES_6[[#This Row],[Fecha actual ]]-PES_6[[#This Row],[Fecha de Registro ]]</f>
        <v>297</v>
      </c>
      <c r="W168" s="38"/>
      <c r="X168" s="28" t="s">
        <v>1253</v>
      </c>
      <c r="Y168" s="45">
        <v>0</v>
      </c>
      <c r="Z168" s="45">
        <v>0</v>
      </c>
      <c r="AA168" s="45">
        <v>0</v>
      </c>
      <c r="AB168" s="45">
        <v>1</v>
      </c>
      <c r="AC168" s="45"/>
      <c r="AD168" s="45"/>
      <c r="AE168" s="45"/>
      <c r="AF168" s="45"/>
      <c r="AG168" s="45" t="s">
        <v>1254</v>
      </c>
      <c r="AH168" s="45">
        <v>0</v>
      </c>
      <c r="AI168" s="45">
        <v>1</v>
      </c>
      <c r="AJ168" s="45">
        <v>0</v>
      </c>
      <c r="AK168" s="45">
        <v>0</v>
      </c>
      <c r="AL168" s="45"/>
      <c r="AM168" s="45"/>
      <c r="AN168" s="45"/>
      <c r="AO168" s="45"/>
      <c r="AP168" s="45">
        <v>1</v>
      </c>
      <c r="AQ168" s="45"/>
      <c r="AR168" s="45"/>
      <c r="AS168" s="45"/>
      <c r="AT168" s="45"/>
      <c r="AU168" s="45"/>
      <c r="AV168" s="45"/>
      <c r="AW168" s="45"/>
      <c r="AX168" s="45"/>
      <c r="AY168" s="45" t="s">
        <v>1255</v>
      </c>
      <c r="AZ168" s="28" t="s">
        <v>555</v>
      </c>
      <c r="BA168" s="28" t="s">
        <v>108</v>
      </c>
      <c r="BB168" s="28" t="s">
        <v>99</v>
      </c>
      <c r="BC168" s="28" t="s">
        <v>109</v>
      </c>
      <c r="BD168" s="38"/>
      <c r="BE168" s="28">
        <v>1</v>
      </c>
      <c r="BF168" s="28"/>
      <c r="BG168" s="28"/>
      <c r="BH168" s="28"/>
      <c r="BI168" s="28"/>
      <c r="BJ168" s="28"/>
      <c r="BK168" s="28"/>
      <c r="BL168" s="28"/>
      <c r="BM168" s="28"/>
      <c r="BN168" s="28"/>
      <c r="BO168" s="28"/>
      <c r="BP168" s="28"/>
      <c r="BQ168" s="28"/>
      <c r="BR168" s="28"/>
      <c r="BS168" s="28" t="s">
        <v>431</v>
      </c>
      <c r="BT168" s="28" t="s">
        <v>432</v>
      </c>
      <c r="BU168" s="28"/>
      <c r="BV168" s="54"/>
      <c r="BW168" s="28"/>
      <c r="BX168" s="28"/>
      <c r="BY168" s="34"/>
      <c r="BZ168" s="34"/>
      <c r="CA168" s="28"/>
      <c r="CB168" s="28"/>
      <c r="CC168" s="28"/>
      <c r="CD168" s="34"/>
      <c r="CE168" s="28"/>
      <c r="CF168" s="28"/>
      <c r="CG168" s="28"/>
      <c r="CH168" s="28"/>
      <c r="CI168" s="34"/>
      <c r="CJ168" s="38"/>
      <c r="CK168" s="28"/>
      <c r="CL168" s="34">
        <v>45827</v>
      </c>
      <c r="CM168" s="28">
        <f>PES_6[[#This Row],[Fecha de desechamiento ]]-PES_6[[#This Row],[Fecha de Registro ]]</f>
        <v>23</v>
      </c>
      <c r="CN168" s="28"/>
      <c r="CO168" s="28"/>
      <c r="CP168" s="34"/>
      <c r="CQ168" s="28"/>
      <c r="CR168" s="28"/>
      <c r="CS168" s="38"/>
      <c r="CT168" s="28"/>
      <c r="CU168" s="34"/>
      <c r="CV168" s="28">
        <f>PES_6[[#This Row],[Fecha de la remisión a SRE]]-PES_6[[#This Row],[Fecha de Registro ]]</f>
        <v>-45804</v>
      </c>
      <c r="CW168" s="28"/>
      <c r="CX168" s="28"/>
      <c r="CY168" s="28"/>
      <c r="CZ168" s="28"/>
      <c r="DA168" s="28"/>
      <c r="DB168" s="28"/>
      <c r="DC168" s="34"/>
      <c r="DD168" s="28"/>
      <c r="DE168" s="28"/>
      <c r="DF168" s="28"/>
      <c r="DG168" s="34"/>
      <c r="DH168" s="28"/>
      <c r="DI168" s="41"/>
    </row>
    <row r="169" spans="1:113" ht="180.5" x14ac:dyDescent="0.35">
      <c r="A169" s="34">
        <f t="shared" ca="1" si="16"/>
        <v>46101</v>
      </c>
      <c r="B169" s="35"/>
      <c r="C169" s="28"/>
      <c r="D169" s="36" t="s">
        <v>1245</v>
      </c>
      <c r="E169" s="44">
        <v>45804</v>
      </c>
      <c r="F169" s="28">
        <v>0</v>
      </c>
      <c r="G169" s="28">
        <v>0</v>
      </c>
      <c r="H169" s="28">
        <v>0</v>
      </c>
      <c r="I169" s="28">
        <v>1</v>
      </c>
      <c r="J169" s="28">
        <v>1</v>
      </c>
      <c r="K169" s="28">
        <v>1</v>
      </c>
      <c r="L169" s="28" t="s">
        <v>97</v>
      </c>
      <c r="M169" s="28" t="s">
        <v>98</v>
      </c>
      <c r="N169" s="28" t="s">
        <v>99</v>
      </c>
      <c r="O169" s="112" t="s">
        <v>424</v>
      </c>
      <c r="P169" s="35"/>
      <c r="Q169" s="28">
        <v>11607</v>
      </c>
      <c r="R169" s="46" t="s">
        <v>1256</v>
      </c>
      <c r="S169" s="42" t="s">
        <v>70</v>
      </c>
      <c r="T169" s="28" t="s">
        <v>102</v>
      </c>
      <c r="U169" s="28" t="s">
        <v>462</v>
      </c>
      <c r="V169" s="28">
        <f ca="1">PES_6[[#This Row],[Fecha actual ]]-PES_6[[#This Row],[Fecha de Registro ]]</f>
        <v>297</v>
      </c>
      <c r="W169" s="38"/>
      <c r="X169" s="28" t="s">
        <v>1257</v>
      </c>
      <c r="Y169" s="45">
        <v>0</v>
      </c>
      <c r="Z169" s="45">
        <v>1</v>
      </c>
      <c r="AA169" s="45">
        <v>0</v>
      </c>
      <c r="AB169" s="45">
        <v>0</v>
      </c>
      <c r="AC169" s="45"/>
      <c r="AD169" s="45"/>
      <c r="AE169" s="45"/>
      <c r="AF169" s="45"/>
      <c r="AG169" s="45" t="s">
        <v>1258</v>
      </c>
      <c r="AH169" s="45">
        <v>0</v>
      </c>
      <c r="AI169" s="45">
        <v>0</v>
      </c>
      <c r="AJ169" s="45">
        <v>0</v>
      </c>
      <c r="AK169" s="45">
        <v>1</v>
      </c>
      <c r="AL169" s="45"/>
      <c r="AM169" s="45"/>
      <c r="AN169" s="45"/>
      <c r="AO169" s="45"/>
      <c r="AP169" s="45"/>
      <c r="AQ169" s="45"/>
      <c r="AR169" s="45"/>
      <c r="AS169" s="45"/>
      <c r="AT169" s="45"/>
      <c r="AU169" s="45"/>
      <c r="AV169" s="45"/>
      <c r="AW169" s="45"/>
      <c r="AX169" s="45">
        <v>1</v>
      </c>
      <c r="AY169" s="45" t="s">
        <v>1259</v>
      </c>
      <c r="AZ169" s="28" t="s">
        <v>52</v>
      </c>
      <c r="BA169" s="28" t="s">
        <v>108</v>
      </c>
      <c r="BB169" s="28" t="s">
        <v>99</v>
      </c>
      <c r="BC169" s="28" t="s">
        <v>109</v>
      </c>
      <c r="BD169" s="38"/>
      <c r="BE169" s="28">
        <v>1</v>
      </c>
      <c r="BF169" s="28"/>
      <c r="BG169" s="28"/>
      <c r="BH169" s="28"/>
      <c r="BI169" s="28"/>
      <c r="BJ169" s="28"/>
      <c r="BK169" s="28"/>
      <c r="BL169" s="28"/>
      <c r="BM169" s="28"/>
      <c r="BN169" s="28"/>
      <c r="BO169" s="28"/>
      <c r="BP169" s="28"/>
      <c r="BQ169" s="28"/>
      <c r="BR169" s="28"/>
      <c r="BS169" s="28" t="s">
        <v>431</v>
      </c>
      <c r="BT169" s="28" t="s">
        <v>432</v>
      </c>
      <c r="BU169" s="28"/>
      <c r="BV169" s="54"/>
      <c r="BW169" s="28"/>
      <c r="BX169" s="28"/>
      <c r="BY169" s="34"/>
      <c r="BZ169" s="34"/>
      <c r="CA169" s="28"/>
      <c r="CB169" s="28"/>
      <c r="CC169" s="28"/>
      <c r="CD169" s="34"/>
      <c r="CE169" s="28"/>
      <c r="CF169" s="28"/>
      <c r="CG169" s="28"/>
      <c r="CH169" s="28"/>
      <c r="CI169" s="34"/>
      <c r="CJ169" s="38"/>
      <c r="CK169" s="28" t="s">
        <v>109</v>
      </c>
      <c r="CL169" s="34">
        <v>45868</v>
      </c>
      <c r="CM169" s="28">
        <f>PES_6[[#This Row],[Fecha de desechamiento ]]-PES_6[[#This Row],[Fecha de Registro ]]</f>
        <v>64</v>
      </c>
      <c r="CN169" s="28"/>
      <c r="CO169" s="28"/>
      <c r="CP169" s="34"/>
      <c r="CQ169" s="28"/>
      <c r="CR169" s="28"/>
      <c r="CS169" s="38"/>
      <c r="CT169" s="28"/>
      <c r="CU169" s="34"/>
      <c r="CV169" s="28">
        <f>PES_6[[#This Row],[Fecha de la remisión a SRE]]-PES_6[[#This Row],[Fecha de Registro ]]</f>
        <v>-45804</v>
      </c>
      <c r="CW169" s="28"/>
      <c r="CX169" s="28"/>
      <c r="CY169" s="28"/>
      <c r="CZ169" s="28"/>
      <c r="DA169" s="28"/>
      <c r="DB169" s="28"/>
      <c r="DC169" s="34"/>
      <c r="DD169" s="28"/>
      <c r="DE169" s="28"/>
      <c r="DF169" s="28"/>
      <c r="DG169" s="34"/>
      <c r="DH169" s="28"/>
      <c r="DI169" s="41"/>
    </row>
    <row r="170" spans="1:113" ht="104.5" x14ac:dyDescent="0.35">
      <c r="A170" s="34">
        <f t="shared" ca="1" si="16"/>
        <v>46101</v>
      </c>
      <c r="B170" s="35"/>
      <c r="C170" s="28"/>
      <c r="D170" s="36" t="s">
        <v>1245</v>
      </c>
      <c r="E170" s="44">
        <v>45805</v>
      </c>
      <c r="F170" s="28">
        <v>0</v>
      </c>
      <c r="G170" s="28">
        <v>0</v>
      </c>
      <c r="H170" s="28">
        <v>0</v>
      </c>
      <c r="I170" s="28">
        <v>1</v>
      </c>
      <c r="J170" s="28">
        <v>1</v>
      </c>
      <c r="K170" s="28">
        <v>1</v>
      </c>
      <c r="L170" s="28" t="s">
        <v>97</v>
      </c>
      <c r="M170" s="28" t="s">
        <v>98</v>
      </c>
      <c r="N170" s="28" t="s">
        <v>99</v>
      </c>
      <c r="O170" s="112" t="s">
        <v>424</v>
      </c>
      <c r="P170" s="35"/>
      <c r="Q170" s="28">
        <v>11609</v>
      </c>
      <c r="R170" s="46" t="s">
        <v>1262</v>
      </c>
      <c r="S170" s="42" t="s">
        <v>70</v>
      </c>
      <c r="T170" s="28" t="s">
        <v>102</v>
      </c>
      <c r="U170" s="28" t="s">
        <v>393</v>
      </c>
      <c r="V170" s="28">
        <f ca="1">PES_6[[#This Row],[Fecha actual ]]-PES_6[[#This Row],[Fecha de Registro ]]</f>
        <v>296</v>
      </c>
      <c r="W170" s="38"/>
      <c r="X170" s="28" t="s">
        <v>1263</v>
      </c>
      <c r="Y170" s="45">
        <v>0</v>
      </c>
      <c r="Z170" s="45">
        <v>1</v>
      </c>
      <c r="AA170" s="45">
        <v>0</v>
      </c>
      <c r="AB170" s="45">
        <v>0</v>
      </c>
      <c r="AC170" s="45"/>
      <c r="AD170" s="45"/>
      <c r="AE170" s="45"/>
      <c r="AF170" s="45"/>
      <c r="AG170" s="45" t="s">
        <v>1264</v>
      </c>
      <c r="AH170" s="45">
        <v>0</v>
      </c>
      <c r="AI170" s="45">
        <v>1</v>
      </c>
      <c r="AJ170" s="45">
        <v>0</v>
      </c>
      <c r="AK170" s="45">
        <v>0</v>
      </c>
      <c r="AL170" s="45"/>
      <c r="AM170" s="45"/>
      <c r="AN170" s="45"/>
      <c r="AO170" s="45"/>
      <c r="AP170" s="45">
        <v>1</v>
      </c>
      <c r="AQ170" s="45"/>
      <c r="AR170" s="45"/>
      <c r="AS170" s="45"/>
      <c r="AT170" s="45"/>
      <c r="AU170" s="45"/>
      <c r="AV170" s="45"/>
      <c r="AW170" s="45"/>
      <c r="AX170" s="45"/>
      <c r="AY170" s="45" t="s">
        <v>1265</v>
      </c>
      <c r="AZ170" s="28" t="s">
        <v>107</v>
      </c>
      <c r="BA170" s="28" t="s">
        <v>108</v>
      </c>
      <c r="BB170" s="28" t="s">
        <v>99</v>
      </c>
      <c r="BC170" s="28" t="s">
        <v>109</v>
      </c>
      <c r="BD170" s="38"/>
      <c r="BE170" s="28">
        <v>1</v>
      </c>
      <c r="BF170" s="28"/>
      <c r="BG170" s="28"/>
      <c r="BH170" s="28"/>
      <c r="BI170" s="28"/>
      <c r="BJ170" s="28"/>
      <c r="BK170" s="28"/>
      <c r="BL170" s="28"/>
      <c r="BM170" s="28"/>
      <c r="BN170" s="28"/>
      <c r="BO170" s="28"/>
      <c r="BP170" s="28"/>
      <c r="BQ170" s="28"/>
      <c r="BR170" s="28"/>
      <c r="BS170" s="28" t="s">
        <v>431</v>
      </c>
      <c r="BT170" s="28" t="s">
        <v>432</v>
      </c>
      <c r="BU170" s="28"/>
      <c r="BV170" s="54"/>
      <c r="BW170" s="28"/>
      <c r="BX170" s="28"/>
      <c r="BY170" s="34"/>
      <c r="BZ170" s="34"/>
      <c r="CA170" s="28"/>
      <c r="CB170" s="28"/>
      <c r="CC170" s="28"/>
      <c r="CD170" s="34"/>
      <c r="CE170" s="28"/>
      <c r="CF170" s="28"/>
      <c r="CG170" s="28"/>
      <c r="CH170" s="28"/>
      <c r="CI170" s="34"/>
      <c r="CJ170" s="38"/>
      <c r="CK170" s="28" t="s">
        <v>109</v>
      </c>
      <c r="CL170" s="34">
        <v>45805</v>
      </c>
      <c r="CM170" s="28">
        <f>PES_6[[#This Row],[Fecha de desechamiento ]]-PES_6[[#This Row],[Fecha de Registro ]]</f>
        <v>0</v>
      </c>
      <c r="CN170" s="28" t="s">
        <v>108</v>
      </c>
      <c r="CO170" s="28"/>
      <c r="CP170" s="34"/>
      <c r="CQ170" s="28"/>
      <c r="CR170" s="28"/>
      <c r="CS170" s="38"/>
      <c r="CT170" s="28"/>
      <c r="CU170" s="34"/>
      <c r="CV170" s="28">
        <f>PES_6[[#This Row],[Fecha de la remisión a SRE]]-PES_6[[#This Row],[Fecha de Registro ]]</f>
        <v>-45805</v>
      </c>
      <c r="CW170" s="28"/>
      <c r="CX170" s="28"/>
      <c r="CY170" s="28"/>
      <c r="CZ170" s="28"/>
      <c r="DA170" s="28"/>
      <c r="DB170" s="28"/>
      <c r="DC170" s="34"/>
      <c r="DD170" s="28"/>
      <c r="DE170" s="28"/>
      <c r="DF170" s="28"/>
      <c r="DG170" s="34"/>
      <c r="DH170" s="28"/>
      <c r="DI170" s="41"/>
    </row>
    <row r="171" spans="1:113" ht="409.5" x14ac:dyDescent="0.35">
      <c r="A171" s="42">
        <f t="shared" ca="1" si="16"/>
        <v>46101</v>
      </c>
      <c r="B171" s="43"/>
      <c r="C171" s="45"/>
      <c r="D171" s="44" t="s">
        <v>1266</v>
      </c>
      <c r="E171" s="44">
        <v>45805</v>
      </c>
      <c r="F171" s="45">
        <v>0</v>
      </c>
      <c r="G171" s="45">
        <v>0</v>
      </c>
      <c r="H171" s="45">
        <v>0</v>
      </c>
      <c r="I171" s="45">
        <v>1</v>
      </c>
      <c r="J171" s="45">
        <v>1</v>
      </c>
      <c r="K171" s="45">
        <v>1</v>
      </c>
      <c r="L171" s="45" t="s">
        <v>97</v>
      </c>
      <c r="M171" s="45" t="s">
        <v>98</v>
      </c>
      <c r="N171" s="45" t="s">
        <v>1267</v>
      </c>
      <c r="O171" s="112" t="s">
        <v>424</v>
      </c>
      <c r="P171" s="43"/>
      <c r="Q171" s="45">
        <v>11610</v>
      </c>
      <c r="R171" s="46" t="s">
        <v>1268</v>
      </c>
      <c r="S171" s="42" t="s">
        <v>111</v>
      </c>
      <c r="T171" s="45" t="s">
        <v>102</v>
      </c>
      <c r="U171" s="45" t="s">
        <v>359</v>
      </c>
      <c r="V171" s="45">
        <f ca="1">PES_6[[#This Row],[Fecha actual ]]-PES_6[[#This Row],[Fecha de Registro ]]</f>
        <v>296</v>
      </c>
      <c r="W171" s="48"/>
      <c r="X171" s="45" t="s">
        <v>452</v>
      </c>
      <c r="Y171" s="45">
        <v>0</v>
      </c>
      <c r="Z171" s="45">
        <v>0</v>
      </c>
      <c r="AA171" s="45">
        <v>0</v>
      </c>
      <c r="AB171" s="45">
        <v>1</v>
      </c>
      <c r="AC171" s="45"/>
      <c r="AD171" s="45"/>
      <c r="AE171" s="45"/>
      <c r="AF171" s="45"/>
      <c r="AG171" s="45" t="s">
        <v>1258</v>
      </c>
      <c r="AH171" s="45">
        <v>0</v>
      </c>
      <c r="AI171" s="45">
        <v>0</v>
      </c>
      <c r="AJ171" s="45">
        <v>0</v>
      </c>
      <c r="AK171" s="45">
        <v>1</v>
      </c>
      <c r="AL171" s="45"/>
      <c r="AM171" s="45"/>
      <c r="AN171" s="45"/>
      <c r="AO171" s="45"/>
      <c r="AP171" s="45"/>
      <c r="AQ171" s="45"/>
      <c r="AR171" s="45"/>
      <c r="AS171" s="45"/>
      <c r="AT171" s="45"/>
      <c r="AU171" s="45"/>
      <c r="AV171" s="45"/>
      <c r="AW171" s="45"/>
      <c r="AX171" s="45">
        <v>1</v>
      </c>
      <c r="AY171" s="45" t="s">
        <v>1269</v>
      </c>
      <c r="AZ171" s="28" t="s">
        <v>1218</v>
      </c>
      <c r="BA171" s="45"/>
      <c r="BB171" s="45" t="s">
        <v>99</v>
      </c>
      <c r="BC171" s="45" t="s">
        <v>109</v>
      </c>
      <c r="BD171" s="48"/>
      <c r="BE171" s="45">
        <v>1</v>
      </c>
      <c r="BF171" s="45"/>
      <c r="BG171" s="45"/>
      <c r="BH171" s="45"/>
      <c r="BI171" s="45"/>
      <c r="BJ171" s="45"/>
      <c r="BK171" s="45"/>
      <c r="BL171" s="45"/>
      <c r="BM171" s="45"/>
      <c r="BN171" s="45"/>
      <c r="BO171" s="45"/>
      <c r="BP171" s="45"/>
      <c r="BQ171" s="45"/>
      <c r="BR171" s="45"/>
      <c r="BS171" s="45" t="s">
        <v>54</v>
      </c>
      <c r="BT171" s="45"/>
      <c r="BU171" s="45" t="s">
        <v>1270</v>
      </c>
      <c r="BV171" s="57" t="s">
        <v>1271</v>
      </c>
      <c r="BW171" s="45" t="s">
        <v>319</v>
      </c>
      <c r="BX171" s="45"/>
      <c r="BY171" s="42">
        <v>45806</v>
      </c>
      <c r="BZ171" s="42" t="s">
        <v>944</v>
      </c>
      <c r="CA171" s="20" t="s">
        <v>1272</v>
      </c>
      <c r="CB171" s="45"/>
      <c r="CC171" s="45"/>
      <c r="CD171" s="42"/>
      <c r="CE171" s="45"/>
      <c r="CF171" s="45"/>
      <c r="CG171" s="45"/>
      <c r="CH171" s="45"/>
      <c r="CI171" s="42"/>
      <c r="CJ171" s="48"/>
      <c r="CK171" s="45"/>
      <c r="CL171" s="42"/>
      <c r="CM171" s="45">
        <f>PES_6[[#This Row],[Fecha de desechamiento ]]-PES_6[[#This Row],[Fecha de Registro ]]</f>
        <v>-45805</v>
      </c>
      <c r="CN171" s="45"/>
      <c r="CO171" s="45"/>
      <c r="CP171" s="42"/>
      <c r="CQ171" s="45"/>
      <c r="CR171" s="45"/>
      <c r="CS171" s="48"/>
      <c r="CT171" s="45"/>
      <c r="CU171" s="42" t="s">
        <v>1725</v>
      </c>
      <c r="CV171" s="45" t="e">
        <f>PES_6[[#This Row],[Fecha de la remisión a SRE]]-PES_6[[#This Row],[Fecha de Registro ]]</f>
        <v>#VALUE!</v>
      </c>
      <c r="CW171" s="45"/>
      <c r="CX171" s="45"/>
      <c r="CY171" s="45"/>
      <c r="CZ171" s="45"/>
      <c r="DA171" s="45"/>
      <c r="DB171" s="45"/>
      <c r="DC171" s="42"/>
      <c r="DD171" s="45"/>
      <c r="DE171" s="45"/>
      <c r="DF171" s="45"/>
      <c r="DG171" s="42"/>
      <c r="DH171" s="45"/>
      <c r="DI171" s="52"/>
    </row>
    <row r="172" spans="1:113" ht="114" x14ac:dyDescent="0.35">
      <c r="A172" s="34">
        <f t="shared" ca="1" si="16"/>
        <v>46101</v>
      </c>
      <c r="B172" s="35"/>
      <c r="C172" s="28"/>
      <c r="D172" s="36" t="s">
        <v>1266</v>
      </c>
      <c r="E172" s="44">
        <v>45805</v>
      </c>
      <c r="F172" s="28">
        <v>0</v>
      </c>
      <c r="G172" s="28">
        <v>0</v>
      </c>
      <c r="H172" s="28">
        <v>0</v>
      </c>
      <c r="I172" s="28">
        <v>1</v>
      </c>
      <c r="J172" s="28">
        <v>1</v>
      </c>
      <c r="K172" s="28">
        <v>1</v>
      </c>
      <c r="L172" s="28" t="s">
        <v>97</v>
      </c>
      <c r="M172" s="28" t="s">
        <v>98</v>
      </c>
      <c r="N172" s="28" t="s">
        <v>99</v>
      </c>
      <c r="O172" s="112" t="s">
        <v>424</v>
      </c>
      <c r="P172" s="35"/>
      <c r="Q172" s="28">
        <v>11611</v>
      </c>
      <c r="R172" s="46" t="s">
        <v>1273</v>
      </c>
      <c r="S172" s="42" t="s">
        <v>70</v>
      </c>
      <c r="T172" s="28" t="s">
        <v>102</v>
      </c>
      <c r="U172" s="28" t="s">
        <v>246</v>
      </c>
      <c r="V172" s="28">
        <f ca="1">PES_6[[#This Row],[Fecha actual ]]-PES_6[[#This Row],[Fecha de Registro ]]</f>
        <v>296</v>
      </c>
      <c r="W172" s="38"/>
      <c r="X172" s="28" t="s">
        <v>773</v>
      </c>
      <c r="Y172" s="45">
        <v>0</v>
      </c>
      <c r="Z172" s="45">
        <v>1</v>
      </c>
      <c r="AA172" s="45">
        <v>0</v>
      </c>
      <c r="AB172" s="45">
        <v>0</v>
      </c>
      <c r="AC172" s="45"/>
      <c r="AD172" s="45"/>
      <c r="AE172" s="45"/>
      <c r="AF172" s="45"/>
      <c r="AG172" s="45" t="s">
        <v>1274</v>
      </c>
      <c r="AH172" s="45">
        <v>0</v>
      </c>
      <c r="AI172" s="45">
        <v>1</v>
      </c>
      <c r="AJ172" s="45">
        <v>0</v>
      </c>
      <c r="AK172" s="45">
        <v>0</v>
      </c>
      <c r="AL172" s="45">
        <v>1</v>
      </c>
      <c r="AM172" s="45"/>
      <c r="AN172" s="45"/>
      <c r="AO172" s="45"/>
      <c r="AP172" s="45"/>
      <c r="AQ172" s="45"/>
      <c r="AR172" s="45"/>
      <c r="AS172" s="45"/>
      <c r="AT172" s="45"/>
      <c r="AU172" s="45"/>
      <c r="AV172" s="45"/>
      <c r="AW172" s="45"/>
      <c r="AX172" s="45"/>
      <c r="AY172" s="45" t="s">
        <v>1275</v>
      </c>
      <c r="AZ172" s="28" t="s">
        <v>555</v>
      </c>
      <c r="BA172" s="28" t="s">
        <v>108</v>
      </c>
      <c r="BB172" s="28" t="s">
        <v>99</v>
      </c>
      <c r="BC172" s="28" t="s">
        <v>109</v>
      </c>
      <c r="BD172" s="38"/>
      <c r="BE172" s="28">
        <v>1</v>
      </c>
      <c r="BF172" s="28"/>
      <c r="BG172" s="28"/>
      <c r="BH172" s="28"/>
      <c r="BI172" s="28"/>
      <c r="BJ172" s="28"/>
      <c r="BK172" s="28"/>
      <c r="BL172" s="28"/>
      <c r="BM172" s="28"/>
      <c r="BN172" s="28"/>
      <c r="BO172" s="28"/>
      <c r="BP172" s="28"/>
      <c r="BQ172" s="28"/>
      <c r="BR172" s="28"/>
      <c r="BS172" s="28" t="s">
        <v>431</v>
      </c>
      <c r="BT172" s="28" t="s">
        <v>432</v>
      </c>
      <c r="BU172" s="28"/>
      <c r="BV172" s="54"/>
      <c r="BW172" s="28"/>
      <c r="BX172" s="28"/>
      <c r="BY172" s="34"/>
      <c r="BZ172" s="34"/>
      <c r="CA172" s="28"/>
      <c r="CB172" s="28"/>
      <c r="CC172" s="28"/>
      <c r="CD172" s="34"/>
      <c r="CE172" s="28"/>
      <c r="CF172" s="28"/>
      <c r="CG172" s="28"/>
      <c r="CH172" s="28"/>
      <c r="CI172" s="34"/>
      <c r="CJ172" s="38"/>
      <c r="CK172" s="28" t="s">
        <v>109</v>
      </c>
      <c r="CL172" s="34">
        <v>45837</v>
      </c>
      <c r="CM172" s="28">
        <f>PES_6[[#This Row],[Fecha de desechamiento ]]-PES_6[[#This Row],[Fecha de Registro ]]</f>
        <v>32</v>
      </c>
      <c r="CN172" s="28"/>
      <c r="CO172" s="28"/>
      <c r="CP172" s="34"/>
      <c r="CQ172" s="28"/>
      <c r="CR172" s="28"/>
      <c r="CS172" s="38"/>
      <c r="CT172" s="28"/>
      <c r="CU172" s="34"/>
      <c r="CV172" s="28">
        <f>PES_6[[#This Row],[Fecha de la remisión a SRE]]-PES_6[[#This Row],[Fecha de Registro ]]</f>
        <v>-45805</v>
      </c>
      <c r="CW172" s="28"/>
      <c r="CX172" s="28"/>
      <c r="CY172" s="28"/>
      <c r="CZ172" s="28"/>
      <c r="DA172" s="28"/>
      <c r="DB172" s="28"/>
      <c r="DC172" s="34"/>
      <c r="DD172" s="28"/>
      <c r="DE172" s="28"/>
      <c r="DF172" s="28"/>
      <c r="DG172" s="34"/>
      <c r="DH172" s="28"/>
      <c r="DI172" s="41"/>
    </row>
    <row r="173" spans="1:113" ht="409.5" x14ac:dyDescent="0.35">
      <c r="A173" s="42">
        <f t="shared" ca="1" si="16"/>
        <v>46101</v>
      </c>
      <c r="B173" s="43"/>
      <c r="C173" s="45"/>
      <c r="D173" s="44" t="s">
        <v>1266</v>
      </c>
      <c r="E173" s="44">
        <v>45805</v>
      </c>
      <c r="F173" s="45">
        <v>0</v>
      </c>
      <c r="G173" s="45">
        <v>0</v>
      </c>
      <c r="H173" s="45">
        <v>0</v>
      </c>
      <c r="I173" s="45">
        <v>1</v>
      </c>
      <c r="J173" s="45">
        <v>1</v>
      </c>
      <c r="K173" s="45">
        <v>1</v>
      </c>
      <c r="L173" s="45" t="s">
        <v>97</v>
      </c>
      <c r="M173" s="45" t="s">
        <v>98</v>
      </c>
      <c r="N173" s="45" t="s">
        <v>99</v>
      </c>
      <c r="O173" s="112" t="s">
        <v>424</v>
      </c>
      <c r="P173" s="43"/>
      <c r="Q173" s="45">
        <v>11612</v>
      </c>
      <c r="R173" s="46" t="s">
        <v>1276</v>
      </c>
      <c r="S173" s="42" t="s">
        <v>111</v>
      </c>
      <c r="T173" s="45" t="s">
        <v>102</v>
      </c>
      <c r="U173" s="45" t="s">
        <v>470</v>
      </c>
      <c r="V173" s="45">
        <f ca="1">PES_6[[#This Row],[Fecha actual ]]-PES_6[[#This Row],[Fecha de Registro ]]</f>
        <v>296</v>
      </c>
      <c r="W173" s="48"/>
      <c r="X173" s="45" t="s">
        <v>1277</v>
      </c>
      <c r="Y173" s="45">
        <v>0</v>
      </c>
      <c r="Z173" s="45">
        <v>1</v>
      </c>
      <c r="AA173" s="45">
        <v>0</v>
      </c>
      <c r="AB173" s="45">
        <v>0</v>
      </c>
      <c r="AC173" s="45"/>
      <c r="AD173" s="45"/>
      <c r="AE173" s="45"/>
      <c r="AF173" s="45"/>
      <c r="AG173" s="45" t="s">
        <v>1278</v>
      </c>
      <c r="AH173" s="45">
        <v>0</v>
      </c>
      <c r="AI173" s="45">
        <v>1</v>
      </c>
      <c r="AJ173" s="45">
        <v>0</v>
      </c>
      <c r="AK173" s="45">
        <v>0</v>
      </c>
      <c r="AL173" s="45">
        <v>1</v>
      </c>
      <c r="AM173" s="45"/>
      <c r="AN173" s="45"/>
      <c r="AO173" s="45"/>
      <c r="AP173" s="45"/>
      <c r="AQ173" s="45"/>
      <c r="AR173" s="45"/>
      <c r="AS173" s="45"/>
      <c r="AT173" s="45"/>
      <c r="AU173" s="45"/>
      <c r="AV173" s="45"/>
      <c r="AW173" s="45"/>
      <c r="AX173" s="45"/>
      <c r="AY173" s="45" t="s">
        <v>1279</v>
      </c>
      <c r="AZ173" s="45" t="s">
        <v>522</v>
      </c>
      <c r="BA173" s="45" t="s">
        <v>108</v>
      </c>
      <c r="BB173" s="45" t="s">
        <v>99</v>
      </c>
      <c r="BC173" s="45" t="s">
        <v>109</v>
      </c>
      <c r="BD173" s="48"/>
      <c r="BE173" s="45">
        <v>1</v>
      </c>
      <c r="BF173" s="45"/>
      <c r="BG173" s="45"/>
      <c r="BH173" s="45"/>
      <c r="BI173" s="45"/>
      <c r="BJ173" s="45"/>
      <c r="BK173" s="45"/>
      <c r="BL173" s="45"/>
      <c r="BM173" s="45"/>
      <c r="BN173" s="45"/>
      <c r="BO173" s="45"/>
      <c r="BP173" s="45"/>
      <c r="BQ173" s="45"/>
      <c r="BR173" s="45" t="str">
        <f>LEFT(TRIM(PES_6[[#This Row],[Sentido de la medida cautelar ]])) &amp; MID(PES_6[[#This Row],['# Sesión de la CQyD]], FIND("1", PES_6[[#This Row],['# Sesión de la CQyD]]) + 1, FIND("SE", PES_6[[#This Row],['# Sesión de la CQyD]], FIND("1", PES_6[[#This Row],['# Sesión de la CQyD]]) + 1) - (FIND("1", PES_6[[#This Row],['# Sesión de la CQyD]]) + 1))</f>
        <v xml:space="preserve">I </v>
      </c>
      <c r="BS173" s="45" t="s">
        <v>54</v>
      </c>
      <c r="BT173" s="45"/>
      <c r="BU173" s="45" t="s">
        <v>1280</v>
      </c>
      <c r="BV173" s="57" t="s">
        <v>475</v>
      </c>
      <c r="BW173" s="45" t="s">
        <v>120</v>
      </c>
      <c r="BX173" s="45"/>
      <c r="BY173" s="42">
        <v>45807</v>
      </c>
      <c r="BZ173" s="42" t="s">
        <v>1200</v>
      </c>
      <c r="CA173" s="45" t="s">
        <v>1281</v>
      </c>
      <c r="CB173" s="45"/>
      <c r="CC173" s="45"/>
      <c r="CD173" s="42"/>
      <c r="CE173" s="45"/>
      <c r="CF173" s="45"/>
      <c r="CG173" s="45"/>
      <c r="CH173" s="45"/>
      <c r="CI173" s="42"/>
      <c r="CJ173" s="48"/>
      <c r="CK173" s="45"/>
      <c r="CL173" s="42"/>
      <c r="CM173" s="45">
        <f>PES_6[[#This Row],[Fecha de desechamiento ]]-PES_6[[#This Row],[Fecha de Registro ]]</f>
        <v>-45805</v>
      </c>
      <c r="CN173" s="45"/>
      <c r="CO173" s="45"/>
      <c r="CP173" s="42"/>
      <c r="CQ173" s="45"/>
      <c r="CR173" s="45"/>
      <c r="CS173" s="48"/>
      <c r="CT173" s="45" t="s">
        <v>109</v>
      </c>
      <c r="CU173" s="42">
        <v>45825</v>
      </c>
      <c r="CV173" s="45">
        <f>PES_6[[#This Row],[Fecha de la remisión a SRE]]-PES_6[[#This Row],[Fecha de Registro ]]</f>
        <v>20</v>
      </c>
      <c r="CW173" s="45" t="s">
        <v>1282</v>
      </c>
      <c r="CX173" s="45" t="s">
        <v>1283</v>
      </c>
      <c r="CY173" s="45" t="s">
        <v>161</v>
      </c>
      <c r="CZ173" s="51" t="s">
        <v>1284</v>
      </c>
      <c r="DA173" s="45" t="s">
        <v>108</v>
      </c>
      <c r="DB173" s="45"/>
      <c r="DC173" s="42"/>
      <c r="DD173" s="45"/>
      <c r="DE173" s="45"/>
      <c r="DF173" s="45"/>
      <c r="DG173" s="42"/>
      <c r="DH173" s="45"/>
      <c r="DI173" s="52"/>
    </row>
    <row r="174" spans="1:113" ht="409.5" x14ac:dyDescent="0.35">
      <c r="A174" s="34">
        <f t="shared" ca="1" si="16"/>
        <v>46101</v>
      </c>
      <c r="B174" s="35"/>
      <c r="C174" s="28"/>
      <c r="D174" s="36" t="s">
        <v>1266</v>
      </c>
      <c r="E174" s="44">
        <v>45805</v>
      </c>
      <c r="F174" s="28">
        <v>0</v>
      </c>
      <c r="G174" s="28">
        <v>0</v>
      </c>
      <c r="H174" s="28">
        <v>0</v>
      </c>
      <c r="I174" s="28">
        <v>1</v>
      </c>
      <c r="J174" s="28">
        <v>1</v>
      </c>
      <c r="K174" s="28">
        <v>1</v>
      </c>
      <c r="L174" s="28" t="s">
        <v>97</v>
      </c>
      <c r="M174" s="28" t="s">
        <v>98</v>
      </c>
      <c r="N174" s="28" t="s">
        <v>1649</v>
      </c>
      <c r="O174" s="112" t="s">
        <v>424</v>
      </c>
      <c r="P174" s="35"/>
      <c r="Q174" s="28">
        <v>11613</v>
      </c>
      <c r="R174" s="46" t="s">
        <v>1285</v>
      </c>
      <c r="S174" s="42" t="s">
        <v>111</v>
      </c>
      <c r="T174" s="28" t="s">
        <v>102</v>
      </c>
      <c r="U174" s="28" t="s">
        <v>112</v>
      </c>
      <c r="V174" s="28">
        <f ca="1">PES_6[[#This Row],[Fecha actual ]]-PES_6[[#This Row],[Fecha de Registro ]]</f>
        <v>296</v>
      </c>
      <c r="W174" s="38"/>
      <c r="X174" s="28" t="s">
        <v>1286</v>
      </c>
      <c r="Y174" s="45">
        <v>0</v>
      </c>
      <c r="Z174" s="45">
        <v>1</v>
      </c>
      <c r="AA174" s="45">
        <v>0</v>
      </c>
      <c r="AB174" s="45">
        <v>0</v>
      </c>
      <c r="AC174" s="45"/>
      <c r="AD174" s="45"/>
      <c r="AE174" s="45"/>
      <c r="AF174" s="45"/>
      <c r="AG174" s="45" t="s">
        <v>1287</v>
      </c>
      <c r="AH174" s="45">
        <v>1</v>
      </c>
      <c r="AI174" s="45">
        <v>0</v>
      </c>
      <c r="AJ174" s="45">
        <v>1</v>
      </c>
      <c r="AK174" s="45">
        <v>0</v>
      </c>
      <c r="AL174" s="45"/>
      <c r="AM174" s="45"/>
      <c r="AN174" s="45"/>
      <c r="AO174" s="45"/>
      <c r="AP174" s="45"/>
      <c r="AQ174" s="45"/>
      <c r="AR174" s="45"/>
      <c r="AS174" s="45"/>
      <c r="AT174" s="45"/>
      <c r="AU174" s="45"/>
      <c r="AV174" s="45">
        <v>1</v>
      </c>
      <c r="AW174" s="45"/>
      <c r="AX174" s="45"/>
      <c r="AY174" s="45" t="s">
        <v>1288</v>
      </c>
      <c r="AZ174" s="28" t="s">
        <v>1218</v>
      </c>
      <c r="BA174" s="28" t="s">
        <v>108</v>
      </c>
      <c r="BB174" s="28" t="s">
        <v>99</v>
      </c>
      <c r="BC174" s="28" t="s">
        <v>109</v>
      </c>
      <c r="BD174" s="38"/>
      <c r="BE174" s="28">
        <v>1</v>
      </c>
      <c r="BF174" s="28"/>
      <c r="BG174" s="28"/>
      <c r="BH174" s="28"/>
      <c r="BI174" s="28"/>
      <c r="BJ174" s="28"/>
      <c r="BK174" s="28"/>
      <c r="BL174" s="28"/>
      <c r="BM174" s="28"/>
      <c r="BN174" s="28"/>
      <c r="BO174" s="28"/>
      <c r="BP174" s="28"/>
      <c r="BQ174" s="28"/>
      <c r="BR174" s="28" t="str">
        <f>LEFT(TRIM(PES_6[[#This Row],[Sentido de la medida cautelar ]])) &amp; MID(PES_6[[#This Row],['# Sesión de la CQyD]], FIND("1", PES_6[[#This Row],['# Sesión de la CQyD]]) + 1, FIND("SE", PES_6[[#This Row],['# Sesión de la CQyD]], FIND("1", PES_6[[#This Row],['# Sesión de la CQyD]]) + 1) - (FIND("1", PES_6[[#This Row],['# Sesión de la CQyD]]) + 1))</f>
        <v xml:space="preserve">P </v>
      </c>
      <c r="BS174" s="28" t="s">
        <v>54</v>
      </c>
      <c r="BT174" s="28"/>
      <c r="BU174" s="28" t="s">
        <v>1289</v>
      </c>
      <c r="BV174" s="54" t="s">
        <v>1290</v>
      </c>
      <c r="BW174" s="45" t="s">
        <v>544</v>
      </c>
      <c r="BX174" s="28" t="s">
        <v>1291</v>
      </c>
      <c r="BY174" s="34">
        <v>45807</v>
      </c>
      <c r="BZ174" s="34" t="s">
        <v>1200</v>
      </c>
      <c r="CA174" s="45" t="s">
        <v>1292</v>
      </c>
      <c r="CB174" s="28"/>
      <c r="CC174" s="28"/>
      <c r="CD174" s="34"/>
      <c r="CE174" s="28"/>
      <c r="CF174" s="28"/>
      <c r="CG174" s="28"/>
      <c r="CH174" s="28"/>
      <c r="CI174" s="34"/>
      <c r="CJ174" s="38"/>
      <c r="CK174" s="28"/>
      <c r="CL174" s="34"/>
      <c r="CM174" s="28">
        <f>PES_6[[#This Row],[Fecha de desechamiento ]]-PES_6[[#This Row],[Fecha de Registro ]]</f>
        <v>-45805</v>
      </c>
      <c r="CN174" s="28"/>
      <c r="CO174" s="28"/>
      <c r="CP174" s="34"/>
      <c r="CQ174" s="28"/>
      <c r="CR174" s="28"/>
      <c r="CS174" s="38"/>
      <c r="CT174" s="28"/>
      <c r="CU174" s="34">
        <v>45943</v>
      </c>
      <c r="CV174" s="28">
        <f>PES_6[[#This Row],[Fecha de la remisión a SRE]]-PES_6[[#This Row],[Fecha de Registro ]]</f>
        <v>138</v>
      </c>
      <c r="CW174" s="28"/>
      <c r="CX174" s="28"/>
      <c r="CY174" s="28"/>
      <c r="CZ174" s="28"/>
      <c r="DA174" s="28"/>
      <c r="DB174" s="28"/>
      <c r="DC174" s="34"/>
      <c r="DD174" s="28"/>
      <c r="DE174" s="28"/>
      <c r="DF174" s="28"/>
      <c r="DG174" s="34"/>
      <c r="DH174" s="28"/>
      <c r="DI174" s="41"/>
    </row>
    <row r="175" spans="1:113" ht="95" x14ac:dyDescent="0.35">
      <c r="A175" s="34">
        <f t="shared" ca="1" si="16"/>
        <v>46101</v>
      </c>
      <c r="B175" s="35"/>
      <c r="C175" s="28"/>
      <c r="D175" s="36" t="s">
        <v>1266</v>
      </c>
      <c r="E175" s="44">
        <v>45805</v>
      </c>
      <c r="F175" s="28">
        <v>0</v>
      </c>
      <c r="G175" s="28">
        <v>0</v>
      </c>
      <c r="H175" s="28">
        <v>0</v>
      </c>
      <c r="I175" s="28">
        <v>1</v>
      </c>
      <c r="J175" s="28">
        <v>1</v>
      </c>
      <c r="K175" s="28">
        <v>0</v>
      </c>
      <c r="L175" s="28" t="s">
        <v>97</v>
      </c>
      <c r="M175" s="28" t="s">
        <v>197</v>
      </c>
      <c r="N175" s="28" t="s">
        <v>99</v>
      </c>
      <c r="O175" s="112" t="s">
        <v>424</v>
      </c>
      <c r="P175" s="35"/>
      <c r="Q175" s="28">
        <v>11614</v>
      </c>
      <c r="R175" s="46" t="s">
        <v>1267</v>
      </c>
      <c r="S175" s="42" t="s">
        <v>111</v>
      </c>
      <c r="T175" s="28" t="s">
        <v>102</v>
      </c>
      <c r="U175" s="28" t="s">
        <v>359</v>
      </c>
      <c r="V175" s="28">
        <f ca="1">PES_6[[#This Row],[Fecha actual ]]-PES_6[[#This Row],[Fecha de Registro ]]</f>
        <v>296</v>
      </c>
      <c r="W175" s="38"/>
      <c r="X175" s="28" t="s">
        <v>1293</v>
      </c>
      <c r="Y175" s="45">
        <v>0</v>
      </c>
      <c r="Z175" s="45">
        <v>1</v>
      </c>
      <c r="AA175" s="45">
        <v>0</v>
      </c>
      <c r="AB175" s="45">
        <v>0</v>
      </c>
      <c r="AC175" s="45"/>
      <c r="AD175" s="45"/>
      <c r="AE175" s="45"/>
      <c r="AF175" s="45"/>
      <c r="AG175" s="45" t="s">
        <v>1258</v>
      </c>
      <c r="AH175" s="45">
        <v>0</v>
      </c>
      <c r="AI175" s="45">
        <v>0</v>
      </c>
      <c r="AJ175" s="45">
        <v>0</v>
      </c>
      <c r="AK175" s="45">
        <v>1</v>
      </c>
      <c r="AL175" s="45"/>
      <c r="AM175" s="45"/>
      <c r="AN175" s="45"/>
      <c r="AO175" s="45"/>
      <c r="AP175" s="45"/>
      <c r="AQ175" s="45"/>
      <c r="AR175" s="45"/>
      <c r="AS175" s="45"/>
      <c r="AT175" s="45"/>
      <c r="AU175" s="45"/>
      <c r="AV175" s="45"/>
      <c r="AW175" s="45"/>
      <c r="AX175" s="45">
        <v>1</v>
      </c>
      <c r="AY175" s="45" t="s">
        <v>1294</v>
      </c>
      <c r="AZ175" s="28" t="s">
        <v>1218</v>
      </c>
      <c r="BA175" s="28" t="s">
        <v>108</v>
      </c>
      <c r="BB175" s="28" t="s">
        <v>99</v>
      </c>
      <c r="BC175" s="28" t="s">
        <v>108</v>
      </c>
      <c r="BD175" s="38"/>
      <c r="BE175" s="28">
        <v>0</v>
      </c>
      <c r="BF175" s="28"/>
      <c r="BG175" s="28"/>
      <c r="BH175" s="28"/>
      <c r="BI175" s="28"/>
      <c r="BJ175" s="28"/>
      <c r="BK175" s="28"/>
      <c r="BL175" s="28"/>
      <c r="BM175" s="28"/>
      <c r="BN175" s="28"/>
      <c r="BO175" s="28"/>
      <c r="BP175" s="28"/>
      <c r="BQ175" s="28"/>
      <c r="BR175" s="28"/>
      <c r="BS175" s="28"/>
      <c r="BT175" s="28"/>
      <c r="BU175" s="28"/>
      <c r="BV175" s="54"/>
      <c r="BW175" s="28"/>
      <c r="BX175" s="28"/>
      <c r="BY175" s="34"/>
      <c r="BZ175" s="34"/>
      <c r="CA175" s="28"/>
      <c r="CB175" s="28"/>
      <c r="CC175" s="28"/>
      <c r="CD175" s="34"/>
      <c r="CE175" s="28"/>
      <c r="CF175" s="28"/>
      <c r="CG175" s="28"/>
      <c r="CH175" s="28"/>
      <c r="CI175" s="34"/>
      <c r="CJ175" s="38"/>
      <c r="CK175" s="28"/>
      <c r="CL175" s="34"/>
      <c r="CM175" s="28">
        <f>PES_6[[#This Row],[Fecha de desechamiento ]]-PES_6[[#This Row],[Fecha de Registro ]]</f>
        <v>-45805</v>
      </c>
      <c r="CN175" s="28"/>
      <c r="CO175" s="28"/>
      <c r="CP175" s="34"/>
      <c r="CQ175" s="28"/>
      <c r="CR175" s="28"/>
      <c r="CS175" s="38"/>
      <c r="CT175" s="28"/>
      <c r="CU175" s="34" t="s">
        <v>1725</v>
      </c>
      <c r="CV175" s="28" t="e">
        <f>PES_6[[#This Row],[Fecha de la remisión a SRE]]-PES_6[[#This Row],[Fecha de Registro ]]</f>
        <v>#VALUE!</v>
      </c>
      <c r="CW175" s="28"/>
      <c r="CX175" s="28"/>
      <c r="CY175" s="28"/>
      <c r="CZ175" s="28"/>
      <c r="DA175" s="28"/>
      <c r="DB175" s="28"/>
      <c r="DC175" s="34"/>
      <c r="DD175" s="28"/>
      <c r="DE175" s="28"/>
      <c r="DF175" s="28"/>
      <c r="DG175" s="34"/>
      <c r="DH175" s="28"/>
      <c r="DI175" s="41"/>
    </row>
    <row r="176" spans="1:113" ht="57" x14ac:dyDescent="0.35">
      <c r="A176" s="34">
        <f t="shared" ca="1" si="16"/>
        <v>46101</v>
      </c>
      <c r="B176" s="35"/>
      <c r="C176" s="28"/>
      <c r="D176" s="36" t="s">
        <v>1266</v>
      </c>
      <c r="E176" s="44">
        <v>45805</v>
      </c>
      <c r="F176" s="28">
        <v>0</v>
      </c>
      <c r="G176" s="28">
        <v>0</v>
      </c>
      <c r="H176" s="28">
        <v>0</v>
      </c>
      <c r="I176" s="28">
        <v>1</v>
      </c>
      <c r="J176" s="28">
        <v>1</v>
      </c>
      <c r="K176" s="28">
        <v>0</v>
      </c>
      <c r="L176" s="28" t="s">
        <v>97</v>
      </c>
      <c r="M176" s="28" t="s">
        <v>197</v>
      </c>
      <c r="N176" s="28" t="s">
        <v>99</v>
      </c>
      <c r="O176" s="112" t="s">
        <v>424</v>
      </c>
      <c r="P176" s="35"/>
      <c r="Q176" s="28">
        <v>11618</v>
      </c>
      <c r="R176" s="46" t="s">
        <v>1295</v>
      </c>
      <c r="S176" s="42" t="s">
        <v>111</v>
      </c>
      <c r="T176" s="28" t="s">
        <v>102</v>
      </c>
      <c r="U176" s="28" t="s">
        <v>216</v>
      </c>
      <c r="V176" s="28">
        <f ca="1">PES_6[[#This Row],[Fecha actual ]]-PES_6[[#This Row],[Fecha de Registro ]]</f>
        <v>296</v>
      </c>
      <c r="W176" s="38"/>
      <c r="X176" s="28" t="s">
        <v>1296</v>
      </c>
      <c r="Y176" s="45">
        <v>0</v>
      </c>
      <c r="Z176" s="45">
        <v>1</v>
      </c>
      <c r="AA176" s="45">
        <v>0</v>
      </c>
      <c r="AB176" s="45">
        <v>0</v>
      </c>
      <c r="AC176" s="45"/>
      <c r="AD176" s="45"/>
      <c r="AE176" s="45"/>
      <c r="AF176" s="45"/>
      <c r="AG176" s="45" t="s">
        <v>1297</v>
      </c>
      <c r="AH176" s="45">
        <v>1</v>
      </c>
      <c r="AI176" s="45">
        <v>0</v>
      </c>
      <c r="AJ176" s="45">
        <v>1</v>
      </c>
      <c r="AK176" s="45">
        <v>1</v>
      </c>
      <c r="AL176" s="45"/>
      <c r="AM176" s="45"/>
      <c r="AN176" s="45"/>
      <c r="AO176" s="45"/>
      <c r="AP176" s="45"/>
      <c r="AQ176" s="45"/>
      <c r="AR176" s="45"/>
      <c r="AS176" s="45"/>
      <c r="AT176" s="45">
        <v>1</v>
      </c>
      <c r="AU176" s="45"/>
      <c r="AV176" s="45"/>
      <c r="AW176" s="45"/>
      <c r="AX176" s="45"/>
      <c r="AY176" s="45" t="s">
        <v>1298</v>
      </c>
      <c r="AZ176" s="28" t="s">
        <v>1218</v>
      </c>
      <c r="BA176" s="28" t="s">
        <v>108</v>
      </c>
      <c r="BB176" s="28" t="s">
        <v>99</v>
      </c>
      <c r="BC176" s="28" t="s">
        <v>109</v>
      </c>
      <c r="BD176" s="38"/>
      <c r="BE176" s="28">
        <v>1</v>
      </c>
      <c r="BF176" s="28"/>
      <c r="BG176" s="28"/>
      <c r="BH176" s="28"/>
      <c r="BI176" s="28"/>
      <c r="BJ176" s="28"/>
      <c r="BK176" s="28"/>
      <c r="BL176" s="28"/>
      <c r="BM176" s="28"/>
      <c r="BN176" s="28"/>
      <c r="BO176" s="28"/>
      <c r="BP176" s="28"/>
      <c r="BQ176" s="28"/>
      <c r="BR176" s="28"/>
      <c r="BS176" s="28" t="s">
        <v>431</v>
      </c>
      <c r="BT176" s="28" t="s">
        <v>432</v>
      </c>
      <c r="BU176" s="28"/>
      <c r="BV176" s="54"/>
      <c r="BW176" s="28"/>
      <c r="BX176" s="28"/>
      <c r="BY176" s="34"/>
      <c r="BZ176" s="34"/>
      <c r="CA176" s="28"/>
      <c r="CB176" s="28"/>
      <c r="CC176" s="28"/>
      <c r="CD176" s="34"/>
      <c r="CE176" s="28"/>
      <c r="CF176" s="28"/>
      <c r="CG176" s="28"/>
      <c r="CH176" s="28"/>
      <c r="CI176" s="34"/>
      <c r="CJ176" s="38"/>
      <c r="CK176" s="28"/>
      <c r="CL176" s="34"/>
      <c r="CM176" s="28">
        <f>PES_6[[#This Row],[Fecha de desechamiento ]]-PES_6[[#This Row],[Fecha de Registro ]]</f>
        <v>-45805</v>
      </c>
      <c r="CN176" s="28"/>
      <c r="CO176" s="28"/>
      <c r="CP176" s="34"/>
      <c r="CQ176" s="28"/>
      <c r="CR176" s="28"/>
      <c r="CS176" s="38"/>
      <c r="CT176" s="28"/>
      <c r="CU176" s="34">
        <v>45853</v>
      </c>
      <c r="CV176" s="28">
        <f>PES_6[[#This Row],[Fecha de la remisión a SRE]]-PES_6[[#This Row],[Fecha de Registro ]]</f>
        <v>48</v>
      </c>
      <c r="CW176" s="28"/>
      <c r="CX176" s="28"/>
      <c r="CY176" s="28"/>
      <c r="CZ176" s="28"/>
      <c r="DA176" s="28"/>
      <c r="DB176" s="28"/>
      <c r="DC176" s="34"/>
      <c r="DD176" s="28"/>
      <c r="DE176" s="28"/>
      <c r="DF176" s="28"/>
      <c r="DG176" s="34"/>
      <c r="DH176" s="28"/>
      <c r="DI176" s="41"/>
    </row>
    <row r="177" spans="1:113" ht="66.5" x14ac:dyDescent="0.35">
      <c r="A177" s="42">
        <f t="shared" ca="1" si="16"/>
        <v>46101</v>
      </c>
      <c r="B177" s="43"/>
      <c r="C177" s="45"/>
      <c r="D177" s="44" t="s">
        <v>1266</v>
      </c>
      <c r="E177" s="44">
        <v>45805</v>
      </c>
      <c r="F177" s="45">
        <v>0</v>
      </c>
      <c r="G177" s="45">
        <v>0</v>
      </c>
      <c r="H177" s="45">
        <v>0</v>
      </c>
      <c r="I177" s="45">
        <v>1</v>
      </c>
      <c r="J177" s="45">
        <v>1</v>
      </c>
      <c r="K177" s="45">
        <v>1</v>
      </c>
      <c r="L177" s="45" t="s">
        <v>97</v>
      </c>
      <c r="M177" s="45" t="s">
        <v>98</v>
      </c>
      <c r="N177" s="45" t="s">
        <v>99</v>
      </c>
      <c r="O177" s="112" t="s">
        <v>424</v>
      </c>
      <c r="P177" s="43"/>
      <c r="Q177" s="45">
        <v>11621</v>
      </c>
      <c r="R177" s="46" t="s">
        <v>1299</v>
      </c>
      <c r="S177" s="42" t="s">
        <v>111</v>
      </c>
      <c r="T177" s="45" t="s">
        <v>102</v>
      </c>
      <c r="U177" s="45" t="s">
        <v>529</v>
      </c>
      <c r="V177" s="45">
        <f ca="1">PES_6[[#This Row],[Fecha actual ]]-PES_6[[#This Row],[Fecha de Registro ]]</f>
        <v>296</v>
      </c>
      <c r="W177" s="48"/>
      <c r="X177" s="45" t="s">
        <v>1300</v>
      </c>
      <c r="Y177" s="45">
        <v>0</v>
      </c>
      <c r="Z177" s="45">
        <v>1</v>
      </c>
      <c r="AA177" s="45">
        <v>0</v>
      </c>
      <c r="AB177" s="45">
        <v>0</v>
      </c>
      <c r="AC177" s="45"/>
      <c r="AD177" s="45"/>
      <c r="AE177" s="45"/>
      <c r="AF177" s="45"/>
      <c r="AG177" s="45" t="s">
        <v>1301</v>
      </c>
      <c r="AH177" s="45">
        <v>0</v>
      </c>
      <c r="AI177" s="45">
        <v>0</v>
      </c>
      <c r="AJ177" s="45">
        <v>0</v>
      </c>
      <c r="AK177" s="45">
        <v>1</v>
      </c>
      <c r="AL177" s="45"/>
      <c r="AM177" s="45"/>
      <c r="AN177" s="45"/>
      <c r="AO177" s="45"/>
      <c r="AP177" s="45"/>
      <c r="AQ177" s="45"/>
      <c r="AR177" s="45"/>
      <c r="AS177" s="45"/>
      <c r="AT177" s="45"/>
      <c r="AU177" s="45"/>
      <c r="AV177" s="45"/>
      <c r="AW177" s="45"/>
      <c r="AX177" s="45">
        <v>1</v>
      </c>
      <c r="AY177" s="45" t="s">
        <v>1302</v>
      </c>
      <c r="AZ177" s="45" t="s">
        <v>1218</v>
      </c>
      <c r="BA177" s="45" t="s">
        <v>108</v>
      </c>
      <c r="BB177" s="45" t="s">
        <v>99</v>
      </c>
      <c r="BC177" s="45" t="s">
        <v>108</v>
      </c>
      <c r="BD177" s="48"/>
      <c r="BE177" s="45">
        <v>0</v>
      </c>
      <c r="BF177" s="45"/>
      <c r="BG177" s="45"/>
      <c r="BH177" s="45"/>
      <c r="BI177" s="45"/>
      <c r="BJ177" s="45"/>
      <c r="BK177" s="45"/>
      <c r="BL177" s="45"/>
      <c r="BM177" s="45"/>
      <c r="BN177" s="45"/>
      <c r="BO177" s="45"/>
      <c r="BP177" s="45"/>
      <c r="BQ177" s="45"/>
      <c r="BR177" s="45"/>
      <c r="BS177" s="45"/>
      <c r="BT177" s="45"/>
      <c r="BU177" s="45"/>
      <c r="BV177" s="57"/>
      <c r="BW177" s="45"/>
      <c r="BX177" s="45"/>
      <c r="BY177" s="42"/>
      <c r="BZ177" s="42"/>
      <c r="CA177" s="45"/>
      <c r="CB177" s="45"/>
      <c r="CC177" s="45"/>
      <c r="CD177" s="42"/>
      <c r="CE177" s="45"/>
      <c r="CF177" s="45"/>
      <c r="CG177" s="45"/>
      <c r="CH177" s="45"/>
      <c r="CI177" s="42"/>
      <c r="CJ177" s="48"/>
      <c r="CK177" s="45"/>
      <c r="CL177" s="42"/>
      <c r="CM177" s="45">
        <f>PES_6[[#This Row],[Fecha de desechamiento ]]-PES_6[[#This Row],[Fecha de Registro ]]</f>
        <v>-45805</v>
      </c>
      <c r="CN177" s="45"/>
      <c r="CO177" s="45"/>
      <c r="CP177" s="42"/>
      <c r="CQ177" s="45"/>
      <c r="CR177" s="45"/>
      <c r="CS177" s="48"/>
      <c r="CT177" s="45" t="s">
        <v>109</v>
      </c>
      <c r="CU177" s="42" t="s">
        <v>1726</v>
      </c>
      <c r="CV177" s="45" t="e">
        <f>PES_6[[#This Row],[Fecha de la remisión a SRE]]-PES_6[[#This Row],[Fecha de Registro ]]</f>
        <v>#VALUE!</v>
      </c>
      <c r="CW177" s="45"/>
      <c r="CX177" s="45"/>
      <c r="CY177" s="45"/>
      <c r="CZ177" s="45"/>
      <c r="DA177" s="45"/>
      <c r="DB177" s="45"/>
      <c r="DC177" s="42"/>
      <c r="DD177" s="45"/>
      <c r="DE177" s="45"/>
      <c r="DF177" s="45"/>
      <c r="DG177" s="42"/>
      <c r="DH177" s="45"/>
      <c r="DI177" s="52"/>
    </row>
    <row r="178" spans="1:113" ht="133" x14ac:dyDescent="0.35">
      <c r="A178" s="34">
        <f t="shared" ca="1" si="16"/>
        <v>46101</v>
      </c>
      <c r="B178" s="35"/>
      <c r="C178" s="28"/>
      <c r="D178" s="36" t="s">
        <v>1303</v>
      </c>
      <c r="E178" s="44">
        <v>45806</v>
      </c>
      <c r="F178" s="28">
        <v>0</v>
      </c>
      <c r="G178" s="28">
        <v>0</v>
      </c>
      <c r="H178" s="28">
        <v>0</v>
      </c>
      <c r="I178" s="28">
        <v>1</v>
      </c>
      <c r="J178" s="28">
        <v>1</v>
      </c>
      <c r="K178" s="28">
        <v>1</v>
      </c>
      <c r="L178" s="28" t="s">
        <v>97</v>
      </c>
      <c r="M178" s="28" t="s">
        <v>98</v>
      </c>
      <c r="N178" s="28" t="s">
        <v>99</v>
      </c>
      <c r="O178" s="112" t="s">
        <v>424</v>
      </c>
      <c r="P178" s="35"/>
      <c r="Q178" s="28">
        <v>11626</v>
      </c>
      <c r="R178" s="46" t="s">
        <v>1304</v>
      </c>
      <c r="S178" s="42" t="s">
        <v>111</v>
      </c>
      <c r="T178" s="28" t="s">
        <v>102</v>
      </c>
      <c r="U178" s="28" t="s">
        <v>103</v>
      </c>
      <c r="V178" s="28">
        <f ca="1">PES_6[[#This Row],[Fecha actual ]]-PES_6[[#This Row],[Fecha de Registro ]]</f>
        <v>295</v>
      </c>
      <c r="W178" s="38"/>
      <c r="X178" s="28" t="s">
        <v>1305</v>
      </c>
      <c r="Y178" s="45">
        <v>0</v>
      </c>
      <c r="Z178" s="45">
        <v>1</v>
      </c>
      <c r="AA178" s="45">
        <v>0</v>
      </c>
      <c r="AB178" s="45">
        <v>0</v>
      </c>
      <c r="AC178" s="45"/>
      <c r="AD178" s="45"/>
      <c r="AE178" s="45"/>
      <c r="AF178" s="45"/>
      <c r="AG178" s="45" t="s">
        <v>1306</v>
      </c>
      <c r="AH178" s="45">
        <v>0</v>
      </c>
      <c r="AI178" s="45">
        <v>1</v>
      </c>
      <c r="AJ178" s="45">
        <v>0</v>
      </c>
      <c r="AK178" s="45">
        <v>1</v>
      </c>
      <c r="AL178" s="45"/>
      <c r="AM178" s="45"/>
      <c r="AN178" s="45"/>
      <c r="AO178" s="45"/>
      <c r="AP178" s="45">
        <v>1</v>
      </c>
      <c r="AQ178" s="45"/>
      <c r="AR178" s="45"/>
      <c r="AS178" s="45"/>
      <c r="AT178" s="45"/>
      <c r="AU178" s="45"/>
      <c r="AV178" s="45"/>
      <c r="AW178" s="45"/>
      <c r="AX178" s="45"/>
      <c r="AY178" s="45" t="s">
        <v>1307</v>
      </c>
      <c r="AZ178" s="28" t="s">
        <v>1218</v>
      </c>
      <c r="BA178" s="28" t="s">
        <v>108</v>
      </c>
      <c r="BB178" s="28" t="s">
        <v>99</v>
      </c>
      <c r="BC178" s="28" t="s">
        <v>108</v>
      </c>
      <c r="BD178" s="38"/>
      <c r="BE178" s="28">
        <v>0</v>
      </c>
      <c r="BF178" s="28"/>
      <c r="BG178" s="28"/>
      <c r="BH178" s="28"/>
      <c r="BI178" s="28"/>
      <c r="BJ178" s="28"/>
      <c r="BK178" s="28"/>
      <c r="BL178" s="28"/>
      <c r="BM178" s="28"/>
      <c r="BN178" s="28"/>
      <c r="BO178" s="28"/>
      <c r="BP178" s="28"/>
      <c r="BQ178" s="28"/>
      <c r="BR178" s="28"/>
      <c r="BS178" s="28"/>
      <c r="BT178" s="28"/>
      <c r="BU178" s="28"/>
      <c r="BV178" s="54"/>
      <c r="BW178" s="28"/>
      <c r="BX178" s="28"/>
      <c r="BY178" s="34"/>
      <c r="BZ178" s="34"/>
      <c r="CA178" s="28"/>
      <c r="CB178" s="28"/>
      <c r="CC178" s="28"/>
      <c r="CD178" s="34"/>
      <c r="CE178" s="28"/>
      <c r="CF178" s="28"/>
      <c r="CG178" s="28"/>
      <c r="CH178" s="28"/>
      <c r="CI178" s="34"/>
      <c r="CJ178" s="38"/>
      <c r="CK178" s="28"/>
      <c r="CL178" s="34"/>
      <c r="CM178" s="28">
        <f>PES_6[[#This Row],[Fecha de desechamiento ]]-PES_6[[#This Row],[Fecha de Registro ]]</f>
        <v>-45806</v>
      </c>
      <c r="CN178" s="28"/>
      <c r="CO178" s="28"/>
      <c r="CP178" s="34"/>
      <c r="CQ178" s="28"/>
      <c r="CR178" s="28"/>
      <c r="CS178" s="38"/>
      <c r="CT178" s="28"/>
      <c r="CU178" s="34">
        <v>45876</v>
      </c>
      <c r="CV178" s="28">
        <f>PES_6[[#This Row],[Fecha de la remisión a SRE]]-PES_6[[#This Row],[Fecha de Registro ]]</f>
        <v>70</v>
      </c>
      <c r="CW178" s="28"/>
      <c r="CX178" s="28"/>
      <c r="CY178" s="28"/>
      <c r="CZ178" s="28"/>
      <c r="DA178" s="28"/>
      <c r="DB178" s="28"/>
      <c r="DC178" s="34"/>
      <c r="DD178" s="28"/>
      <c r="DE178" s="28"/>
      <c r="DF178" s="28"/>
      <c r="DG178" s="34"/>
      <c r="DH178" s="28"/>
      <c r="DI178" s="41"/>
    </row>
    <row r="179" spans="1:113" ht="209" x14ac:dyDescent="0.35">
      <c r="A179" s="34">
        <f t="shared" ca="1" si="16"/>
        <v>46101</v>
      </c>
      <c r="B179" s="35"/>
      <c r="C179" s="28"/>
      <c r="D179" s="36" t="s">
        <v>1303</v>
      </c>
      <c r="E179" s="44">
        <v>45806</v>
      </c>
      <c r="F179" s="28">
        <v>0</v>
      </c>
      <c r="G179" s="28">
        <v>0</v>
      </c>
      <c r="H179" s="28">
        <v>0</v>
      </c>
      <c r="I179" s="28">
        <v>1</v>
      </c>
      <c r="J179" s="28">
        <v>1</v>
      </c>
      <c r="K179" s="28">
        <v>1</v>
      </c>
      <c r="L179" s="28" t="s">
        <v>97</v>
      </c>
      <c r="M179" s="28" t="s">
        <v>98</v>
      </c>
      <c r="N179" s="28" t="s">
        <v>99</v>
      </c>
      <c r="O179" s="112" t="s">
        <v>424</v>
      </c>
      <c r="P179" s="35"/>
      <c r="Q179" s="28">
        <v>11627</v>
      </c>
      <c r="R179" s="46" t="s">
        <v>1308</v>
      </c>
      <c r="S179" s="42" t="s">
        <v>111</v>
      </c>
      <c r="T179" s="28" t="s">
        <v>102</v>
      </c>
      <c r="U179" s="28" t="s">
        <v>246</v>
      </c>
      <c r="V179" s="28">
        <f ca="1">PES_6[[#This Row],[Fecha actual ]]-PES_6[[#This Row],[Fecha de Registro ]]</f>
        <v>295</v>
      </c>
      <c r="W179" s="38"/>
      <c r="X179" s="28" t="s">
        <v>1309</v>
      </c>
      <c r="Y179" s="45">
        <v>0</v>
      </c>
      <c r="Z179" s="45">
        <v>1</v>
      </c>
      <c r="AA179" s="45">
        <v>0</v>
      </c>
      <c r="AB179" s="45">
        <v>0</v>
      </c>
      <c r="AC179" s="45"/>
      <c r="AD179" s="45"/>
      <c r="AE179" s="45"/>
      <c r="AF179" s="45"/>
      <c r="AG179" s="45" t="s">
        <v>1310</v>
      </c>
      <c r="AH179" s="45">
        <v>0</v>
      </c>
      <c r="AI179" s="45">
        <v>1</v>
      </c>
      <c r="AJ179" s="45">
        <v>0</v>
      </c>
      <c r="AK179" s="45">
        <v>1</v>
      </c>
      <c r="AL179" s="45"/>
      <c r="AM179" s="45"/>
      <c r="AN179" s="45"/>
      <c r="AO179" s="45"/>
      <c r="AP179" s="45"/>
      <c r="AQ179" s="45"/>
      <c r="AR179" s="45"/>
      <c r="AS179" s="45"/>
      <c r="AT179" s="45"/>
      <c r="AU179" s="45">
        <v>1</v>
      </c>
      <c r="AV179" s="45"/>
      <c r="AW179" s="45"/>
      <c r="AX179" s="45"/>
      <c r="AY179" s="45" t="s">
        <v>1311</v>
      </c>
      <c r="AZ179" s="28" t="s">
        <v>1218</v>
      </c>
      <c r="BA179" s="28" t="s">
        <v>108</v>
      </c>
      <c r="BB179" s="28" t="s">
        <v>99</v>
      </c>
      <c r="BC179" s="28" t="s">
        <v>109</v>
      </c>
      <c r="BD179" s="38"/>
      <c r="BE179" s="28">
        <v>1</v>
      </c>
      <c r="BF179" s="28"/>
      <c r="BG179" s="28"/>
      <c r="BH179" s="28"/>
      <c r="BI179" s="28"/>
      <c r="BJ179" s="28"/>
      <c r="BK179" s="28"/>
      <c r="BL179" s="28"/>
      <c r="BM179" s="28"/>
      <c r="BN179" s="28"/>
      <c r="BO179" s="28"/>
      <c r="BP179" s="28"/>
      <c r="BQ179" s="28"/>
      <c r="BR179" s="28"/>
      <c r="BS179" s="28" t="s">
        <v>431</v>
      </c>
      <c r="BT179" s="28" t="s">
        <v>1232</v>
      </c>
      <c r="BU179" s="28"/>
      <c r="BV179" s="54"/>
      <c r="BW179" s="28"/>
      <c r="BX179" s="28"/>
      <c r="BY179" s="34"/>
      <c r="BZ179" s="34"/>
      <c r="CA179" s="28"/>
      <c r="CB179" s="28"/>
      <c r="CC179" s="28"/>
      <c r="CD179" s="34"/>
      <c r="CE179" s="28"/>
      <c r="CF179" s="28"/>
      <c r="CG179" s="28"/>
      <c r="CH179" s="28"/>
      <c r="CI179" s="34"/>
      <c r="CJ179" s="38"/>
      <c r="CK179" s="28"/>
      <c r="CL179" s="34"/>
      <c r="CM179" s="28">
        <f>PES_6[[#This Row],[Fecha de desechamiento ]]-PES_6[[#This Row],[Fecha de Registro ]]</f>
        <v>-45806</v>
      </c>
      <c r="CN179" s="28"/>
      <c r="CO179" s="28"/>
      <c r="CP179" s="34"/>
      <c r="CQ179" s="28"/>
      <c r="CR179" s="28"/>
      <c r="CS179" s="38"/>
      <c r="CT179" s="28"/>
      <c r="CU179" s="34" t="s">
        <v>1727</v>
      </c>
      <c r="CV179" s="28" t="e">
        <f>PES_6[[#This Row],[Fecha de la remisión a SRE]]-PES_6[[#This Row],[Fecha de Registro ]]</f>
        <v>#VALUE!</v>
      </c>
      <c r="CW179" s="28"/>
      <c r="CX179" s="28"/>
      <c r="CY179" s="28"/>
      <c r="CZ179" s="28"/>
      <c r="DA179" s="28"/>
      <c r="DB179" s="28"/>
      <c r="DC179" s="34"/>
      <c r="DD179" s="28"/>
      <c r="DE179" s="28"/>
      <c r="DF179" s="28"/>
      <c r="DG179" s="34"/>
      <c r="DH179" s="28"/>
      <c r="DI179" s="41"/>
    </row>
    <row r="180" spans="1:113" ht="104.5" x14ac:dyDescent="0.35">
      <c r="A180" s="34">
        <f t="shared" ca="1" si="16"/>
        <v>46101</v>
      </c>
      <c r="B180" s="35"/>
      <c r="C180" s="28"/>
      <c r="D180" s="36" t="s">
        <v>1303</v>
      </c>
      <c r="E180" s="44">
        <v>45806</v>
      </c>
      <c r="F180" s="28">
        <v>0</v>
      </c>
      <c r="G180" s="28">
        <v>0</v>
      </c>
      <c r="H180" s="28">
        <v>0</v>
      </c>
      <c r="I180" s="28">
        <v>1</v>
      </c>
      <c r="J180" s="28">
        <v>1</v>
      </c>
      <c r="K180" s="28">
        <v>1</v>
      </c>
      <c r="L180" s="28" t="s">
        <v>97</v>
      </c>
      <c r="M180" s="28" t="s">
        <v>98</v>
      </c>
      <c r="N180" s="28" t="s">
        <v>99</v>
      </c>
      <c r="O180" s="112" t="s">
        <v>424</v>
      </c>
      <c r="P180" s="35"/>
      <c r="Q180" s="28">
        <v>11628</v>
      </c>
      <c r="R180" s="46" t="s">
        <v>1312</v>
      </c>
      <c r="S180" s="42" t="s">
        <v>111</v>
      </c>
      <c r="T180" s="28" t="s">
        <v>102</v>
      </c>
      <c r="U180" s="28" t="s">
        <v>112</v>
      </c>
      <c r="V180" s="28">
        <f ca="1">PES_6[[#This Row],[Fecha actual ]]-PES_6[[#This Row],[Fecha de Registro ]]</f>
        <v>295</v>
      </c>
      <c r="W180" s="38"/>
      <c r="X180" s="28" t="s">
        <v>1313</v>
      </c>
      <c r="Y180" s="45">
        <v>0</v>
      </c>
      <c r="Z180" s="45">
        <v>1</v>
      </c>
      <c r="AA180" s="45">
        <v>0</v>
      </c>
      <c r="AB180" s="45">
        <v>0</v>
      </c>
      <c r="AC180" s="45"/>
      <c r="AD180" s="45"/>
      <c r="AE180" s="45"/>
      <c r="AF180" s="45"/>
      <c r="AG180" s="45" t="s">
        <v>1314</v>
      </c>
      <c r="AH180" s="45">
        <v>1</v>
      </c>
      <c r="AI180" s="45">
        <v>0</v>
      </c>
      <c r="AJ180" s="45">
        <v>1</v>
      </c>
      <c r="AK180" s="45">
        <v>1</v>
      </c>
      <c r="AL180" s="45"/>
      <c r="AM180" s="45"/>
      <c r="AN180" s="45"/>
      <c r="AO180" s="45"/>
      <c r="AP180" s="45"/>
      <c r="AQ180" s="45"/>
      <c r="AR180" s="45"/>
      <c r="AS180" s="45"/>
      <c r="AT180" s="45"/>
      <c r="AU180" s="45"/>
      <c r="AV180" s="45">
        <v>1</v>
      </c>
      <c r="AW180" s="45"/>
      <c r="AX180" s="45"/>
      <c r="AY180" s="45" t="s">
        <v>1315</v>
      </c>
      <c r="AZ180" s="28" t="s">
        <v>1218</v>
      </c>
      <c r="BA180" s="28" t="s">
        <v>108</v>
      </c>
      <c r="BB180" s="28" t="s">
        <v>99</v>
      </c>
      <c r="BC180" s="28" t="s">
        <v>108</v>
      </c>
      <c r="BD180" s="38"/>
      <c r="BE180" s="28">
        <v>0</v>
      </c>
      <c r="BF180" s="28"/>
      <c r="BG180" s="28"/>
      <c r="BH180" s="28"/>
      <c r="BI180" s="28"/>
      <c r="BJ180" s="28"/>
      <c r="BK180" s="28"/>
      <c r="BL180" s="28"/>
      <c r="BM180" s="28"/>
      <c r="BN180" s="28"/>
      <c r="BO180" s="28"/>
      <c r="BP180" s="28"/>
      <c r="BQ180" s="28"/>
      <c r="BR180" s="28"/>
      <c r="BS180" s="28"/>
      <c r="BT180" s="28"/>
      <c r="BU180" s="28"/>
      <c r="BV180" s="54"/>
      <c r="BW180" s="28"/>
      <c r="BX180" s="28"/>
      <c r="BY180" s="34"/>
      <c r="BZ180" s="34"/>
      <c r="CA180" s="28"/>
      <c r="CB180" s="28"/>
      <c r="CC180" s="28"/>
      <c r="CD180" s="34"/>
      <c r="CE180" s="28"/>
      <c r="CF180" s="28"/>
      <c r="CG180" s="28"/>
      <c r="CH180" s="28"/>
      <c r="CI180" s="34"/>
      <c r="CJ180" s="38"/>
      <c r="CK180" s="28"/>
      <c r="CL180" s="34"/>
      <c r="CM180" s="28">
        <f>PES_6[[#This Row],[Fecha de desechamiento ]]-PES_6[[#This Row],[Fecha de Registro ]]</f>
        <v>-45806</v>
      </c>
      <c r="CN180" s="28"/>
      <c r="CO180" s="28"/>
      <c r="CP180" s="34"/>
      <c r="CQ180" s="28"/>
      <c r="CR180" s="28"/>
      <c r="CS180" s="38"/>
      <c r="CT180" s="28"/>
      <c r="CU180" s="34">
        <v>45877</v>
      </c>
      <c r="CV180" s="28">
        <f>PES_6[[#This Row],[Fecha de la remisión a SRE]]-PES_6[[#This Row],[Fecha de Registro ]]</f>
        <v>71</v>
      </c>
      <c r="CW180" s="28"/>
      <c r="CX180" s="28"/>
      <c r="CY180" s="28"/>
      <c r="CZ180" s="28"/>
      <c r="DA180" s="28"/>
      <c r="DB180" s="28"/>
      <c r="DC180" s="34"/>
      <c r="DD180" s="28"/>
      <c r="DE180" s="28"/>
      <c r="DF180" s="28"/>
      <c r="DG180" s="34"/>
      <c r="DH180" s="28"/>
      <c r="DI180" s="41"/>
    </row>
    <row r="181" spans="1:113" ht="104.5" x14ac:dyDescent="0.35">
      <c r="A181" s="42">
        <f t="shared" ca="1" si="16"/>
        <v>46101</v>
      </c>
      <c r="B181" s="43"/>
      <c r="C181" s="45"/>
      <c r="D181" s="44" t="s">
        <v>1303</v>
      </c>
      <c r="E181" s="44">
        <v>45806</v>
      </c>
      <c r="F181" s="45">
        <v>0</v>
      </c>
      <c r="G181" s="45">
        <v>0</v>
      </c>
      <c r="H181" s="45">
        <v>0</v>
      </c>
      <c r="I181" s="45">
        <v>1</v>
      </c>
      <c r="J181" s="45">
        <v>1</v>
      </c>
      <c r="K181" s="45">
        <v>1</v>
      </c>
      <c r="L181" s="45" t="s">
        <v>97</v>
      </c>
      <c r="M181" s="45" t="s">
        <v>98</v>
      </c>
      <c r="N181" s="45" t="s">
        <v>99</v>
      </c>
      <c r="O181" s="112" t="s">
        <v>424</v>
      </c>
      <c r="P181" s="43"/>
      <c r="Q181" s="45">
        <v>11629</v>
      </c>
      <c r="R181" s="46" t="s">
        <v>1316</v>
      </c>
      <c r="S181" s="42" t="s">
        <v>111</v>
      </c>
      <c r="T181" s="45" t="s">
        <v>102</v>
      </c>
      <c r="U181" s="45" t="s">
        <v>112</v>
      </c>
      <c r="V181" s="45">
        <f ca="1">PES_6[[#This Row],[Fecha actual ]]-PES_6[[#This Row],[Fecha de Registro ]]</f>
        <v>295</v>
      </c>
      <c r="W181" s="48"/>
      <c r="X181" s="45" t="s">
        <v>1317</v>
      </c>
      <c r="Y181" s="45">
        <v>0</v>
      </c>
      <c r="Z181" s="45">
        <v>1</v>
      </c>
      <c r="AA181" s="45">
        <v>0</v>
      </c>
      <c r="AB181" s="45">
        <v>0</v>
      </c>
      <c r="AC181" s="45"/>
      <c r="AD181" s="45"/>
      <c r="AE181" s="45"/>
      <c r="AF181" s="45"/>
      <c r="AG181" s="45" t="s">
        <v>1318</v>
      </c>
      <c r="AH181" s="45">
        <v>0</v>
      </c>
      <c r="AI181" s="45">
        <v>1</v>
      </c>
      <c r="AJ181" s="45">
        <v>0</v>
      </c>
      <c r="AK181" s="45">
        <v>1</v>
      </c>
      <c r="AL181" s="45"/>
      <c r="AM181" s="45"/>
      <c r="AN181" s="45"/>
      <c r="AO181" s="45"/>
      <c r="AP181" s="45"/>
      <c r="AQ181" s="45"/>
      <c r="AR181" s="45"/>
      <c r="AS181" s="45"/>
      <c r="AT181" s="45">
        <v>1</v>
      </c>
      <c r="AU181" s="45"/>
      <c r="AV181" s="45"/>
      <c r="AW181" s="45"/>
      <c r="AX181" s="45"/>
      <c r="AY181" s="45" t="s">
        <v>1319</v>
      </c>
      <c r="AZ181" s="45" t="s">
        <v>1218</v>
      </c>
      <c r="BA181" s="45" t="s">
        <v>108</v>
      </c>
      <c r="BB181" s="45" t="s">
        <v>99</v>
      </c>
      <c r="BC181" s="45" t="s">
        <v>108</v>
      </c>
      <c r="BD181" s="48"/>
      <c r="BE181" s="45">
        <v>0</v>
      </c>
      <c r="BF181" s="45"/>
      <c r="BG181" s="45"/>
      <c r="BH181" s="45"/>
      <c r="BI181" s="45"/>
      <c r="BJ181" s="45"/>
      <c r="BK181" s="45"/>
      <c r="BL181" s="45"/>
      <c r="BM181" s="45"/>
      <c r="BN181" s="45"/>
      <c r="BO181" s="45"/>
      <c r="BP181" s="45"/>
      <c r="BQ181" s="45"/>
      <c r="BR181" s="45"/>
      <c r="BS181" s="45"/>
      <c r="BT181" s="45"/>
      <c r="BU181" s="45"/>
      <c r="BV181" s="57"/>
      <c r="BW181" s="45"/>
      <c r="BX181" s="45"/>
      <c r="BY181" s="42"/>
      <c r="BZ181" s="42"/>
      <c r="CA181" s="45"/>
      <c r="CB181" s="45"/>
      <c r="CC181" s="45"/>
      <c r="CD181" s="42"/>
      <c r="CE181" s="45"/>
      <c r="CF181" s="45"/>
      <c r="CG181" s="45"/>
      <c r="CH181" s="45"/>
      <c r="CI181" s="42"/>
      <c r="CJ181" s="48"/>
      <c r="CK181" s="45"/>
      <c r="CL181" s="42"/>
      <c r="CM181" s="45">
        <f>PES_6[[#This Row],[Fecha de desechamiento ]]-PES_6[[#This Row],[Fecha de Registro ]]</f>
        <v>-45806</v>
      </c>
      <c r="CN181" s="45"/>
      <c r="CO181" s="45"/>
      <c r="CP181" s="42"/>
      <c r="CQ181" s="45"/>
      <c r="CR181" s="45"/>
      <c r="CS181" s="48"/>
      <c r="CT181" s="45"/>
      <c r="CU181" s="42">
        <v>45884</v>
      </c>
      <c r="CV181" s="45">
        <f>PES_6[[#This Row],[Fecha de la remisión a SRE]]-PES_6[[#This Row],[Fecha de Registro ]]</f>
        <v>78</v>
      </c>
      <c r="CW181" s="45"/>
      <c r="CX181" s="45"/>
      <c r="CY181" s="45"/>
      <c r="CZ181" s="45"/>
      <c r="DA181" s="45"/>
      <c r="DB181" s="45"/>
      <c r="DC181" s="42"/>
      <c r="DD181" s="45"/>
      <c r="DE181" s="45"/>
      <c r="DF181" s="45"/>
      <c r="DG181" s="42"/>
      <c r="DH181" s="45"/>
      <c r="DI181" s="52"/>
    </row>
    <row r="182" spans="1:113" ht="85.5" x14ac:dyDescent="0.35">
      <c r="A182" s="34">
        <f t="shared" ca="1" si="16"/>
        <v>46101</v>
      </c>
      <c r="B182" s="35"/>
      <c r="C182" s="28"/>
      <c r="D182" s="36" t="s">
        <v>1303</v>
      </c>
      <c r="E182" s="44">
        <v>45806</v>
      </c>
      <c r="F182" s="28">
        <v>0</v>
      </c>
      <c r="G182" s="28">
        <v>0</v>
      </c>
      <c r="H182" s="28">
        <v>0</v>
      </c>
      <c r="I182" s="28">
        <v>1</v>
      </c>
      <c r="J182" s="28">
        <v>1</v>
      </c>
      <c r="K182" s="28">
        <v>1</v>
      </c>
      <c r="L182" s="28" t="s">
        <v>97</v>
      </c>
      <c r="M182" s="28" t="s">
        <v>98</v>
      </c>
      <c r="N182" s="28" t="s">
        <v>99</v>
      </c>
      <c r="O182" s="112" t="s">
        <v>424</v>
      </c>
      <c r="P182" s="35"/>
      <c r="Q182" s="28">
        <v>11636</v>
      </c>
      <c r="R182" s="46" t="s">
        <v>1320</v>
      </c>
      <c r="S182" s="42" t="s">
        <v>70</v>
      </c>
      <c r="T182" s="28" t="s">
        <v>102</v>
      </c>
      <c r="U182" s="28" t="s">
        <v>170</v>
      </c>
      <c r="V182" s="28">
        <f ca="1">PES_6[[#This Row],[Fecha actual ]]-PES_6[[#This Row],[Fecha de Registro ]]</f>
        <v>295</v>
      </c>
      <c r="W182" s="38"/>
      <c r="X182" s="28" t="s">
        <v>1321</v>
      </c>
      <c r="Y182" s="45">
        <v>0</v>
      </c>
      <c r="Z182" s="45">
        <v>1</v>
      </c>
      <c r="AA182" s="45">
        <v>0</v>
      </c>
      <c r="AB182" s="45">
        <v>0</v>
      </c>
      <c r="AC182" s="45"/>
      <c r="AD182" s="45"/>
      <c r="AE182" s="45"/>
      <c r="AF182" s="45"/>
      <c r="AG182" s="45" t="s">
        <v>658</v>
      </c>
      <c r="AH182" s="45">
        <v>0</v>
      </c>
      <c r="AI182" s="45">
        <v>1</v>
      </c>
      <c r="AJ182" s="45">
        <v>0</v>
      </c>
      <c r="AK182" s="45">
        <v>0</v>
      </c>
      <c r="AL182" s="45">
        <v>1</v>
      </c>
      <c r="AM182" s="45"/>
      <c r="AN182" s="45"/>
      <c r="AO182" s="45"/>
      <c r="AP182" s="45"/>
      <c r="AQ182" s="45"/>
      <c r="AR182" s="45"/>
      <c r="AS182" s="45"/>
      <c r="AT182" s="45"/>
      <c r="AU182" s="45"/>
      <c r="AV182" s="45"/>
      <c r="AW182" s="45"/>
      <c r="AX182" s="45"/>
      <c r="AY182" s="45" t="s">
        <v>1322</v>
      </c>
      <c r="AZ182" s="28" t="s">
        <v>52</v>
      </c>
      <c r="BA182" s="28" t="s">
        <v>108</v>
      </c>
      <c r="BB182" s="28" t="s">
        <v>99</v>
      </c>
      <c r="BC182" s="28" t="s">
        <v>109</v>
      </c>
      <c r="BD182" s="28"/>
      <c r="BE182" s="28">
        <v>1</v>
      </c>
      <c r="BF182" s="28"/>
      <c r="BG182" s="28"/>
      <c r="BH182" s="28"/>
      <c r="BI182" s="28"/>
      <c r="BJ182" s="28"/>
      <c r="BK182" s="28"/>
      <c r="BL182" s="28"/>
      <c r="BM182" s="28"/>
      <c r="BN182" s="28"/>
      <c r="BO182" s="28"/>
      <c r="BP182" s="28"/>
      <c r="BQ182" s="28"/>
      <c r="BR182" s="28"/>
      <c r="BS182" s="28" t="s">
        <v>431</v>
      </c>
      <c r="BT182" s="28" t="s">
        <v>432</v>
      </c>
      <c r="BU182" s="28"/>
      <c r="BV182" s="54"/>
      <c r="BW182" s="28"/>
      <c r="BX182" s="28"/>
      <c r="BY182" s="34"/>
      <c r="BZ182" s="34"/>
      <c r="CA182" s="28"/>
      <c r="CB182" s="28"/>
      <c r="CC182" s="28"/>
      <c r="CD182" s="34"/>
      <c r="CE182" s="28"/>
      <c r="CF182" s="28"/>
      <c r="CG182" s="28"/>
      <c r="CH182" s="28"/>
      <c r="CI182" s="34"/>
      <c r="CJ182" s="38"/>
      <c r="CK182" s="28" t="s">
        <v>109</v>
      </c>
      <c r="CL182" s="34">
        <v>45825</v>
      </c>
      <c r="CM182" s="28">
        <f>PES_6[[#This Row],[Fecha de desechamiento ]]-PES_6[[#This Row],[Fecha de Registro ]]</f>
        <v>19</v>
      </c>
      <c r="CN182" s="28"/>
      <c r="CO182" s="28"/>
      <c r="CP182" s="34"/>
      <c r="CQ182" s="28"/>
      <c r="CR182" s="28"/>
      <c r="CS182" s="38"/>
      <c r="CT182" s="28"/>
      <c r="CU182" s="34"/>
      <c r="CV182" s="28">
        <f>PES_6[[#This Row],[Fecha de la remisión a SRE]]-PES_6[[#This Row],[Fecha de Registro ]]</f>
        <v>-45806</v>
      </c>
      <c r="CW182" s="28"/>
      <c r="CX182" s="28"/>
      <c r="CY182" s="28"/>
      <c r="CZ182" s="28"/>
      <c r="DA182" s="28"/>
      <c r="DB182" s="28"/>
      <c r="DC182" s="34"/>
      <c r="DD182" s="28"/>
      <c r="DE182" s="28"/>
      <c r="DF182" s="28"/>
      <c r="DG182" s="34"/>
      <c r="DH182" s="28"/>
      <c r="DI182" s="41"/>
    </row>
    <row r="183" spans="1:113" ht="409.5" x14ac:dyDescent="0.35">
      <c r="A183" s="42">
        <f t="shared" ca="1" si="16"/>
        <v>46101</v>
      </c>
      <c r="B183" s="43"/>
      <c r="C183" s="45"/>
      <c r="D183" s="44" t="s">
        <v>1303</v>
      </c>
      <c r="E183" s="44">
        <v>45806</v>
      </c>
      <c r="F183" s="45">
        <v>0</v>
      </c>
      <c r="G183" s="45">
        <v>0</v>
      </c>
      <c r="H183" s="45">
        <v>0</v>
      </c>
      <c r="I183" s="45">
        <v>1</v>
      </c>
      <c r="J183" s="45">
        <v>1</v>
      </c>
      <c r="K183" s="45">
        <v>1</v>
      </c>
      <c r="L183" s="45" t="s">
        <v>97</v>
      </c>
      <c r="M183" s="45" t="s">
        <v>98</v>
      </c>
      <c r="N183" s="45" t="s">
        <v>99</v>
      </c>
      <c r="O183" s="112" t="s">
        <v>424</v>
      </c>
      <c r="P183" s="43"/>
      <c r="Q183" s="45">
        <v>11637</v>
      </c>
      <c r="R183" s="46" t="s">
        <v>1323</v>
      </c>
      <c r="S183" s="42" t="s">
        <v>111</v>
      </c>
      <c r="T183" s="45" t="s">
        <v>102</v>
      </c>
      <c r="U183" s="45" t="s">
        <v>529</v>
      </c>
      <c r="V183" s="45">
        <f ca="1">PES_6[[#This Row],[Fecha actual ]]-PES_6[[#This Row],[Fecha de Registro ]]</f>
        <v>295</v>
      </c>
      <c r="W183" s="48"/>
      <c r="X183" s="45" t="s">
        <v>1324</v>
      </c>
      <c r="Y183" s="45">
        <v>0</v>
      </c>
      <c r="Z183" s="45">
        <v>0</v>
      </c>
      <c r="AA183" s="45">
        <v>0</v>
      </c>
      <c r="AB183" s="45">
        <v>1</v>
      </c>
      <c r="AC183" s="45"/>
      <c r="AD183" s="45"/>
      <c r="AE183" s="45"/>
      <c r="AF183" s="45"/>
      <c r="AG183" s="45" t="s">
        <v>1258</v>
      </c>
      <c r="AH183" s="45">
        <v>0</v>
      </c>
      <c r="AI183" s="45">
        <v>0</v>
      </c>
      <c r="AJ183" s="45">
        <v>0</v>
      </c>
      <c r="AK183" s="45">
        <v>1</v>
      </c>
      <c r="AL183" s="45"/>
      <c r="AM183" s="45"/>
      <c r="AN183" s="45"/>
      <c r="AO183" s="45"/>
      <c r="AP183" s="45"/>
      <c r="AQ183" s="45"/>
      <c r="AR183" s="45"/>
      <c r="AS183" s="45"/>
      <c r="AT183" s="45"/>
      <c r="AU183" s="45"/>
      <c r="AV183" s="45"/>
      <c r="AW183" s="45"/>
      <c r="AX183" s="45">
        <v>1</v>
      </c>
      <c r="AY183" s="45" t="s">
        <v>1325</v>
      </c>
      <c r="AZ183" s="45" t="s">
        <v>1218</v>
      </c>
      <c r="BA183" s="45" t="s">
        <v>108</v>
      </c>
      <c r="BB183" s="45" t="s">
        <v>99</v>
      </c>
      <c r="BC183" s="45" t="s">
        <v>109</v>
      </c>
      <c r="BD183" s="38"/>
      <c r="BE183" s="45">
        <v>1</v>
      </c>
      <c r="BF183" s="45"/>
      <c r="BG183" s="45"/>
      <c r="BH183" s="45"/>
      <c r="BI183" s="45"/>
      <c r="BJ183" s="45"/>
      <c r="BK183" s="45"/>
      <c r="BL183" s="45"/>
      <c r="BM183" s="45"/>
      <c r="BN183" s="45"/>
      <c r="BO183" s="45"/>
      <c r="BP183" s="45"/>
      <c r="BQ183" s="45"/>
      <c r="BR183" s="45" t="str">
        <f>LEFT(TRIM(PES_6[[#This Row],[Sentido de la medida cautelar ]])) &amp; MID(PES_6[[#This Row],['# Sesión de la CQyD]], FIND("1", PES_6[[#This Row],['# Sesión de la CQyD]]) + 1, FIND("SE", PES_6[[#This Row],['# Sesión de la CQyD]], FIND("1", PES_6[[#This Row],['# Sesión de la CQyD]]) + 1) - (FIND("1", PES_6[[#This Row],['# Sesión de la CQyD]]) + 1))</f>
        <v xml:space="preserve">P </v>
      </c>
      <c r="BS183" s="45" t="s">
        <v>54</v>
      </c>
      <c r="BT183" s="45"/>
      <c r="BU183" s="45" t="s">
        <v>1326</v>
      </c>
      <c r="BV183" s="57" t="s">
        <v>1327</v>
      </c>
      <c r="BW183" s="45" t="s">
        <v>319</v>
      </c>
      <c r="BX183" s="45"/>
      <c r="BY183" s="34">
        <v>45807</v>
      </c>
      <c r="BZ183" s="42" t="s">
        <v>1200</v>
      </c>
      <c r="CA183" s="45" t="s">
        <v>1328</v>
      </c>
      <c r="CB183" s="45"/>
      <c r="CC183" s="45"/>
      <c r="CD183" s="42"/>
      <c r="CE183" s="45"/>
      <c r="CF183" s="45"/>
      <c r="CG183" s="45"/>
      <c r="CH183" s="45"/>
      <c r="CI183" s="42"/>
      <c r="CJ183" s="48"/>
      <c r="CK183" s="45"/>
      <c r="CL183" s="42"/>
      <c r="CM183" s="45">
        <f>PES_6[[#This Row],[Fecha de desechamiento ]]-PES_6[[#This Row],[Fecha de Registro ]]</f>
        <v>-45806</v>
      </c>
      <c r="CN183" s="45"/>
      <c r="CO183" s="45"/>
      <c r="CP183" s="42"/>
      <c r="CQ183" s="45"/>
      <c r="CR183" s="45"/>
      <c r="CS183" s="48"/>
      <c r="CT183" s="45"/>
      <c r="CU183" s="42" t="s">
        <v>1728</v>
      </c>
      <c r="CV183" s="45" t="e">
        <f>PES_6[[#This Row],[Fecha de la remisión a SRE]]-PES_6[[#This Row],[Fecha de Registro ]]</f>
        <v>#VALUE!</v>
      </c>
      <c r="CW183" s="45"/>
      <c r="CX183" s="45"/>
      <c r="CY183" s="45"/>
      <c r="CZ183" s="45"/>
      <c r="DA183" s="45"/>
      <c r="DB183" s="45"/>
      <c r="DC183" s="42"/>
      <c r="DD183" s="45"/>
      <c r="DE183" s="45"/>
      <c r="DF183" s="45"/>
      <c r="DG183" s="42"/>
      <c r="DH183" s="45"/>
      <c r="DI183" s="52"/>
    </row>
    <row r="184" spans="1:113" ht="114" x14ac:dyDescent="0.35">
      <c r="A184" s="34">
        <f t="shared" ca="1" si="16"/>
        <v>46101</v>
      </c>
      <c r="B184" s="35"/>
      <c r="C184" s="28"/>
      <c r="D184" s="36" t="s">
        <v>1303</v>
      </c>
      <c r="E184" s="44">
        <v>45807</v>
      </c>
      <c r="F184" s="28">
        <v>0</v>
      </c>
      <c r="G184" s="28">
        <v>0</v>
      </c>
      <c r="H184" s="28">
        <v>0</v>
      </c>
      <c r="I184" s="28">
        <v>1</v>
      </c>
      <c r="J184" s="28">
        <v>1</v>
      </c>
      <c r="K184" s="28">
        <v>1</v>
      </c>
      <c r="L184" s="28" t="s">
        <v>97</v>
      </c>
      <c r="M184" s="28" t="s">
        <v>98</v>
      </c>
      <c r="N184" s="28" t="s">
        <v>99</v>
      </c>
      <c r="O184" s="112" t="s">
        <v>424</v>
      </c>
      <c r="P184" s="35"/>
      <c r="Q184" s="28">
        <v>11639</v>
      </c>
      <c r="R184" s="46" t="s">
        <v>1329</v>
      </c>
      <c r="S184" s="42" t="s">
        <v>70</v>
      </c>
      <c r="T184" s="28" t="s">
        <v>102</v>
      </c>
      <c r="U184" s="28" t="s">
        <v>393</v>
      </c>
      <c r="V184" s="28">
        <f ca="1">PES_6[[#This Row],[Fecha actual ]]-PES_6[[#This Row],[Fecha de Registro ]]</f>
        <v>294</v>
      </c>
      <c r="W184" s="38"/>
      <c r="X184" s="28" t="s">
        <v>1330</v>
      </c>
      <c r="Y184" s="45">
        <v>0</v>
      </c>
      <c r="Z184" s="45">
        <v>1</v>
      </c>
      <c r="AA184" s="45">
        <v>0</v>
      </c>
      <c r="AB184" s="45">
        <v>0</v>
      </c>
      <c r="AC184" s="45"/>
      <c r="AD184" s="45"/>
      <c r="AE184" s="45"/>
      <c r="AF184" s="45"/>
      <c r="AG184" s="45" t="s">
        <v>1331</v>
      </c>
      <c r="AH184" s="45">
        <v>0</v>
      </c>
      <c r="AI184" s="45">
        <v>1</v>
      </c>
      <c r="AJ184" s="45">
        <v>0</v>
      </c>
      <c r="AK184" s="45">
        <v>1</v>
      </c>
      <c r="AL184" s="45">
        <v>1</v>
      </c>
      <c r="AM184" s="45"/>
      <c r="AN184" s="45"/>
      <c r="AO184" s="45"/>
      <c r="AP184" s="45"/>
      <c r="AQ184" s="45"/>
      <c r="AR184" s="45"/>
      <c r="AS184" s="45"/>
      <c r="AT184" s="45"/>
      <c r="AU184" s="45"/>
      <c r="AV184" s="45"/>
      <c r="AW184" s="45"/>
      <c r="AX184" s="45"/>
      <c r="AY184" s="45" t="s">
        <v>1332</v>
      </c>
      <c r="AZ184" s="28" t="s">
        <v>522</v>
      </c>
      <c r="BA184" s="28" t="s">
        <v>108</v>
      </c>
      <c r="BB184" s="28" t="s">
        <v>99</v>
      </c>
      <c r="BC184" s="28" t="s">
        <v>108</v>
      </c>
      <c r="BD184" s="38"/>
      <c r="BE184" s="28">
        <v>0</v>
      </c>
      <c r="BF184" s="28"/>
      <c r="BG184" s="28"/>
      <c r="BH184" s="28"/>
      <c r="BI184" s="28"/>
      <c r="BJ184" s="28"/>
      <c r="BK184" s="28"/>
      <c r="BL184" s="28"/>
      <c r="BM184" s="28"/>
      <c r="BN184" s="28"/>
      <c r="BO184" s="28"/>
      <c r="BP184" s="28"/>
      <c r="BQ184" s="28"/>
      <c r="BR184" s="28"/>
      <c r="BS184" s="28"/>
      <c r="BT184" s="28"/>
      <c r="BU184" s="28"/>
      <c r="BV184" s="54"/>
      <c r="BW184" s="28"/>
      <c r="BX184" s="28"/>
      <c r="BY184" s="34"/>
      <c r="BZ184" s="34"/>
      <c r="CA184" s="28"/>
      <c r="CB184" s="28"/>
      <c r="CC184" s="28"/>
      <c r="CD184" s="34"/>
      <c r="CE184" s="28"/>
      <c r="CF184" s="28"/>
      <c r="CG184" s="28"/>
      <c r="CH184" s="28"/>
      <c r="CI184" s="34"/>
      <c r="CJ184" s="38"/>
      <c r="CK184" s="28" t="s">
        <v>109</v>
      </c>
      <c r="CL184" s="34">
        <v>45831</v>
      </c>
      <c r="CM184" s="28">
        <f>PES_6[[#This Row],[Fecha de desechamiento ]]-PES_6[[#This Row],[Fecha de Registro ]]</f>
        <v>24</v>
      </c>
      <c r="CN184" s="28"/>
      <c r="CO184" s="28"/>
      <c r="CP184" s="34"/>
      <c r="CQ184" s="28"/>
      <c r="CR184" s="28"/>
      <c r="CS184" s="38"/>
      <c r="CT184" s="28"/>
      <c r="CU184" s="34"/>
      <c r="CV184" s="28">
        <f>PES_6[[#This Row],[Fecha de la remisión a SRE]]-PES_6[[#This Row],[Fecha de Registro ]]</f>
        <v>-45807</v>
      </c>
      <c r="CW184" s="28"/>
      <c r="CX184" s="28"/>
      <c r="CY184" s="28"/>
      <c r="CZ184" s="28"/>
      <c r="DA184" s="28"/>
      <c r="DB184" s="28"/>
      <c r="DC184" s="34"/>
      <c r="DD184" s="28"/>
      <c r="DE184" s="28"/>
      <c r="DF184" s="28"/>
      <c r="DG184" s="34"/>
      <c r="DH184" s="28"/>
      <c r="DI184" s="41"/>
    </row>
    <row r="185" spans="1:113" ht="142.5" x14ac:dyDescent="0.35">
      <c r="A185" s="42">
        <f t="shared" ca="1" si="16"/>
        <v>46101</v>
      </c>
      <c r="B185" s="43"/>
      <c r="C185" s="45"/>
      <c r="D185" s="44" t="s">
        <v>1303</v>
      </c>
      <c r="E185" s="44">
        <v>45807</v>
      </c>
      <c r="F185" s="45">
        <v>0</v>
      </c>
      <c r="G185" s="45">
        <v>0</v>
      </c>
      <c r="H185" s="45">
        <v>0</v>
      </c>
      <c r="I185" s="45">
        <v>1</v>
      </c>
      <c r="J185" s="45">
        <v>1</v>
      </c>
      <c r="K185" s="45">
        <v>1</v>
      </c>
      <c r="L185" s="45" t="s">
        <v>97</v>
      </c>
      <c r="M185" s="45" t="s">
        <v>98</v>
      </c>
      <c r="N185" s="45" t="s">
        <v>99</v>
      </c>
      <c r="O185" s="112" t="s">
        <v>424</v>
      </c>
      <c r="P185" s="43"/>
      <c r="Q185" s="45">
        <v>11640</v>
      </c>
      <c r="R185" s="46" t="s">
        <v>1333</v>
      </c>
      <c r="S185" s="42" t="s">
        <v>111</v>
      </c>
      <c r="T185" s="45" t="s">
        <v>102</v>
      </c>
      <c r="U185" s="45" t="s">
        <v>359</v>
      </c>
      <c r="V185" s="45">
        <f ca="1">PES_6[[#This Row],[Fecha actual ]]-PES_6[[#This Row],[Fecha de Registro ]]</f>
        <v>294</v>
      </c>
      <c r="W185" s="48"/>
      <c r="X185" s="45" t="s">
        <v>1330</v>
      </c>
      <c r="Y185" s="45">
        <v>0</v>
      </c>
      <c r="Z185" s="45">
        <v>1</v>
      </c>
      <c r="AA185" s="45">
        <v>0</v>
      </c>
      <c r="AB185" s="45">
        <v>0</v>
      </c>
      <c r="AC185" s="45"/>
      <c r="AD185" s="45"/>
      <c r="AE185" s="45"/>
      <c r="AF185" s="45"/>
      <c r="AG185" s="45" t="s">
        <v>1334</v>
      </c>
      <c r="AH185" s="45">
        <v>0</v>
      </c>
      <c r="AI185" s="45">
        <v>1</v>
      </c>
      <c r="AJ185" s="45">
        <v>0</v>
      </c>
      <c r="AK185" s="45">
        <v>1</v>
      </c>
      <c r="AL185" s="45">
        <v>1</v>
      </c>
      <c r="AM185" s="45"/>
      <c r="AN185" s="45"/>
      <c r="AO185" s="45"/>
      <c r="AP185" s="45"/>
      <c r="AQ185" s="45"/>
      <c r="AR185" s="45"/>
      <c r="AS185" s="45"/>
      <c r="AT185" s="45"/>
      <c r="AU185" s="45"/>
      <c r="AV185" s="45"/>
      <c r="AW185" s="45"/>
      <c r="AX185" s="45"/>
      <c r="AY185" s="45" t="s">
        <v>1335</v>
      </c>
      <c r="AZ185" s="45" t="s">
        <v>1218</v>
      </c>
      <c r="BA185" s="45" t="s">
        <v>108</v>
      </c>
      <c r="BB185" s="45" t="s">
        <v>99</v>
      </c>
      <c r="BC185" s="45" t="s">
        <v>109</v>
      </c>
      <c r="BD185" s="48"/>
      <c r="BE185" s="45">
        <v>1</v>
      </c>
      <c r="BF185" s="45"/>
      <c r="BG185" s="45"/>
      <c r="BH185" s="45"/>
      <c r="BI185" s="45"/>
      <c r="BJ185" s="45"/>
      <c r="BK185" s="45"/>
      <c r="BL185" s="45"/>
      <c r="BM185" s="45"/>
      <c r="BN185" s="45"/>
      <c r="BO185" s="45"/>
      <c r="BP185" s="45"/>
      <c r="BQ185" s="45"/>
      <c r="BR185" s="45"/>
      <c r="BS185" s="45" t="s">
        <v>431</v>
      </c>
      <c r="BT185" s="45" t="s">
        <v>1232</v>
      </c>
      <c r="BU185" s="45"/>
      <c r="BV185" s="57"/>
      <c r="BW185" s="45"/>
      <c r="BX185" s="45"/>
      <c r="BY185" s="42"/>
      <c r="BZ185" s="42"/>
      <c r="CA185" s="45"/>
      <c r="CB185" s="45"/>
      <c r="CC185" s="45"/>
      <c r="CD185" s="42"/>
      <c r="CE185" s="45"/>
      <c r="CF185" s="45"/>
      <c r="CG185" s="45"/>
      <c r="CH185" s="45"/>
      <c r="CI185" s="42"/>
      <c r="CJ185" s="48"/>
      <c r="CK185" s="45"/>
      <c r="CL185" s="42"/>
      <c r="CM185" s="45">
        <f>PES_6[[#This Row],[Fecha de desechamiento ]]-PES_6[[#This Row],[Fecha de Registro ]]</f>
        <v>-45807</v>
      </c>
      <c r="CN185" s="45"/>
      <c r="CO185" s="45"/>
      <c r="CP185" s="42"/>
      <c r="CQ185" s="45"/>
      <c r="CR185" s="45"/>
      <c r="CS185" s="48"/>
      <c r="CT185" s="45" t="s">
        <v>109</v>
      </c>
      <c r="CU185" s="42" t="s">
        <v>1729</v>
      </c>
      <c r="CV185" s="45" t="e">
        <f>PES_6[[#This Row],[Fecha de la remisión a SRE]]-PES_6[[#This Row],[Fecha de Registro ]]</f>
        <v>#VALUE!</v>
      </c>
      <c r="CW185" s="45"/>
      <c r="CX185" s="45"/>
      <c r="CY185" s="45"/>
      <c r="CZ185" s="45"/>
      <c r="DA185" s="45"/>
      <c r="DB185" s="45"/>
      <c r="DC185" s="42"/>
      <c r="DD185" s="45"/>
      <c r="DE185" s="45"/>
      <c r="DF185" s="45"/>
      <c r="DG185" s="42"/>
      <c r="DH185" s="45"/>
      <c r="DI185" s="52"/>
    </row>
    <row r="186" spans="1:113" ht="409.5" x14ac:dyDescent="0.35">
      <c r="A186" s="34">
        <f t="shared" ca="1" si="16"/>
        <v>46101</v>
      </c>
      <c r="B186" s="35"/>
      <c r="C186" s="28"/>
      <c r="D186" s="36" t="s">
        <v>1336</v>
      </c>
      <c r="E186" s="44">
        <v>45807</v>
      </c>
      <c r="F186" s="28">
        <v>0</v>
      </c>
      <c r="G186" s="28">
        <v>0</v>
      </c>
      <c r="H186" s="28">
        <v>0</v>
      </c>
      <c r="I186" s="28">
        <v>1</v>
      </c>
      <c r="J186" s="28">
        <v>1</v>
      </c>
      <c r="K186" s="28">
        <v>1</v>
      </c>
      <c r="L186" s="28" t="s">
        <v>97</v>
      </c>
      <c r="M186" s="28" t="s">
        <v>98</v>
      </c>
      <c r="N186" s="28" t="s">
        <v>99</v>
      </c>
      <c r="O186" s="112" t="s">
        <v>424</v>
      </c>
      <c r="P186" s="35"/>
      <c r="Q186" s="28">
        <v>11641</v>
      </c>
      <c r="R186" s="46" t="s">
        <v>1337</v>
      </c>
      <c r="S186" s="42" t="s">
        <v>111</v>
      </c>
      <c r="T186" s="28" t="s">
        <v>102</v>
      </c>
      <c r="U186" s="28" t="s">
        <v>251</v>
      </c>
      <c r="V186" s="28">
        <f ca="1">PES_6[[#This Row],[Fecha actual ]]-PES_6[[#This Row],[Fecha de Registro ]]</f>
        <v>294</v>
      </c>
      <c r="W186" s="38"/>
      <c r="X186" s="28" t="s">
        <v>1324</v>
      </c>
      <c r="Y186" s="45">
        <v>0</v>
      </c>
      <c r="Z186" s="45">
        <v>0</v>
      </c>
      <c r="AA186" s="45">
        <v>0</v>
      </c>
      <c r="AB186" s="45">
        <v>1</v>
      </c>
      <c r="AC186" s="45"/>
      <c r="AD186" s="45"/>
      <c r="AE186" s="45"/>
      <c r="AF186" s="45"/>
      <c r="AG186" s="45" t="s">
        <v>1338</v>
      </c>
      <c r="AH186" s="45">
        <v>1</v>
      </c>
      <c r="AI186" s="45">
        <v>0</v>
      </c>
      <c r="AJ186" s="45">
        <v>0</v>
      </c>
      <c r="AK186" s="45">
        <v>1</v>
      </c>
      <c r="AL186" s="45"/>
      <c r="AM186" s="45"/>
      <c r="AN186" s="45"/>
      <c r="AO186" s="45"/>
      <c r="AP186" s="45"/>
      <c r="AQ186" s="45"/>
      <c r="AR186" s="45"/>
      <c r="AS186" s="45"/>
      <c r="AT186" s="45"/>
      <c r="AU186" s="45"/>
      <c r="AV186" s="45">
        <v>1</v>
      </c>
      <c r="AW186" s="45"/>
      <c r="AX186" s="45"/>
      <c r="AY186" s="45" t="s">
        <v>1339</v>
      </c>
      <c r="AZ186" s="28" t="s">
        <v>1218</v>
      </c>
      <c r="BA186" s="28" t="s">
        <v>108</v>
      </c>
      <c r="BB186" s="28" t="s">
        <v>99</v>
      </c>
      <c r="BC186" s="28" t="s">
        <v>109</v>
      </c>
      <c r="BD186" s="38"/>
      <c r="BE186" s="28">
        <v>1</v>
      </c>
      <c r="BF186" s="28"/>
      <c r="BG186" s="28"/>
      <c r="BH186" s="28"/>
      <c r="BI186" s="28"/>
      <c r="BJ186" s="28"/>
      <c r="BK186" s="28"/>
      <c r="BL186" s="28"/>
      <c r="BM186" s="28"/>
      <c r="BN186" s="28"/>
      <c r="BO186" s="28"/>
      <c r="BP186" s="28"/>
      <c r="BQ186" s="28"/>
      <c r="BR186" s="28" t="str">
        <f>LEFT(TRIM(PES_6[[#This Row],[Sentido de la medida cautelar ]])) &amp; MID(PES_6[[#This Row],['# Sesión de la CQyD]], FIND("1", PES_6[[#This Row],['# Sesión de la CQyD]]) + 1, FIND("SE", PES_6[[#This Row],['# Sesión de la CQyD]], FIND("1", PES_6[[#This Row],['# Sesión de la CQyD]]) + 1) - (FIND("1", PES_6[[#This Row],['# Sesión de la CQyD]]) + 1))</f>
        <v xml:space="preserve">P </v>
      </c>
      <c r="BS186" s="28" t="s">
        <v>54</v>
      </c>
      <c r="BT186" s="28"/>
      <c r="BU186" s="28" t="s">
        <v>1340</v>
      </c>
      <c r="BV186" s="54" t="s">
        <v>1341</v>
      </c>
      <c r="BW186" s="45" t="s">
        <v>319</v>
      </c>
      <c r="BX186" s="28"/>
      <c r="BY186" s="34">
        <v>45807</v>
      </c>
      <c r="BZ186" s="34" t="s">
        <v>1200</v>
      </c>
      <c r="CA186" s="45" t="s">
        <v>1342</v>
      </c>
      <c r="CB186" s="28"/>
      <c r="CC186" s="28"/>
      <c r="CD186" s="34"/>
      <c r="CE186" s="28"/>
      <c r="CF186" s="28"/>
      <c r="CG186" s="28"/>
      <c r="CH186" s="28"/>
      <c r="CI186" s="34"/>
      <c r="CJ186" s="38"/>
      <c r="CK186" s="28"/>
      <c r="CL186" s="34"/>
      <c r="CM186" s="28">
        <f>PES_6[[#This Row],[Fecha de desechamiento ]]-PES_6[[#This Row],[Fecha de Registro ]]</f>
        <v>-45807</v>
      </c>
      <c r="CN186" s="28"/>
      <c r="CO186" s="28"/>
      <c r="CP186" s="34"/>
      <c r="CQ186" s="28"/>
      <c r="CR186" s="28"/>
      <c r="CS186" s="38"/>
      <c r="CT186" s="28" t="s">
        <v>109</v>
      </c>
      <c r="CU186" s="34" t="s">
        <v>1343</v>
      </c>
      <c r="CV186" s="28" t="e">
        <f>PES_6[[#This Row],[Fecha de la remisión a SRE]]-PES_6[[#This Row],[Fecha de Registro ]]</f>
        <v>#VALUE!</v>
      </c>
      <c r="CW186" s="28"/>
      <c r="CX186" s="28"/>
      <c r="CY186" s="28"/>
      <c r="CZ186" s="28"/>
      <c r="DA186" s="28"/>
      <c r="DB186" s="28"/>
      <c r="DC186" s="34"/>
      <c r="DD186" s="28"/>
      <c r="DE186" s="28"/>
      <c r="DF186" s="28"/>
      <c r="DG186" s="34"/>
      <c r="DH186" s="28"/>
      <c r="DI186" s="41"/>
    </row>
    <row r="187" spans="1:113" ht="361" x14ac:dyDescent="0.35">
      <c r="A187" s="34">
        <f t="shared" ca="1" si="16"/>
        <v>46101</v>
      </c>
      <c r="B187" s="35"/>
      <c r="C187" s="28"/>
      <c r="D187" s="36" t="s">
        <v>1336</v>
      </c>
      <c r="E187" s="44">
        <v>45807</v>
      </c>
      <c r="F187" s="28">
        <v>0</v>
      </c>
      <c r="G187" s="28">
        <v>0</v>
      </c>
      <c r="H187" s="28">
        <v>0</v>
      </c>
      <c r="I187" s="28">
        <v>1</v>
      </c>
      <c r="J187" s="28">
        <v>1</v>
      </c>
      <c r="K187" s="28">
        <v>1</v>
      </c>
      <c r="L187" s="28" t="s">
        <v>97</v>
      </c>
      <c r="M187" s="28" t="s">
        <v>98</v>
      </c>
      <c r="N187" s="28" t="s">
        <v>1344</v>
      </c>
      <c r="O187" s="112" t="s">
        <v>424</v>
      </c>
      <c r="P187" s="35"/>
      <c r="Q187" s="28">
        <v>11643</v>
      </c>
      <c r="R187" s="46" t="s">
        <v>1345</v>
      </c>
      <c r="S187" s="42" t="s">
        <v>111</v>
      </c>
      <c r="T187" s="28" t="s">
        <v>102</v>
      </c>
      <c r="U187" s="28" t="s">
        <v>112</v>
      </c>
      <c r="V187" s="28">
        <f ca="1">PES_6[[#This Row],[Fecha actual ]]-PES_6[[#This Row],[Fecha de Registro ]]</f>
        <v>294</v>
      </c>
      <c r="W187" s="38"/>
      <c r="X187" s="28" t="s">
        <v>1346</v>
      </c>
      <c r="Y187" s="45">
        <v>0</v>
      </c>
      <c r="Z187" s="45">
        <v>1</v>
      </c>
      <c r="AA187" s="45">
        <v>0</v>
      </c>
      <c r="AB187" s="45">
        <v>0</v>
      </c>
      <c r="AC187" s="45"/>
      <c r="AD187" s="45"/>
      <c r="AE187" s="45"/>
      <c r="AF187" s="45"/>
      <c r="AG187" s="45" t="s">
        <v>1347</v>
      </c>
      <c r="AH187" s="45">
        <v>0</v>
      </c>
      <c r="AI187" s="45">
        <v>1</v>
      </c>
      <c r="AJ187" s="45">
        <v>0</v>
      </c>
      <c r="AK187" s="45">
        <v>1</v>
      </c>
      <c r="AL187" s="45"/>
      <c r="AM187" s="45"/>
      <c r="AN187" s="45"/>
      <c r="AO187" s="45"/>
      <c r="AP187" s="45"/>
      <c r="AQ187" s="45"/>
      <c r="AR187" s="45"/>
      <c r="AS187" s="45"/>
      <c r="AT187" s="45"/>
      <c r="AU187" s="45"/>
      <c r="AV187" s="45">
        <v>1</v>
      </c>
      <c r="AW187" s="45"/>
      <c r="AX187" s="45"/>
      <c r="AY187" s="45" t="s">
        <v>1348</v>
      </c>
      <c r="AZ187" s="28" t="s">
        <v>1218</v>
      </c>
      <c r="BA187" s="28" t="s">
        <v>108</v>
      </c>
      <c r="BB187" s="28" t="s">
        <v>99</v>
      </c>
      <c r="BC187" s="28" t="s">
        <v>109</v>
      </c>
      <c r="BD187" s="38"/>
      <c r="BE187" s="28">
        <v>1</v>
      </c>
      <c r="BF187" s="28"/>
      <c r="BG187" s="28"/>
      <c r="BH187" s="28"/>
      <c r="BI187" s="28"/>
      <c r="BJ187" s="28"/>
      <c r="BK187" s="28"/>
      <c r="BL187" s="28"/>
      <c r="BM187" s="28"/>
      <c r="BN187" s="28"/>
      <c r="BO187" s="28"/>
      <c r="BP187" s="28"/>
      <c r="BQ187" s="28"/>
      <c r="BR187" s="28"/>
      <c r="BS187" s="28" t="s">
        <v>431</v>
      </c>
      <c r="BT187" s="28" t="s">
        <v>1232</v>
      </c>
      <c r="BU187" s="28"/>
      <c r="BV187" s="54"/>
      <c r="BW187" s="28"/>
      <c r="BX187" s="28"/>
      <c r="BY187" s="34"/>
      <c r="BZ187" s="34"/>
      <c r="CA187" s="28"/>
      <c r="CB187" s="28"/>
      <c r="CC187" s="28"/>
      <c r="CD187" s="34"/>
      <c r="CE187" s="28"/>
      <c r="CF187" s="28"/>
      <c r="CG187" s="28"/>
      <c r="CH187" s="28"/>
      <c r="CI187" s="34"/>
      <c r="CJ187" s="38"/>
      <c r="CK187" s="28"/>
      <c r="CL187" s="34"/>
      <c r="CM187" s="28">
        <f>PES_6[[#This Row],[Fecha de desechamiento ]]-PES_6[[#This Row],[Fecha de Registro ]]</f>
        <v>-45807</v>
      </c>
      <c r="CN187" s="28"/>
      <c r="CO187" s="28"/>
      <c r="CP187" s="34"/>
      <c r="CQ187" s="28"/>
      <c r="CR187" s="28"/>
      <c r="CS187" s="38"/>
      <c r="CT187" s="28"/>
      <c r="CU187" s="34">
        <v>45868</v>
      </c>
      <c r="CV187" s="28">
        <f>PES_6[[#This Row],[Fecha de la remisión a SRE]]-PES_6[[#This Row],[Fecha de Registro ]]</f>
        <v>61</v>
      </c>
      <c r="CW187" s="28"/>
      <c r="CX187" s="28"/>
      <c r="CY187" s="28"/>
      <c r="CZ187" s="28"/>
      <c r="DA187" s="28"/>
      <c r="DB187" s="28"/>
      <c r="DC187" s="34"/>
      <c r="DD187" s="28"/>
      <c r="DE187" s="28"/>
      <c r="DF187" s="28"/>
      <c r="DG187" s="34"/>
      <c r="DH187" s="28"/>
      <c r="DI187" s="41"/>
    </row>
    <row r="188" spans="1:113" ht="370.5" x14ac:dyDescent="0.35">
      <c r="A188" s="34">
        <f t="shared" ca="1" si="16"/>
        <v>46101</v>
      </c>
      <c r="B188" s="35"/>
      <c r="C188" s="28"/>
      <c r="D188" s="36" t="s">
        <v>1336</v>
      </c>
      <c r="E188" s="44">
        <v>45807</v>
      </c>
      <c r="F188" s="28">
        <v>0</v>
      </c>
      <c r="G188" s="28">
        <v>0</v>
      </c>
      <c r="H188" s="28">
        <v>0</v>
      </c>
      <c r="I188" s="28">
        <v>1</v>
      </c>
      <c r="J188" s="28">
        <v>1</v>
      </c>
      <c r="K188" s="28">
        <v>0</v>
      </c>
      <c r="L188" s="28" t="s">
        <v>97</v>
      </c>
      <c r="M188" s="28" t="s">
        <v>197</v>
      </c>
      <c r="N188" s="28" t="s">
        <v>99</v>
      </c>
      <c r="O188" s="112" t="s">
        <v>424</v>
      </c>
      <c r="P188" s="35"/>
      <c r="Q188" s="28">
        <v>11644</v>
      </c>
      <c r="R188" s="46" t="s">
        <v>1344</v>
      </c>
      <c r="S188" s="42" t="s">
        <v>111</v>
      </c>
      <c r="T188" s="28" t="s">
        <v>102</v>
      </c>
      <c r="U188" s="28" t="s">
        <v>112</v>
      </c>
      <c r="V188" s="28">
        <f ca="1">PES_6[[#This Row],[Fecha actual ]]-PES_6[[#This Row],[Fecha de Registro ]]</f>
        <v>294</v>
      </c>
      <c r="W188" s="38"/>
      <c r="X188" s="28" t="s">
        <v>1349</v>
      </c>
      <c r="Y188" s="45">
        <v>0</v>
      </c>
      <c r="Z188" s="45">
        <v>1</v>
      </c>
      <c r="AA188" s="45">
        <v>0</v>
      </c>
      <c r="AB188" s="45">
        <v>0</v>
      </c>
      <c r="AC188" s="45"/>
      <c r="AD188" s="45"/>
      <c r="AE188" s="45"/>
      <c r="AF188" s="45"/>
      <c r="AG188" s="45" t="s">
        <v>1350</v>
      </c>
      <c r="AH188" s="45">
        <v>0</v>
      </c>
      <c r="AI188" s="45">
        <v>1</v>
      </c>
      <c r="AJ188" s="45">
        <v>0</v>
      </c>
      <c r="AK188" s="45">
        <v>1</v>
      </c>
      <c r="AL188" s="45"/>
      <c r="AM188" s="45"/>
      <c r="AN188" s="45"/>
      <c r="AO188" s="45"/>
      <c r="AP188" s="45"/>
      <c r="AQ188" s="45"/>
      <c r="AR188" s="45"/>
      <c r="AS188" s="45"/>
      <c r="AT188" s="45"/>
      <c r="AU188" s="45"/>
      <c r="AV188" s="45">
        <v>1</v>
      </c>
      <c r="AW188" s="45"/>
      <c r="AX188" s="45"/>
      <c r="AY188" s="45" t="s">
        <v>1351</v>
      </c>
      <c r="AZ188" s="28" t="s">
        <v>1218</v>
      </c>
      <c r="BA188" s="28" t="s">
        <v>108</v>
      </c>
      <c r="BB188" s="28" t="s">
        <v>99</v>
      </c>
      <c r="BC188" s="28" t="s">
        <v>109</v>
      </c>
      <c r="BD188" s="38"/>
      <c r="BE188" s="28">
        <v>1</v>
      </c>
      <c r="BF188" s="28"/>
      <c r="BG188" s="28"/>
      <c r="BH188" s="28"/>
      <c r="BI188" s="28"/>
      <c r="BJ188" s="28"/>
      <c r="BK188" s="28"/>
      <c r="BL188" s="28"/>
      <c r="BM188" s="28"/>
      <c r="BN188" s="28"/>
      <c r="BO188" s="28"/>
      <c r="BP188" s="28"/>
      <c r="BQ188" s="28"/>
      <c r="BR188" s="28"/>
      <c r="BS188" s="28" t="s">
        <v>431</v>
      </c>
      <c r="BT188" s="28" t="s">
        <v>1232</v>
      </c>
      <c r="BU188" s="28"/>
      <c r="BV188" s="54"/>
      <c r="BW188" s="28"/>
      <c r="BX188" s="28"/>
      <c r="BY188" s="34"/>
      <c r="BZ188" s="34"/>
      <c r="CA188" s="28"/>
      <c r="CB188" s="28"/>
      <c r="CC188" s="28"/>
      <c r="CD188" s="34"/>
      <c r="CE188" s="28"/>
      <c r="CF188" s="28"/>
      <c r="CG188" s="28"/>
      <c r="CH188" s="28"/>
      <c r="CI188" s="34"/>
      <c r="CJ188" s="38"/>
      <c r="CK188" s="28"/>
      <c r="CL188" s="34"/>
      <c r="CM188" s="28">
        <f>PES_6[[#This Row],[Fecha de desechamiento ]]-PES_6[[#This Row],[Fecha de Registro ]]</f>
        <v>-45807</v>
      </c>
      <c r="CN188" s="28"/>
      <c r="CO188" s="28"/>
      <c r="CP188" s="34"/>
      <c r="CQ188" s="28"/>
      <c r="CR188" s="28"/>
      <c r="CS188" s="38"/>
      <c r="CT188" s="28"/>
      <c r="CU188" s="34">
        <v>45868</v>
      </c>
      <c r="CV188" s="28">
        <f>PES_6[[#This Row],[Fecha de la remisión a SRE]]-PES_6[[#This Row],[Fecha de Registro ]]</f>
        <v>61</v>
      </c>
      <c r="CW188" s="28"/>
      <c r="CX188" s="28"/>
      <c r="CY188" s="28"/>
      <c r="CZ188" s="28"/>
      <c r="DA188" s="28"/>
      <c r="DB188" s="28"/>
      <c r="DC188" s="34"/>
      <c r="DD188" s="28"/>
      <c r="DE188" s="28"/>
      <c r="DF188" s="28"/>
      <c r="DG188" s="34"/>
      <c r="DH188" s="28"/>
      <c r="DI188" s="41"/>
    </row>
    <row r="189" spans="1:113" ht="76" x14ac:dyDescent="0.35">
      <c r="A189" s="42">
        <f t="shared" ca="1" si="16"/>
        <v>46101</v>
      </c>
      <c r="B189" s="43"/>
      <c r="C189" s="45"/>
      <c r="D189" s="44" t="s">
        <v>1336</v>
      </c>
      <c r="E189" s="44">
        <v>45807</v>
      </c>
      <c r="F189" s="45">
        <v>0</v>
      </c>
      <c r="G189" s="45">
        <v>0</v>
      </c>
      <c r="H189" s="45">
        <v>0</v>
      </c>
      <c r="I189" s="45">
        <v>1</v>
      </c>
      <c r="J189" s="45">
        <v>1</v>
      </c>
      <c r="K189" s="45">
        <v>1</v>
      </c>
      <c r="L189" s="45" t="s">
        <v>97</v>
      </c>
      <c r="M189" s="45" t="s">
        <v>98</v>
      </c>
      <c r="N189" s="45" t="s">
        <v>1352</v>
      </c>
      <c r="O189" s="112" t="s">
        <v>424</v>
      </c>
      <c r="P189" s="43"/>
      <c r="Q189" s="45">
        <v>11647</v>
      </c>
      <c r="R189" s="46" t="s">
        <v>1353</v>
      </c>
      <c r="S189" s="42" t="s">
        <v>111</v>
      </c>
      <c r="T189" s="45" t="s">
        <v>102</v>
      </c>
      <c r="U189" s="45" t="s">
        <v>246</v>
      </c>
      <c r="V189" s="45">
        <f ca="1">PES_6[[#This Row],[Fecha actual ]]-PES_6[[#This Row],[Fecha de Registro ]]</f>
        <v>294</v>
      </c>
      <c r="W189" s="48"/>
      <c r="X189" s="45" t="s">
        <v>1354</v>
      </c>
      <c r="Y189" s="45">
        <v>0</v>
      </c>
      <c r="Z189" s="45">
        <v>1</v>
      </c>
      <c r="AA189" s="45">
        <v>0</v>
      </c>
      <c r="AB189" s="45">
        <v>0</v>
      </c>
      <c r="AC189" s="45"/>
      <c r="AD189" s="45"/>
      <c r="AE189" s="45"/>
      <c r="AF189" s="45"/>
      <c r="AG189" s="45" t="s">
        <v>1355</v>
      </c>
      <c r="AH189" s="45">
        <v>0</v>
      </c>
      <c r="AI189" s="45">
        <v>0</v>
      </c>
      <c r="AJ189" s="45">
        <v>0</v>
      </c>
      <c r="AK189" s="45">
        <v>1</v>
      </c>
      <c r="AL189" s="45"/>
      <c r="AM189" s="45"/>
      <c r="AN189" s="45"/>
      <c r="AO189" s="45"/>
      <c r="AP189" s="45"/>
      <c r="AQ189" s="45"/>
      <c r="AR189" s="45"/>
      <c r="AS189" s="45"/>
      <c r="AT189" s="45"/>
      <c r="AU189" s="45"/>
      <c r="AV189" s="45"/>
      <c r="AW189" s="45"/>
      <c r="AX189" s="45">
        <v>1</v>
      </c>
      <c r="AY189" s="45" t="s">
        <v>1356</v>
      </c>
      <c r="AZ189" s="45" t="s">
        <v>1218</v>
      </c>
      <c r="BA189" s="45" t="s">
        <v>108</v>
      </c>
      <c r="BB189" s="45" t="s">
        <v>99</v>
      </c>
      <c r="BC189" s="45" t="s">
        <v>109</v>
      </c>
      <c r="BD189" s="48"/>
      <c r="BE189" s="45">
        <v>1</v>
      </c>
      <c r="BF189" s="45"/>
      <c r="BG189" s="45"/>
      <c r="BH189" s="45"/>
      <c r="BI189" s="45"/>
      <c r="BJ189" s="45"/>
      <c r="BK189" s="45"/>
      <c r="BL189" s="45"/>
      <c r="BM189" s="45"/>
      <c r="BN189" s="45"/>
      <c r="BO189" s="45"/>
      <c r="BP189" s="45"/>
      <c r="BQ189" s="45"/>
      <c r="BR189" s="45"/>
      <c r="BS189" s="45" t="s">
        <v>431</v>
      </c>
      <c r="BT189" s="45" t="s">
        <v>1232</v>
      </c>
      <c r="BU189" s="45"/>
      <c r="BV189" s="57"/>
      <c r="BW189" s="45"/>
      <c r="BX189" s="45"/>
      <c r="BY189" s="42"/>
      <c r="BZ189" s="42"/>
      <c r="CA189" s="45"/>
      <c r="CB189" s="45"/>
      <c r="CC189" s="45"/>
      <c r="CD189" s="42"/>
      <c r="CE189" s="45"/>
      <c r="CF189" s="45"/>
      <c r="CG189" s="45"/>
      <c r="CH189" s="45"/>
      <c r="CI189" s="42"/>
      <c r="CJ189" s="48"/>
      <c r="CK189" s="45"/>
      <c r="CL189" s="42"/>
      <c r="CM189" s="45">
        <f>PES_6[[#This Row],[Fecha de desechamiento ]]-PES_6[[#This Row],[Fecha de Registro ]]</f>
        <v>-45807</v>
      </c>
      <c r="CN189" s="45"/>
      <c r="CO189" s="45"/>
      <c r="CP189" s="42"/>
      <c r="CQ189" s="45"/>
      <c r="CR189" s="45"/>
      <c r="CS189" s="48"/>
      <c r="CT189" s="45"/>
      <c r="CU189" s="42" t="s">
        <v>1357</v>
      </c>
      <c r="CV189" s="45" t="e">
        <f>PES_6[[#This Row],[Fecha de la remisión a SRE]]-PES_6[[#This Row],[Fecha de Registro ]]</f>
        <v>#VALUE!</v>
      </c>
      <c r="CW189" s="45" t="s">
        <v>1358</v>
      </c>
      <c r="CX189" s="45" t="s">
        <v>1359</v>
      </c>
      <c r="CY189" s="45" t="s">
        <v>182</v>
      </c>
      <c r="CZ189" s="45"/>
      <c r="DA189" s="45"/>
      <c r="DB189" s="45"/>
      <c r="DC189" s="42"/>
      <c r="DD189" s="45"/>
      <c r="DE189" s="45"/>
      <c r="DF189" s="45"/>
      <c r="DG189" s="42"/>
      <c r="DH189" s="45"/>
      <c r="DI189" s="52"/>
    </row>
    <row r="190" spans="1:113" ht="161.5" x14ac:dyDescent="0.35">
      <c r="A190" s="34">
        <f t="shared" ref="A190:A193" ca="1" si="17">TODAY()</f>
        <v>46101</v>
      </c>
      <c r="B190" s="35"/>
      <c r="C190" s="28"/>
      <c r="D190" s="36" t="s">
        <v>1336</v>
      </c>
      <c r="E190" s="44">
        <v>45807</v>
      </c>
      <c r="F190" s="28">
        <v>0</v>
      </c>
      <c r="G190" s="28">
        <v>0</v>
      </c>
      <c r="H190" s="28">
        <v>0</v>
      </c>
      <c r="I190" s="28">
        <v>1</v>
      </c>
      <c r="J190" s="28">
        <v>1</v>
      </c>
      <c r="K190" s="28">
        <v>1</v>
      </c>
      <c r="L190" s="28" t="s">
        <v>97</v>
      </c>
      <c r="M190" s="28" t="s">
        <v>98</v>
      </c>
      <c r="N190" s="28" t="s">
        <v>99</v>
      </c>
      <c r="O190" s="112" t="s">
        <v>424</v>
      </c>
      <c r="P190" s="35"/>
      <c r="Q190" s="28">
        <v>11649</v>
      </c>
      <c r="R190" s="46" t="s">
        <v>1360</v>
      </c>
      <c r="S190" s="42" t="s">
        <v>70</v>
      </c>
      <c r="T190" s="28" t="s">
        <v>102</v>
      </c>
      <c r="U190" s="28" t="s">
        <v>206</v>
      </c>
      <c r="V190" s="28">
        <f ca="1">PES_6[[#This Row],[Fecha actual ]]-PES_6[[#This Row],[Fecha de Registro ]]</f>
        <v>294</v>
      </c>
      <c r="W190" s="38"/>
      <c r="X190" s="28" t="s">
        <v>1361</v>
      </c>
      <c r="Y190" s="45">
        <v>0</v>
      </c>
      <c r="Z190" s="45">
        <v>1</v>
      </c>
      <c r="AA190" s="45">
        <v>0</v>
      </c>
      <c r="AB190" s="45">
        <v>0</v>
      </c>
      <c r="AC190" s="45"/>
      <c r="AD190" s="45"/>
      <c r="AE190" s="45"/>
      <c r="AF190" s="45"/>
      <c r="AG190" s="45" t="s">
        <v>1362</v>
      </c>
      <c r="AH190" s="45">
        <v>1</v>
      </c>
      <c r="AI190" s="45">
        <v>0</v>
      </c>
      <c r="AJ190" s="45">
        <v>1</v>
      </c>
      <c r="AK190" s="45">
        <v>1</v>
      </c>
      <c r="AL190" s="45"/>
      <c r="AM190" s="45"/>
      <c r="AN190" s="45"/>
      <c r="AO190" s="45"/>
      <c r="AP190" s="45"/>
      <c r="AQ190" s="45"/>
      <c r="AR190" s="45"/>
      <c r="AS190" s="45"/>
      <c r="AT190" s="45"/>
      <c r="AU190" s="45"/>
      <c r="AV190" s="45">
        <v>1</v>
      </c>
      <c r="AW190" s="45"/>
      <c r="AX190" s="45"/>
      <c r="AY190" s="45" t="s">
        <v>1363</v>
      </c>
      <c r="AZ190" s="28" t="s">
        <v>1218</v>
      </c>
      <c r="BA190" s="28" t="s">
        <v>108</v>
      </c>
      <c r="BB190" s="28" t="s">
        <v>99</v>
      </c>
      <c r="BC190" s="28" t="s">
        <v>109</v>
      </c>
      <c r="BD190" s="38"/>
      <c r="BE190" s="28">
        <v>1</v>
      </c>
      <c r="BF190" s="28"/>
      <c r="BG190" s="28"/>
      <c r="BH190" s="28"/>
      <c r="BI190" s="28"/>
      <c r="BJ190" s="28"/>
      <c r="BK190" s="28"/>
      <c r="BL190" s="28"/>
      <c r="BM190" s="28"/>
      <c r="BN190" s="28"/>
      <c r="BO190" s="28"/>
      <c r="BP190" s="28"/>
      <c r="BQ190" s="28"/>
      <c r="BR190" s="28"/>
      <c r="BS190" s="28" t="s">
        <v>431</v>
      </c>
      <c r="BT190" s="28" t="s">
        <v>432</v>
      </c>
      <c r="BU190" s="28"/>
      <c r="BV190" s="54"/>
      <c r="BW190" s="28"/>
      <c r="BX190" s="28"/>
      <c r="BY190" s="34"/>
      <c r="BZ190" s="34"/>
      <c r="CA190" s="28"/>
      <c r="CB190" s="28"/>
      <c r="CC190" s="28"/>
      <c r="CD190" s="34"/>
      <c r="CE190" s="28"/>
      <c r="CF190" s="28"/>
      <c r="CG190" s="28"/>
      <c r="CH190" s="28"/>
      <c r="CI190" s="34"/>
      <c r="CJ190" s="38"/>
      <c r="CK190" s="28" t="s">
        <v>109</v>
      </c>
      <c r="CL190" s="34">
        <v>45836</v>
      </c>
      <c r="CM190" s="28">
        <f>PES_6[[#This Row],[Fecha de desechamiento ]]-PES_6[[#This Row],[Fecha de Registro ]]</f>
        <v>29</v>
      </c>
      <c r="CN190" s="28"/>
      <c r="CO190" s="28"/>
      <c r="CP190" s="34"/>
      <c r="CQ190" s="28"/>
      <c r="CR190" s="28"/>
      <c r="CS190" s="38"/>
      <c r="CT190" s="28"/>
      <c r="CU190" s="34"/>
      <c r="CV190" s="28">
        <f>PES_6[[#This Row],[Fecha de la remisión a SRE]]-PES_6[[#This Row],[Fecha de Registro ]]</f>
        <v>-45807</v>
      </c>
      <c r="CW190" s="28"/>
      <c r="CX190" s="28"/>
      <c r="CY190" s="28"/>
      <c r="CZ190" s="28"/>
      <c r="DA190" s="28"/>
      <c r="DB190" s="28"/>
      <c r="DC190" s="34"/>
      <c r="DD190" s="28"/>
      <c r="DE190" s="28"/>
      <c r="DF190" s="28"/>
      <c r="DG190" s="34"/>
      <c r="DH190" s="28"/>
      <c r="DI190" s="41"/>
    </row>
    <row r="191" spans="1:113" ht="133" x14ac:dyDescent="0.35">
      <c r="A191" s="42">
        <f t="shared" ca="1" si="17"/>
        <v>46101</v>
      </c>
      <c r="B191" s="43"/>
      <c r="C191" s="45"/>
      <c r="D191" s="44" t="s">
        <v>1336</v>
      </c>
      <c r="E191" s="44">
        <v>45807</v>
      </c>
      <c r="F191" s="45">
        <v>0</v>
      </c>
      <c r="G191" s="45">
        <v>0</v>
      </c>
      <c r="H191" s="45">
        <v>0</v>
      </c>
      <c r="I191" s="45">
        <v>1</v>
      </c>
      <c r="J191" s="45">
        <v>1</v>
      </c>
      <c r="K191" s="45">
        <v>1</v>
      </c>
      <c r="L191" s="45" t="s">
        <v>97</v>
      </c>
      <c r="M191" s="45" t="s">
        <v>98</v>
      </c>
      <c r="N191" s="45" t="s">
        <v>99</v>
      </c>
      <c r="O191" s="112" t="s">
        <v>424</v>
      </c>
      <c r="P191" s="43"/>
      <c r="Q191" s="45">
        <v>11651</v>
      </c>
      <c r="R191" s="46" t="s">
        <v>1364</v>
      </c>
      <c r="S191" s="42" t="s">
        <v>70</v>
      </c>
      <c r="T191" s="45" t="s">
        <v>102</v>
      </c>
      <c r="U191" s="45" t="s">
        <v>137</v>
      </c>
      <c r="V191" s="45">
        <f ca="1">PES_6[[#This Row],[Fecha actual ]]-PES_6[[#This Row],[Fecha de Registro ]]</f>
        <v>294</v>
      </c>
      <c r="W191" s="48"/>
      <c r="X191" s="45" t="s">
        <v>1365</v>
      </c>
      <c r="Y191" s="45">
        <v>0</v>
      </c>
      <c r="Z191" s="45">
        <v>1</v>
      </c>
      <c r="AA191" s="45">
        <v>0</v>
      </c>
      <c r="AB191" s="45">
        <v>0</v>
      </c>
      <c r="AC191" s="45"/>
      <c r="AD191" s="45"/>
      <c r="AE191" s="45"/>
      <c r="AF191" s="45"/>
      <c r="AG191" s="45" t="s">
        <v>1366</v>
      </c>
      <c r="AH191" s="45">
        <v>0</v>
      </c>
      <c r="AI191" s="45">
        <v>1</v>
      </c>
      <c r="AJ191" s="45">
        <v>0</v>
      </c>
      <c r="AK191" s="45">
        <v>1</v>
      </c>
      <c r="AL191" s="45"/>
      <c r="AM191" s="45"/>
      <c r="AN191" s="45"/>
      <c r="AO191" s="45"/>
      <c r="AP191" s="45"/>
      <c r="AQ191" s="45"/>
      <c r="AR191" s="45"/>
      <c r="AS191" s="45">
        <v>1</v>
      </c>
      <c r="AT191" s="45"/>
      <c r="AU191" s="45"/>
      <c r="AV191" s="45"/>
      <c r="AW191" s="45"/>
      <c r="AX191" s="45"/>
      <c r="AY191" s="45" t="s">
        <v>1367</v>
      </c>
      <c r="AZ191" s="45" t="s">
        <v>1218</v>
      </c>
      <c r="BA191" s="45" t="s">
        <v>108</v>
      </c>
      <c r="BB191" s="45" t="s">
        <v>99</v>
      </c>
      <c r="BC191" s="45" t="s">
        <v>109</v>
      </c>
      <c r="BD191" s="48"/>
      <c r="BE191" s="45">
        <v>1</v>
      </c>
      <c r="BF191" s="45"/>
      <c r="BG191" s="45"/>
      <c r="BH191" s="45"/>
      <c r="BI191" s="45"/>
      <c r="BJ191" s="45"/>
      <c r="BK191" s="45"/>
      <c r="BL191" s="45"/>
      <c r="BM191" s="45"/>
      <c r="BN191" s="45"/>
      <c r="BO191" s="45"/>
      <c r="BP191" s="45"/>
      <c r="BQ191" s="45"/>
      <c r="BR191" s="45"/>
      <c r="BS191" s="45" t="s">
        <v>431</v>
      </c>
      <c r="BT191" s="45" t="s">
        <v>432</v>
      </c>
      <c r="BU191" s="45"/>
      <c r="BV191" s="57"/>
      <c r="BW191" s="45"/>
      <c r="BX191" s="45"/>
      <c r="BY191" s="42"/>
      <c r="BZ191" s="42"/>
      <c r="CA191" s="45"/>
      <c r="CB191" s="45"/>
      <c r="CC191" s="45"/>
      <c r="CD191" s="42"/>
      <c r="CE191" s="45"/>
      <c r="CF191" s="45"/>
      <c r="CG191" s="45"/>
      <c r="CH191" s="45"/>
      <c r="CI191" s="42"/>
      <c r="CJ191" s="48"/>
      <c r="CK191" s="45" t="s">
        <v>109</v>
      </c>
      <c r="CL191" s="42">
        <v>45811</v>
      </c>
      <c r="CM191" s="45">
        <f>PES_6[[#This Row],[Fecha de desechamiento ]]-PES_6[[#This Row],[Fecha de Registro ]]</f>
        <v>4</v>
      </c>
      <c r="CN191" s="45"/>
      <c r="CO191" s="45"/>
      <c r="CP191" s="42"/>
      <c r="CQ191" s="45"/>
      <c r="CR191" s="45"/>
      <c r="CS191" s="48"/>
      <c r="CT191" s="45"/>
      <c r="CU191" s="42"/>
      <c r="CV191" s="45">
        <f>PES_6[[#This Row],[Fecha de la remisión a SRE]]-PES_6[[#This Row],[Fecha de Registro ]]</f>
        <v>-45807</v>
      </c>
      <c r="CW191" s="45"/>
      <c r="CX191" s="45"/>
      <c r="CY191" s="45"/>
      <c r="CZ191" s="45"/>
      <c r="DA191" s="45"/>
      <c r="DB191" s="45"/>
      <c r="DC191" s="42"/>
      <c r="DD191" s="45"/>
      <c r="DE191" s="45"/>
      <c r="DF191" s="45"/>
      <c r="DG191" s="42"/>
      <c r="DH191" s="45"/>
      <c r="DI191" s="52"/>
    </row>
    <row r="192" spans="1:113" ht="142.5" x14ac:dyDescent="0.35">
      <c r="A192" s="34">
        <f t="shared" ca="1" si="17"/>
        <v>46101</v>
      </c>
      <c r="B192" s="35"/>
      <c r="C192" s="28"/>
      <c r="D192" s="44" t="s">
        <v>1336</v>
      </c>
      <c r="E192" s="44">
        <v>45807</v>
      </c>
      <c r="F192" s="45">
        <v>0</v>
      </c>
      <c r="G192" s="45">
        <v>0</v>
      </c>
      <c r="H192" s="45">
        <v>0</v>
      </c>
      <c r="I192" s="45">
        <v>1</v>
      </c>
      <c r="J192" s="45">
        <v>1</v>
      </c>
      <c r="K192" s="45">
        <v>1</v>
      </c>
      <c r="L192" s="45" t="s">
        <v>97</v>
      </c>
      <c r="M192" s="45" t="s">
        <v>98</v>
      </c>
      <c r="N192" s="45" t="s">
        <v>99</v>
      </c>
      <c r="O192" s="112" t="s">
        <v>424</v>
      </c>
      <c r="P192" s="35"/>
      <c r="Q192" s="28">
        <v>11654</v>
      </c>
      <c r="R192" s="46" t="s">
        <v>1368</v>
      </c>
      <c r="S192" s="42" t="s">
        <v>111</v>
      </c>
      <c r="T192" s="28" t="s">
        <v>102</v>
      </c>
      <c r="U192" s="28" t="s">
        <v>170</v>
      </c>
      <c r="V192" s="28">
        <f ca="1">PES_6[[#This Row],[Fecha actual ]]-PES_6[[#This Row],[Fecha de Registro ]]</f>
        <v>294</v>
      </c>
      <c r="W192" s="38"/>
      <c r="X192" s="28" t="s">
        <v>1369</v>
      </c>
      <c r="Y192" s="45">
        <v>0</v>
      </c>
      <c r="Z192" s="45">
        <v>1</v>
      </c>
      <c r="AA192" s="45">
        <v>0</v>
      </c>
      <c r="AB192" s="45">
        <v>0</v>
      </c>
      <c r="AC192" s="45"/>
      <c r="AD192" s="45"/>
      <c r="AE192" s="45"/>
      <c r="AF192" s="45"/>
      <c r="AG192" s="45" t="s">
        <v>1370</v>
      </c>
      <c r="AH192" s="45">
        <v>0</v>
      </c>
      <c r="AI192" s="45">
        <v>1</v>
      </c>
      <c r="AJ192" s="45">
        <v>0</v>
      </c>
      <c r="AK192" s="45">
        <v>0</v>
      </c>
      <c r="AL192" s="45"/>
      <c r="AM192" s="45"/>
      <c r="AN192" s="45"/>
      <c r="AO192" s="45"/>
      <c r="AP192" s="45">
        <v>1</v>
      </c>
      <c r="AQ192" s="45"/>
      <c r="AR192" s="45"/>
      <c r="AS192" s="45"/>
      <c r="AT192" s="45"/>
      <c r="AU192" s="45"/>
      <c r="AV192" s="45"/>
      <c r="AW192" s="45"/>
      <c r="AX192" s="45"/>
      <c r="AY192" s="45" t="s">
        <v>1371</v>
      </c>
      <c r="AZ192" s="28" t="s">
        <v>107</v>
      </c>
      <c r="BA192" s="28" t="s">
        <v>108</v>
      </c>
      <c r="BB192" s="28" t="s">
        <v>99</v>
      </c>
      <c r="BC192" s="28" t="s">
        <v>109</v>
      </c>
      <c r="BD192" s="38"/>
      <c r="BE192" s="28">
        <v>1</v>
      </c>
      <c r="BF192" s="28"/>
      <c r="BG192" s="28"/>
      <c r="BH192" s="28"/>
      <c r="BI192" s="28"/>
      <c r="BJ192" s="28"/>
      <c r="BK192" s="28"/>
      <c r="BL192" s="28"/>
      <c r="BM192" s="28"/>
      <c r="BN192" s="28"/>
      <c r="BO192" s="28"/>
      <c r="BP192" s="28"/>
      <c r="BQ192" s="28"/>
      <c r="BR192" s="28"/>
      <c r="BS192" s="28" t="s">
        <v>54</v>
      </c>
      <c r="BT192" s="28"/>
      <c r="BU192" s="28" t="s">
        <v>1372</v>
      </c>
      <c r="BV192" s="54" t="s">
        <v>475</v>
      </c>
      <c r="BW192" s="28" t="s">
        <v>1260</v>
      </c>
      <c r="BX192" s="28" t="s">
        <v>1260</v>
      </c>
      <c r="BY192" s="34">
        <v>45846</v>
      </c>
      <c r="BZ192" s="34" t="s">
        <v>1373</v>
      </c>
      <c r="CA192" s="28" t="s">
        <v>1374</v>
      </c>
      <c r="CB192" s="28"/>
      <c r="CC192" s="28"/>
      <c r="CD192" s="34"/>
      <c r="CE192" s="28"/>
      <c r="CF192" s="28"/>
      <c r="CG192" s="28"/>
      <c r="CH192" s="28"/>
      <c r="CI192" s="34"/>
      <c r="CJ192" s="38"/>
      <c r="CK192" s="28"/>
      <c r="CL192" s="34"/>
      <c r="CM192" s="28">
        <f>PES_6[[#This Row],[Fecha de desechamiento ]]-PES_6[[#This Row],[Fecha de Registro ]]</f>
        <v>-45807</v>
      </c>
      <c r="CN192" s="28"/>
      <c r="CO192" s="28"/>
      <c r="CP192" s="34"/>
      <c r="CQ192" s="28"/>
      <c r="CR192" s="28"/>
      <c r="CS192" s="38"/>
      <c r="CT192" s="28" t="s">
        <v>109</v>
      </c>
      <c r="CU192" s="34">
        <v>45895</v>
      </c>
      <c r="CV192" s="28">
        <f>PES_6[[#This Row],[Fecha de la remisión a SRE]]-PES_6[[#This Row],[Fecha de Registro ]]</f>
        <v>88</v>
      </c>
      <c r="CW192" s="28"/>
      <c r="CX192" s="28"/>
      <c r="CY192" s="28"/>
      <c r="CZ192" s="28"/>
      <c r="DA192" s="28"/>
      <c r="DB192" s="28"/>
      <c r="DC192" s="34"/>
      <c r="DD192" s="28"/>
      <c r="DE192" s="28"/>
      <c r="DF192" s="28"/>
      <c r="DG192" s="34"/>
      <c r="DH192" s="28"/>
      <c r="DI192" s="41"/>
    </row>
    <row r="193" spans="1:113" ht="114" x14ac:dyDescent="0.35">
      <c r="A193" s="42">
        <f t="shared" ca="1" si="17"/>
        <v>46101</v>
      </c>
      <c r="B193" s="43"/>
      <c r="C193" s="45"/>
      <c r="D193" s="44" t="s">
        <v>1336</v>
      </c>
      <c r="E193" s="44">
        <v>45807</v>
      </c>
      <c r="F193" s="45">
        <v>0</v>
      </c>
      <c r="G193" s="45">
        <v>0</v>
      </c>
      <c r="H193" s="45">
        <v>0</v>
      </c>
      <c r="I193" s="45">
        <v>1</v>
      </c>
      <c r="J193" s="45">
        <v>1</v>
      </c>
      <c r="K193" s="45">
        <v>1</v>
      </c>
      <c r="L193" s="45" t="s">
        <v>97</v>
      </c>
      <c r="M193" s="45" t="s">
        <v>98</v>
      </c>
      <c r="N193" s="45" t="s">
        <v>99</v>
      </c>
      <c r="O193" s="112" t="s">
        <v>424</v>
      </c>
      <c r="P193" s="43"/>
      <c r="Q193" s="45">
        <v>11655</v>
      </c>
      <c r="R193" s="46" t="s">
        <v>1375</v>
      </c>
      <c r="S193" s="42" t="s">
        <v>111</v>
      </c>
      <c r="T193" s="45" t="s">
        <v>102</v>
      </c>
      <c r="U193" s="45" t="s">
        <v>462</v>
      </c>
      <c r="V193" s="45">
        <f ca="1">PES_6[[#This Row],[Fecha actual ]]-PES_6[[#This Row],[Fecha de Registro ]]</f>
        <v>294</v>
      </c>
      <c r="W193" s="48"/>
      <c r="X193" s="45" t="s">
        <v>1376</v>
      </c>
      <c r="Y193" s="45">
        <v>0</v>
      </c>
      <c r="Z193" s="45">
        <v>1</v>
      </c>
      <c r="AA193" s="45">
        <v>0</v>
      </c>
      <c r="AB193" s="45">
        <v>0</v>
      </c>
      <c r="AC193" s="45"/>
      <c r="AD193" s="45"/>
      <c r="AE193" s="45"/>
      <c r="AF193" s="45"/>
      <c r="AG193" s="45" t="s">
        <v>1377</v>
      </c>
      <c r="AH193" s="45">
        <v>0</v>
      </c>
      <c r="AI193" s="45">
        <v>1</v>
      </c>
      <c r="AJ193" s="45">
        <v>0</v>
      </c>
      <c r="AK193" s="45">
        <v>1</v>
      </c>
      <c r="AL193" s="45"/>
      <c r="AM193" s="45"/>
      <c r="AN193" s="45"/>
      <c r="AO193" s="45"/>
      <c r="AP193" s="45"/>
      <c r="AQ193" s="45">
        <v>1</v>
      </c>
      <c r="AR193" s="45"/>
      <c r="AS193" s="45"/>
      <c r="AT193" s="45"/>
      <c r="AU193" s="45"/>
      <c r="AV193" s="45"/>
      <c r="AW193" s="45"/>
      <c r="AX193" s="45"/>
      <c r="AY193" s="45" t="s">
        <v>1378</v>
      </c>
      <c r="AZ193" s="45" t="s">
        <v>1218</v>
      </c>
      <c r="BA193" s="45" t="s">
        <v>108</v>
      </c>
      <c r="BB193" s="45" t="s">
        <v>99</v>
      </c>
      <c r="BC193" s="45" t="s">
        <v>109</v>
      </c>
      <c r="BD193" s="48"/>
      <c r="BE193" s="45">
        <v>1</v>
      </c>
      <c r="BF193" s="45"/>
      <c r="BG193" s="45"/>
      <c r="BH193" s="45"/>
      <c r="BI193" s="45"/>
      <c r="BJ193" s="45"/>
      <c r="BK193" s="45"/>
      <c r="BL193" s="45"/>
      <c r="BM193" s="45"/>
      <c r="BN193" s="45"/>
      <c r="BO193" s="45"/>
      <c r="BP193" s="45"/>
      <c r="BQ193" s="45"/>
      <c r="BR193" s="45"/>
      <c r="BS193" s="45" t="s">
        <v>431</v>
      </c>
      <c r="BT193" s="45" t="s">
        <v>1232</v>
      </c>
      <c r="BU193" s="45"/>
      <c r="BV193" s="57"/>
      <c r="BW193" s="45"/>
      <c r="BX193" s="45"/>
      <c r="BY193" s="42"/>
      <c r="BZ193" s="42"/>
      <c r="CA193" s="45"/>
      <c r="CB193" s="45"/>
      <c r="CC193" s="45"/>
      <c r="CD193" s="42"/>
      <c r="CE193" s="45"/>
      <c r="CF193" s="45"/>
      <c r="CG193" s="45"/>
      <c r="CH193" s="45"/>
      <c r="CI193" s="42"/>
      <c r="CJ193" s="48"/>
      <c r="CK193" s="45"/>
      <c r="CL193" s="42"/>
      <c r="CM193" s="45">
        <f>PES_6[[#This Row],[Fecha de desechamiento ]]-PES_6[[#This Row],[Fecha de Registro ]]</f>
        <v>-45807</v>
      </c>
      <c r="CN193" s="45"/>
      <c r="CO193" s="45"/>
      <c r="CP193" s="42"/>
      <c r="CQ193" s="45"/>
      <c r="CR193" s="45"/>
      <c r="CS193" s="48"/>
      <c r="CT193" s="45"/>
      <c r="CU193" s="42">
        <v>45853</v>
      </c>
      <c r="CV193" s="45">
        <f>PES_6[[#This Row],[Fecha de la remisión a SRE]]-PES_6[[#This Row],[Fecha de Registro ]]</f>
        <v>46</v>
      </c>
      <c r="CW193" s="45"/>
      <c r="CX193" s="45"/>
      <c r="CY193" s="45"/>
      <c r="CZ193" s="45"/>
      <c r="DA193" s="45"/>
      <c r="DB193" s="45"/>
      <c r="DC193" s="42"/>
      <c r="DD193" s="45"/>
      <c r="DE193" s="45"/>
      <c r="DF193" s="45"/>
      <c r="DG193" s="42"/>
      <c r="DH193" s="45"/>
      <c r="DI193" s="52"/>
    </row>
    <row r="194" spans="1:113" ht="133" x14ac:dyDescent="0.35">
      <c r="A194" s="42">
        <f ca="1">TODAY()</f>
        <v>46101</v>
      </c>
      <c r="B194" s="43"/>
      <c r="C194" s="45"/>
      <c r="D194" s="44" t="s">
        <v>1336</v>
      </c>
      <c r="E194" s="44">
        <v>45807</v>
      </c>
      <c r="F194" s="45">
        <v>0</v>
      </c>
      <c r="G194" s="45">
        <v>0</v>
      </c>
      <c r="H194" s="45">
        <v>0</v>
      </c>
      <c r="I194" s="45">
        <v>1</v>
      </c>
      <c r="J194" s="45">
        <v>1</v>
      </c>
      <c r="K194" s="45">
        <v>1</v>
      </c>
      <c r="L194" s="45" t="s">
        <v>97</v>
      </c>
      <c r="M194" s="45" t="s">
        <v>98</v>
      </c>
      <c r="N194" s="45" t="s">
        <v>99</v>
      </c>
      <c r="O194" s="112" t="s">
        <v>424</v>
      </c>
      <c r="P194" s="43"/>
      <c r="Q194" s="45">
        <v>11657</v>
      </c>
      <c r="R194" s="46" t="s">
        <v>1379</v>
      </c>
      <c r="S194" s="42" t="s">
        <v>70</v>
      </c>
      <c r="T194" s="45" t="s">
        <v>102</v>
      </c>
      <c r="U194" s="45" t="s">
        <v>393</v>
      </c>
      <c r="V194" s="45">
        <f ca="1">PES_6[[#This Row],[Fecha actual ]]-PES_6[[#This Row],[Fecha de Registro ]]</f>
        <v>294</v>
      </c>
      <c r="W194" s="48"/>
      <c r="X194" s="45" t="s">
        <v>1380</v>
      </c>
      <c r="Y194" s="45">
        <v>0</v>
      </c>
      <c r="Z194" s="45">
        <v>1</v>
      </c>
      <c r="AA194" s="45">
        <v>0</v>
      </c>
      <c r="AB194" s="45">
        <v>0</v>
      </c>
      <c r="AC194" s="45"/>
      <c r="AD194" s="45"/>
      <c r="AE194" s="45"/>
      <c r="AF194" s="45"/>
      <c r="AG194" s="45" t="s">
        <v>1381</v>
      </c>
      <c r="AH194" s="45">
        <v>0</v>
      </c>
      <c r="AI194" s="45">
        <v>1</v>
      </c>
      <c r="AJ194" s="45">
        <v>0</v>
      </c>
      <c r="AK194" s="45">
        <v>0</v>
      </c>
      <c r="AL194" s="45"/>
      <c r="AM194" s="45"/>
      <c r="AN194" s="45"/>
      <c r="AO194" s="45"/>
      <c r="AP194" s="45"/>
      <c r="AQ194" s="45"/>
      <c r="AR194" s="45">
        <v>1</v>
      </c>
      <c r="AS194" s="45"/>
      <c r="AT194" s="45"/>
      <c r="AU194" s="45"/>
      <c r="AV194" s="45"/>
      <c r="AW194" s="45"/>
      <c r="AX194" s="45"/>
      <c r="AY194" s="45" t="s">
        <v>1382</v>
      </c>
      <c r="AZ194" s="45" t="s">
        <v>107</v>
      </c>
      <c r="BA194" s="45" t="s">
        <v>108</v>
      </c>
      <c r="BB194" s="45" t="s">
        <v>99</v>
      </c>
      <c r="BC194" s="45" t="s">
        <v>109</v>
      </c>
      <c r="BD194" s="48"/>
      <c r="BE194" s="45">
        <v>1</v>
      </c>
      <c r="BF194" s="45"/>
      <c r="BG194" s="45"/>
      <c r="BH194" s="45"/>
      <c r="BI194" s="45"/>
      <c r="BJ194" s="45"/>
      <c r="BK194" s="45"/>
      <c r="BL194" s="45"/>
      <c r="BM194" s="45"/>
      <c r="BN194" s="45"/>
      <c r="BO194" s="45"/>
      <c r="BP194" s="45"/>
      <c r="BQ194" s="45"/>
      <c r="BR194" s="45"/>
      <c r="BS194" s="45" t="s">
        <v>431</v>
      </c>
      <c r="BT194" s="45" t="s">
        <v>432</v>
      </c>
      <c r="BU194" s="45"/>
      <c r="BV194" s="57"/>
      <c r="BW194" s="45"/>
      <c r="BX194" s="45"/>
      <c r="BY194" s="42"/>
      <c r="BZ194" s="42"/>
      <c r="CA194" s="45"/>
      <c r="CB194" s="45"/>
      <c r="CC194" s="45"/>
      <c r="CD194" s="42"/>
      <c r="CE194" s="45"/>
      <c r="CF194" s="45"/>
      <c r="CG194" s="45"/>
      <c r="CH194" s="45"/>
      <c r="CI194" s="42"/>
      <c r="CJ194" s="48"/>
      <c r="CK194" s="45" t="s">
        <v>109</v>
      </c>
      <c r="CL194" s="42">
        <v>45810</v>
      </c>
      <c r="CM194" s="45">
        <f>PES_6[[#This Row],[Fecha de desechamiento ]]-PES_6[[#This Row],[Fecha de Registro ]]</f>
        <v>3</v>
      </c>
      <c r="CN194" s="45" t="s">
        <v>109</v>
      </c>
      <c r="CO194" s="45" t="s">
        <v>1383</v>
      </c>
      <c r="CP194" s="42">
        <v>45833</v>
      </c>
      <c r="CQ194" s="45" t="s">
        <v>152</v>
      </c>
      <c r="CR194" s="45"/>
      <c r="CS194" s="48"/>
      <c r="CT194" s="45"/>
      <c r="CU194" s="42"/>
      <c r="CV194" s="45">
        <f>PES_6[[#This Row],[Fecha de la remisión a SRE]]-PES_6[[#This Row],[Fecha de Registro ]]</f>
        <v>-45807</v>
      </c>
      <c r="CW194" s="45"/>
      <c r="CX194" s="45"/>
      <c r="CY194" s="45"/>
      <c r="CZ194" s="45"/>
      <c r="DA194" s="45"/>
      <c r="DB194" s="45"/>
      <c r="DC194" s="42"/>
      <c r="DD194" s="45"/>
      <c r="DE194" s="45"/>
      <c r="DF194" s="45"/>
      <c r="DG194" s="42"/>
      <c r="DH194" s="45"/>
      <c r="DI194" s="52"/>
    </row>
    <row r="195" spans="1:113" ht="190" x14ac:dyDescent="0.35">
      <c r="A195" s="42">
        <f ca="1">TODAY()</f>
        <v>46101</v>
      </c>
      <c r="B195" s="43"/>
      <c r="C195" s="45"/>
      <c r="D195" s="44" t="s">
        <v>1384</v>
      </c>
      <c r="E195" s="44">
        <v>45808</v>
      </c>
      <c r="F195" s="45">
        <v>0</v>
      </c>
      <c r="G195" s="45">
        <v>0</v>
      </c>
      <c r="H195" s="45">
        <v>0</v>
      </c>
      <c r="I195" s="45">
        <v>1</v>
      </c>
      <c r="J195" s="45">
        <v>1</v>
      </c>
      <c r="K195" s="45">
        <v>1</v>
      </c>
      <c r="L195" s="45" t="s">
        <v>97</v>
      </c>
      <c r="M195" s="45" t="s">
        <v>98</v>
      </c>
      <c r="N195" s="45" t="s">
        <v>99</v>
      </c>
      <c r="O195" s="112" t="s">
        <v>424</v>
      </c>
      <c r="P195" s="43"/>
      <c r="Q195" s="45">
        <v>11673</v>
      </c>
      <c r="R195" s="46" t="s">
        <v>1385</v>
      </c>
      <c r="S195" s="42" t="s">
        <v>70</v>
      </c>
      <c r="T195" s="45" t="s">
        <v>102</v>
      </c>
      <c r="U195" s="45" t="s">
        <v>103</v>
      </c>
      <c r="V195" s="45">
        <f ca="1">PES_6[[#This Row],[Fecha actual ]]-PES_6[[#This Row],[Fecha de Registro ]]</f>
        <v>293</v>
      </c>
      <c r="W195" s="48"/>
      <c r="X195" s="45" t="s">
        <v>1386</v>
      </c>
      <c r="Y195" s="45">
        <v>0</v>
      </c>
      <c r="Z195" s="45">
        <v>1</v>
      </c>
      <c r="AA195" s="45">
        <v>0</v>
      </c>
      <c r="AB195" s="45">
        <v>0</v>
      </c>
      <c r="AC195" s="45"/>
      <c r="AD195" s="45"/>
      <c r="AE195" s="45"/>
      <c r="AF195" s="45"/>
      <c r="AG195" s="45" t="s">
        <v>1387</v>
      </c>
      <c r="AH195" s="45">
        <v>0</v>
      </c>
      <c r="AI195" s="45">
        <v>0</v>
      </c>
      <c r="AJ195" s="45">
        <v>0</v>
      </c>
      <c r="AK195" s="45">
        <v>1</v>
      </c>
      <c r="AL195" s="45"/>
      <c r="AM195" s="45"/>
      <c r="AN195" s="45"/>
      <c r="AO195" s="45"/>
      <c r="AP195" s="45"/>
      <c r="AQ195" s="45"/>
      <c r="AR195" s="45"/>
      <c r="AS195" s="45"/>
      <c r="AT195" s="45"/>
      <c r="AU195" s="45"/>
      <c r="AV195" s="45"/>
      <c r="AW195" s="45"/>
      <c r="AX195" s="45">
        <v>1</v>
      </c>
      <c r="AY195" s="45" t="s">
        <v>1388</v>
      </c>
      <c r="AZ195" s="45" t="s">
        <v>1218</v>
      </c>
      <c r="BA195" s="45" t="s">
        <v>108</v>
      </c>
      <c r="BB195" s="45" t="s">
        <v>99</v>
      </c>
      <c r="BC195" s="45" t="s">
        <v>108</v>
      </c>
      <c r="BD195" s="48"/>
      <c r="BE195" s="45">
        <v>0</v>
      </c>
      <c r="BF195" s="45"/>
      <c r="BG195" s="45"/>
      <c r="BH195" s="45"/>
      <c r="BI195" s="45"/>
      <c r="BJ195" s="45"/>
      <c r="BK195" s="45"/>
      <c r="BL195" s="45"/>
      <c r="BM195" s="45"/>
      <c r="BN195" s="45"/>
      <c r="BO195" s="45"/>
      <c r="BP195" s="45"/>
      <c r="BQ195" s="45"/>
      <c r="BR195" s="45"/>
      <c r="BS195" s="45"/>
      <c r="BT195" s="45"/>
      <c r="BU195" s="45"/>
      <c r="BV195" s="57"/>
      <c r="BW195" s="45"/>
      <c r="BX195" s="45"/>
      <c r="BY195" s="42"/>
      <c r="BZ195" s="42"/>
      <c r="CA195" s="45"/>
      <c r="CB195" s="45"/>
      <c r="CC195" s="45"/>
      <c r="CD195" s="42"/>
      <c r="CE195" s="45"/>
      <c r="CF195" s="45"/>
      <c r="CG195" s="45"/>
      <c r="CH195" s="45"/>
      <c r="CI195" s="42"/>
      <c r="CJ195" s="48"/>
      <c r="CK195" s="45" t="s">
        <v>109</v>
      </c>
      <c r="CL195" s="42">
        <v>45808</v>
      </c>
      <c r="CM195" s="45">
        <f>PES_6[[#This Row],[Fecha de desechamiento ]]-PES_6[[#This Row],[Fecha de Registro ]]</f>
        <v>0</v>
      </c>
      <c r="CN195" s="45"/>
      <c r="CO195" s="45"/>
      <c r="CP195" s="42"/>
      <c r="CQ195" s="45"/>
      <c r="CR195" s="45"/>
      <c r="CS195" s="48"/>
      <c r="CT195" s="45"/>
      <c r="CU195" s="42"/>
      <c r="CV195" s="45">
        <f>PES_6[[#This Row],[Fecha de la remisión a SRE]]-PES_6[[#This Row],[Fecha de Registro ]]</f>
        <v>-45808</v>
      </c>
      <c r="CW195" s="45"/>
      <c r="CX195" s="45"/>
      <c r="CY195" s="45"/>
      <c r="CZ195" s="45"/>
      <c r="DA195" s="45"/>
      <c r="DB195" s="45"/>
      <c r="DC195" s="42"/>
      <c r="DD195" s="45"/>
      <c r="DE195" s="45"/>
      <c r="DF195" s="45"/>
      <c r="DG195" s="42"/>
      <c r="DH195" s="45"/>
      <c r="DI195" s="52"/>
    </row>
    <row r="196" spans="1:113" ht="190" x14ac:dyDescent="0.35">
      <c r="A196" s="42">
        <f ca="1">TODAY()</f>
        <v>46101</v>
      </c>
      <c r="B196" s="43"/>
      <c r="C196" s="45"/>
      <c r="D196" s="44" t="s">
        <v>1336</v>
      </c>
      <c r="E196" s="44">
        <v>45808</v>
      </c>
      <c r="F196" s="45">
        <v>0</v>
      </c>
      <c r="G196" s="45">
        <v>0</v>
      </c>
      <c r="H196" s="45">
        <v>0</v>
      </c>
      <c r="I196" s="45">
        <v>1</v>
      </c>
      <c r="J196" s="45">
        <v>1</v>
      </c>
      <c r="K196" s="45">
        <v>1</v>
      </c>
      <c r="L196" s="45" t="s">
        <v>97</v>
      </c>
      <c r="M196" s="45" t="s">
        <v>98</v>
      </c>
      <c r="N196" s="45" t="s">
        <v>99</v>
      </c>
      <c r="O196" s="112" t="s">
        <v>424</v>
      </c>
      <c r="P196" s="43"/>
      <c r="Q196" s="45">
        <v>11683</v>
      </c>
      <c r="R196" s="46" t="s">
        <v>1389</v>
      </c>
      <c r="S196" s="42" t="s">
        <v>70</v>
      </c>
      <c r="T196" s="45" t="s">
        <v>102</v>
      </c>
      <c r="U196" s="45" t="s">
        <v>251</v>
      </c>
      <c r="V196" s="45">
        <f ca="1">PES_6[[#This Row],[Fecha actual ]]-PES_6[[#This Row],[Fecha de Registro ]]</f>
        <v>293</v>
      </c>
      <c r="W196" s="48"/>
      <c r="X196" s="45" t="s">
        <v>1390</v>
      </c>
      <c r="Y196" s="45">
        <v>0</v>
      </c>
      <c r="Z196" s="45">
        <v>1</v>
      </c>
      <c r="AA196" s="45">
        <v>0</v>
      </c>
      <c r="AB196" s="45">
        <v>0</v>
      </c>
      <c r="AC196" s="45"/>
      <c r="AD196" s="45"/>
      <c r="AE196" s="45"/>
      <c r="AF196" s="45"/>
      <c r="AG196" s="45" t="s">
        <v>1391</v>
      </c>
      <c r="AH196" s="45">
        <v>0</v>
      </c>
      <c r="AI196" s="45">
        <v>1</v>
      </c>
      <c r="AJ196" s="45">
        <v>0</v>
      </c>
      <c r="AK196" s="45">
        <v>0</v>
      </c>
      <c r="AL196" s="45"/>
      <c r="AM196" s="45"/>
      <c r="AN196" s="45"/>
      <c r="AO196" s="45"/>
      <c r="AP196" s="45">
        <v>1</v>
      </c>
      <c r="AQ196" s="45"/>
      <c r="AR196" s="45"/>
      <c r="AS196" s="45"/>
      <c r="AT196" s="45"/>
      <c r="AU196" s="45"/>
      <c r="AV196" s="45"/>
      <c r="AW196" s="45"/>
      <c r="AX196" s="45"/>
      <c r="AY196" s="45" t="s">
        <v>1392</v>
      </c>
      <c r="AZ196" s="28" t="s">
        <v>442</v>
      </c>
      <c r="BA196" s="45" t="s">
        <v>108</v>
      </c>
      <c r="BB196" s="45" t="s">
        <v>99</v>
      </c>
      <c r="BC196" s="45" t="s">
        <v>108</v>
      </c>
      <c r="BD196" s="48"/>
      <c r="BE196" s="45">
        <v>0</v>
      </c>
      <c r="BF196" s="45"/>
      <c r="BG196" s="45"/>
      <c r="BH196" s="45"/>
      <c r="BI196" s="45"/>
      <c r="BJ196" s="45"/>
      <c r="BK196" s="45"/>
      <c r="BL196" s="45"/>
      <c r="BM196" s="45"/>
      <c r="BN196" s="45"/>
      <c r="BO196" s="45"/>
      <c r="BP196" s="45"/>
      <c r="BQ196" s="45"/>
      <c r="BR196" s="45"/>
      <c r="BS196" s="45"/>
      <c r="BT196" s="45"/>
      <c r="BU196" s="45"/>
      <c r="BV196" s="57"/>
      <c r="BW196" s="45"/>
      <c r="BX196" s="45"/>
      <c r="BY196" s="42"/>
      <c r="BZ196" s="42"/>
      <c r="CA196" s="45"/>
      <c r="CB196" s="45"/>
      <c r="CC196" s="45"/>
      <c r="CD196" s="42"/>
      <c r="CE196" s="45"/>
      <c r="CF196" s="45"/>
      <c r="CG196" s="45"/>
      <c r="CH196" s="45"/>
      <c r="CI196" s="42"/>
      <c r="CJ196" s="48"/>
      <c r="CK196" s="45" t="s">
        <v>109</v>
      </c>
      <c r="CL196" s="42">
        <v>45815</v>
      </c>
      <c r="CM196" s="45">
        <f>PES_6[[#This Row],[Fecha de desechamiento ]]-PES_6[[#This Row],[Fecha de Registro ]]</f>
        <v>7</v>
      </c>
      <c r="CN196" s="45"/>
      <c r="CO196" s="45"/>
      <c r="CP196" s="42"/>
      <c r="CQ196" s="45"/>
      <c r="CR196" s="45"/>
      <c r="CS196" s="48"/>
      <c r="CT196" s="45"/>
      <c r="CU196" s="42"/>
      <c r="CV196" s="45">
        <f>PES_6[[#This Row],[Fecha de la remisión a SRE]]-PES_6[[#This Row],[Fecha de Registro ]]</f>
        <v>-45808</v>
      </c>
      <c r="CW196" s="45"/>
      <c r="CX196" s="45"/>
      <c r="CY196" s="45"/>
      <c r="CZ196" s="45"/>
      <c r="DA196" s="45"/>
      <c r="DB196" s="45"/>
      <c r="DC196" s="42"/>
      <c r="DD196" s="45"/>
      <c r="DE196" s="45"/>
      <c r="DF196" s="45"/>
      <c r="DG196" s="42"/>
      <c r="DH196" s="45"/>
      <c r="DI196" s="52"/>
    </row>
    <row r="197" spans="1:113" ht="47.5" x14ac:dyDescent="0.35">
      <c r="A197" s="34">
        <f t="shared" ref="A197:A224" ca="1" si="18">TODAY()</f>
        <v>46101</v>
      </c>
      <c r="B197" s="35"/>
      <c r="C197" s="28"/>
      <c r="D197" s="36" t="s">
        <v>1384</v>
      </c>
      <c r="E197" s="44">
        <v>45808</v>
      </c>
      <c r="F197" s="28">
        <v>0</v>
      </c>
      <c r="G197" s="28">
        <v>0</v>
      </c>
      <c r="H197" s="28">
        <v>0</v>
      </c>
      <c r="I197" s="28">
        <v>1</v>
      </c>
      <c r="J197" s="28">
        <v>1</v>
      </c>
      <c r="K197" s="28">
        <v>1</v>
      </c>
      <c r="L197" s="28" t="s">
        <v>97</v>
      </c>
      <c r="M197" s="28" t="s">
        <v>98</v>
      </c>
      <c r="N197" s="28" t="s">
        <v>99</v>
      </c>
      <c r="O197" s="112" t="s">
        <v>424</v>
      </c>
      <c r="P197" s="35"/>
      <c r="Q197" s="28">
        <v>11692</v>
      </c>
      <c r="R197" s="46" t="s">
        <v>1393</v>
      </c>
      <c r="S197" s="42" t="s">
        <v>70</v>
      </c>
      <c r="T197" s="28" t="s">
        <v>102</v>
      </c>
      <c r="U197" s="28" t="s">
        <v>359</v>
      </c>
      <c r="V197" s="28">
        <f ca="1">PES_6[[#This Row],[Fecha actual ]]-PES_6[[#This Row],[Fecha de Registro ]]</f>
        <v>293</v>
      </c>
      <c r="W197" s="38"/>
      <c r="X197" s="28" t="s">
        <v>1390</v>
      </c>
      <c r="Y197" s="28">
        <v>0</v>
      </c>
      <c r="Z197" s="28">
        <v>1</v>
      </c>
      <c r="AA197" s="28">
        <v>0</v>
      </c>
      <c r="AB197" s="28">
        <v>0</v>
      </c>
      <c r="AC197" s="28"/>
      <c r="AD197" s="28"/>
      <c r="AE197" s="28"/>
      <c r="AF197" s="28"/>
      <c r="AG197" s="28" t="s">
        <v>1394</v>
      </c>
      <c r="AH197" s="28">
        <v>0</v>
      </c>
      <c r="AI197" s="28">
        <v>1</v>
      </c>
      <c r="AJ197" s="28">
        <v>0</v>
      </c>
      <c r="AK197" s="28">
        <v>0</v>
      </c>
      <c r="AL197" s="28"/>
      <c r="AM197" s="28"/>
      <c r="AN197" s="28"/>
      <c r="AO197" s="28"/>
      <c r="AP197" s="28"/>
      <c r="AQ197" s="28"/>
      <c r="AR197" s="28"/>
      <c r="AS197" s="28"/>
      <c r="AT197" s="28"/>
      <c r="AU197" s="28">
        <v>1</v>
      </c>
      <c r="AV197" s="28"/>
      <c r="AW197" s="28"/>
      <c r="AX197" s="28"/>
      <c r="AY197" s="28" t="s">
        <v>1395</v>
      </c>
      <c r="AZ197" s="28" t="s">
        <v>1218</v>
      </c>
      <c r="BA197" s="28" t="s">
        <v>108</v>
      </c>
      <c r="BB197" s="28" t="s">
        <v>99</v>
      </c>
      <c r="BC197" s="28" t="s">
        <v>108</v>
      </c>
      <c r="BD197" s="38"/>
      <c r="BE197" s="28">
        <v>0</v>
      </c>
      <c r="BF197" s="28"/>
      <c r="BG197" s="28"/>
      <c r="BH197" s="28"/>
      <c r="BI197" s="28"/>
      <c r="BJ197" s="28"/>
      <c r="BK197" s="28"/>
      <c r="BL197" s="28"/>
      <c r="BM197" s="28"/>
      <c r="BN197" s="28"/>
      <c r="BO197" s="28"/>
      <c r="BP197" s="28"/>
      <c r="BQ197" s="28"/>
      <c r="BR197" s="28"/>
      <c r="BS197" s="28"/>
      <c r="BT197" s="28"/>
      <c r="BU197" s="28"/>
      <c r="BV197" s="54"/>
      <c r="BW197" s="28"/>
      <c r="BX197" s="28"/>
      <c r="BY197" s="34"/>
      <c r="BZ197" s="34"/>
      <c r="CA197" s="28"/>
      <c r="CB197" s="28"/>
      <c r="CC197" s="28"/>
      <c r="CD197" s="34"/>
      <c r="CE197" s="28"/>
      <c r="CF197" s="28"/>
      <c r="CG197" s="28"/>
      <c r="CH197" s="28"/>
      <c r="CI197" s="34"/>
      <c r="CJ197" s="38"/>
      <c r="CK197" s="28" t="s">
        <v>109</v>
      </c>
      <c r="CL197" s="34">
        <v>45808</v>
      </c>
      <c r="CM197" s="28">
        <f>PES_6[[#This Row],[Fecha de desechamiento ]]-PES_6[[#This Row],[Fecha de Registro ]]</f>
        <v>0</v>
      </c>
      <c r="CN197" s="28"/>
      <c r="CO197" s="28"/>
      <c r="CP197" s="34"/>
      <c r="CQ197" s="28"/>
      <c r="CR197" s="28"/>
      <c r="CS197" s="38"/>
      <c r="CT197" s="28"/>
      <c r="CU197" s="34"/>
      <c r="CV197" s="28">
        <f>PES_6[[#This Row],[Fecha de la remisión a SRE]]-PES_6[[#This Row],[Fecha de Registro ]]</f>
        <v>-45808</v>
      </c>
      <c r="CW197" s="28"/>
      <c r="CX197" s="28"/>
      <c r="CY197" s="28"/>
      <c r="CZ197" s="28"/>
      <c r="DA197" s="28"/>
      <c r="DB197" s="28"/>
      <c r="DC197" s="34"/>
      <c r="DD197" s="28"/>
      <c r="DE197" s="28"/>
      <c r="DF197" s="28"/>
      <c r="DG197" s="34"/>
      <c r="DH197" s="28"/>
      <c r="DI197" s="41"/>
    </row>
    <row r="198" spans="1:113" ht="85.5" x14ac:dyDescent="0.35">
      <c r="A198" s="34">
        <f t="shared" ca="1" si="18"/>
        <v>46101</v>
      </c>
      <c r="B198" s="35"/>
      <c r="C198" s="28"/>
      <c r="D198" s="36" t="s">
        <v>1384</v>
      </c>
      <c r="E198" s="44">
        <v>45808</v>
      </c>
      <c r="F198" s="28">
        <v>0</v>
      </c>
      <c r="G198" s="28">
        <v>0</v>
      </c>
      <c r="H198" s="28">
        <v>0</v>
      </c>
      <c r="I198" s="28">
        <v>1</v>
      </c>
      <c r="J198" s="28">
        <v>1</v>
      </c>
      <c r="K198" s="28">
        <v>1</v>
      </c>
      <c r="L198" s="28" t="s">
        <v>97</v>
      </c>
      <c r="M198" s="28" t="s">
        <v>98</v>
      </c>
      <c r="N198" s="28" t="s">
        <v>99</v>
      </c>
      <c r="O198" s="112" t="s">
        <v>424</v>
      </c>
      <c r="P198" s="35"/>
      <c r="Q198" s="28">
        <v>11693</v>
      </c>
      <c r="R198" s="46" t="s">
        <v>1396</v>
      </c>
      <c r="S198" s="42" t="s">
        <v>70</v>
      </c>
      <c r="T198" s="28" t="s">
        <v>102</v>
      </c>
      <c r="U198" s="28" t="s">
        <v>112</v>
      </c>
      <c r="V198" s="28">
        <f ca="1">PES_6[[#This Row],[Fecha actual ]]-PES_6[[#This Row],[Fecha de Registro ]]</f>
        <v>293</v>
      </c>
      <c r="W198" s="38"/>
      <c r="X198" s="28" t="s">
        <v>1390</v>
      </c>
      <c r="Y198" s="28">
        <v>0</v>
      </c>
      <c r="Z198" s="28">
        <v>1</v>
      </c>
      <c r="AA198" s="28">
        <v>0</v>
      </c>
      <c r="AB198" s="28">
        <v>0</v>
      </c>
      <c r="AC198" s="28"/>
      <c r="AD198" s="28"/>
      <c r="AE198" s="28"/>
      <c r="AF198" s="28"/>
      <c r="AG198" s="28" t="s">
        <v>1397</v>
      </c>
      <c r="AH198" s="28">
        <v>0</v>
      </c>
      <c r="AI198" s="28">
        <v>1</v>
      </c>
      <c r="AJ198" s="28">
        <v>0</v>
      </c>
      <c r="AK198" s="28">
        <v>0</v>
      </c>
      <c r="AL198" s="28"/>
      <c r="AM198" s="28"/>
      <c r="AN198" s="28"/>
      <c r="AO198" s="28"/>
      <c r="AP198" s="28"/>
      <c r="AQ198" s="28"/>
      <c r="AR198" s="28"/>
      <c r="AS198" s="28"/>
      <c r="AT198" s="28"/>
      <c r="AU198" s="28">
        <v>1</v>
      </c>
      <c r="AV198" s="28"/>
      <c r="AW198" s="28"/>
      <c r="AX198" s="28"/>
      <c r="AY198" s="28" t="s">
        <v>1398</v>
      </c>
      <c r="AZ198" s="28" t="s">
        <v>1218</v>
      </c>
      <c r="BA198" s="28" t="s">
        <v>108</v>
      </c>
      <c r="BB198" s="28" t="s">
        <v>99</v>
      </c>
      <c r="BC198" s="28" t="s">
        <v>108</v>
      </c>
      <c r="BD198" s="38"/>
      <c r="BE198" s="28">
        <v>0</v>
      </c>
      <c r="BF198" s="28"/>
      <c r="BG198" s="28"/>
      <c r="BH198" s="28"/>
      <c r="BI198" s="28"/>
      <c r="BJ198" s="28"/>
      <c r="BK198" s="28"/>
      <c r="BL198" s="28"/>
      <c r="BM198" s="28"/>
      <c r="BN198" s="28"/>
      <c r="BO198" s="28"/>
      <c r="BP198" s="28"/>
      <c r="BQ198" s="28"/>
      <c r="BR198" s="28"/>
      <c r="BS198" s="28"/>
      <c r="BT198" s="28"/>
      <c r="BU198" s="28"/>
      <c r="BV198" s="54"/>
      <c r="BW198" s="28"/>
      <c r="BX198" s="28"/>
      <c r="BY198" s="34"/>
      <c r="BZ198" s="34"/>
      <c r="CA198" s="28"/>
      <c r="CB198" s="28"/>
      <c r="CC198" s="28"/>
      <c r="CD198" s="34"/>
      <c r="CE198" s="28"/>
      <c r="CF198" s="28"/>
      <c r="CG198" s="28"/>
      <c r="CH198" s="28"/>
      <c r="CI198" s="34"/>
      <c r="CJ198" s="38"/>
      <c r="CK198" s="28" t="s">
        <v>109</v>
      </c>
      <c r="CL198" s="34">
        <v>45826</v>
      </c>
      <c r="CM198" s="28">
        <f>PES_6[[#This Row],[Fecha de desechamiento ]]-PES_6[[#This Row],[Fecha de Registro ]]</f>
        <v>18</v>
      </c>
      <c r="CN198" s="28"/>
      <c r="CO198" s="28"/>
      <c r="CP198" s="34"/>
      <c r="CQ198" s="28"/>
      <c r="CR198" s="28"/>
      <c r="CS198" s="38"/>
      <c r="CT198" s="28"/>
      <c r="CU198" s="34"/>
      <c r="CV198" s="28">
        <f>PES_6[[#This Row],[Fecha de la remisión a SRE]]-PES_6[[#This Row],[Fecha de Registro ]]</f>
        <v>-45808</v>
      </c>
      <c r="CW198" s="28"/>
      <c r="CX198" s="28"/>
      <c r="CY198" s="28"/>
      <c r="CZ198" s="28"/>
      <c r="DA198" s="28"/>
      <c r="DB198" s="28"/>
      <c r="DC198" s="34"/>
      <c r="DD198" s="28"/>
      <c r="DE198" s="28"/>
      <c r="DF198" s="28"/>
      <c r="DG198" s="34"/>
      <c r="DH198" s="28"/>
      <c r="DI198" s="41"/>
    </row>
    <row r="199" spans="1:113" ht="370.5" x14ac:dyDescent="0.35">
      <c r="A199" s="34">
        <f t="shared" ca="1" si="18"/>
        <v>46101</v>
      </c>
      <c r="B199" s="35"/>
      <c r="C199" s="28"/>
      <c r="D199" s="36" t="s">
        <v>1384</v>
      </c>
      <c r="E199" s="44">
        <v>45808</v>
      </c>
      <c r="F199" s="28">
        <v>0</v>
      </c>
      <c r="G199" s="28">
        <v>0</v>
      </c>
      <c r="H199" s="28">
        <v>0</v>
      </c>
      <c r="I199" s="28">
        <v>1</v>
      </c>
      <c r="J199" s="28">
        <v>1</v>
      </c>
      <c r="K199" s="28">
        <v>1</v>
      </c>
      <c r="L199" s="28" t="s">
        <v>97</v>
      </c>
      <c r="M199" s="28" t="s">
        <v>98</v>
      </c>
      <c r="N199" s="28" t="s">
        <v>99</v>
      </c>
      <c r="O199" s="112" t="s">
        <v>424</v>
      </c>
      <c r="P199" s="35"/>
      <c r="Q199" s="28">
        <v>11694</v>
      </c>
      <c r="R199" s="46" t="s">
        <v>1399</v>
      </c>
      <c r="S199" s="42" t="s">
        <v>111</v>
      </c>
      <c r="T199" s="28" t="s">
        <v>102</v>
      </c>
      <c r="U199" s="28" t="s">
        <v>137</v>
      </c>
      <c r="V199" s="28">
        <f ca="1">PES_6[[#This Row],[Fecha actual ]]-PES_6[[#This Row],[Fecha de Registro ]]</f>
        <v>293</v>
      </c>
      <c r="W199" s="38"/>
      <c r="X199" s="28" t="s">
        <v>1400</v>
      </c>
      <c r="Y199" s="28">
        <v>0</v>
      </c>
      <c r="Z199" s="28">
        <v>1</v>
      </c>
      <c r="AA199" s="28">
        <v>0</v>
      </c>
      <c r="AB199" s="28">
        <v>0</v>
      </c>
      <c r="AC199" s="28"/>
      <c r="AD199" s="28"/>
      <c r="AE199" s="28"/>
      <c r="AF199" s="28"/>
      <c r="AG199" s="28" t="s">
        <v>1401</v>
      </c>
      <c r="AH199" s="28">
        <v>0</v>
      </c>
      <c r="AI199" s="28">
        <v>1</v>
      </c>
      <c r="AJ199" s="28">
        <v>0</v>
      </c>
      <c r="AK199" s="28">
        <v>0</v>
      </c>
      <c r="AL199" s="28"/>
      <c r="AM199" s="28"/>
      <c r="AN199" s="28">
        <v>1</v>
      </c>
      <c r="AO199" s="28"/>
      <c r="AP199" s="28"/>
      <c r="AQ199" s="28"/>
      <c r="AR199" s="28"/>
      <c r="AS199" s="28"/>
      <c r="AT199" s="28"/>
      <c r="AU199" s="28"/>
      <c r="AV199" s="28"/>
      <c r="AW199" s="28"/>
      <c r="AX199" s="28"/>
      <c r="AY199" s="28" t="s">
        <v>1402</v>
      </c>
      <c r="AZ199" s="28" t="s">
        <v>335</v>
      </c>
      <c r="BA199" s="28" t="s">
        <v>108</v>
      </c>
      <c r="BB199" s="28" t="s">
        <v>99</v>
      </c>
      <c r="BC199" s="28" t="s">
        <v>109</v>
      </c>
      <c r="BD199" s="38"/>
      <c r="BE199" s="28">
        <v>1</v>
      </c>
      <c r="BF199" s="28"/>
      <c r="BG199" s="28"/>
      <c r="BH199" s="28"/>
      <c r="BI199" s="28"/>
      <c r="BJ199" s="28"/>
      <c r="BK199" s="28"/>
      <c r="BL199" s="28"/>
      <c r="BM199" s="28"/>
      <c r="BN199" s="28"/>
      <c r="BO199" s="28"/>
      <c r="BP199" s="28"/>
      <c r="BQ199" s="28"/>
      <c r="BR199" s="28"/>
      <c r="BS199" s="28" t="s">
        <v>54</v>
      </c>
      <c r="BT199" s="28"/>
      <c r="BU199" s="28" t="s">
        <v>1403</v>
      </c>
      <c r="BV199" s="54" t="s">
        <v>1404</v>
      </c>
      <c r="BW199" s="28" t="s">
        <v>1260</v>
      </c>
      <c r="BX199" s="28" t="s">
        <v>1260</v>
      </c>
      <c r="BY199" s="34">
        <v>45831</v>
      </c>
      <c r="BZ199" s="34" t="s">
        <v>1261</v>
      </c>
      <c r="CA199" s="28" t="s">
        <v>1405</v>
      </c>
      <c r="CB199" s="28"/>
      <c r="CC199" s="28"/>
      <c r="CD199" s="34"/>
      <c r="CE199" s="28"/>
      <c r="CF199" s="28"/>
      <c r="CG199" s="28"/>
      <c r="CH199" s="28"/>
      <c r="CI199" s="34"/>
      <c r="CJ199" s="38"/>
      <c r="CK199" s="28"/>
      <c r="CL199" s="34"/>
      <c r="CM199" s="28">
        <f>PES_6[[#This Row],[Fecha de desechamiento ]]-PES_6[[#This Row],[Fecha de Registro ]]</f>
        <v>-45808</v>
      </c>
      <c r="CN199" s="28"/>
      <c r="CO199" s="28"/>
      <c r="CP199" s="34"/>
      <c r="CQ199" s="28"/>
      <c r="CR199" s="28"/>
      <c r="CS199" s="38"/>
      <c r="CT199" s="28"/>
      <c r="CU199" s="34" t="s">
        <v>1406</v>
      </c>
      <c r="CV199" s="28" t="e">
        <f>PES_6[[#This Row],[Fecha de la remisión a SRE]]-PES_6[[#This Row],[Fecha de Registro ]]</f>
        <v>#VALUE!</v>
      </c>
      <c r="CW199" s="28" t="s">
        <v>1407</v>
      </c>
      <c r="CX199" s="28" t="s">
        <v>1408</v>
      </c>
      <c r="CY199" s="28" t="s">
        <v>182</v>
      </c>
      <c r="CZ199" s="28"/>
      <c r="DA199" s="28"/>
      <c r="DB199" s="28"/>
      <c r="DC199" s="34"/>
      <c r="DD199" s="28"/>
      <c r="DE199" s="28"/>
      <c r="DF199" s="28" t="s">
        <v>109</v>
      </c>
      <c r="DG199" s="34"/>
      <c r="DH199" s="28"/>
      <c r="DI199" s="41"/>
    </row>
    <row r="200" spans="1:113" ht="114" x14ac:dyDescent="0.35">
      <c r="A200" s="34">
        <f t="shared" ca="1" si="18"/>
        <v>46101</v>
      </c>
      <c r="B200" s="35"/>
      <c r="C200" s="28"/>
      <c r="D200" s="36" t="s">
        <v>1384</v>
      </c>
      <c r="E200" s="44">
        <v>45808</v>
      </c>
      <c r="F200" s="28">
        <v>0</v>
      </c>
      <c r="G200" s="28">
        <v>0</v>
      </c>
      <c r="H200" s="28">
        <v>0</v>
      </c>
      <c r="I200" s="28">
        <v>1</v>
      </c>
      <c r="J200" s="28">
        <v>1</v>
      </c>
      <c r="K200" s="28">
        <v>1</v>
      </c>
      <c r="L200" s="28" t="s">
        <v>97</v>
      </c>
      <c r="M200" s="28" t="s">
        <v>98</v>
      </c>
      <c r="N200" s="28" t="s">
        <v>99</v>
      </c>
      <c r="O200" s="112" t="s">
        <v>424</v>
      </c>
      <c r="P200" s="35"/>
      <c r="Q200" s="28">
        <v>11695</v>
      </c>
      <c r="R200" s="46" t="s">
        <v>1409</v>
      </c>
      <c r="S200" s="42" t="s">
        <v>70</v>
      </c>
      <c r="T200" s="28" t="s">
        <v>102</v>
      </c>
      <c r="U200" s="28" t="s">
        <v>470</v>
      </c>
      <c r="V200" s="28">
        <f ca="1">PES_6[[#This Row],[Fecha actual ]]-PES_6[[#This Row],[Fecha de Registro ]]</f>
        <v>293</v>
      </c>
      <c r="W200" s="38"/>
      <c r="X200" s="28" t="s">
        <v>1410</v>
      </c>
      <c r="Y200" s="28">
        <v>0</v>
      </c>
      <c r="Z200" s="28">
        <v>1</v>
      </c>
      <c r="AA200" s="28">
        <v>0</v>
      </c>
      <c r="AB200" s="28">
        <v>0</v>
      </c>
      <c r="AC200" s="28"/>
      <c r="AD200" s="28"/>
      <c r="AE200" s="28"/>
      <c r="AF200" s="28"/>
      <c r="AG200" s="28" t="s">
        <v>1411</v>
      </c>
      <c r="AH200" s="28">
        <v>0</v>
      </c>
      <c r="AI200" s="28">
        <v>1</v>
      </c>
      <c r="AJ200" s="28">
        <v>0</v>
      </c>
      <c r="AK200" s="28">
        <v>0</v>
      </c>
      <c r="AL200" s="28"/>
      <c r="AM200" s="28"/>
      <c r="AN200" s="28"/>
      <c r="AO200" s="28"/>
      <c r="AP200" s="28"/>
      <c r="AQ200" s="28"/>
      <c r="AR200" s="28"/>
      <c r="AS200" s="28"/>
      <c r="AT200" s="28">
        <v>1</v>
      </c>
      <c r="AU200" s="28"/>
      <c r="AV200" s="28"/>
      <c r="AW200" s="28"/>
      <c r="AX200" s="28"/>
      <c r="AY200" s="28" t="s">
        <v>1412</v>
      </c>
      <c r="AZ200" s="28" t="s">
        <v>52</v>
      </c>
      <c r="BA200" s="28" t="s">
        <v>108</v>
      </c>
      <c r="BB200" s="28" t="s">
        <v>99</v>
      </c>
      <c r="BC200" s="28" t="s">
        <v>109</v>
      </c>
      <c r="BD200" s="38"/>
      <c r="BE200" s="28">
        <v>1</v>
      </c>
      <c r="BF200" s="28"/>
      <c r="BG200" s="28"/>
      <c r="BH200" s="28"/>
      <c r="BI200" s="28"/>
      <c r="BJ200" s="28"/>
      <c r="BK200" s="28"/>
      <c r="BL200" s="28"/>
      <c r="BM200" s="28"/>
      <c r="BN200" s="28"/>
      <c r="BO200" s="28"/>
      <c r="BP200" s="28"/>
      <c r="BQ200" s="28"/>
      <c r="BR200" s="28"/>
      <c r="BS200" s="28" t="s">
        <v>431</v>
      </c>
      <c r="BT200" s="28" t="s">
        <v>432</v>
      </c>
      <c r="BU200" s="28"/>
      <c r="BV200" s="54"/>
      <c r="BW200" s="28"/>
      <c r="BX200" s="28"/>
      <c r="BY200" s="34"/>
      <c r="BZ200" s="34"/>
      <c r="CA200" s="28"/>
      <c r="CB200" s="28"/>
      <c r="CC200" s="28"/>
      <c r="CD200" s="34"/>
      <c r="CE200" s="28"/>
      <c r="CF200" s="28"/>
      <c r="CG200" s="28"/>
      <c r="CH200" s="28"/>
      <c r="CI200" s="34"/>
      <c r="CJ200" s="38"/>
      <c r="CK200" s="28" t="s">
        <v>109</v>
      </c>
      <c r="CL200" s="34">
        <v>45809</v>
      </c>
      <c r="CM200" s="28">
        <f>PES_6[[#This Row],[Fecha de desechamiento ]]-PES_6[[#This Row],[Fecha de Registro ]]</f>
        <v>1</v>
      </c>
      <c r="CN200" s="28" t="s">
        <v>109</v>
      </c>
      <c r="CO200" s="28" t="s">
        <v>1413</v>
      </c>
      <c r="CP200" s="34" t="s">
        <v>1250</v>
      </c>
      <c r="CQ200" s="28"/>
      <c r="CR200" s="28"/>
      <c r="CS200" s="38"/>
      <c r="CT200" s="28"/>
      <c r="CU200" s="34"/>
      <c r="CV200" s="28">
        <f>PES_6[[#This Row],[Fecha de la remisión a SRE]]-PES_6[[#This Row],[Fecha de Registro ]]</f>
        <v>-45808</v>
      </c>
      <c r="CW200" s="28"/>
      <c r="CX200" s="28"/>
      <c r="CY200" s="28"/>
      <c r="CZ200" s="28"/>
      <c r="DA200" s="28"/>
      <c r="DB200" s="28"/>
      <c r="DC200" s="34"/>
      <c r="DD200" s="28"/>
      <c r="DE200" s="28"/>
      <c r="DF200" s="28"/>
      <c r="DG200" s="34"/>
      <c r="DH200" s="28"/>
      <c r="DI200" s="41"/>
    </row>
    <row r="201" spans="1:113" ht="142.5" x14ac:dyDescent="0.35">
      <c r="A201" s="34">
        <f t="shared" ca="1" si="18"/>
        <v>46101</v>
      </c>
      <c r="B201" s="35"/>
      <c r="C201" s="28"/>
      <c r="D201" s="36" t="s">
        <v>1384</v>
      </c>
      <c r="E201" s="44">
        <v>45808</v>
      </c>
      <c r="F201" s="28">
        <v>0</v>
      </c>
      <c r="G201" s="28">
        <v>0</v>
      </c>
      <c r="H201" s="28">
        <v>0</v>
      </c>
      <c r="I201" s="28">
        <v>1</v>
      </c>
      <c r="J201" s="28">
        <v>1</v>
      </c>
      <c r="K201" s="28">
        <v>1</v>
      </c>
      <c r="L201" s="28" t="s">
        <v>97</v>
      </c>
      <c r="M201" s="28" t="s">
        <v>98</v>
      </c>
      <c r="N201" s="28" t="s">
        <v>99</v>
      </c>
      <c r="O201" s="112" t="s">
        <v>424</v>
      </c>
      <c r="P201" s="35"/>
      <c r="Q201" s="28">
        <v>11696</v>
      </c>
      <c r="R201" s="46" t="s">
        <v>1414</v>
      </c>
      <c r="S201" s="42" t="s">
        <v>70</v>
      </c>
      <c r="T201" s="28" t="s">
        <v>102</v>
      </c>
      <c r="U201" s="28" t="s">
        <v>529</v>
      </c>
      <c r="V201" s="28">
        <f ca="1">PES_6[[#This Row],[Fecha actual ]]-PES_6[[#This Row],[Fecha de Registro ]]</f>
        <v>293</v>
      </c>
      <c r="W201" s="38"/>
      <c r="X201" s="28" t="s">
        <v>1415</v>
      </c>
      <c r="Y201" s="28">
        <v>0</v>
      </c>
      <c r="Z201" s="28">
        <v>1</v>
      </c>
      <c r="AA201" s="28">
        <v>0</v>
      </c>
      <c r="AB201" s="28">
        <v>0</v>
      </c>
      <c r="AC201" s="28"/>
      <c r="AD201" s="28"/>
      <c r="AE201" s="28"/>
      <c r="AF201" s="28"/>
      <c r="AG201" s="28" t="s">
        <v>1416</v>
      </c>
      <c r="AH201" s="28">
        <v>0</v>
      </c>
      <c r="AI201" s="28">
        <v>0</v>
      </c>
      <c r="AJ201" s="28">
        <v>1</v>
      </c>
      <c r="AK201" s="28">
        <v>0</v>
      </c>
      <c r="AL201" s="28"/>
      <c r="AM201" s="28"/>
      <c r="AN201" s="28"/>
      <c r="AO201" s="28"/>
      <c r="AP201" s="28"/>
      <c r="AQ201" s="28"/>
      <c r="AR201" s="28"/>
      <c r="AS201" s="28"/>
      <c r="AT201" s="28">
        <v>1</v>
      </c>
      <c r="AU201" s="28"/>
      <c r="AV201" s="28"/>
      <c r="AW201" s="28"/>
      <c r="AX201" s="28"/>
      <c r="AY201" s="28" t="s">
        <v>1417</v>
      </c>
      <c r="AZ201" s="28" t="s">
        <v>368</v>
      </c>
      <c r="BA201" s="28" t="s">
        <v>108</v>
      </c>
      <c r="BB201" s="28" t="s">
        <v>99</v>
      </c>
      <c r="BC201" s="28" t="s">
        <v>109</v>
      </c>
      <c r="BD201" s="38"/>
      <c r="BE201" s="28">
        <v>1</v>
      </c>
      <c r="BF201" s="28"/>
      <c r="BG201" s="28"/>
      <c r="BH201" s="28"/>
      <c r="BI201" s="28"/>
      <c r="BJ201" s="28"/>
      <c r="BK201" s="28"/>
      <c r="BL201" s="28"/>
      <c r="BM201" s="28"/>
      <c r="BN201" s="28"/>
      <c r="BO201" s="28"/>
      <c r="BP201" s="28"/>
      <c r="BQ201" s="28"/>
      <c r="BR201" s="28"/>
      <c r="BS201" s="28" t="s">
        <v>431</v>
      </c>
      <c r="BT201" s="28" t="s">
        <v>432</v>
      </c>
      <c r="BU201" s="28"/>
      <c r="BV201" s="54"/>
      <c r="BW201" s="28"/>
      <c r="BX201" s="28"/>
      <c r="BY201" s="34"/>
      <c r="BZ201" s="34"/>
      <c r="CA201" s="28"/>
      <c r="CB201" s="28"/>
      <c r="CC201" s="28"/>
      <c r="CD201" s="34"/>
      <c r="CE201" s="28"/>
      <c r="CF201" s="28"/>
      <c r="CG201" s="28"/>
      <c r="CH201" s="28"/>
      <c r="CI201" s="34"/>
      <c r="CJ201" s="38"/>
      <c r="CK201" s="28" t="s">
        <v>109</v>
      </c>
      <c r="CL201" s="34">
        <v>45809</v>
      </c>
      <c r="CM201" s="28">
        <f>PES_6[[#This Row],[Fecha de desechamiento ]]-PES_6[[#This Row],[Fecha de Registro ]]</f>
        <v>1</v>
      </c>
      <c r="CN201" s="28"/>
      <c r="CO201" s="28"/>
      <c r="CP201" s="34"/>
      <c r="CQ201" s="28"/>
      <c r="CR201" s="28"/>
      <c r="CS201" s="38"/>
      <c r="CT201" s="28"/>
      <c r="CU201" s="34"/>
      <c r="CV201" s="28">
        <f>PES_6[[#This Row],[Fecha de la remisión a SRE]]-PES_6[[#This Row],[Fecha de Registro ]]</f>
        <v>-45808</v>
      </c>
      <c r="CW201" s="28"/>
      <c r="CX201" s="28"/>
      <c r="CY201" s="28"/>
      <c r="CZ201" s="28"/>
      <c r="DA201" s="28"/>
      <c r="DB201" s="28"/>
      <c r="DC201" s="34"/>
      <c r="DD201" s="28"/>
      <c r="DE201" s="28"/>
      <c r="DF201" s="28"/>
      <c r="DG201" s="34"/>
      <c r="DH201" s="28"/>
      <c r="DI201" s="41"/>
    </row>
    <row r="202" spans="1:113" ht="85.5" x14ac:dyDescent="0.35">
      <c r="A202" s="42">
        <f t="shared" ca="1" si="18"/>
        <v>46101</v>
      </c>
      <c r="B202" s="43"/>
      <c r="C202" s="45"/>
      <c r="D202" s="44" t="s">
        <v>1384</v>
      </c>
      <c r="E202" s="44">
        <v>45808</v>
      </c>
      <c r="F202" s="45">
        <v>0</v>
      </c>
      <c r="G202" s="45">
        <v>0</v>
      </c>
      <c r="H202" s="45">
        <v>0</v>
      </c>
      <c r="I202" s="45">
        <v>1</v>
      </c>
      <c r="J202" s="45">
        <v>1</v>
      </c>
      <c r="K202" s="45">
        <v>1</v>
      </c>
      <c r="L202" s="45" t="s">
        <v>97</v>
      </c>
      <c r="M202" s="45" t="s">
        <v>98</v>
      </c>
      <c r="N202" s="45" t="s">
        <v>99</v>
      </c>
      <c r="O202" s="112" t="s">
        <v>424</v>
      </c>
      <c r="P202" s="43"/>
      <c r="Q202" s="45">
        <v>11697</v>
      </c>
      <c r="R202" s="46" t="s">
        <v>1418</v>
      </c>
      <c r="S202" s="42" t="s">
        <v>70</v>
      </c>
      <c r="T202" s="45" t="s">
        <v>102</v>
      </c>
      <c r="U202" s="45" t="s">
        <v>359</v>
      </c>
      <c r="V202" s="45">
        <f ca="1">PES_6[[#This Row],[Fecha actual ]]-PES_6[[#This Row],[Fecha de Registro ]]</f>
        <v>293</v>
      </c>
      <c r="W202" s="48"/>
      <c r="X202" s="45" t="s">
        <v>1242</v>
      </c>
      <c r="Y202" s="45">
        <v>0</v>
      </c>
      <c r="Z202" s="45">
        <v>1</v>
      </c>
      <c r="AA202" s="45">
        <v>0</v>
      </c>
      <c r="AB202" s="45">
        <v>0</v>
      </c>
      <c r="AC202" s="45"/>
      <c r="AD202" s="45"/>
      <c r="AE202" s="45"/>
      <c r="AF202" s="45"/>
      <c r="AG202" s="45" t="s">
        <v>1419</v>
      </c>
      <c r="AH202" s="45">
        <v>0</v>
      </c>
      <c r="AI202" s="45">
        <v>1</v>
      </c>
      <c r="AJ202" s="45">
        <v>0</v>
      </c>
      <c r="AK202" s="45">
        <v>0</v>
      </c>
      <c r="AL202" s="45"/>
      <c r="AM202" s="45"/>
      <c r="AN202" s="45"/>
      <c r="AO202" s="45"/>
      <c r="AP202" s="45">
        <v>1</v>
      </c>
      <c r="AQ202" s="45"/>
      <c r="AR202" s="45"/>
      <c r="AS202" s="45"/>
      <c r="AT202" s="45"/>
      <c r="AU202" s="45"/>
      <c r="AV202" s="45"/>
      <c r="AW202" s="45"/>
      <c r="AX202" s="45"/>
      <c r="AY202" s="45" t="s">
        <v>1420</v>
      </c>
      <c r="AZ202" s="45" t="s">
        <v>368</v>
      </c>
      <c r="BA202" s="45" t="s">
        <v>108</v>
      </c>
      <c r="BB202" s="45" t="s">
        <v>99</v>
      </c>
      <c r="BC202" s="45" t="s">
        <v>108</v>
      </c>
      <c r="BD202" s="48"/>
      <c r="BE202" s="45">
        <v>0</v>
      </c>
      <c r="BF202" s="45"/>
      <c r="BG202" s="45"/>
      <c r="BH202" s="45"/>
      <c r="BI202" s="45"/>
      <c r="BJ202" s="45"/>
      <c r="BK202" s="45"/>
      <c r="BL202" s="45"/>
      <c r="BM202" s="45"/>
      <c r="BN202" s="45"/>
      <c r="BO202" s="45"/>
      <c r="BP202" s="45"/>
      <c r="BQ202" s="45"/>
      <c r="BR202" s="45"/>
      <c r="BS202" s="45"/>
      <c r="BT202" s="45"/>
      <c r="BU202" s="45"/>
      <c r="BV202" s="57"/>
      <c r="BW202" s="45"/>
      <c r="BX202" s="45"/>
      <c r="BY202" s="42"/>
      <c r="BZ202" s="42"/>
      <c r="CA202" s="45"/>
      <c r="CB202" s="45"/>
      <c r="CC202" s="45"/>
      <c r="CD202" s="42"/>
      <c r="CE202" s="45"/>
      <c r="CF202" s="45"/>
      <c r="CG202" s="45"/>
      <c r="CH202" s="45"/>
      <c r="CI202" s="42"/>
      <c r="CJ202" s="48"/>
      <c r="CK202" s="28" t="s">
        <v>109</v>
      </c>
      <c r="CL202" s="34">
        <v>45809</v>
      </c>
      <c r="CM202" s="45">
        <f>PES_6[[#This Row],[Fecha de desechamiento ]]-PES_6[[#This Row],[Fecha de Registro ]]</f>
        <v>1</v>
      </c>
      <c r="CN202" s="45"/>
      <c r="CO202" s="45"/>
      <c r="CP202" s="42"/>
      <c r="CQ202" s="45"/>
      <c r="CR202" s="45"/>
      <c r="CS202" s="48"/>
      <c r="CT202" s="45"/>
      <c r="CU202" s="42"/>
      <c r="CV202" s="45">
        <f>PES_6[[#This Row],[Fecha de la remisión a SRE]]-PES_6[[#This Row],[Fecha de Registro ]]</f>
        <v>-45808</v>
      </c>
      <c r="CW202" s="45"/>
      <c r="CX202" s="45"/>
      <c r="CY202" s="45"/>
      <c r="CZ202" s="45"/>
      <c r="DA202" s="45"/>
      <c r="DB202" s="45"/>
      <c r="DC202" s="42"/>
      <c r="DD202" s="45"/>
      <c r="DE202" s="45"/>
      <c r="DF202" s="45"/>
      <c r="DG202" s="42"/>
      <c r="DH202" s="45"/>
      <c r="DI202" s="52"/>
    </row>
    <row r="203" spans="1:113" ht="104.5" x14ac:dyDescent="0.35">
      <c r="A203" s="34">
        <f t="shared" ca="1" si="18"/>
        <v>46101</v>
      </c>
      <c r="B203" s="35"/>
      <c r="C203" s="28"/>
      <c r="D203" s="44">
        <v>45809</v>
      </c>
      <c r="E203" s="44">
        <v>45809</v>
      </c>
      <c r="F203" s="45">
        <v>0</v>
      </c>
      <c r="G203" s="45">
        <v>0</v>
      </c>
      <c r="H203" s="45">
        <v>0</v>
      </c>
      <c r="I203" s="45">
        <v>1</v>
      </c>
      <c r="J203" s="45">
        <v>1</v>
      </c>
      <c r="K203" s="45">
        <v>1</v>
      </c>
      <c r="L203" s="45" t="s">
        <v>97</v>
      </c>
      <c r="M203" s="45" t="s">
        <v>98</v>
      </c>
      <c r="N203" s="45" t="s">
        <v>99</v>
      </c>
      <c r="O203" s="112" t="s">
        <v>424</v>
      </c>
      <c r="P203" s="35"/>
      <c r="Q203" s="28">
        <v>11700</v>
      </c>
      <c r="R203" s="46" t="s">
        <v>1421</v>
      </c>
      <c r="S203" s="42" t="s">
        <v>70</v>
      </c>
      <c r="T203" s="28" t="s">
        <v>102</v>
      </c>
      <c r="U203" s="28" t="s">
        <v>529</v>
      </c>
      <c r="V203" s="28">
        <f ca="1">PES_6[[#This Row],[Fecha actual ]]-PES_6[[#This Row],[Fecha de Registro ]]</f>
        <v>292</v>
      </c>
      <c r="W203" s="38"/>
      <c r="X203" s="28" t="s">
        <v>1422</v>
      </c>
      <c r="Y203" s="28">
        <v>0</v>
      </c>
      <c r="Z203" s="28">
        <v>1</v>
      </c>
      <c r="AA203" s="28">
        <v>0</v>
      </c>
      <c r="AB203" s="28">
        <v>0</v>
      </c>
      <c r="AC203" s="28"/>
      <c r="AD203" s="28"/>
      <c r="AE203" s="28"/>
      <c r="AF203" s="28"/>
      <c r="AG203" s="28" t="s">
        <v>1423</v>
      </c>
      <c r="AH203" s="28">
        <v>0</v>
      </c>
      <c r="AI203" s="28">
        <v>1</v>
      </c>
      <c r="AJ203" s="28">
        <v>0</v>
      </c>
      <c r="AK203" s="28">
        <v>0</v>
      </c>
      <c r="AL203" s="28"/>
      <c r="AM203" s="28"/>
      <c r="AN203" s="28"/>
      <c r="AO203" s="28"/>
      <c r="AP203" s="28"/>
      <c r="AQ203" s="28"/>
      <c r="AR203" s="28"/>
      <c r="AS203" s="28"/>
      <c r="AT203" s="28"/>
      <c r="AU203" s="28"/>
      <c r="AV203" s="28">
        <v>1</v>
      </c>
      <c r="AW203" s="28"/>
      <c r="AX203" s="28"/>
      <c r="AY203" s="28" t="s">
        <v>1424</v>
      </c>
      <c r="AZ203" s="28" t="s">
        <v>1218</v>
      </c>
      <c r="BA203" s="28" t="s">
        <v>108</v>
      </c>
      <c r="BB203" s="28" t="s">
        <v>99</v>
      </c>
      <c r="BC203" s="28" t="s">
        <v>109</v>
      </c>
      <c r="BD203" s="38"/>
      <c r="BE203" s="28">
        <v>1</v>
      </c>
      <c r="BF203" s="28"/>
      <c r="BG203" s="28"/>
      <c r="BH203" s="28"/>
      <c r="BI203" s="28"/>
      <c r="BJ203" s="28"/>
      <c r="BK203" s="28"/>
      <c r="BL203" s="28"/>
      <c r="BM203" s="28"/>
      <c r="BN203" s="28"/>
      <c r="BO203" s="28"/>
      <c r="BP203" s="28"/>
      <c r="BQ203" s="28"/>
      <c r="BR203" s="28"/>
      <c r="BS203" s="45" t="s">
        <v>431</v>
      </c>
      <c r="BT203" s="28" t="s">
        <v>432</v>
      </c>
      <c r="BU203" s="45"/>
      <c r="BV203" s="57"/>
      <c r="BW203" s="28"/>
      <c r="BX203" s="45"/>
      <c r="BY203" s="34"/>
      <c r="BZ203" s="42"/>
      <c r="CA203" s="28"/>
      <c r="CB203" s="28"/>
      <c r="CC203" s="28"/>
      <c r="CD203" s="34"/>
      <c r="CE203" s="28"/>
      <c r="CF203" s="28"/>
      <c r="CG203" s="28"/>
      <c r="CH203" s="28"/>
      <c r="CI203" s="34"/>
      <c r="CJ203" s="38"/>
      <c r="CK203" s="28" t="s">
        <v>109</v>
      </c>
      <c r="CL203" s="34">
        <v>45809</v>
      </c>
      <c r="CM203" s="28">
        <f>PES_6[[#This Row],[Fecha de desechamiento ]]-PES_6[[#This Row],[Fecha de Registro ]]</f>
        <v>0</v>
      </c>
      <c r="CN203" s="28"/>
      <c r="CO203" s="28"/>
      <c r="CP203" s="34"/>
      <c r="CQ203" s="28"/>
      <c r="CR203" s="28"/>
      <c r="CS203" s="38"/>
      <c r="CT203" s="28"/>
      <c r="CU203" s="34"/>
      <c r="CV203" s="28">
        <f>PES_6[[#This Row],[Fecha de la remisión a SRE]]-PES_6[[#This Row],[Fecha de Registro ]]</f>
        <v>-45809</v>
      </c>
      <c r="CW203" s="28"/>
      <c r="CX203" s="28"/>
      <c r="CY203" s="28"/>
      <c r="CZ203" s="28"/>
      <c r="DA203" s="28"/>
      <c r="DB203" s="28"/>
      <c r="DC203" s="34"/>
      <c r="DD203" s="28"/>
      <c r="DE203" s="28"/>
      <c r="DF203" s="28"/>
      <c r="DG203" s="34"/>
      <c r="DH203" s="28"/>
      <c r="DI203" s="41"/>
    </row>
    <row r="204" spans="1:113" ht="114" x14ac:dyDescent="0.35">
      <c r="A204" s="42">
        <f t="shared" ca="1" si="18"/>
        <v>46101</v>
      </c>
      <c r="B204" s="43"/>
      <c r="C204" s="45"/>
      <c r="D204" s="44">
        <v>45809</v>
      </c>
      <c r="E204" s="44">
        <v>45809</v>
      </c>
      <c r="F204" s="45">
        <v>0</v>
      </c>
      <c r="G204" s="45">
        <v>0</v>
      </c>
      <c r="H204" s="45">
        <v>0</v>
      </c>
      <c r="I204" s="45">
        <v>1</v>
      </c>
      <c r="J204" s="45">
        <v>1</v>
      </c>
      <c r="K204" s="45">
        <v>1</v>
      </c>
      <c r="L204" s="45" t="s">
        <v>97</v>
      </c>
      <c r="M204" s="45" t="s">
        <v>98</v>
      </c>
      <c r="N204" s="45" t="s">
        <v>1425</v>
      </c>
      <c r="O204" s="112" t="s">
        <v>424</v>
      </c>
      <c r="P204" s="43"/>
      <c r="Q204" s="45">
        <v>11706</v>
      </c>
      <c r="R204" s="46" t="s">
        <v>1426</v>
      </c>
      <c r="S204" s="42" t="s">
        <v>111</v>
      </c>
      <c r="T204" s="45" t="s">
        <v>102</v>
      </c>
      <c r="U204" s="45" t="s">
        <v>112</v>
      </c>
      <c r="V204" s="45">
        <f ca="1">PES_6[[#This Row],[Fecha actual ]]-PES_6[[#This Row],[Fecha de Registro ]]</f>
        <v>292</v>
      </c>
      <c r="W204" s="48"/>
      <c r="X204" s="45" t="s">
        <v>1427</v>
      </c>
      <c r="Y204" s="45">
        <v>0</v>
      </c>
      <c r="Z204" s="45">
        <v>1</v>
      </c>
      <c r="AA204" s="45">
        <v>0</v>
      </c>
      <c r="AB204" s="45">
        <v>0</v>
      </c>
      <c r="AC204" s="45"/>
      <c r="AD204" s="45"/>
      <c r="AE204" s="45"/>
      <c r="AF204" s="45"/>
      <c r="AG204" s="45" t="s">
        <v>1301</v>
      </c>
      <c r="AH204" s="45">
        <v>0</v>
      </c>
      <c r="AI204" s="45">
        <v>0</v>
      </c>
      <c r="AJ204" s="45">
        <v>0</v>
      </c>
      <c r="AK204" s="45">
        <v>1</v>
      </c>
      <c r="AL204" s="28"/>
      <c r="AM204" s="45"/>
      <c r="AN204" s="45"/>
      <c r="AO204" s="45"/>
      <c r="AP204" s="45"/>
      <c r="AQ204" s="45"/>
      <c r="AR204" s="45"/>
      <c r="AS204" s="45"/>
      <c r="AT204" s="45"/>
      <c r="AU204" s="45"/>
      <c r="AV204" s="45"/>
      <c r="AW204" s="45"/>
      <c r="AX204" s="45">
        <v>1</v>
      </c>
      <c r="AY204" s="45" t="s">
        <v>1428</v>
      </c>
      <c r="AZ204" s="45" t="s">
        <v>1218</v>
      </c>
      <c r="BA204" s="45" t="s">
        <v>108</v>
      </c>
      <c r="BB204" s="45" t="s">
        <v>99</v>
      </c>
      <c r="BC204" s="45" t="s">
        <v>108</v>
      </c>
      <c r="BD204" s="48"/>
      <c r="BE204" s="45">
        <v>0</v>
      </c>
      <c r="BF204" s="45"/>
      <c r="BG204" s="45"/>
      <c r="BH204" s="45"/>
      <c r="BI204" s="45"/>
      <c r="BJ204" s="45"/>
      <c r="BK204" s="45"/>
      <c r="BL204" s="45"/>
      <c r="BM204" s="45"/>
      <c r="BN204" s="45"/>
      <c r="BO204" s="45"/>
      <c r="BP204" s="45"/>
      <c r="BQ204" s="45"/>
      <c r="BR204" s="45"/>
      <c r="BS204" s="45"/>
      <c r="BT204" s="45"/>
      <c r="BU204" s="45"/>
      <c r="BV204" s="57"/>
      <c r="BW204" s="45"/>
      <c r="BX204" s="45"/>
      <c r="BY204" s="42"/>
      <c r="BZ204" s="42"/>
      <c r="CA204" s="45"/>
      <c r="CB204" s="45"/>
      <c r="CC204" s="45"/>
      <c r="CD204" s="42"/>
      <c r="CE204" s="45"/>
      <c r="CF204" s="45"/>
      <c r="CG204" s="45"/>
      <c r="CH204" s="45"/>
      <c r="CI204" s="42"/>
      <c r="CJ204" s="48"/>
      <c r="CK204" s="45"/>
      <c r="CL204" s="42"/>
      <c r="CM204" s="45">
        <f>PES_6[[#This Row],[Fecha de desechamiento ]]-PES_6[[#This Row],[Fecha de Registro ]]</f>
        <v>-45809</v>
      </c>
      <c r="CN204" s="45"/>
      <c r="CO204" s="45"/>
      <c r="CP204" s="42"/>
      <c r="CQ204" s="45"/>
      <c r="CR204" s="45"/>
      <c r="CS204" s="48"/>
      <c r="CT204" s="45" t="s">
        <v>109</v>
      </c>
      <c r="CU204" s="42" t="s">
        <v>1730</v>
      </c>
      <c r="CV204" s="45" t="e">
        <f>PES_6[[#This Row],[Fecha de la remisión a SRE]]-PES_6[[#This Row],[Fecha de Registro ]]</f>
        <v>#VALUE!</v>
      </c>
      <c r="CW204" s="45"/>
      <c r="CX204" s="45"/>
      <c r="CY204" s="45"/>
      <c r="CZ204" s="45"/>
      <c r="DA204" s="45"/>
      <c r="DB204" s="45"/>
      <c r="DC204" s="42"/>
      <c r="DD204" s="45"/>
      <c r="DE204" s="45"/>
      <c r="DF204" s="45"/>
      <c r="DG204" s="42"/>
      <c r="DH204" s="45"/>
      <c r="DI204" s="52"/>
    </row>
    <row r="205" spans="1:113" ht="228" x14ac:dyDescent="0.35">
      <c r="A205" s="42">
        <f t="shared" ca="1" si="18"/>
        <v>46101</v>
      </c>
      <c r="B205" s="43"/>
      <c r="C205" s="45"/>
      <c r="D205" s="44">
        <v>45809</v>
      </c>
      <c r="E205" s="44">
        <v>45809</v>
      </c>
      <c r="F205" s="45">
        <v>0</v>
      </c>
      <c r="G205" s="45">
        <v>0</v>
      </c>
      <c r="H205" s="45">
        <v>0</v>
      </c>
      <c r="I205" s="45">
        <v>1</v>
      </c>
      <c r="J205" s="45">
        <v>1</v>
      </c>
      <c r="K205" s="45">
        <v>1</v>
      </c>
      <c r="L205" s="45" t="s">
        <v>97</v>
      </c>
      <c r="M205" s="45" t="s">
        <v>98</v>
      </c>
      <c r="N205" s="45" t="s">
        <v>99</v>
      </c>
      <c r="O205" s="112" t="s">
        <v>424</v>
      </c>
      <c r="P205" s="43"/>
      <c r="Q205" s="45">
        <v>11709</v>
      </c>
      <c r="R205" s="46" t="s">
        <v>1429</v>
      </c>
      <c r="S205" s="42" t="s">
        <v>111</v>
      </c>
      <c r="T205" s="45" t="s">
        <v>102</v>
      </c>
      <c r="U205" s="45" t="s">
        <v>470</v>
      </c>
      <c r="V205" s="45">
        <f ca="1">PES_6[[#This Row],[Fecha actual ]]-PES_6[[#This Row],[Fecha de Registro ]]</f>
        <v>292</v>
      </c>
      <c r="W205" s="48"/>
      <c r="X205" s="45" t="s">
        <v>1430</v>
      </c>
      <c r="Y205" s="45">
        <v>0</v>
      </c>
      <c r="Z205" s="45">
        <v>1</v>
      </c>
      <c r="AA205" s="45">
        <v>0</v>
      </c>
      <c r="AB205" s="45">
        <v>0</v>
      </c>
      <c r="AC205" s="45"/>
      <c r="AD205" s="45"/>
      <c r="AE205" s="45"/>
      <c r="AF205" s="45"/>
      <c r="AG205" s="45" t="s">
        <v>1301</v>
      </c>
      <c r="AH205" s="45">
        <v>0</v>
      </c>
      <c r="AI205" s="45">
        <v>0</v>
      </c>
      <c r="AJ205" s="45">
        <v>0</v>
      </c>
      <c r="AK205" s="45">
        <v>1</v>
      </c>
      <c r="AL205" s="28"/>
      <c r="AM205" s="45"/>
      <c r="AN205" s="45"/>
      <c r="AO205" s="45"/>
      <c r="AP205" s="45"/>
      <c r="AQ205" s="45"/>
      <c r="AR205" s="45"/>
      <c r="AS205" s="45"/>
      <c r="AT205" s="45"/>
      <c r="AU205" s="45"/>
      <c r="AV205" s="45"/>
      <c r="AW205" s="45"/>
      <c r="AX205" s="45">
        <v>1</v>
      </c>
      <c r="AY205" s="45" t="s">
        <v>1431</v>
      </c>
      <c r="AZ205" s="45" t="s">
        <v>1218</v>
      </c>
      <c r="BA205" s="45" t="s">
        <v>108</v>
      </c>
      <c r="BB205" s="45" t="s">
        <v>99</v>
      </c>
      <c r="BC205" s="45" t="s">
        <v>108</v>
      </c>
      <c r="BD205" s="48"/>
      <c r="BE205" s="45">
        <v>0</v>
      </c>
      <c r="BF205" s="45"/>
      <c r="BG205" s="45"/>
      <c r="BH205" s="45"/>
      <c r="BI205" s="45"/>
      <c r="BJ205" s="45"/>
      <c r="BK205" s="45"/>
      <c r="BL205" s="45"/>
      <c r="BM205" s="45"/>
      <c r="BN205" s="45"/>
      <c r="BO205" s="45"/>
      <c r="BP205" s="45"/>
      <c r="BQ205" s="45"/>
      <c r="BR205" s="45"/>
      <c r="BS205" s="45"/>
      <c r="BT205" s="45"/>
      <c r="BU205" s="45"/>
      <c r="BV205" s="57"/>
      <c r="BW205" s="45"/>
      <c r="BX205" s="45"/>
      <c r="BY205" s="42"/>
      <c r="BZ205" s="42"/>
      <c r="CA205" s="45"/>
      <c r="CB205" s="45"/>
      <c r="CC205" s="45"/>
      <c r="CD205" s="42"/>
      <c r="CE205" s="45"/>
      <c r="CF205" s="45"/>
      <c r="CG205" s="45"/>
      <c r="CH205" s="45"/>
      <c r="CI205" s="42"/>
      <c r="CJ205" s="48"/>
      <c r="CK205" s="45"/>
      <c r="CL205" s="42"/>
      <c r="CM205" s="45">
        <f>PES_6[[#This Row],[Fecha de desechamiento ]]-PES_6[[#This Row],[Fecha de Registro ]]</f>
        <v>-45809</v>
      </c>
      <c r="CN205" s="45"/>
      <c r="CO205" s="45"/>
      <c r="CP205" s="42"/>
      <c r="CQ205" s="45"/>
      <c r="CR205" s="45"/>
      <c r="CS205" s="48"/>
      <c r="CT205" s="45"/>
      <c r="CU205" s="42" t="s">
        <v>1731</v>
      </c>
      <c r="CV205" s="45" t="e">
        <f>PES_6[[#This Row],[Fecha de la remisión a SRE]]-PES_6[[#This Row],[Fecha de Registro ]]</f>
        <v>#VALUE!</v>
      </c>
      <c r="CW205" s="45"/>
      <c r="CX205" s="45"/>
      <c r="CY205" s="45"/>
      <c r="CZ205" s="45"/>
      <c r="DA205" s="45"/>
      <c r="DB205" s="45"/>
      <c r="DC205" s="42"/>
      <c r="DD205" s="45"/>
      <c r="DE205" s="45"/>
      <c r="DF205" s="45"/>
      <c r="DG205" s="42"/>
      <c r="DH205" s="45"/>
      <c r="DI205" s="52"/>
    </row>
    <row r="206" spans="1:113" ht="161.5" x14ac:dyDescent="0.35">
      <c r="A206" s="42">
        <f t="shared" ca="1" si="18"/>
        <v>46101</v>
      </c>
      <c r="B206" s="43"/>
      <c r="C206" s="45"/>
      <c r="D206" s="44">
        <v>45809</v>
      </c>
      <c r="E206" s="44">
        <v>45809</v>
      </c>
      <c r="F206" s="45">
        <v>0</v>
      </c>
      <c r="G206" s="45">
        <v>0</v>
      </c>
      <c r="H206" s="45">
        <v>0</v>
      </c>
      <c r="I206" s="45">
        <v>1</v>
      </c>
      <c r="J206" s="45">
        <v>1</v>
      </c>
      <c r="K206" s="45">
        <v>1</v>
      </c>
      <c r="L206" s="45" t="s">
        <v>97</v>
      </c>
      <c r="M206" s="45" t="s">
        <v>98</v>
      </c>
      <c r="N206" s="45" t="s">
        <v>99</v>
      </c>
      <c r="O206" s="112" t="s">
        <v>424</v>
      </c>
      <c r="P206" s="43"/>
      <c r="Q206" s="45">
        <v>11710</v>
      </c>
      <c r="R206" s="46" t="s">
        <v>1432</v>
      </c>
      <c r="S206" s="42" t="s">
        <v>111</v>
      </c>
      <c r="T206" s="45" t="s">
        <v>102</v>
      </c>
      <c r="U206" s="45" t="s">
        <v>170</v>
      </c>
      <c r="V206" s="45">
        <f ca="1">PES_6[[#This Row],[Fecha actual ]]-PES_6[[#This Row],[Fecha de Registro ]]</f>
        <v>292</v>
      </c>
      <c r="W206" s="48"/>
      <c r="X206" s="45" t="s">
        <v>1433</v>
      </c>
      <c r="Y206" s="45">
        <v>0</v>
      </c>
      <c r="Z206" s="45">
        <v>1</v>
      </c>
      <c r="AA206" s="45">
        <v>0</v>
      </c>
      <c r="AB206" s="45">
        <v>0</v>
      </c>
      <c r="AC206" s="45"/>
      <c r="AD206" s="45"/>
      <c r="AE206" s="45"/>
      <c r="AF206" s="45"/>
      <c r="AG206" s="45" t="s">
        <v>1434</v>
      </c>
      <c r="AH206" s="45">
        <v>1</v>
      </c>
      <c r="AI206" s="45">
        <v>0</v>
      </c>
      <c r="AJ206" s="45">
        <v>1</v>
      </c>
      <c r="AK206" s="45">
        <v>1</v>
      </c>
      <c r="AL206" s="45"/>
      <c r="AM206" s="45"/>
      <c r="AN206" s="45"/>
      <c r="AO206" s="45"/>
      <c r="AP206" s="45"/>
      <c r="AQ206" s="45"/>
      <c r="AR206" s="45"/>
      <c r="AS206" s="45"/>
      <c r="AT206" s="45"/>
      <c r="AU206" s="45"/>
      <c r="AV206" s="45">
        <v>1</v>
      </c>
      <c r="AW206" s="45"/>
      <c r="AX206" s="45"/>
      <c r="AY206" s="45" t="s">
        <v>1435</v>
      </c>
      <c r="AZ206" s="28" t="s">
        <v>442</v>
      </c>
      <c r="BA206" s="45" t="s">
        <v>108</v>
      </c>
      <c r="BB206" s="45" t="s">
        <v>99</v>
      </c>
      <c r="BC206" s="45" t="s">
        <v>108</v>
      </c>
      <c r="BD206" s="48"/>
      <c r="BE206" s="45">
        <v>0</v>
      </c>
      <c r="BF206" s="45"/>
      <c r="BG206" s="45"/>
      <c r="BH206" s="45"/>
      <c r="BI206" s="45"/>
      <c r="BJ206" s="45"/>
      <c r="BK206" s="45"/>
      <c r="BL206" s="45"/>
      <c r="BM206" s="45"/>
      <c r="BN206" s="45"/>
      <c r="BO206" s="45"/>
      <c r="BP206" s="45"/>
      <c r="BQ206" s="45"/>
      <c r="BR206" s="45"/>
      <c r="BS206" s="45"/>
      <c r="BT206" s="45"/>
      <c r="BU206" s="45"/>
      <c r="BV206" s="57"/>
      <c r="BW206" s="45"/>
      <c r="BX206" s="45"/>
      <c r="BY206" s="42"/>
      <c r="BZ206" s="42"/>
      <c r="CA206" s="45"/>
      <c r="CB206" s="45"/>
      <c r="CC206" s="45"/>
      <c r="CD206" s="42"/>
      <c r="CE206" s="45"/>
      <c r="CF206" s="45"/>
      <c r="CG206" s="45"/>
      <c r="CH206" s="45"/>
      <c r="CI206" s="42"/>
      <c r="CJ206" s="48"/>
      <c r="CK206" s="45"/>
      <c r="CL206" s="42"/>
      <c r="CM206" s="45">
        <f>PES_6[[#This Row],[Fecha de desechamiento ]]-PES_6[[#This Row],[Fecha de Registro ]]</f>
        <v>-45809</v>
      </c>
      <c r="CN206" s="45"/>
      <c r="CO206" s="45"/>
      <c r="CP206" s="42"/>
      <c r="CQ206" s="45"/>
      <c r="CR206" s="45"/>
      <c r="CS206" s="48"/>
      <c r="CT206" s="45" t="s">
        <v>109</v>
      </c>
      <c r="CU206" s="42">
        <v>45897</v>
      </c>
      <c r="CV206" s="45">
        <f>PES_6[[#This Row],[Fecha de la remisión a SRE]]-PES_6[[#This Row],[Fecha de Registro ]]</f>
        <v>88</v>
      </c>
      <c r="CW206" s="45"/>
      <c r="CX206" s="45"/>
      <c r="CY206" s="45"/>
      <c r="CZ206" s="45"/>
      <c r="DA206" s="45"/>
      <c r="DB206" s="45"/>
      <c r="DC206" s="42"/>
      <c r="DD206" s="45"/>
      <c r="DE206" s="45"/>
      <c r="DF206" s="45"/>
      <c r="DG206" s="42"/>
      <c r="DH206" s="45"/>
      <c r="DI206" s="52"/>
    </row>
    <row r="207" spans="1:113" ht="85.5" x14ac:dyDescent="0.35">
      <c r="A207" s="42">
        <f t="shared" ca="1" si="18"/>
        <v>46101</v>
      </c>
      <c r="B207" s="43"/>
      <c r="C207" s="45"/>
      <c r="D207" s="44">
        <v>45809</v>
      </c>
      <c r="E207" s="44">
        <v>45809</v>
      </c>
      <c r="F207" s="45">
        <v>0</v>
      </c>
      <c r="G207" s="45">
        <v>0</v>
      </c>
      <c r="H207" s="45">
        <v>0</v>
      </c>
      <c r="I207" s="45">
        <v>1</v>
      </c>
      <c r="J207" s="45">
        <v>1</v>
      </c>
      <c r="K207" s="45">
        <v>1</v>
      </c>
      <c r="L207" s="45" t="s">
        <v>97</v>
      </c>
      <c r="M207" s="45" t="s">
        <v>98</v>
      </c>
      <c r="N207" s="45" t="s">
        <v>1436</v>
      </c>
      <c r="O207" s="112" t="s">
        <v>424</v>
      </c>
      <c r="P207" s="43"/>
      <c r="Q207" s="45">
        <v>11712</v>
      </c>
      <c r="R207" s="46" t="s">
        <v>1437</v>
      </c>
      <c r="S207" s="42" t="s">
        <v>111</v>
      </c>
      <c r="T207" s="45" t="s">
        <v>102</v>
      </c>
      <c r="U207" s="45" t="s">
        <v>462</v>
      </c>
      <c r="V207" s="45">
        <f ca="1">PES_6[[#This Row],[Fecha actual ]]-PES_6[[#This Row],[Fecha de Registro ]]</f>
        <v>292</v>
      </c>
      <c r="W207" s="48"/>
      <c r="X207" s="45" t="s">
        <v>1438</v>
      </c>
      <c r="Y207" s="45">
        <v>0</v>
      </c>
      <c r="Z207" s="45">
        <v>1</v>
      </c>
      <c r="AA207" s="45">
        <v>0</v>
      </c>
      <c r="AB207" s="45">
        <v>0</v>
      </c>
      <c r="AC207" s="45"/>
      <c r="AD207" s="45"/>
      <c r="AE207" s="45"/>
      <c r="AF207" s="45"/>
      <c r="AG207" s="45" t="s">
        <v>1439</v>
      </c>
      <c r="AH207" s="45">
        <v>0</v>
      </c>
      <c r="AI207" s="45">
        <v>1</v>
      </c>
      <c r="AJ207" s="45">
        <v>0</v>
      </c>
      <c r="AK207" s="45">
        <v>1</v>
      </c>
      <c r="AL207" s="45"/>
      <c r="AM207" s="45"/>
      <c r="AN207" s="45"/>
      <c r="AO207" s="45"/>
      <c r="AP207" s="45"/>
      <c r="AQ207" s="45">
        <v>1</v>
      </c>
      <c r="AR207" s="45"/>
      <c r="AS207" s="45"/>
      <c r="AT207" s="45"/>
      <c r="AU207" s="45"/>
      <c r="AV207" s="45"/>
      <c r="AW207" s="45"/>
      <c r="AX207" s="45"/>
      <c r="AY207" s="45" t="s">
        <v>1440</v>
      </c>
      <c r="AZ207" s="45" t="s">
        <v>1218</v>
      </c>
      <c r="BA207" s="45" t="s">
        <v>108</v>
      </c>
      <c r="BB207" s="45" t="s">
        <v>99</v>
      </c>
      <c r="BC207" s="45" t="s">
        <v>108</v>
      </c>
      <c r="BD207" s="48"/>
      <c r="BE207" s="45">
        <v>0</v>
      </c>
      <c r="BF207" s="45"/>
      <c r="BG207" s="45"/>
      <c r="BH207" s="45"/>
      <c r="BI207" s="45"/>
      <c r="BJ207" s="45"/>
      <c r="BK207" s="45"/>
      <c r="BL207" s="45"/>
      <c r="BM207" s="45"/>
      <c r="BN207" s="45"/>
      <c r="BO207" s="45"/>
      <c r="BP207" s="45"/>
      <c r="BQ207" s="45"/>
      <c r="BR207" s="45"/>
      <c r="BS207" s="45"/>
      <c r="BT207" s="45"/>
      <c r="BU207" s="45"/>
      <c r="BV207" s="57"/>
      <c r="BW207" s="45"/>
      <c r="BX207" s="45"/>
      <c r="BY207" s="42"/>
      <c r="BZ207" s="42"/>
      <c r="CA207" s="45"/>
      <c r="CB207" s="45"/>
      <c r="CC207" s="45"/>
      <c r="CD207" s="42"/>
      <c r="CE207" s="45"/>
      <c r="CF207" s="45"/>
      <c r="CG207" s="45"/>
      <c r="CH207" s="45"/>
      <c r="CI207" s="42"/>
      <c r="CJ207" s="48"/>
      <c r="CK207" s="45"/>
      <c r="CL207" s="42"/>
      <c r="CM207" s="45">
        <f>PES_6[[#This Row],[Fecha de desechamiento ]]-PES_6[[#This Row],[Fecha de Registro ]]</f>
        <v>-45809</v>
      </c>
      <c r="CN207" s="45"/>
      <c r="CO207" s="45"/>
      <c r="CP207" s="42"/>
      <c r="CQ207" s="45"/>
      <c r="CR207" s="45"/>
      <c r="CS207" s="48"/>
      <c r="CT207" s="45"/>
      <c r="CU207" s="42" t="s">
        <v>1732</v>
      </c>
      <c r="CV207" s="45" t="e">
        <f>PES_6[[#This Row],[Fecha de la remisión a SRE]]-PES_6[[#This Row],[Fecha de Registro ]]</f>
        <v>#VALUE!</v>
      </c>
      <c r="CW207" s="45"/>
      <c r="CX207" s="45"/>
      <c r="CY207" s="45"/>
      <c r="CZ207" s="45"/>
      <c r="DA207" s="45"/>
      <c r="DB207" s="45"/>
      <c r="DC207" s="42"/>
      <c r="DD207" s="45"/>
      <c r="DE207" s="45"/>
      <c r="DF207" s="45"/>
      <c r="DG207" s="42"/>
      <c r="DH207" s="45"/>
      <c r="DI207" s="52"/>
    </row>
    <row r="208" spans="1:113" ht="95" x14ac:dyDescent="0.35">
      <c r="A208" s="34">
        <f t="shared" ca="1" si="18"/>
        <v>46101</v>
      </c>
      <c r="B208" s="35"/>
      <c r="C208" s="28"/>
      <c r="D208" s="44">
        <v>45810</v>
      </c>
      <c r="E208" s="44">
        <v>45810</v>
      </c>
      <c r="F208" s="45">
        <v>0</v>
      </c>
      <c r="G208" s="45">
        <v>0</v>
      </c>
      <c r="H208" s="45">
        <v>0</v>
      </c>
      <c r="I208" s="45">
        <v>1</v>
      </c>
      <c r="J208" s="45">
        <v>1</v>
      </c>
      <c r="K208" s="45">
        <v>1</v>
      </c>
      <c r="L208" s="45" t="s">
        <v>97</v>
      </c>
      <c r="M208" s="45" t="s">
        <v>98</v>
      </c>
      <c r="N208" s="45" t="s">
        <v>99</v>
      </c>
      <c r="O208" s="112" t="s">
        <v>424</v>
      </c>
      <c r="P208" s="35"/>
      <c r="Q208" s="28">
        <v>11716</v>
      </c>
      <c r="R208" s="46" t="s">
        <v>1441</v>
      </c>
      <c r="S208" s="42" t="s">
        <v>111</v>
      </c>
      <c r="T208" s="28" t="s">
        <v>102</v>
      </c>
      <c r="U208" s="28" t="s">
        <v>470</v>
      </c>
      <c r="V208" s="28">
        <f ca="1">PES_6[[#This Row],[Fecha actual ]]-PES_6[[#This Row],[Fecha de Registro ]]</f>
        <v>291</v>
      </c>
      <c r="W208" s="38"/>
      <c r="X208" s="28" t="s">
        <v>1442</v>
      </c>
      <c r="Y208" s="28">
        <v>0</v>
      </c>
      <c r="Z208" s="28">
        <v>1</v>
      </c>
      <c r="AA208" s="28">
        <v>0</v>
      </c>
      <c r="AB208" s="28">
        <v>0</v>
      </c>
      <c r="AC208" s="28"/>
      <c r="AD208" s="28"/>
      <c r="AE208" s="28"/>
      <c r="AF208" s="28"/>
      <c r="AG208" s="28" t="s">
        <v>1301</v>
      </c>
      <c r="AH208" s="28">
        <v>0</v>
      </c>
      <c r="AI208" s="28">
        <v>0</v>
      </c>
      <c r="AJ208" s="28">
        <v>0</v>
      </c>
      <c r="AK208" s="28">
        <v>1</v>
      </c>
      <c r="AL208" s="28"/>
      <c r="AM208" s="28"/>
      <c r="AN208" s="28"/>
      <c r="AO208" s="28"/>
      <c r="AP208" s="28"/>
      <c r="AQ208" s="28"/>
      <c r="AR208" s="28"/>
      <c r="AS208" s="28"/>
      <c r="AT208" s="28"/>
      <c r="AU208" s="28"/>
      <c r="AV208" s="28"/>
      <c r="AW208" s="28"/>
      <c r="AX208" s="28">
        <v>1</v>
      </c>
      <c r="AY208" s="28" t="s">
        <v>1443</v>
      </c>
      <c r="AZ208" s="28" t="s">
        <v>1218</v>
      </c>
      <c r="BA208" s="28" t="s">
        <v>108</v>
      </c>
      <c r="BB208" s="28" t="s">
        <v>99</v>
      </c>
      <c r="BC208" s="28" t="s">
        <v>108</v>
      </c>
      <c r="BD208" s="38"/>
      <c r="BE208" s="28">
        <v>0</v>
      </c>
      <c r="BF208" s="28"/>
      <c r="BG208" s="28"/>
      <c r="BH208" s="28"/>
      <c r="BI208" s="28"/>
      <c r="BJ208" s="28"/>
      <c r="BK208" s="28"/>
      <c r="BL208" s="28"/>
      <c r="BM208" s="28"/>
      <c r="BN208" s="28"/>
      <c r="BO208" s="28"/>
      <c r="BP208" s="28"/>
      <c r="BQ208" s="28"/>
      <c r="BR208" s="28"/>
      <c r="BS208" s="45"/>
      <c r="BT208" s="28"/>
      <c r="BU208" s="45"/>
      <c r="BV208" s="57"/>
      <c r="BW208" s="28"/>
      <c r="BX208" s="45"/>
      <c r="BY208" s="34"/>
      <c r="BZ208" s="42"/>
      <c r="CA208" s="28"/>
      <c r="CB208" s="28"/>
      <c r="CC208" s="28"/>
      <c r="CD208" s="34"/>
      <c r="CE208" s="28"/>
      <c r="CF208" s="28"/>
      <c r="CG208" s="28"/>
      <c r="CH208" s="28"/>
      <c r="CI208" s="34"/>
      <c r="CJ208" s="38"/>
      <c r="CK208" s="28"/>
      <c r="CL208" s="34"/>
      <c r="CM208" s="28">
        <f>PES_6[[#This Row],[Fecha de desechamiento ]]-PES_6[[#This Row],[Fecha de Registro ]]</f>
        <v>-45810</v>
      </c>
      <c r="CN208" s="28"/>
      <c r="CO208" s="28"/>
      <c r="CP208" s="34"/>
      <c r="CQ208" s="28"/>
      <c r="CR208" s="28"/>
      <c r="CS208" s="38"/>
      <c r="CT208" s="28"/>
      <c r="CU208" s="34" t="s">
        <v>1733</v>
      </c>
      <c r="CV208" s="28" t="e">
        <f>PES_6[[#This Row],[Fecha de la remisión a SRE]]-PES_6[[#This Row],[Fecha de Registro ]]</f>
        <v>#VALUE!</v>
      </c>
      <c r="CW208" s="28"/>
      <c r="CX208" s="28"/>
      <c r="CY208" s="28"/>
      <c r="CZ208" s="28"/>
      <c r="DA208" s="28"/>
      <c r="DB208" s="28"/>
      <c r="DC208" s="34"/>
      <c r="DD208" s="28"/>
      <c r="DE208" s="28"/>
      <c r="DF208" s="28"/>
      <c r="DG208" s="34"/>
      <c r="DH208" s="28"/>
      <c r="DI208" s="41"/>
    </row>
    <row r="209" spans="1:113" ht="28.5" x14ac:dyDescent="0.35">
      <c r="A209" s="34">
        <f t="shared" ca="1" si="18"/>
        <v>46101</v>
      </c>
      <c r="B209" s="35"/>
      <c r="C209" s="28"/>
      <c r="D209" s="36" t="s">
        <v>1444</v>
      </c>
      <c r="E209" s="44">
        <v>45810</v>
      </c>
      <c r="F209" s="28">
        <v>0</v>
      </c>
      <c r="G209" s="28">
        <v>0</v>
      </c>
      <c r="H209" s="28">
        <v>0</v>
      </c>
      <c r="I209" s="28">
        <v>1</v>
      </c>
      <c r="J209" s="28">
        <v>1</v>
      </c>
      <c r="K209" s="28">
        <v>1</v>
      </c>
      <c r="L209" s="28" t="s">
        <v>97</v>
      </c>
      <c r="M209" s="28" t="s">
        <v>98</v>
      </c>
      <c r="N209" s="28" t="s">
        <v>99</v>
      </c>
      <c r="O209" s="112" t="s">
        <v>424</v>
      </c>
      <c r="P209" s="35"/>
      <c r="Q209" s="28">
        <v>11717</v>
      </c>
      <c r="R209" s="46" t="s">
        <v>1445</v>
      </c>
      <c r="S209" s="42" t="s">
        <v>111</v>
      </c>
      <c r="T209" s="28" t="s">
        <v>102</v>
      </c>
      <c r="U209" s="28" t="s">
        <v>470</v>
      </c>
      <c r="V209" s="28">
        <f ca="1">PES_6[[#This Row],[Fecha actual ]]-PES_6[[#This Row],[Fecha de Registro ]]</f>
        <v>291</v>
      </c>
      <c r="W209" s="38"/>
      <c r="X209" s="28" t="s">
        <v>1446</v>
      </c>
      <c r="Y209" s="28">
        <v>0</v>
      </c>
      <c r="Z209" s="28">
        <v>1</v>
      </c>
      <c r="AA209" s="28">
        <v>0</v>
      </c>
      <c r="AB209" s="28">
        <v>0</v>
      </c>
      <c r="AC209" s="28"/>
      <c r="AD209" s="28"/>
      <c r="AE209" s="28"/>
      <c r="AF209" s="28"/>
      <c r="AG209" s="28" t="s">
        <v>1301</v>
      </c>
      <c r="AH209" s="28">
        <v>0</v>
      </c>
      <c r="AI209" s="28">
        <v>0</v>
      </c>
      <c r="AJ209" s="28">
        <v>0</v>
      </c>
      <c r="AK209" s="28">
        <v>1</v>
      </c>
      <c r="AL209" s="28"/>
      <c r="AM209" s="28"/>
      <c r="AN209" s="28"/>
      <c r="AO209" s="28"/>
      <c r="AP209" s="28"/>
      <c r="AQ209" s="28"/>
      <c r="AR209" s="28"/>
      <c r="AS209" s="28"/>
      <c r="AT209" s="28"/>
      <c r="AU209" s="28"/>
      <c r="AV209" s="28"/>
      <c r="AW209" s="28"/>
      <c r="AX209" s="28">
        <v>1</v>
      </c>
      <c r="AY209" s="28" t="s">
        <v>1447</v>
      </c>
      <c r="AZ209" s="28" t="s">
        <v>1218</v>
      </c>
      <c r="BA209" s="28" t="s">
        <v>109</v>
      </c>
      <c r="BB209" s="28" t="s">
        <v>1446</v>
      </c>
      <c r="BC209" s="28" t="s">
        <v>108</v>
      </c>
      <c r="BD209" s="38"/>
      <c r="BE209" s="28">
        <v>0</v>
      </c>
      <c r="BF209" s="28"/>
      <c r="BG209" s="28"/>
      <c r="BH209" s="28"/>
      <c r="BI209" s="28"/>
      <c r="BJ209" s="28"/>
      <c r="BK209" s="28"/>
      <c r="BL209" s="28"/>
      <c r="BM209" s="28"/>
      <c r="BN209" s="28"/>
      <c r="BO209" s="28"/>
      <c r="BP209" s="28"/>
      <c r="BQ209" s="28"/>
      <c r="BR209" s="28"/>
      <c r="BS209" s="28"/>
      <c r="BT209" s="28"/>
      <c r="BU209" s="28"/>
      <c r="BV209" s="54"/>
      <c r="BW209" s="28"/>
      <c r="BX209" s="28"/>
      <c r="BY209" s="34"/>
      <c r="BZ209" s="34"/>
      <c r="CA209" s="28"/>
      <c r="CB209" s="28"/>
      <c r="CC209" s="28"/>
      <c r="CD209" s="34"/>
      <c r="CE209" s="28"/>
      <c r="CF209" s="28"/>
      <c r="CG209" s="28"/>
      <c r="CH209" s="28"/>
      <c r="CI209" s="34"/>
      <c r="CJ209" s="38"/>
      <c r="CK209" s="28"/>
      <c r="CL209" s="34"/>
      <c r="CM209" s="28">
        <f>PES_6[[#This Row],[Fecha de desechamiento ]]-PES_6[[#This Row],[Fecha de Registro ]]</f>
        <v>-45810</v>
      </c>
      <c r="CN209" s="28"/>
      <c r="CO209" s="28"/>
      <c r="CP209" s="34"/>
      <c r="CQ209" s="28"/>
      <c r="CR209" s="28"/>
      <c r="CS209" s="38"/>
      <c r="CT209" s="28"/>
      <c r="CU209" s="34">
        <v>45866</v>
      </c>
      <c r="CV209" s="28">
        <f>PES_6[[#This Row],[Fecha de la remisión a SRE]]-PES_6[[#This Row],[Fecha de Registro ]]</f>
        <v>56</v>
      </c>
      <c r="CW209" s="28"/>
      <c r="CX209" s="28"/>
      <c r="CY209" s="28"/>
      <c r="CZ209" s="28"/>
      <c r="DA209" s="28"/>
      <c r="DB209" s="28"/>
      <c r="DC209" s="34"/>
      <c r="DD209" s="28"/>
      <c r="DE209" s="28"/>
      <c r="DF209" s="28"/>
      <c r="DG209" s="34"/>
      <c r="DH209" s="28"/>
      <c r="DI209" s="41"/>
    </row>
    <row r="210" spans="1:113" ht="171" x14ac:dyDescent="0.35">
      <c r="A210" s="34">
        <f t="shared" ca="1" si="18"/>
        <v>46101</v>
      </c>
      <c r="B210" s="35"/>
      <c r="C210" s="28"/>
      <c r="D210" s="36" t="s">
        <v>1444</v>
      </c>
      <c r="E210" s="44">
        <v>45810</v>
      </c>
      <c r="F210" s="28">
        <v>0</v>
      </c>
      <c r="G210" s="28">
        <v>0</v>
      </c>
      <c r="H210" s="28">
        <v>0</v>
      </c>
      <c r="I210" s="28">
        <v>1</v>
      </c>
      <c r="J210" s="28">
        <v>1</v>
      </c>
      <c r="K210" s="28">
        <v>1</v>
      </c>
      <c r="L210" s="28" t="s">
        <v>97</v>
      </c>
      <c r="M210" s="28" t="s">
        <v>98</v>
      </c>
      <c r="N210" s="28" t="s">
        <v>99</v>
      </c>
      <c r="O210" s="112" t="s">
        <v>424</v>
      </c>
      <c r="P210" s="35"/>
      <c r="Q210" s="28">
        <v>11721</v>
      </c>
      <c r="R210" s="46" t="s">
        <v>1448</v>
      </c>
      <c r="S210" s="42" t="s">
        <v>70</v>
      </c>
      <c r="T210" s="28" t="s">
        <v>102</v>
      </c>
      <c r="U210" s="28" t="s">
        <v>112</v>
      </c>
      <c r="V210" s="28">
        <f ca="1">PES_6[[#This Row],[Fecha actual ]]-PES_6[[#This Row],[Fecha de Registro ]]</f>
        <v>291</v>
      </c>
      <c r="W210" s="38"/>
      <c r="X210" s="28" t="s">
        <v>1668</v>
      </c>
      <c r="Y210" s="28">
        <v>0</v>
      </c>
      <c r="Z210" s="28">
        <v>1</v>
      </c>
      <c r="AA210" s="28">
        <v>0</v>
      </c>
      <c r="AB210" s="28">
        <v>0</v>
      </c>
      <c r="AC210" s="28"/>
      <c r="AD210" s="28"/>
      <c r="AE210" s="28"/>
      <c r="AF210" s="28"/>
      <c r="AG210" s="28" t="s">
        <v>1449</v>
      </c>
      <c r="AH210" s="28">
        <v>0</v>
      </c>
      <c r="AI210" s="28">
        <v>1</v>
      </c>
      <c r="AJ210" s="28">
        <v>0</v>
      </c>
      <c r="AK210" s="28">
        <v>0</v>
      </c>
      <c r="AL210" s="28"/>
      <c r="AM210" s="28"/>
      <c r="AN210" s="28"/>
      <c r="AO210" s="28"/>
      <c r="AP210" s="28"/>
      <c r="AQ210" s="28">
        <v>1</v>
      </c>
      <c r="AR210" s="28"/>
      <c r="AS210" s="28"/>
      <c r="AT210" s="28"/>
      <c r="AU210" s="28"/>
      <c r="AV210" s="28"/>
      <c r="AW210" s="28"/>
      <c r="AX210" s="28"/>
      <c r="AY210" s="28" t="s">
        <v>1450</v>
      </c>
      <c r="AZ210" s="28" t="s">
        <v>442</v>
      </c>
      <c r="BA210" s="28" t="s">
        <v>109</v>
      </c>
      <c r="BB210" s="28" t="s">
        <v>1668</v>
      </c>
      <c r="BC210" s="28" t="s">
        <v>108</v>
      </c>
      <c r="BD210" s="38"/>
      <c r="BE210" s="28">
        <v>0</v>
      </c>
      <c r="BF210" s="28"/>
      <c r="BG210" s="28"/>
      <c r="BH210" s="28"/>
      <c r="BI210" s="28"/>
      <c r="BJ210" s="28"/>
      <c r="BK210" s="28"/>
      <c r="BL210" s="28"/>
      <c r="BM210" s="28"/>
      <c r="BN210" s="28"/>
      <c r="BO210" s="28"/>
      <c r="BP210" s="28"/>
      <c r="BQ210" s="28"/>
      <c r="BR210" s="28"/>
      <c r="BS210" s="28"/>
      <c r="BT210" s="28"/>
      <c r="BU210" s="28"/>
      <c r="BV210" s="54"/>
      <c r="BW210" s="28"/>
      <c r="BX210" s="28"/>
      <c r="BY210" s="34"/>
      <c r="BZ210" s="34"/>
      <c r="CA210" s="28"/>
      <c r="CB210" s="28"/>
      <c r="CC210" s="28"/>
      <c r="CD210" s="34"/>
      <c r="CE210" s="28"/>
      <c r="CF210" s="28"/>
      <c r="CG210" s="28"/>
      <c r="CH210" s="28"/>
      <c r="CI210" s="34"/>
      <c r="CJ210" s="38"/>
      <c r="CK210" s="28" t="s">
        <v>109</v>
      </c>
      <c r="CL210" s="34">
        <v>45830</v>
      </c>
      <c r="CM210" s="28">
        <f>PES_6[[#This Row],[Fecha de desechamiento ]]-PES_6[[#This Row],[Fecha de Registro ]]</f>
        <v>20</v>
      </c>
      <c r="CN210" s="28"/>
      <c r="CO210" s="28"/>
      <c r="CP210" s="34"/>
      <c r="CQ210" s="28"/>
      <c r="CR210" s="28"/>
      <c r="CS210" s="38"/>
      <c r="CT210" s="28"/>
      <c r="CU210" s="34"/>
      <c r="CV210" s="28">
        <f>PES_6[[#This Row],[Fecha de la remisión a SRE]]-PES_6[[#This Row],[Fecha de Registro ]]</f>
        <v>-45810</v>
      </c>
      <c r="CW210" s="28"/>
      <c r="CX210" s="28"/>
      <c r="CY210" s="28"/>
      <c r="CZ210" s="28"/>
      <c r="DA210" s="28"/>
      <c r="DB210" s="28"/>
      <c r="DC210" s="34"/>
      <c r="DD210" s="28"/>
      <c r="DE210" s="28"/>
      <c r="DF210" s="28"/>
      <c r="DG210" s="34"/>
      <c r="DH210" s="28"/>
      <c r="DI210" s="41"/>
    </row>
    <row r="211" spans="1:113" ht="104.5" x14ac:dyDescent="0.35">
      <c r="A211" s="42">
        <f t="shared" ca="1" si="18"/>
        <v>46101</v>
      </c>
      <c r="B211" s="43"/>
      <c r="C211" s="45"/>
      <c r="D211" s="44" t="s">
        <v>1444</v>
      </c>
      <c r="E211" s="44">
        <v>45810</v>
      </c>
      <c r="F211" s="45">
        <v>0</v>
      </c>
      <c r="G211" s="45">
        <v>0</v>
      </c>
      <c r="H211" s="45">
        <v>0</v>
      </c>
      <c r="I211" s="45">
        <v>1</v>
      </c>
      <c r="J211" s="45">
        <v>1</v>
      </c>
      <c r="K211" s="45">
        <v>1</v>
      </c>
      <c r="L211" s="45" t="s">
        <v>97</v>
      </c>
      <c r="M211" s="45" t="s">
        <v>98</v>
      </c>
      <c r="N211" s="45" t="s">
        <v>99</v>
      </c>
      <c r="O211" s="112" t="s">
        <v>424</v>
      </c>
      <c r="P211" s="43"/>
      <c r="Q211" s="45">
        <v>11722</v>
      </c>
      <c r="R211" s="46" t="s">
        <v>1451</v>
      </c>
      <c r="S211" s="42" t="s">
        <v>111</v>
      </c>
      <c r="T211" s="45" t="s">
        <v>102</v>
      </c>
      <c r="U211" s="45" t="s">
        <v>251</v>
      </c>
      <c r="V211" s="45">
        <f ca="1">PES_6[[#This Row],[Fecha actual ]]-PES_6[[#This Row],[Fecha de Registro ]]</f>
        <v>291</v>
      </c>
      <c r="W211" s="48"/>
      <c r="X211" s="45" t="s">
        <v>1452</v>
      </c>
      <c r="Y211" s="45">
        <v>0</v>
      </c>
      <c r="Z211" s="45">
        <v>1</v>
      </c>
      <c r="AA211" s="45">
        <v>0</v>
      </c>
      <c r="AB211" s="45">
        <v>0</v>
      </c>
      <c r="AC211" s="45"/>
      <c r="AD211" s="45"/>
      <c r="AE211" s="45"/>
      <c r="AF211" s="45"/>
      <c r="AG211" s="45" t="s">
        <v>1301</v>
      </c>
      <c r="AH211" s="45">
        <v>0</v>
      </c>
      <c r="AI211" s="45">
        <v>0</v>
      </c>
      <c r="AJ211" s="45">
        <v>0</v>
      </c>
      <c r="AK211" s="45">
        <v>1</v>
      </c>
      <c r="AL211" s="45"/>
      <c r="AM211" s="45"/>
      <c r="AN211" s="45"/>
      <c r="AO211" s="45"/>
      <c r="AP211" s="45"/>
      <c r="AQ211" s="45"/>
      <c r="AR211" s="45"/>
      <c r="AS211" s="45"/>
      <c r="AT211" s="45"/>
      <c r="AU211" s="45"/>
      <c r="AV211" s="45"/>
      <c r="AW211" s="45"/>
      <c r="AX211" s="45">
        <v>1</v>
      </c>
      <c r="AY211" s="45" t="s">
        <v>1453</v>
      </c>
      <c r="AZ211" s="45" t="s">
        <v>1218</v>
      </c>
      <c r="BA211" s="45" t="s">
        <v>108</v>
      </c>
      <c r="BB211" s="45" t="s">
        <v>99</v>
      </c>
      <c r="BC211" s="45" t="s">
        <v>108</v>
      </c>
      <c r="BD211" s="48"/>
      <c r="BE211" s="45">
        <v>0</v>
      </c>
      <c r="BF211" s="45"/>
      <c r="BG211" s="45"/>
      <c r="BH211" s="45"/>
      <c r="BI211" s="45"/>
      <c r="BJ211" s="45"/>
      <c r="BK211" s="45"/>
      <c r="BL211" s="45"/>
      <c r="BM211" s="45"/>
      <c r="BN211" s="45"/>
      <c r="BO211" s="45"/>
      <c r="BP211" s="45"/>
      <c r="BQ211" s="45"/>
      <c r="BR211" s="45"/>
      <c r="BS211" s="45"/>
      <c r="BT211" s="45"/>
      <c r="BU211" s="45"/>
      <c r="BV211" s="57"/>
      <c r="BW211" s="45"/>
      <c r="BX211" s="45"/>
      <c r="BY211" s="42"/>
      <c r="BZ211" s="42"/>
      <c r="CA211" s="45"/>
      <c r="CB211" s="45"/>
      <c r="CC211" s="45"/>
      <c r="CD211" s="42"/>
      <c r="CE211" s="45"/>
      <c r="CF211" s="45"/>
      <c r="CG211" s="45"/>
      <c r="CH211" s="45"/>
      <c r="CI211" s="42"/>
      <c r="CJ211" s="48"/>
      <c r="CK211" s="45"/>
      <c r="CL211" s="42"/>
      <c r="CM211" s="45">
        <f>PES_6[[#This Row],[Fecha de desechamiento ]]-PES_6[[#This Row],[Fecha de Registro ]]</f>
        <v>-45810</v>
      </c>
      <c r="CN211" s="45"/>
      <c r="CO211" s="45"/>
      <c r="CP211" s="42"/>
      <c r="CQ211" s="45"/>
      <c r="CR211" s="45"/>
      <c r="CS211" s="48"/>
      <c r="CT211" s="45"/>
      <c r="CU211" s="42">
        <v>45873</v>
      </c>
      <c r="CV211" s="45">
        <f>PES_6[[#This Row],[Fecha de la remisión a SRE]]-PES_6[[#This Row],[Fecha de Registro ]]</f>
        <v>63</v>
      </c>
      <c r="CW211" s="45" t="s">
        <v>1454</v>
      </c>
      <c r="CX211" s="45" t="s">
        <v>562</v>
      </c>
      <c r="CY211" s="45" t="s">
        <v>182</v>
      </c>
      <c r="CZ211" s="45"/>
      <c r="DA211" s="45"/>
      <c r="DB211" s="45"/>
      <c r="DC211" s="42"/>
      <c r="DD211" s="45"/>
      <c r="DE211" s="45"/>
      <c r="DF211" s="45"/>
      <c r="DG211" s="42"/>
      <c r="DH211" s="45"/>
      <c r="DI211" s="52"/>
    </row>
    <row r="212" spans="1:113" ht="161.5" x14ac:dyDescent="0.35">
      <c r="A212" s="34">
        <f t="shared" ca="1" si="18"/>
        <v>46101</v>
      </c>
      <c r="B212" s="35"/>
      <c r="C212" s="28"/>
      <c r="D212" s="36" t="s">
        <v>1455</v>
      </c>
      <c r="E212" s="44">
        <v>45811</v>
      </c>
      <c r="F212" s="28">
        <v>0</v>
      </c>
      <c r="G212" s="28">
        <v>0</v>
      </c>
      <c r="H212" s="28">
        <v>0</v>
      </c>
      <c r="I212" s="28">
        <v>1</v>
      </c>
      <c r="J212" s="28">
        <v>1</v>
      </c>
      <c r="K212" s="28">
        <v>1</v>
      </c>
      <c r="L212" s="28" t="s">
        <v>97</v>
      </c>
      <c r="M212" s="28" t="s">
        <v>98</v>
      </c>
      <c r="N212" s="28" t="s">
        <v>99</v>
      </c>
      <c r="O212" s="112" t="s">
        <v>424</v>
      </c>
      <c r="P212" s="35"/>
      <c r="Q212" s="28">
        <v>11727</v>
      </c>
      <c r="R212" s="46" t="s">
        <v>1456</v>
      </c>
      <c r="S212" s="42" t="s">
        <v>70</v>
      </c>
      <c r="T212" s="28" t="s">
        <v>102</v>
      </c>
      <c r="U212" s="28" t="s">
        <v>206</v>
      </c>
      <c r="V212" s="28">
        <f ca="1">PES_6[[#This Row],[Fecha actual ]]-PES_6[[#This Row],[Fecha de Registro ]]</f>
        <v>290</v>
      </c>
      <c r="W212" s="38"/>
      <c r="X212" s="28" t="s">
        <v>1457</v>
      </c>
      <c r="Y212" s="28">
        <v>0</v>
      </c>
      <c r="Z212" s="28">
        <v>1</v>
      </c>
      <c r="AA212" s="28">
        <v>0</v>
      </c>
      <c r="AB212" s="28">
        <v>0</v>
      </c>
      <c r="AC212" s="28"/>
      <c r="AD212" s="28"/>
      <c r="AE212" s="28"/>
      <c r="AF212" s="28"/>
      <c r="AG212" s="28" t="s">
        <v>1458</v>
      </c>
      <c r="AH212" s="28">
        <v>0</v>
      </c>
      <c r="AI212" s="28">
        <v>1</v>
      </c>
      <c r="AJ212" s="28">
        <v>0</v>
      </c>
      <c r="AK212" s="28">
        <v>0</v>
      </c>
      <c r="AL212" s="28"/>
      <c r="AM212" s="28"/>
      <c r="AN212" s="28"/>
      <c r="AO212" s="28"/>
      <c r="AP212" s="28"/>
      <c r="AQ212" s="28">
        <v>1</v>
      </c>
      <c r="AR212" s="28"/>
      <c r="AS212" s="28"/>
      <c r="AT212" s="28"/>
      <c r="AU212" s="28"/>
      <c r="AV212" s="28"/>
      <c r="AW212" s="28"/>
      <c r="AX212" s="28"/>
      <c r="AY212" s="28" t="s">
        <v>1459</v>
      </c>
      <c r="AZ212" s="28" t="s">
        <v>1218</v>
      </c>
      <c r="BA212" s="28" t="s">
        <v>108</v>
      </c>
      <c r="BB212" s="28" t="s">
        <v>99</v>
      </c>
      <c r="BC212" s="28" t="s">
        <v>108</v>
      </c>
      <c r="BD212" s="38"/>
      <c r="BE212" s="28">
        <v>0</v>
      </c>
      <c r="BF212" s="28"/>
      <c r="BG212" s="28"/>
      <c r="BH212" s="28"/>
      <c r="BI212" s="28"/>
      <c r="BJ212" s="28"/>
      <c r="BK212" s="28"/>
      <c r="BL212" s="28"/>
      <c r="BM212" s="28"/>
      <c r="BN212" s="28"/>
      <c r="BO212" s="28"/>
      <c r="BP212" s="28"/>
      <c r="BQ212" s="28"/>
      <c r="BR212" s="28"/>
      <c r="BS212" s="28"/>
      <c r="BT212" s="28"/>
      <c r="BU212" s="28"/>
      <c r="BV212" s="54"/>
      <c r="BW212" s="28"/>
      <c r="BX212" s="28"/>
      <c r="BY212" s="34"/>
      <c r="BZ212" s="34"/>
      <c r="CA212" s="28"/>
      <c r="CB212" s="28"/>
      <c r="CC212" s="28"/>
      <c r="CD212" s="34"/>
      <c r="CE212" s="28"/>
      <c r="CF212" s="28"/>
      <c r="CG212" s="28"/>
      <c r="CH212" s="28"/>
      <c r="CI212" s="34"/>
      <c r="CJ212" s="38"/>
      <c r="CK212" s="28" t="s">
        <v>109</v>
      </c>
      <c r="CL212" s="34">
        <v>45812</v>
      </c>
      <c r="CM212" s="28">
        <f>PES_6[[#This Row],[Fecha de desechamiento ]]-PES_6[[#This Row],[Fecha de Registro ]]</f>
        <v>1</v>
      </c>
      <c r="CN212" s="28"/>
      <c r="CO212" s="28"/>
      <c r="CP212" s="34"/>
      <c r="CQ212" s="28"/>
      <c r="CR212" s="28"/>
      <c r="CS212" s="38"/>
      <c r="CT212" s="28"/>
      <c r="CU212" s="34"/>
      <c r="CV212" s="28">
        <f>PES_6[[#This Row],[Fecha de la remisión a SRE]]-PES_6[[#This Row],[Fecha de Registro ]]</f>
        <v>-45811</v>
      </c>
      <c r="CW212" s="28"/>
      <c r="CX212" s="28"/>
      <c r="CY212" s="28"/>
      <c r="CZ212" s="28"/>
      <c r="DA212" s="28"/>
      <c r="DB212" s="28"/>
      <c r="DC212" s="34"/>
      <c r="DD212" s="28"/>
      <c r="DE212" s="28"/>
      <c r="DF212" s="28"/>
      <c r="DG212" s="34"/>
      <c r="DH212" s="28"/>
      <c r="DI212" s="41"/>
    </row>
    <row r="213" spans="1:113" ht="133" x14ac:dyDescent="0.35">
      <c r="A213" s="34">
        <f t="shared" ca="1" si="18"/>
        <v>46101</v>
      </c>
      <c r="B213" s="35"/>
      <c r="C213" s="28"/>
      <c r="D213" s="36" t="s">
        <v>1455</v>
      </c>
      <c r="E213" s="44">
        <v>45811</v>
      </c>
      <c r="F213" s="28">
        <v>0</v>
      </c>
      <c r="G213" s="28">
        <v>0</v>
      </c>
      <c r="H213" s="28">
        <v>0</v>
      </c>
      <c r="I213" s="28">
        <v>1</v>
      </c>
      <c r="J213" s="28">
        <v>1</v>
      </c>
      <c r="K213" s="28">
        <v>0</v>
      </c>
      <c r="L213" s="28" t="s">
        <v>97</v>
      </c>
      <c r="M213" s="28" t="s">
        <v>197</v>
      </c>
      <c r="N213" s="28" t="s">
        <v>99</v>
      </c>
      <c r="O213" s="112" t="s">
        <v>424</v>
      </c>
      <c r="P213" s="35"/>
      <c r="Q213" s="28">
        <v>11729</v>
      </c>
      <c r="R213" s="46" t="s">
        <v>1227</v>
      </c>
      <c r="S213" s="42" t="s">
        <v>111</v>
      </c>
      <c r="T213" s="28" t="s">
        <v>102</v>
      </c>
      <c r="U213" s="28" t="s">
        <v>103</v>
      </c>
      <c r="V213" s="28">
        <f ca="1">PES_6[[#This Row],[Fecha actual ]]-PES_6[[#This Row],[Fecha de Registro ]]</f>
        <v>290</v>
      </c>
      <c r="W213" s="38"/>
      <c r="X213" s="28" t="s">
        <v>1460</v>
      </c>
      <c r="Y213" s="28">
        <v>0</v>
      </c>
      <c r="Z213" s="28">
        <v>1</v>
      </c>
      <c r="AA213" s="28">
        <v>0</v>
      </c>
      <c r="AB213" s="28">
        <v>0</v>
      </c>
      <c r="AC213" s="28"/>
      <c r="AD213" s="28"/>
      <c r="AE213" s="28"/>
      <c r="AF213" s="28"/>
      <c r="AG213" s="28" t="s">
        <v>1301</v>
      </c>
      <c r="AH213" s="28">
        <v>0</v>
      </c>
      <c r="AI213" s="28">
        <v>0</v>
      </c>
      <c r="AJ213" s="28">
        <v>0</v>
      </c>
      <c r="AK213" s="28">
        <v>1</v>
      </c>
      <c r="AL213" s="28"/>
      <c r="AM213" s="28"/>
      <c r="AN213" s="28"/>
      <c r="AO213" s="28"/>
      <c r="AP213" s="28"/>
      <c r="AQ213" s="28"/>
      <c r="AR213" s="28"/>
      <c r="AS213" s="28"/>
      <c r="AT213" s="28"/>
      <c r="AU213" s="28"/>
      <c r="AV213" s="28"/>
      <c r="AW213" s="28"/>
      <c r="AX213" s="28">
        <v>1</v>
      </c>
      <c r="AY213" s="28" t="s">
        <v>1461</v>
      </c>
      <c r="AZ213" s="28" t="s">
        <v>1218</v>
      </c>
      <c r="BA213" s="28" t="s">
        <v>108</v>
      </c>
      <c r="BB213" s="28" t="s">
        <v>99</v>
      </c>
      <c r="BC213" s="28" t="s">
        <v>109</v>
      </c>
      <c r="BD213" s="38"/>
      <c r="BE213" s="28">
        <v>1</v>
      </c>
      <c r="BF213" s="28"/>
      <c r="BG213" s="28"/>
      <c r="BH213" s="28"/>
      <c r="BI213" s="28"/>
      <c r="BJ213" s="28"/>
      <c r="BK213" s="28"/>
      <c r="BL213" s="28"/>
      <c r="BM213" s="28"/>
      <c r="BN213" s="28"/>
      <c r="BO213" s="28"/>
      <c r="BP213" s="28"/>
      <c r="BQ213" s="28"/>
      <c r="BR213" s="28"/>
      <c r="BS213" s="28" t="s">
        <v>431</v>
      </c>
      <c r="BT213" s="28" t="s">
        <v>1232</v>
      </c>
      <c r="BU213" s="28"/>
      <c r="BV213" s="54"/>
      <c r="BW213" s="28"/>
      <c r="BX213" s="28"/>
      <c r="BY213" s="34"/>
      <c r="BZ213" s="34"/>
      <c r="CA213" s="28"/>
      <c r="CB213" s="28"/>
      <c r="CC213" s="28"/>
      <c r="CD213" s="34"/>
      <c r="CE213" s="28"/>
      <c r="CF213" s="28"/>
      <c r="CG213" s="28"/>
      <c r="CH213" s="28"/>
      <c r="CI213" s="34"/>
      <c r="CJ213" s="38"/>
      <c r="CK213" s="28"/>
      <c r="CL213" s="34"/>
      <c r="CM213" s="28">
        <f>PES_6[[#This Row],[Fecha de desechamiento ]]-PES_6[[#This Row],[Fecha de Registro ]]</f>
        <v>-45811</v>
      </c>
      <c r="CN213" s="28"/>
      <c r="CO213" s="28"/>
      <c r="CP213" s="34"/>
      <c r="CQ213" s="28"/>
      <c r="CR213" s="28"/>
      <c r="CS213" s="38"/>
      <c r="CT213" s="28"/>
      <c r="CU213" s="34">
        <v>45867</v>
      </c>
      <c r="CV213" s="28">
        <f>PES_6[[#This Row],[Fecha de la remisión a SRE]]-PES_6[[#This Row],[Fecha de Registro ]]</f>
        <v>56</v>
      </c>
      <c r="CW213" s="28"/>
      <c r="CX213" s="28"/>
      <c r="CY213" s="28"/>
      <c r="CZ213" s="28"/>
      <c r="DA213" s="28"/>
      <c r="DB213" s="28"/>
      <c r="DC213" s="34"/>
      <c r="DD213" s="28"/>
      <c r="DE213" s="28"/>
      <c r="DF213" s="28"/>
      <c r="DG213" s="34"/>
      <c r="DH213" s="28"/>
      <c r="DI213" s="41"/>
    </row>
    <row r="214" spans="1:113" ht="114" x14ac:dyDescent="0.35">
      <c r="A214" s="34">
        <f t="shared" ca="1" si="18"/>
        <v>46101</v>
      </c>
      <c r="B214" s="35"/>
      <c r="C214" s="28"/>
      <c r="D214" s="36" t="s">
        <v>1455</v>
      </c>
      <c r="E214" s="44">
        <v>45811</v>
      </c>
      <c r="F214" s="28">
        <v>0</v>
      </c>
      <c r="G214" s="28">
        <v>0</v>
      </c>
      <c r="H214" s="28">
        <v>0</v>
      </c>
      <c r="I214" s="28">
        <v>1</v>
      </c>
      <c r="J214" s="28">
        <v>1</v>
      </c>
      <c r="K214" s="28">
        <v>1</v>
      </c>
      <c r="L214" s="28" t="s">
        <v>97</v>
      </c>
      <c r="M214" s="28" t="s">
        <v>98</v>
      </c>
      <c r="N214" s="28" t="s">
        <v>1462</v>
      </c>
      <c r="O214" s="112" t="s">
        <v>424</v>
      </c>
      <c r="P214" s="35"/>
      <c r="Q214" s="28">
        <v>11730</v>
      </c>
      <c r="R214" s="46" t="s">
        <v>1463</v>
      </c>
      <c r="S214" s="42" t="s">
        <v>70</v>
      </c>
      <c r="T214" s="28" t="s">
        <v>102</v>
      </c>
      <c r="U214" s="28" t="s">
        <v>137</v>
      </c>
      <c r="V214" s="28">
        <f ca="1">PES_6[[#This Row],[Fecha actual ]]-PES_6[[#This Row],[Fecha de Registro ]]</f>
        <v>290</v>
      </c>
      <c r="W214" s="38"/>
      <c r="X214" s="28" t="s">
        <v>1464</v>
      </c>
      <c r="Y214" s="28">
        <v>0</v>
      </c>
      <c r="Z214" s="28">
        <v>1</v>
      </c>
      <c r="AA214" s="28">
        <v>0</v>
      </c>
      <c r="AB214" s="28">
        <v>0</v>
      </c>
      <c r="AC214" s="28"/>
      <c r="AD214" s="28"/>
      <c r="AE214" s="28"/>
      <c r="AF214" s="28"/>
      <c r="AG214" s="28" t="s">
        <v>1301</v>
      </c>
      <c r="AH214" s="28">
        <v>0</v>
      </c>
      <c r="AI214" s="28">
        <v>0</v>
      </c>
      <c r="AJ214" s="28">
        <v>0</v>
      </c>
      <c r="AK214" s="28">
        <v>1</v>
      </c>
      <c r="AL214" s="28"/>
      <c r="AM214" s="28"/>
      <c r="AN214" s="28"/>
      <c r="AO214" s="28"/>
      <c r="AP214" s="28"/>
      <c r="AQ214" s="28"/>
      <c r="AR214" s="28"/>
      <c r="AS214" s="28"/>
      <c r="AT214" s="28"/>
      <c r="AU214" s="28"/>
      <c r="AV214" s="28"/>
      <c r="AW214" s="28"/>
      <c r="AX214" s="28">
        <v>1</v>
      </c>
      <c r="AY214" s="28" t="s">
        <v>1465</v>
      </c>
      <c r="AZ214" s="28" t="s">
        <v>1218</v>
      </c>
      <c r="BA214" s="28" t="s">
        <v>108</v>
      </c>
      <c r="BB214" s="28" t="s">
        <v>99</v>
      </c>
      <c r="BC214" s="28" t="s">
        <v>108</v>
      </c>
      <c r="BD214" s="38"/>
      <c r="BE214" s="28">
        <v>0</v>
      </c>
      <c r="BF214" s="28"/>
      <c r="BG214" s="28"/>
      <c r="BH214" s="28"/>
      <c r="BI214" s="28"/>
      <c r="BJ214" s="28"/>
      <c r="BK214" s="28"/>
      <c r="BL214" s="28"/>
      <c r="BM214" s="28"/>
      <c r="BN214" s="28"/>
      <c r="BO214" s="28"/>
      <c r="BP214" s="28"/>
      <c r="BQ214" s="28"/>
      <c r="BR214" s="28"/>
      <c r="BS214" s="28"/>
      <c r="BT214" s="28"/>
      <c r="BU214" s="28"/>
      <c r="BV214" s="54"/>
      <c r="BW214" s="28"/>
      <c r="BX214" s="28"/>
      <c r="BY214" s="34"/>
      <c r="BZ214" s="34"/>
      <c r="CA214" s="28"/>
      <c r="CB214" s="28"/>
      <c r="CC214" s="28"/>
      <c r="CD214" s="34"/>
      <c r="CE214" s="28"/>
      <c r="CF214" s="28"/>
      <c r="CG214" s="28"/>
      <c r="CH214" s="28"/>
      <c r="CI214" s="34"/>
      <c r="CJ214" s="38"/>
      <c r="CK214" s="28" t="s">
        <v>109</v>
      </c>
      <c r="CL214" s="34">
        <v>45841</v>
      </c>
      <c r="CM214" s="28">
        <f>PES_6[[#This Row],[Fecha de desechamiento ]]-PES_6[[#This Row],[Fecha de Registro ]]</f>
        <v>30</v>
      </c>
      <c r="CN214" s="28"/>
      <c r="CO214" s="28"/>
      <c r="CP214" s="34"/>
      <c r="CQ214" s="28"/>
      <c r="CR214" s="28"/>
      <c r="CS214" s="38"/>
      <c r="CT214" s="28"/>
      <c r="CU214" s="34"/>
      <c r="CV214" s="28">
        <f>PES_6[[#This Row],[Fecha de la remisión a SRE]]-PES_6[[#This Row],[Fecha de Registro ]]</f>
        <v>-45811</v>
      </c>
      <c r="CW214" s="28"/>
      <c r="CX214" s="28"/>
      <c r="CY214" s="28"/>
      <c r="CZ214" s="28"/>
      <c r="DA214" s="28"/>
      <c r="DB214" s="28"/>
      <c r="DC214" s="34"/>
      <c r="DD214" s="28"/>
      <c r="DE214" s="28"/>
      <c r="DF214" s="28"/>
      <c r="DG214" s="34"/>
      <c r="DH214" s="28"/>
      <c r="DI214" s="41"/>
    </row>
    <row r="215" spans="1:113" ht="95" x14ac:dyDescent="0.35">
      <c r="A215" s="34">
        <f t="shared" ca="1" si="18"/>
        <v>46101</v>
      </c>
      <c r="B215" s="35"/>
      <c r="C215" s="28"/>
      <c r="D215" s="36" t="s">
        <v>1455</v>
      </c>
      <c r="E215" s="44">
        <v>45811</v>
      </c>
      <c r="F215" s="28">
        <v>0</v>
      </c>
      <c r="G215" s="28">
        <v>0</v>
      </c>
      <c r="H215" s="28">
        <v>0</v>
      </c>
      <c r="I215" s="28">
        <v>1</v>
      </c>
      <c r="J215" s="28">
        <v>1</v>
      </c>
      <c r="K215" s="28">
        <v>1</v>
      </c>
      <c r="L215" s="28" t="s">
        <v>97</v>
      </c>
      <c r="M215" s="28" t="s">
        <v>98</v>
      </c>
      <c r="N215" s="28" t="s">
        <v>99</v>
      </c>
      <c r="O215" s="112" t="s">
        <v>424</v>
      </c>
      <c r="P215" s="35"/>
      <c r="Q215" s="28">
        <v>11732</v>
      </c>
      <c r="R215" s="46" t="s">
        <v>1466</v>
      </c>
      <c r="S215" s="42" t="s">
        <v>111</v>
      </c>
      <c r="T215" s="28" t="s">
        <v>102</v>
      </c>
      <c r="U215" s="28" t="s">
        <v>529</v>
      </c>
      <c r="V215" s="28">
        <f ca="1">PES_6[[#This Row],[Fecha actual ]]-PES_6[[#This Row],[Fecha de Registro ]]</f>
        <v>290</v>
      </c>
      <c r="W215" s="38"/>
      <c r="X215" s="28" t="s">
        <v>1467</v>
      </c>
      <c r="Y215" s="28">
        <v>0</v>
      </c>
      <c r="Z215" s="28">
        <v>1</v>
      </c>
      <c r="AA215" s="28">
        <v>0</v>
      </c>
      <c r="AB215" s="28">
        <v>0</v>
      </c>
      <c r="AC215" s="28"/>
      <c r="AD215" s="28"/>
      <c r="AE215" s="28"/>
      <c r="AF215" s="28"/>
      <c r="AG215" s="28" t="s">
        <v>1468</v>
      </c>
      <c r="AH215" s="28">
        <v>0</v>
      </c>
      <c r="AI215" s="28">
        <v>1</v>
      </c>
      <c r="AJ215" s="28">
        <v>0</v>
      </c>
      <c r="AK215" s="28">
        <v>1</v>
      </c>
      <c r="AL215" s="28"/>
      <c r="AM215" s="28"/>
      <c r="AN215" s="28"/>
      <c r="AO215" s="28"/>
      <c r="AP215" s="28"/>
      <c r="AQ215" s="28"/>
      <c r="AR215" s="28"/>
      <c r="AS215" s="28"/>
      <c r="AT215" s="28"/>
      <c r="AU215" s="28">
        <v>1</v>
      </c>
      <c r="AV215" s="28"/>
      <c r="AW215" s="28"/>
      <c r="AX215" s="28"/>
      <c r="AY215" s="28" t="s">
        <v>1469</v>
      </c>
      <c r="AZ215" s="28" t="s">
        <v>1218</v>
      </c>
      <c r="BA215" s="28" t="s">
        <v>108</v>
      </c>
      <c r="BB215" s="28" t="s">
        <v>99</v>
      </c>
      <c r="BC215" s="28" t="s">
        <v>109</v>
      </c>
      <c r="BD215" s="38"/>
      <c r="BE215" s="28">
        <v>1</v>
      </c>
      <c r="BF215" s="28"/>
      <c r="BG215" s="28"/>
      <c r="BH215" s="28"/>
      <c r="BI215" s="28"/>
      <c r="BJ215" s="28"/>
      <c r="BK215" s="28"/>
      <c r="BL215" s="28"/>
      <c r="BM215" s="28"/>
      <c r="BN215" s="28"/>
      <c r="BO215" s="28"/>
      <c r="BP215" s="28"/>
      <c r="BQ215" s="28"/>
      <c r="BR215" s="28"/>
      <c r="BS215" s="28" t="s">
        <v>431</v>
      </c>
      <c r="BT215" s="28" t="s">
        <v>1232</v>
      </c>
      <c r="BU215" s="28"/>
      <c r="BV215" s="54"/>
      <c r="BW215" s="28"/>
      <c r="BX215" s="28"/>
      <c r="BY215" s="34"/>
      <c r="BZ215" s="34"/>
      <c r="CA215" s="28"/>
      <c r="CB215" s="28"/>
      <c r="CC215" s="28"/>
      <c r="CD215" s="34"/>
      <c r="CE215" s="28"/>
      <c r="CF215" s="28"/>
      <c r="CG215" s="28"/>
      <c r="CH215" s="28"/>
      <c r="CI215" s="34"/>
      <c r="CJ215" s="38"/>
      <c r="CK215" s="28"/>
      <c r="CL215" s="34"/>
      <c r="CM215" s="28">
        <f>PES_6[[#This Row],[Fecha de desechamiento ]]-PES_6[[#This Row],[Fecha de Registro ]]</f>
        <v>-45811</v>
      </c>
      <c r="CN215" s="28"/>
      <c r="CO215" s="28"/>
      <c r="CP215" s="34"/>
      <c r="CQ215" s="28"/>
      <c r="CR215" s="28"/>
      <c r="CS215" s="38"/>
      <c r="CT215" s="28"/>
      <c r="CU215" s="34">
        <v>45867</v>
      </c>
      <c r="CV215" s="28">
        <f>PES_6[[#This Row],[Fecha de la remisión a SRE]]-PES_6[[#This Row],[Fecha de Registro ]]</f>
        <v>56</v>
      </c>
      <c r="CW215" s="28"/>
      <c r="CX215" s="28"/>
      <c r="CY215" s="28"/>
      <c r="CZ215" s="28"/>
      <c r="DA215" s="28"/>
      <c r="DB215" s="28"/>
      <c r="DC215" s="34"/>
      <c r="DD215" s="28"/>
      <c r="DE215" s="28"/>
      <c r="DF215" s="28"/>
      <c r="DG215" s="34"/>
      <c r="DH215" s="28"/>
      <c r="DI215" s="41"/>
    </row>
    <row r="216" spans="1:113" ht="152" x14ac:dyDescent="0.35">
      <c r="A216" s="34">
        <f t="shared" ca="1" si="18"/>
        <v>46101</v>
      </c>
      <c r="B216" s="35"/>
      <c r="C216" s="28"/>
      <c r="D216" s="36" t="s">
        <v>1455</v>
      </c>
      <c r="E216" s="44">
        <v>45811</v>
      </c>
      <c r="F216" s="28">
        <v>0</v>
      </c>
      <c r="G216" s="28">
        <v>0</v>
      </c>
      <c r="H216" s="28">
        <v>0</v>
      </c>
      <c r="I216" s="28">
        <v>1</v>
      </c>
      <c r="J216" s="28">
        <v>1</v>
      </c>
      <c r="K216" s="28">
        <v>1</v>
      </c>
      <c r="L216" s="28" t="s">
        <v>97</v>
      </c>
      <c r="M216" s="28" t="s">
        <v>98</v>
      </c>
      <c r="N216" s="28" t="s">
        <v>99</v>
      </c>
      <c r="O216" s="112" t="s">
        <v>424</v>
      </c>
      <c r="P216" s="35"/>
      <c r="Q216" s="28">
        <v>11733</v>
      </c>
      <c r="R216" s="46" t="s">
        <v>1470</v>
      </c>
      <c r="S216" s="42" t="s">
        <v>111</v>
      </c>
      <c r="T216" s="28" t="s">
        <v>102</v>
      </c>
      <c r="U216" s="28" t="s">
        <v>170</v>
      </c>
      <c r="V216" s="28">
        <f ca="1">PES_6[[#This Row],[Fecha actual ]]-PES_6[[#This Row],[Fecha de Registro ]]</f>
        <v>290</v>
      </c>
      <c r="W216" s="38"/>
      <c r="X216" s="28" t="s">
        <v>1195</v>
      </c>
      <c r="Y216" s="28">
        <v>0</v>
      </c>
      <c r="Z216" s="28">
        <v>1</v>
      </c>
      <c r="AA216" s="28">
        <v>0</v>
      </c>
      <c r="AB216" s="28">
        <v>0</v>
      </c>
      <c r="AC216" s="28"/>
      <c r="AD216" s="28"/>
      <c r="AE216" s="28"/>
      <c r="AF216" s="28"/>
      <c r="AG216" s="28" t="s">
        <v>1471</v>
      </c>
      <c r="AH216" s="28">
        <v>1</v>
      </c>
      <c r="AI216" s="28">
        <v>1</v>
      </c>
      <c r="AJ216" s="28">
        <v>0</v>
      </c>
      <c r="AK216" s="28">
        <v>1</v>
      </c>
      <c r="AL216" s="28"/>
      <c r="AM216" s="28"/>
      <c r="AN216" s="28"/>
      <c r="AO216" s="28"/>
      <c r="AP216" s="28"/>
      <c r="AQ216" s="28"/>
      <c r="AR216" s="28"/>
      <c r="AS216" s="28"/>
      <c r="AT216" s="28"/>
      <c r="AU216" s="28"/>
      <c r="AV216" s="28">
        <v>1</v>
      </c>
      <c r="AW216" s="28"/>
      <c r="AX216" s="28"/>
      <c r="AY216" s="28" t="s">
        <v>1472</v>
      </c>
      <c r="AZ216" s="28" t="s">
        <v>1218</v>
      </c>
      <c r="BA216" s="28" t="s">
        <v>108</v>
      </c>
      <c r="BB216" s="28" t="s">
        <v>99</v>
      </c>
      <c r="BC216" s="28" t="s">
        <v>108</v>
      </c>
      <c r="BD216" s="38"/>
      <c r="BE216" s="28">
        <v>0</v>
      </c>
      <c r="BF216" s="28"/>
      <c r="BG216" s="28"/>
      <c r="BH216" s="28"/>
      <c r="BI216" s="28"/>
      <c r="BJ216" s="28"/>
      <c r="BK216" s="28"/>
      <c r="BL216" s="28"/>
      <c r="BM216" s="28"/>
      <c r="BN216" s="28"/>
      <c r="BO216" s="28"/>
      <c r="BP216" s="28"/>
      <c r="BQ216" s="28"/>
      <c r="BR216" s="28"/>
      <c r="BS216" s="28"/>
      <c r="BT216" s="28"/>
      <c r="BU216" s="28"/>
      <c r="BV216" s="54"/>
      <c r="BW216" s="28"/>
      <c r="BX216" s="28"/>
      <c r="BY216" s="34"/>
      <c r="BZ216" s="34"/>
      <c r="CA216" s="28"/>
      <c r="CB216" s="28"/>
      <c r="CC216" s="28"/>
      <c r="CD216" s="34"/>
      <c r="CE216" s="28"/>
      <c r="CF216" s="28"/>
      <c r="CG216" s="28"/>
      <c r="CH216" s="28"/>
      <c r="CI216" s="34"/>
      <c r="CJ216" s="38"/>
      <c r="CK216" s="28"/>
      <c r="CL216" s="34"/>
      <c r="CM216" s="28">
        <f>PES_6[[#This Row],[Fecha de desechamiento ]]-PES_6[[#This Row],[Fecha de Registro ]]</f>
        <v>-45811</v>
      </c>
      <c r="CN216" s="28"/>
      <c r="CO216" s="28"/>
      <c r="CP216" s="34"/>
      <c r="CQ216" s="28"/>
      <c r="CR216" s="28"/>
      <c r="CS216" s="38"/>
      <c r="CT216" s="28"/>
      <c r="CU216" s="34" t="s">
        <v>1734</v>
      </c>
      <c r="CV216" s="28" t="e">
        <f>PES_6[[#This Row],[Fecha de la remisión a SRE]]-PES_6[[#This Row],[Fecha de Registro ]]</f>
        <v>#VALUE!</v>
      </c>
      <c r="CW216" s="28"/>
      <c r="CX216" s="28"/>
      <c r="CY216" s="28"/>
      <c r="CZ216" s="28"/>
      <c r="DA216" s="28"/>
      <c r="DB216" s="28"/>
      <c r="DC216" s="34"/>
      <c r="DD216" s="28"/>
      <c r="DE216" s="28"/>
      <c r="DF216" s="28"/>
      <c r="DG216" s="34"/>
      <c r="DH216" s="28"/>
      <c r="DI216" s="41"/>
    </row>
    <row r="217" spans="1:113" ht="57" x14ac:dyDescent="0.35">
      <c r="A217" s="34">
        <f t="shared" ca="1" si="18"/>
        <v>46101</v>
      </c>
      <c r="B217" s="35"/>
      <c r="C217" s="28"/>
      <c r="D217" s="36" t="s">
        <v>1473</v>
      </c>
      <c r="E217" s="44">
        <v>45812</v>
      </c>
      <c r="F217" s="28">
        <v>0</v>
      </c>
      <c r="G217" s="28">
        <v>0</v>
      </c>
      <c r="H217" s="28">
        <v>0</v>
      </c>
      <c r="I217" s="28">
        <v>1</v>
      </c>
      <c r="J217" s="28">
        <v>1</v>
      </c>
      <c r="K217" s="28">
        <v>0</v>
      </c>
      <c r="L217" s="28" t="s">
        <v>97</v>
      </c>
      <c r="M217" s="28" t="s">
        <v>197</v>
      </c>
      <c r="N217" s="28" t="s">
        <v>99</v>
      </c>
      <c r="O217" s="112" t="s">
        <v>424</v>
      </c>
      <c r="P217" s="35"/>
      <c r="Q217" s="28">
        <v>11738</v>
      </c>
      <c r="R217" s="46" t="s">
        <v>1436</v>
      </c>
      <c r="S217" s="42" t="s">
        <v>111</v>
      </c>
      <c r="T217" s="28" t="s">
        <v>102</v>
      </c>
      <c r="U217" s="28" t="s">
        <v>462</v>
      </c>
      <c r="V217" s="28">
        <f ca="1">PES_6[[#This Row],[Fecha actual ]]-PES_6[[#This Row],[Fecha de Registro ]]</f>
        <v>289</v>
      </c>
      <c r="W217" s="38"/>
      <c r="X217" s="28" t="s">
        <v>1755</v>
      </c>
      <c r="Y217" s="28">
        <v>0</v>
      </c>
      <c r="Z217" s="28">
        <v>1</v>
      </c>
      <c r="AA217" s="28">
        <v>0</v>
      </c>
      <c r="AB217" s="28">
        <v>0</v>
      </c>
      <c r="AC217" s="28"/>
      <c r="AD217" s="28"/>
      <c r="AE217" s="28"/>
      <c r="AF217" s="28"/>
      <c r="AG217" s="28" t="s">
        <v>1474</v>
      </c>
      <c r="AH217" s="28">
        <v>0</v>
      </c>
      <c r="AI217" s="28">
        <v>1</v>
      </c>
      <c r="AJ217" s="28">
        <v>0</v>
      </c>
      <c r="AK217" s="28">
        <v>1</v>
      </c>
      <c r="AL217" s="28"/>
      <c r="AM217" s="28"/>
      <c r="AN217" s="28"/>
      <c r="AO217" s="28"/>
      <c r="AP217" s="28"/>
      <c r="AQ217" s="28">
        <v>1</v>
      </c>
      <c r="AR217" s="28"/>
      <c r="AS217" s="28"/>
      <c r="AT217" s="28"/>
      <c r="AU217" s="28"/>
      <c r="AV217" s="28"/>
      <c r="AW217" s="28"/>
      <c r="AX217" s="28"/>
      <c r="AY217" s="28" t="s">
        <v>1475</v>
      </c>
      <c r="AZ217" s="28" t="s">
        <v>1218</v>
      </c>
      <c r="BA217" s="28" t="s">
        <v>108</v>
      </c>
      <c r="BB217" s="28" t="s">
        <v>99</v>
      </c>
      <c r="BC217" s="28" t="s">
        <v>108</v>
      </c>
      <c r="BD217" s="38"/>
      <c r="BE217" s="28">
        <v>0</v>
      </c>
      <c r="BF217" s="28"/>
      <c r="BG217" s="28"/>
      <c r="BH217" s="28"/>
      <c r="BI217" s="28"/>
      <c r="BJ217" s="28"/>
      <c r="BK217" s="28"/>
      <c r="BL217" s="28"/>
      <c r="BM217" s="28"/>
      <c r="BN217" s="28"/>
      <c r="BO217" s="28"/>
      <c r="BP217" s="28"/>
      <c r="BQ217" s="28"/>
      <c r="BR217" s="28"/>
      <c r="BS217" s="28"/>
      <c r="BT217" s="28"/>
      <c r="BU217" s="28"/>
      <c r="BV217" s="54"/>
      <c r="BW217" s="28"/>
      <c r="BX217" s="28"/>
      <c r="BY217" s="34"/>
      <c r="BZ217" s="34"/>
      <c r="CA217" s="28"/>
      <c r="CB217" s="28"/>
      <c r="CC217" s="28"/>
      <c r="CD217" s="34"/>
      <c r="CE217" s="28"/>
      <c r="CF217" s="28"/>
      <c r="CG217" s="28"/>
      <c r="CH217" s="28"/>
      <c r="CI217" s="34"/>
      <c r="CJ217" s="38"/>
      <c r="CK217" s="28"/>
      <c r="CL217" s="34"/>
      <c r="CM217" s="28">
        <f>PES_6[[#This Row],[Fecha de desechamiento ]]-PES_6[[#This Row],[Fecha de Registro ]]</f>
        <v>-45812</v>
      </c>
      <c r="CN217" s="28"/>
      <c r="CO217" s="28"/>
      <c r="CP217" s="34"/>
      <c r="CQ217" s="28"/>
      <c r="CR217" s="28"/>
      <c r="CS217" s="38"/>
      <c r="CT217" s="28"/>
      <c r="CU217" s="34">
        <v>45874</v>
      </c>
      <c r="CV217" s="28">
        <f>PES_6[[#This Row],[Fecha de la remisión a SRE]]-PES_6[[#This Row],[Fecha de Registro ]]</f>
        <v>62</v>
      </c>
      <c r="CW217" s="28"/>
      <c r="CX217" s="28"/>
      <c r="CY217" s="28"/>
      <c r="CZ217" s="28"/>
      <c r="DA217" s="28"/>
      <c r="DB217" s="28"/>
      <c r="DC217" s="34"/>
      <c r="DD217" s="28"/>
      <c r="DE217" s="28"/>
      <c r="DF217" s="28"/>
      <c r="DG217" s="34"/>
      <c r="DH217" s="28"/>
      <c r="DI217" s="41"/>
    </row>
    <row r="218" spans="1:113" ht="76" x14ac:dyDescent="0.35">
      <c r="A218" s="34">
        <f t="shared" ca="1" si="18"/>
        <v>46101</v>
      </c>
      <c r="B218" s="35"/>
      <c r="C218" s="28"/>
      <c r="D218" s="36" t="s">
        <v>1473</v>
      </c>
      <c r="E218" s="44">
        <v>45812</v>
      </c>
      <c r="F218" s="28">
        <v>0</v>
      </c>
      <c r="G218" s="28">
        <v>0</v>
      </c>
      <c r="H218" s="28">
        <v>0</v>
      </c>
      <c r="I218" s="28">
        <v>1</v>
      </c>
      <c r="J218" s="28">
        <v>1</v>
      </c>
      <c r="K218" s="28">
        <v>0</v>
      </c>
      <c r="L218" s="28" t="s">
        <v>97</v>
      </c>
      <c r="M218" s="28" t="s">
        <v>197</v>
      </c>
      <c r="N218" s="28" t="s">
        <v>99</v>
      </c>
      <c r="O218" s="112" t="s">
        <v>424</v>
      </c>
      <c r="P218" s="35"/>
      <c r="Q218" s="28">
        <v>11739</v>
      </c>
      <c r="R218" s="46" t="s">
        <v>1352</v>
      </c>
      <c r="S218" s="42" t="s">
        <v>111</v>
      </c>
      <c r="T218" s="28" t="s">
        <v>102</v>
      </c>
      <c r="U218" s="28" t="s">
        <v>246</v>
      </c>
      <c r="V218" s="28">
        <f ca="1">PES_6[[#This Row],[Fecha actual ]]-PES_6[[#This Row],[Fecha de Registro ]]</f>
        <v>289</v>
      </c>
      <c r="W218" s="38"/>
      <c r="X218" s="28" t="s">
        <v>1476</v>
      </c>
      <c r="Y218" s="28">
        <v>0</v>
      </c>
      <c r="Z218" s="28">
        <v>1</v>
      </c>
      <c r="AA218" s="28">
        <v>0</v>
      </c>
      <c r="AB218" s="28">
        <v>0</v>
      </c>
      <c r="AC218" s="28"/>
      <c r="AD218" s="28"/>
      <c r="AE218" s="28"/>
      <c r="AF218" s="28"/>
      <c r="AG218" s="28" t="s">
        <v>1301</v>
      </c>
      <c r="AH218" s="28">
        <v>0</v>
      </c>
      <c r="AI218" s="28">
        <v>0</v>
      </c>
      <c r="AJ218" s="28">
        <v>0</v>
      </c>
      <c r="AK218" s="28">
        <v>1</v>
      </c>
      <c r="AL218" s="28"/>
      <c r="AM218" s="28"/>
      <c r="AN218" s="28"/>
      <c r="AO218" s="28"/>
      <c r="AP218" s="28"/>
      <c r="AQ218" s="28"/>
      <c r="AR218" s="28"/>
      <c r="AS218" s="28"/>
      <c r="AT218" s="28"/>
      <c r="AU218" s="28"/>
      <c r="AV218" s="28"/>
      <c r="AW218" s="28"/>
      <c r="AX218" s="28"/>
      <c r="AY218" s="28" t="s">
        <v>1477</v>
      </c>
      <c r="AZ218" s="28" t="s">
        <v>1218</v>
      </c>
      <c r="BA218" s="28" t="s">
        <v>108</v>
      </c>
      <c r="BB218" s="28" t="s">
        <v>99</v>
      </c>
      <c r="BC218" s="28" t="s">
        <v>108</v>
      </c>
      <c r="BD218" s="38"/>
      <c r="BE218" s="28">
        <v>0</v>
      </c>
      <c r="BF218" s="28"/>
      <c r="BG218" s="28"/>
      <c r="BH218" s="28"/>
      <c r="BI218" s="28"/>
      <c r="BJ218" s="28"/>
      <c r="BK218" s="28"/>
      <c r="BL218" s="28"/>
      <c r="BM218" s="28"/>
      <c r="BN218" s="28"/>
      <c r="BO218" s="28"/>
      <c r="BP218" s="28"/>
      <c r="BQ218" s="28"/>
      <c r="BR218" s="28"/>
      <c r="BS218" s="28"/>
      <c r="BT218" s="28"/>
      <c r="BU218" s="28"/>
      <c r="BV218" s="54"/>
      <c r="BW218" s="28"/>
      <c r="BX218" s="28"/>
      <c r="BY218" s="34"/>
      <c r="BZ218" s="34"/>
      <c r="CA218" s="28"/>
      <c r="CB218" s="28"/>
      <c r="CC218" s="28"/>
      <c r="CD218" s="34"/>
      <c r="CE218" s="28"/>
      <c r="CF218" s="28"/>
      <c r="CG218" s="28"/>
      <c r="CH218" s="28"/>
      <c r="CI218" s="34"/>
      <c r="CJ218" s="38"/>
      <c r="CK218" s="28"/>
      <c r="CL218" s="34"/>
      <c r="CM218" s="28">
        <f>PES_6[[#This Row],[Fecha de desechamiento ]]-PES_6[[#This Row],[Fecha de Registro ]]</f>
        <v>-45812</v>
      </c>
      <c r="CN218" s="28"/>
      <c r="CO218" s="28"/>
      <c r="CP218" s="34"/>
      <c r="CQ218" s="28"/>
      <c r="CR218" s="28"/>
      <c r="CS218" s="38"/>
      <c r="CT218" s="28"/>
      <c r="CU218" s="34" t="s">
        <v>1357</v>
      </c>
      <c r="CV218" s="28" t="e">
        <f>PES_6[[#This Row],[Fecha de la remisión a SRE]]-PES_6[[#This Row],[Fecha de Registro ]]</f>
        <v>#VALUE!</v>
      </c>
      <c r="CW218" s="45" t="s">
        <v>1358</v>
      </c>
      <c r="CX218" s="45" t="s">
        <v>1359</v>
      </c>
      <c r="CY218" s="45" t="s">
        <v>182</v>
      </c>
      <c r="CZ218" s="28"/>
      <c r="DA218" s="28"/>
      <c r="DB218" s="28"/>
      <c r="DC218" s="34"/>
      <c r="DD218" s="28"/>
      <c r="DE218" s="28"/>
      <c r="DF218" s="28"/>
      <c r="DG218" s="34"/>
      <c r="DH218" s="28"/>
      <c r="DI218" s="41"/>
    </row>
    <row r="219" spans="1:113" ht="275.5" x14ac:dyDescent="0.35">
      <c r="A219" s="34">
        <f t="shared" ca="1" si="18"/>
        <v>46101</v>
      </c>
      <c r="B219" s="35"/>
      <c r="C219" s="28"/>
      <c r="D219" s="36" t="s">
        <v>1473</v>
      </c>
      <c r="E219" s="44">
        <v>45812</v>
      </c>
      <c r="F219" s="28">
        <v>0</v>
      </c>
      <c r="G219" s="28">
        <v>0</v>
      </c>
      <c r="H219" s="28">
        <v>0</v>
      </c>
      <c r="I219" s="28">
        <v>1</v>
      </c>
      <c r="J219" s="28">
        <v>1</v>
      </c>
      <c r="K219" s="28">
        <v>1</v>
      </c>
      <c r="L219" s="28" t="s">
        <v>97</v>
      </c>
      <c r="M219" s="28" t="s">
        <v>98</v>
      </c>
      <c r="N219" s="28" t="s">
        <v>99</v>
      </c>
      <c r="O219" s="112" t="s">
        <v>424</v>
      </c>
      <c r="P219" s="35"/>
      <c r="Q219" s="28">
        <v>11741</v>
      </c>
      <c r="R219" s="46" t="s">
        <v>1478</v>
      </c>
      <c r="S219" s="42" t="s">
        <v>111</v>
      </c>
      <c r="T219" s="28" t="s">
        <v>102</v>
      </c>
      <c r="U219" s="28" t="s">
        <v>251</v>
      </c>
      <c r="V219" s="28">
        <f ca="1">PES_6[[#This Row],[Fecha actual ]]-PES_6[[#This Row],[Fecha de Registro ]]</f>
        <v>289</v>
      </c>
      <c r="W219" s="38"/>
      <c r="X219" s="28" t="s">
        <v>1479</v>
      </c>
      <c r="Y219" s="28">
        <v>0</v>
      </c>
      <c r="Z219" s="28">
        <v>1</v>
      </c>
      <c r="AA219" s="28">
        <v>0</v>
      </c>
      <c r="AB219" s="28">
        <v>0</v>
      </c>
      <c r="AC219" s="28"/>
      <c r="AD219" s="28"/>
      <c r="AE219" s="28"/>
      <c r="AF219" s="28"/>
      <c r="AG219" s="28" t="s">
        <v>1480</v>
      </c>
      <c r="AH219" s="28">
        <v>0</v>
      </c>
      <c r="AI219" s="28">
        <v>1</v>
      </c>
      <c r="AJ219" s="28">
        <v>0</v>
      </c>
      <c r="AK219" s="28">
        <v>1</v>
      </c>
      <c r="AL219" s="28">
        <v>1</v>
      </c>
      <c r="AM219" s="28"/>
      <c r="AN219" s="28"/>
      <c r="AO219" s="28"/>
      <c r="AP219" s="28"/>
      <c r="AQ219" s="28"/>
      <c r="AR219" s="28"/>
      <c r="AS219" s="28"/>
      <c r="AT219" s="28"/>
      <c r="AU219" s="28"/>
      <c r="AV219" s="28"/>
      <c r="AW219" s="28"/>
      <c r="AX219" s="28">
        <v>1</v>
      </c>
      <c r="AY219" s="28" t="s">
        <v>1481</v>
      </c>
      <c r="AZ219" s="28" t="s">
        <v>1218</v>
      </c>
      <c r="BA219" s="28" t="s">
        <v>108</v>
      </c>
      <c r="BB219" s="28" t="s">
        <v>99</v>
      </c>
      <c r="BC219" s="28" t="s">
        <v>108</v>
      </c>
      <c r="BD219" s="38"/>
      <c r="BE219" s="28">
        <v>0</v>
      </c>
      <c r="BF219" s="28"/>
      <c r="BG219" s="28"/>
      <c r="BH219" s="28"/>
      <c r="BI219" s="28"/>
      <c r="BJ219" s="28"/>
      <c r="BK219" s="28"/>
      <c r="BL219" s="28"/>
      <c r="BM219" s="28"/>
      <c r="BN219" s="28"/>
      <c r="BO219" s="28"/>
      <c r="BP219" s="28"/>
      <c r="BQ219" s="28"/>
      <c r="BR219" s="28"/>
      <c r="BS219" s="28"/>
      <c r="BT219" s="28"/>
      <c r="BU219" s="28"/>
      <c r="BV219" s="54"/>
      <c r="BW219" s="28"/>
      <c r="BX219" s="28"/>
      <c r="BY219" s="34"/>
      <c r="BZ219" s="34"/>
      <c r="CA219" s="28"/>
      <c r="CB219" s="28"/>
      <c r="CC219" s="28"/>
      <c r="CD219" s="34"/>
      <c r="CE219" s="28"/>
      <c r="CF219" s="28"/>
      <c r="CG219" s="28"/>
      <c r="CH219" s="28"/>
      <c r="CI219" s="34"/>
      <c r="CJ219" s="38"/>
      <c r="CK219" s="28"/>
      <c r="CL219" s="34"/>
      <c r="CM219" s="28">
        <f>PES_6[[#This Row],[Fecha de desechamiento ]]-PES_6[[#This Row],[Fecha de Registro ]]</f>
        <v>-45812</v>
      </c>
      <c r="CN219" s="28"/>
      <c r="CO219" s="28"/>
      <c r="CP219" s="34"/>
      <c r="CQ219" s="28"/>
      <c r="CR219" s="28"/>
      <c r="CS219" s="38"/>
      <c r="CT219" s="28"/>
      <c r="CU219" s="34">
        <v>45854</v>
      </c>
      <c r="CV219" s="28">
        <f>PES_6[[#This Row],[Fecha de la remisión a SRE]]-PES_6[[#This Row],[Fecha de Registro ]]</f>
        <v>42</v>
      </c>
      <c r="CW219" s="28"/>
      <c r="CX219" s="28"/>
      <c r="CY219" s="28"/>
      <c r="CZ219" s="28"/>
      <c r="DA219" s="28"/>
      <c r="DB219" s="28"/>
      <c r="DC219" s="34"/>
      <c r="DD219" s="28"/>
      <c r="DE219" s="28"/>
      <c r="DF219" s="28"/>
      <c r="DG219" s="34"/>
      <c r="DH219" s="28"/>
      <c r="DI219" s="41"/>
    </row>
    <row r="220" spans="1:113" ht="66.5" x14ac:dyDescent="0.35">
      <c r="A220" s="42">
        <f t="shared" ca="1" si="18"/>
        <v>46101</v>
      </c>
      <c r="B220" s="43"/>
      <c r="C220" s="45"/>
      <c r="D220" s="44" t="s">
        <v>1473</v>
      </c>
      <c r="E220" s="44">
        <v>45812</v>
      </c>
      <c r="F220" s="45">
        <v>0</v>
      </c>
      <c r="G220" s="45">
        <v>0</v>
      </c>
      <c r="H220" s="45">
        <v>0</v>
      </c>
      <c r="I220" s="45">
        <v>1</v>
      </c>
      <c r="J220" s="45">
        <v>1</v>
      </c>
      <c r="K220" s="45">
        <v>1</v>
      </c>
      <c r="L220" s="45" t="s">
        <v>97</v>
      </c>
      <c r="M220" s="45" t="s">
        <v>98</v>
      </c>
      <c r="N220" s="45" t="s">
        <v>1482</v>
      </c>
      <c r="O220" s="112" t="s">
        <v>424</v>
      </c>
      <c r="P220" s="43"/>
      <c r="Q220" s="45">
        <v>11742</v>
      </c>
      <c r="R220" s="46" t="s">
        <v>1483</v>
      </c>
      <c r="S220" s="42" t="s">
        <v>70</v>
      </c>
      <c r="T220" s="45" t="s">
        <v>102</v>
      </c>
      <c r="U220" s="45" t="s">
        <v>206</v>
      </c>
      <c r="V220" s="45">
        <f ca="1">PES_6[[#This Row],[Fecha actual ]]-PES_6[[#This Row],[Fecha de Registro ]]</f>
        <v>289</v>
      </c>
      <c r="W220" s="48"/>
      <c r="X220" s="45" t="s">
        <v>1484</v>
      </c>
      <c r="Y220" s="45">
        <v>0</v>
      </c>
      <c r="Z220" s="45">
        <v>1</v>
      </c>
      <c r="AA220" s="45">
        <v>0</v>
      </c>
      <c r="AB220" s="45">
        <v>0</v>
      </c>
      <c r="AC220" s="45"/>
      <c r="AD220" s="45"/>
      <c r="AE220" s="45"/>
      <c r="AF220" s="45"/>
      <c r="AG220" s="45" t="s">
        <v>1485</v>
      </c>
      <c r="AH220" s="45">
        <v>1</v>
      </c>
      <c r="AI220" s="45">
        <v>0</v>
      </c>
      <c r="AJ220" s="45">
        <v>0</v>
      </c>
      <c r="AK220" s="45">
        <v>0</v>
      </c>
      <c r="AL220" s="45"/>
      <c r="AM220" s="45"/>
      <c r="AN220" s="45"/>
      <c r="AO220" s="45"/>
      <c r="AP220" s="45"/>
      <c r="AQ220" s="45"/>
      <c r="AR220" s="45"/>
      <c r="AS220" s="45"/>
      <c r="AT220" s="45"/>
      <c r="AU220" s="45"/>
      <c r="AV220" s="45">
        <v>1</v>
      </c>
      <c r="AW220" s="45"/>
      <c r="AX220" s="45"/>
      <c r="AY220" s="45" t="s">
        <v>1486</v>
      </c>
      <c r="AZ220" s="45" t="s">
        <v>1218</v>
      </c>
      <c r="BA220" s="45" t="s">
        <v>108</v>
      </c>
      <c r="BB220" s="45" t="s">
        <v>99</v>
      </c>
      <c r="BC220" s="45" t="s">
        <v>109</v>
      </c>
      <c r="BD220" s="48"/>
      <c r="BE220" s="45">
        <v>1</v>
      </c>
      <c r="BF220" s="45"/>
      <c r="BG220" s="45"/>
      <c r="BH220" s="45"/>
      <c r="BI220" s="45"/>
      <c r="BJ220" s="45"/>
      <c r="BK220" s="45"/>
      <c r="BL220" s="45"/>
      <c r="BM220" s="45"/>
      <c r="BN220" s="45"/>
      <c r="BO220" s="45"/>
      <c r="BP220" s="45"/>
      <c r="BQ220" s="45"/>
      <c r="BR220" s="45"/>
      <c r="BS220" s="45" t="s">
        <v>431</v>
      </c>
      <c r="BT220" s="45" t="s">
        <v>1232</v>
      </c>
      <c r="BU220" s="45"/>
      <c r="BV220" s="57"/>
      <c r="BW220" s="45"/>
      <c r="BX220" s="45"/>
      <c r="BY220" s="42"/>
      <c r="BZ220" s="42"/>
      <c r="CA220" s="45"/>
      <c r="CB220" s="45"/>
      <c r="CC220" s="45"/>
      <c r="CD220" s="42"/>
      <c r="CE220" s="45"/>
      <c r="CF220" s="45"/>
      <c r="CG220" s="45"/>
      <c r="CH220" s="45"/>
      <c r="CI220" s="42"/>
      <c r="CJ220" s="48"/>
      <c r="CK220" s="45"/>
      <c r="CL220" s="42"/>
      <c r="CM220" s="45">
        <f>PES_6[[#This Row],[Fecha de desechamiento ]]-PES_6[[#This Row],[Fecha de Registro ]]</f>
        <v>-45812</v>
      </c>
      <c r="CN220" s="45"/>
      <c r="CO220" s="45"/>
      <c r="CP220" s="42"/>
      <c r="CQ220" s="45"/>
      <c r="CR220" s="45"/>
      <c r="CS220" s="48"/>
      <c r="CT220" s="45"/>
      <c r="CU220" s="42"/>
      <c r="CV220" s="45">
        <f>PES_6[[#This Row],[Fecha de la remisión a SRE]]-PES_6[[#This Row],[Fecha de Registro ]]</f>
        <v>-45812</v>
      </c>
      <c r="CW220" s="45"/>
      <c r="CX220" s="45"/>
      <c r="CY220" s="45"/>
      <c r="CZ220" s="45"/>
      <c r="DA220" s="45"/>
      <c r="DB220" s="45"/>
      <c r="DC220" s="42"/>
      <c r="DD220" s="45"/>
      <c r="DE220" s="45"/>
      <c r="DF220" s="45"/>
      <c r="DG220" s="42"/>
      <c r="DH220" s="45"/>
      <c r="DI220" s="52"/>
    </row>
    <row r="221" spans="1:113" ht="66.5" x14ac:dyDescent="0.35">
      <c r="A221" s="34">
        <f t="shared" ca="1" si="18"/>
        <v>46101</v>
      </c>
      <c r="B221" s="35"/>
      <c r="C221" s="28"/>
      <c r="D221" s="36" t="s">
        <v>1473</v>
      </c>
      <c r="E221" s="44">
        <v>45813</v>
      </c>
      <c r="F221" s="28">
        <v>0</v>
      </c>
      <c r="G221" s="28">
        <v>0</v>
      </c>
      <c r="H221" s="28">
        <v>0</v>
      </c>
      <c r="I221" s="28">
        <v>1</v>
      </c>
      <c r="J221" s="28">
        <v>1</v>
      </c>
      <c r="K221" s="28">
        <v>1</v>
      </c>
      <c r="L221" s="28" t="s">
        <v>97</v>
      </c>
      <c r="M221" s="28" t="s">
        <v>98</v>
      </c>
      <c r="N221" s="28" t="s">
        <v>99</v>
      </c>
      <c r="O221" s="112" t="s">
        <v>424</v>
      </c>
      <c r="P221" s="35"/>
      <c r="Q221" s="28">
        <v>11744</v>
      </c>
      <c r="R221" s="46" t="s">
        <v>1487</v>
      </c>
      <c r="S221" s="42" t="s">
        <v>70</v>
      </c>
      <c r="T221" s="28" t="s">
        <v>102</v>
      </c>
      <c r="U221" s="28" t="s">
        <v>137</v>
      </c>
      <c r="V221" s="28">
        <f ca="1">PES_6[[#This Row],[Fecha actual ]]-PES_6[[#This Row],[Fecha de Registro ]]</f>
        <v>288</v>
      </c>
      <c r="W221" s="38"/>
      <c r="X221" s="28" t="s">
        <v>1488</v>
      </c>
      <c r="Y221" s="28">
        <v>0</v>
      </c>
      <c r="Z221" s="28">
        <v>1</v>
      </c>
      <c r="AA221" s="28">
        <v>0</v>
      </c>
      <c r="AB221" s="28">
        <v>0</v>
      </c>
      <c r="AC221" s="28"/>
      <c r="AD221" s="28"/>
      <c r="AE221" s="28"/>
      <c r="AF221" s="28"/>
      <c r="AG221" s="28" t="s">
        <v>1489</v>
      </c>
      <c r="AH221" s="28">
        <v>0</v>
      </c>
      <c r="AI221" s="28">
        <v>1</v>
      </c>
      <c r="AJ221" s="28">
        <v>0</v>
      </c>
      <c r="AK221" s="28">
        <v>1</v>
      </c>
      <c r="AL221" s="28"/>
      <c r="AM221" s="28"/>
      <c r="AN221" s="28"/>
      <c r="AO221" s="28"/>
      <c r="AP221" s="28"/>
      <c r="AQ221" s="28"/>
      <c r="AR221" s="28"/>
      <c r="AS221" s="28"/>
      <c r="AT221" s="28">
        <v>1</v>
      </c>
      <c r="AU221" s="28"/>
      <c r="AV221" s="28"/>
      <c r="AW221" s="28"/>
      <c r="AX221" s="28"/>
      <c r="AY221" s="28" t="s">
        <v>1490</v>
      </c>
      <c r="AZ221" s="28" t="s">
        <v>52</v>
      </c>
      <c r="BA221" s="28" t="s">
        <v>108</v>
      </c>
      <c r="BB221" s="28" t="s">
        <v>99</v>
      </c>
      <c r="BC221" s="28" t="s">
        <v>108</v>
      </c>
      <c r="BD221" s="38"/>
      <c r="BE221" s="28">
        <v>0</v>
      </c>
      <c r="BF221" s="28"/>
      <c r="BG221" s="28"/>
      <c r="BH221" s="28"/>
      <c r="BI221" s="28"/>
      <c r="BJ221" s="28"/>
      <c r="BK221" s="28"/>
      <c r="BL221" s="28"/>
      <c r="BM221" s="28"/>
      <c r="BN221" s="28"/>
      <c r="BO221" s="28"/>
      <c r="BP221" s="28"/>
      <c r="BQ221" s="28"/>
      <c r="BR221" s="28"/>
      <c r="BS221" s="28"/>
      <c r="BT221" s="28"/>
      <c r="BU221" s="28"/>
      <c r="BV221" s="54"/>
      <c r="BW221" s="28"/>
      <c r="BX221" s="28"/>
      <c r="BY221" s="34"/>
      <c r="BZ221" s="34"/>
      <c r="CA221" s="28"/>
      <c r="CB221" s="28"/>
      <c r="CC221" s="28"/>
      <c r="CD221" s="34"/>
      <c r="CE221" s="28"/>
      <c r="CF221" s="28"/>
      <c r="CG221" s="28"/>
      <c r="CH221" s="28"/>
      <c r="CI221" s="34"/>
      <c r="CJ221" s="38"/>
      <c r="CK221" s="28" t="s">
        <v>109</v>
      </c>
      <c r="CL221" s="34">
        <v>45827</v>
      </c>
      <c r="CM221" s="28">
        <f>PES_6[[#This Row],[Fecha de desechamiento ]]-PES_6[[#This Row],[Fecha de Registro ]]</f>
        <v>14</v>
      </c>
      <c r="CN221" s="28" t="s">
        <v>109</v>
      </c>
      <c r="CO221" s="28" t="s">
        <v>1491</v>
      </c>
      <c r="CP221" s="34">
        <v>45840</v>
      </c>
      <c r="CQ221" s="28" t="s">
        <v>152</v>
      </c>
      <c r="CR221" s="28"/>
      <c r="CS221" s="38"/>
      <c r="CT221" s="28"/>
      <c r="CU221" s="34"/>
      <c r="CV221" s="28">
        <f>PES_6[[#This Row],[Fecha de la remisión a SRE]]-PES_6[[#This Row],[Fecha de Registro ]]</f>
        <v>-45813</v>
      </c>
      <c r="CW221" s="28"/>
      <c r="CX221" s="28"/>
      <c r="CY221" s="28"/>
      <c r="CZ221" s="28"/>
      <c r="DA221" s="28"/>
      <c r="DB221" s="28"/>
      <c r="DC221" s="34"/>
      <c r="DD221" s="28"/>
      <c r="DE221" s="28"/>
      <c r="DF221" s="28"/>
      <c r="DG221" s="34"/>
      <c r="DH221" s="28"/>
      <c r="DI221" s="41"/>
    </row>
    <row r="222" spans="1:113" ht="57" x14ac:dyDescent="0.35">
      <c r="A222" s="34">
        <f t="shared" ca="1" si="18"/>
        <v>46101</v>
      </c>
      <c r="B222" s="35"/>
      <c r="C222" s="28"/>
      <c r="D222" s="36" t="s">
        <v>1473</v>
      </c>
      <c r="E222" s="44">
        <v>45813</v>
      </c>
      <c r="F222" s="28">
        <v>0</v>
      </c>
      <c r="G222" s="28">
        <v>0</v>
      </c>
      <c r="H222" s="28">
        <v>0</v>
      </c>
      <c r="I222" s="28">
        <v>1</v>
      </c>
      <c r="J222" s="28">
        <v>1</v>
      </c>
      <c r="K222" s="28">
        <v>1</v>
      </c>
      <c r="L222" s="28" t="s">
        <v>97</v>
      </c>
      <c r="M222" s="28" t="s">
        <v>98</v>
      </c>
      <c r="N222" s="28" t="s">
        <v>99</v>
      </c>
      <c r="O222" s="112" t="s">
        <v>424</v>
      </c>
      <c r="P222" s="35"/>
      <c r="Q222" s="28">
        <v>11745</v>
      </c>
      <c r="R222" s="46" t="s">
        <v>1492</v>
      </c>
      <c r="S222" s="42" t="s">
        <v>70</v>
      </c>
      <c r="T222" s="28" t="s">
        <v>102</v>
      </c>
      <c r="U222" s="28" t="s">
        <v>137</v>
      </c>
      <c r="V222" s="28">
        <f ca="1">PES_6[[#This Row],[Fecha actual ]]-PES_6[[#This Row],[Fecha de Registro ]]</f>
        <v>288</v>
      </c>
      <c r="W222" s="38"/>
      <c r="X222" s="28" t="s">
        <v>1493</v>
      </c>
      <c r="Y222" s="28">
        <v>0</v>
      </c>
      <c r="Z222" s="28">
        <v>1</v>
      </c>
      <c r="AA222" s="28">
        <v>0</v>
      </c>
      <c r="AB222" s="28">
        <v>0</v>
      </c>
      <c r="AC222" s="28"/>
      <c r="AD222" s="28"/>
      <c r="AE222" s="28"/>
      <c r="AF222" s="28"/>
      <c r="AG222" s="28" t="s">
        <v>1494</v>
      </c>
      <c r="AH222" s="28">
        <v>1</v>
      </c>
      <c r="AI222" s="28">
        <v>1</v>
      </c>
      <c r="AJ222" s="28">
        <v>0</v>
      </c>
      <c r="AK222" s="28">
        <v>0</v>
      </c>
      <c r="AL222" s="28"/>
      <c r="AM222" s="28"/>
      <c r="AN222" s="28"/>
      <c r="AO222" s="28"/>
      <c r="AP222" s="28"/>
      <c r="AQ222" s="28"/>
      <c r="AR222" s="28"/>
      <c r="AS222" s="28"/>
      <c r="AT222" s="28"/>
      <c r="AU222" s="28"/>
      <c r="AV222" s="28">
        <v>1</v>
      </c>
      <c r="AW222" s="28"/>
      <c r="AX222" s="28"/>
      <c r="AY222" s="28" t="s">
        <v>1495</v>
      </c>
      <c r="AZ222" s="28" t="s">
        <v>52</v>
      </c>
      <c r="BA222" s="28" t="s">
        <v>108</v>
      </c>
      <c r="BB222" s="28" t="s">
        <v>99</v>
      </c>
      <c r="BC222" s="28" t="s">
        <v>108</v>
      </c>
      <c r="BD222" s="38"/>
      <c r="BE222" s="28">
        <v>0</v>
      </c>
      <c r="BF222" s="28"/>
      <c r="BG222" s="28"/>
      <c r="BH222" s="28"/>
      <c r="BI222" s="28"/>
      <c r="BJ222" s="28"/>
      <c r="BK222" s="28"/>
      <c r="BL222" s="28"/>
      <c r="BM222" s="28"/>
      <c r="BN222" s="28"/>
      <c r="BO222" s="28"/>
      <c r="BP222" s="28"/>
      <c r="BQ222" s="28"/>
      <c r="BR222" s="28"/>
      <c r="BS222" s="28"/>
      <c r="BT222" s="28"/>
      <c r="BU222" s="28"/>
      <c r="BV222" s="54"/>
      <c r="BW222" s="28"/>
      <c r="BX222" s="28"/>
      <c r="BY222" s="34"/>
      <c r="BZ222" s="34"/>
      <c r="CA222" s="28"/>
      <c r="CB222" s="28"/>
      <c r="CC222" s="28"/>
      <c r="CD222" s="34"/>
      <c r="CE222" s="28"/>
      <c r="CF222" s="28"/>
      <c r="CG222" s="28"/>
      <c r="CH222" s="28"/>
      <c r="CI222" s="34"/>
      <c r="CJ222" s="38"/>
      <c r="CK222" s="28" t="s">
        <v>109</v>
      </c>
      <c r="CL222" s="34">
        <v>45832</v>
      </c>
      <c r="CM222" s="28">
        <f>PES_6[[#This Row],[Fecha de desechamiento ]]-PES_6[[#This Row],[Fecha de Registro ]]</f>
        <v>19</v>
      </c>
      <c r="CN222" s="28"/>
      <c r="CO222" s="28"/>
      <c r="CP222" s="34"/>
      <c r="CQ222" s="28"/>
      <c r="CR222" s="28"/>
      <c r="CS222" s="38"/>
      <c r="CT222" s="28"/>
      <c r="CU222" s="34"/>
      <c r="CV222" s="28">
        <f>PES_6[[#This Row],[Fecha de la remisión a SRE]]-PES_6[[#This Row],[Fecha de Registro ]]</f>
        <v>-45813</v>
      </c>
      <c r="CW222" s="28"/>
      <c r="CX222" s="28"/>
      <c r="CY222" s="28"/>
      <c r="CZ222" s="28"/>
      <c r="DA222" s="28"/>
      <c r="DB222" s="28"/>
      <c r="DC222" s="34"/>
      <c r="DD222" s="28"/>
      <c r="DE222" s="28"/>
      <c r="DF222" s="28"/>
      <c r="DG222" s="34"/>
      <c r="DH222" s="28"/>
      <c r="DI222" s="41"/>
    </row>
    <row r="223" spans="1:113" ht="85.5" x14ac:dyDescent="0.35">
      <c r="A223" s="34">
        <f t="shared" ca="1" si="18"/>
        <v>46101</v>
      </c>
      <c r="B223" s="35"/>
      <c r="C223" s="28"/>
      <c r="D223" s="36" t="s">
        <v>1496</v>
      </c>
      <c r="E223" s="44">
        <v>45813</v>
      </c>
      <c r="F223" s="28">
        <v>0</v>
      </c>
      <c r="G223" s="28">
        <v>0</v>
      </c>
      <c r="H223" s="28">
        <v>0</v>
      </c>
      <c r="I223" s="28">
        <v>1</v>
      </c>
      <c r="J223" s="28">
        <v>1</v>
      </c>
      <c r="K223" s="28">
        <v>1</v>
      </c>
      <c r="L223" s="28" t="s">
        <v>97</v>
      </c>
      <c r="M223" s="28" t="s">
        <v>98</v>
      </c>
      <c r="N223" s="28" t="s">
        <v>99</v>
      </c>
      <c r="O223" s="112" t="s">
        <v>424</v>
      </c>
      <c r="P223" s="35"/>
      <c r="Q223" s="28">
        <v>11746</v>
      </c>
      <c r="R223" s="46" t="s">
        <v>1497</v>
      </c>
      <c r="S223" s="42" t="s">
        <v>70</v>
      </c>
      <c r="T223" s="28" t="s">
        <v>102</v>
      </c>
      <c r="U223" s="28" t="s">
        <v>451</v>
      </c>
      <c r="V223" s="28">
        <f ca="1">PES_6[[#This Row],[Fecha actual ]]-PES_6[[#This Row],[Fecha de Registro ]]</f>
        <v>288</v>
      </c>
      <c r="W223" s="38"/>
      <c r="X223" s="28" t="s">
        <v>1498</v>
      </c>
      <c r="Y223" s="28">
        <v>0</v>
      </c>
      <c r="Z223" s="28">
        <v>1</v>
      </c>
      <c r="AA223" s="28">
        <v>0</v>
      </c>
      <c r="AB223" s="28">
        <v>0</v>
      </c>
      <c r="AC223" s="28"/>
      <c r="AD223" s="28"/>
      <c r="AE223" s="28"/>
      <c r="AF223" s="28"/>
      <c r="AG223" s="28" t="s">
        <v>1499</v>
      </c>
      <c r="AH223" s="28">
        <v>0</v>
      </c>
      <c r="AI223" s="28">
        <v>1</v>
      </c>
      <c r="AJ223" s="28">
        <v>0</v>
      </c>
      <c r="AK223" s="28">
        <v>0</v>
      </c>
      <c r="AL223" s="28"/>
      <c r="AM223" s="28"/>
      <c r="AN223" s="28"/>
      <c r="AO223" s="28">
        <v>1</v>
      </c>
      <c r="AP223" s="28"/>
      <c r="AQ223" s="28"/>
      <c r="AR223" s="28"/>
      <c r="AS223" s="28"/>
      <c r="AT223" s="28"/>
      <c r="AU223" s="28"/>
      <c r="AV223" s="28"/>
      <c r="AW223" s="28"/>
      <c r="AX223" s="28"/>
      <c r="AY223" s="28" t="s">
        <v>1500</v>
      </c>
      <c r="AZ223" s="28" t="s">
        <v>442</v>
      </c>
      <c r="BA223" s="28" t="s">
        <v>108</v>
      </c>
      <c r="BB223" s="28" t="s">
        <v>99</v>
      </c>
      <c r="BC223" s="28" t="s">
        <v>109</v>
      </c>
      <c r="BD223" s="38"/>
      <c r="BE223" s="28">
        <v>1</v>
      </c>
      <c r="BF223" s="28"/>
      <c r="BG223" s="28"/>
      <c r="BH223" s="28"/>
      <c r="BI223" s="28"/>
      <c r="BJ223" s="28"/>
      <c r="BK223" s="28"/>
      <c r="BL223" s="28"/>
      <c r="BM223" s="28"/>
      <c r="BN223" s="28"/>
      <c r="BO223" s="28"/>
      <c r="BP223" s="28"/>
      <c r="BQ223" s="28"/>
      <c r="BR223" s="28"/>
      <c r="BS223" s="28" t="s">
        <v>431</v>
      </c>
      <c r="BT223" s="28" t="s">
        <v>432</v>
      </c>
      <c r="BU223" s="28"/>
      <c r="BV223" s="54"/>
      <c r="BW223" s="28"/>
      <c r="BX223" s="28"/>
      <c r="BY223" s="34"/>
      <c r="BZ223" s="34"/>
      <c r="CA223" s="28"/>
      <c r="CB223" s="28"/>
      <c r="CC223" s="28"/>
      <c r="CD223" s="34"/>
      <c r="CE223" s="28"/>
      <c r="CF223" s="28"/>
      <c r="CG223" s="28"/>
      <c r="CH223" s="28"/>
      <c r="CI223" s="34"/>
      <c r="CJ223" s="38"/>
      <c r="CK223" s="28"/>
      <c r="CL223" s="34"/>
      <c r="CM223" s="28">
        <f>PES_6[[#This Row],[Fecha de desechamiento ]]-PES_6[[#This Row],[Fecha de Registro ]]</f>
        <v>-45813</v>
      </c>
      <c r="CN223" s="28"/>
      <c r="CO223" s="28"/>
      <c r="CP223" s="34"/>
      <c r="CQ223" s="28"/>
      <c r="CR223" s="28"/>
      <c r="CS223" s="38"/>
      <c r="CT223" s="28"/>
      <c r="CU223" s="34"/>
      <c r="CV223" s="28">
        <f>PES_6[[#This Row],[Fecha de la remisión a SRE]]-PES_6[[#This Row],[Fecha de Registro ]]</f>
        <v>-45813</v>
      </c>
      <c r="CW223" s="28"/>
      <c r="CX223" s="28"/>
      <c r="CY223" s="28"/>
      <c r="CZ223" s="28"/>
      <c r="DA223" s="28"/>
      <c r="DB223" s="28"/>
      <c r="DC223" s="34"/>
      <c r="DD223" s="28"/>
      <c r="DE223" s="28"/>
      <c r="DF223" s="28"/>
      <c r="DG223" s="34"/>
      <c r="DH223" s="28"/>
      <c r="DI223" s="41"/>
    </row>
    <row r="224" spans="1:113" ht="218.5" x14ac:dyDescent="0.35">
      <c r="A224" s="42">
        <f t="shared" ca="1" si="18"/>
        <v>46101</v>
      </c>
      <c r="B224" s="43"/>
      <c r="C224" s="45"/>
      <c r="D224" s="44" t="s">
        <v>1501</v>
      </c>
      <c r="E224" s="44">
        <v>45814</v>
      </c>
      <c r="F224" s="45">
        <v>0</v>
      </c>
      <c r="G224" s="45">
        <v>0</v>
      </c>
      <c r="H224" s="45">
        <v>0</v>
      </c>
      <c r="I224" s="45">
        <v>1</v>
      </c>
      <c r="J224" s="45">
        <v>1</v>
      </c>
      <c r="K224" s="45">
        <v>1</v>
      </c>
      <c r="L224" s="45" t="s">
        <v>97</v>
      </c>
      <c r="M224" s="45" t="s">
        <v>98</v>
      </c>
      <c r="N224" s="45" t="s">
        <v>99</v>
      </c>
      <c r="O224" s="112" t="s">
        <v>424</v>
      </c>
      <c r="P224" s="43"/>
      <c r="Q224" s="45">
        <v>11748</v>
      </c>
      <c r="R224" s="46" t="s">
        <v>1502</v>
      </c>
      <c r="S224" s="42" t="s">
        <v>111</v>
      </c>
      <c r="T224" s="45" t="s">
        <v>102</v>
      </c>
      <c r="U224" s="45" t="s">
        <v>529</v>
      </c>
      <c r="V224" s="45">
        <f ca="1">PES_6[[#This Row],[Fecha actual ]]-PES_6[[#This Row],[Fecha de Registro ]]</f>
        <v>287</v>
      </c>
      <c r="W224" s="48"/>
      <c r="X224" s="45" t="s">
        <v>1503</v>
      </c>
      <c r="Y224" s="45">
        <v>0</v>
      </c>
      <c r="Z224" s="45">
        <v>1</v>
      </c>
      <c r="AA224" s="45">
        <v>0</v>
      </c>
      <c r="AB224" s="45">
        <v>0</v>
      </c>
      <c r="AC224" s="45"/>
      <c r="AD224" s="45"/>
      <c r="AE224" s="45"/>
      <c r="AF224" s="45"/>
      <c r="AG224" s="45" t="s">
        <v>1504</v>
      </c>
      <c r="AH224" s="45">
        <v>0</v>
      </c>
      <c r="AI224" s="45">
        <v>1</v>
      </c>
      <c r="AJ224" s="45">
        <v>0</v>
      </c>
      <c r="AK224" s="45">
        <v>0</v>
      </c>
      <c r="AL224" s="45"/>
      <c r="AM224" s="45"/>
      <c r="AN224" s="45"/>
      <c r="AO224" s="45"/>
      <c r="AP224" s="45"/>
      <c r="AQ224" s="45">
        <v>1</v>
      </c>
      <c r="AR224" s="45"/>
      <c r="AS224" s="45"/>
      <c r="AT224" s="45"/>
      <c r="AU224" s="45"/>
      <c r="AV224" s="45"/>
      <c r="AW224" s="45"/>
      <c r="AX224" s="45"/>
      <c r="AY224" s="45" t="s">
        <v>1505</v>
      </c>
      <c r="AZ224" s="45" t="s">
        <v>1218</v>
      </c>
      <c r="BA224" s="45" t="s">
        <v>108</v>
      </c>
      <c r="BB224" s="45" t="s">
        <v>99</v>
      </c>
      <c r="BC224" s="45" t="s">
        <v>108</v>
      </c>
      <c r="BD224" s="48"/>
      <c r="BE224" s="45">
        <v>0</v>
      </c>
      <c r="BF224" s="45"/>
      <c r="BG224" s="45"/>
      <c r="BH224" s="45"/>
      <c r="BI224" s="45"/>
      <c r="BJ224" s="45"/>
      <c r="BK224" s="45"/>
      <c r="BL224" s="45"/>
      <c r="BM224" s="45"/>
      <c r="BN224" s="45"/>
      <c r="BO224" s="45"/>
      <c r="BP224" s="45"/>
      <c r="BQ224" s="45"/>
      <c r="BR224" s="45"/>
      <c r="BS224" s="45"/>
      <c r="BT224" s="45"/>
      <c r="BU224" s="45"/>
      <c r="BV224" s="57"/>
      <c r="BW224" s="45"/>
      <c r="BX224" s="45"/>
      <c r="BY224" s="42"/>
      <c r="BZ224" s="42"/>
      <c r="CA224" s="45"/>
      <c r="CB224" s="45"/>
      <c r="CC224" s="45"/>
      <c r="CD224" s="42"/>
      <c r="CE224" s="45"/>
      <c r="CF224" s="45"/>
      <c r="CG224" s="45"/>
      <c r="CH224" s="45"/>
      <c r="CI224" s="42"/>
      <c r="CJ224" s="48"/>
      <c r="CK224" s="45"/>
      <c r="CL224" s="42"/>
      <c r="CM224" s="45">
        <f>PES_6[[#This Row],[Fecha de desechamiento ]]-PES_6[[#This Row],[Fecha de Registro ]]</f>
        <v>-45814</v>
      </c>
      <c r="CN224" s="45"/>
      <c r="CO224" s="45"/>
      <c r="CP224" s="42"/>
      <c r="CQ224" s="45"/>
      <c r="CR224" s="45"/>
      <c r="CS224" s="48"/>
      <c r="CT224" s="45" t="s">
        <v>109</v>
      </c>
      <c r="CU224" s="42">
        <v>45861</v>
      </c>
      <c r="CV224" s="45">
        <f>PES_6[[#This Row],[Fecha de la remisión a SRE]]-PES_6[[#This Row],[Fecha de Registro ]]</f>
        <v>47</v>
      </c>
      <c r="CW224" s="45"/>
      <c r="CX224" s="45"/>
      <c r="CY224" s="45"/>
      <c r="CZ224" s="45"/>
      <c r="DA224" s="45"/>
      <c r="DB224" s="45"/>
      <c r="DC224" s="42"/>
      <c r="DD224" s="45"/>
      <c r="DE224" s="45"/>
      <c r="DF224" s="45"/>
      <c r="DG224" s="42"/>
      <c r="DH224" s="45"/>
      <c r="DI224" s="52"/>
    </row>
    <row r="225" spans="1:113" ht="123.5" x14ac:dyDescent="0.35">
      <c r="A225" s="42">
        <f ca="1">TODAY()</f>
        <v>46101</v>
      </c>
      <c r="B225" s="43"/>
      <c r="C225" s="45"/>
      <c r="D225" s="44" t="s">
        <v>1501</v>
      </c>
      <c r="E225" s="44">
        <v>45814</v>
      </c>
      <c r="F225" s="45">
        <v>0</v>
      </c>
      <c r="G225" s="45">
        <v>0</v>
      </c>
      <c r="H225" s="45">
        <v>0</v>
      </c>
      <c r="I225" s="45">
        <v>1</v>
      </c>
      <c r="J225" s="45">
        <v>1</v>
      </c>
      <c r="K225" s="45">
        <v>1</v>
      </c>
      <c r="L225" s="45" t="s">
        <v>97</v>
      </c>
      <c r="M225" s="45" t="s">
        <v>98</v>
      </c>
      <c r="N225" s="45" t="s">
        <v>99</v>
      </c>
      <c r="O225" s="112" t="s">
        <v>424</v>
      </c>
      <c r="P225" s="43"/>
      <c r="Q225" s="45">
        <v>11749</v>
      </c>
      <c r="R225" s="46" t="s">
        <v>1506</v>
      </c>
      <c r="S225" s="42" t="s">
        <v>70</v>
      </c>
      <c r="T225" s="45" t="s">
        <v>102</v>
      </c>
      <c r="U225" s="45" t="s">
        <v>170</v>
      </c>
      <c r="V225" s="45">
        <f ca="1">PES_6[[#This Row],[Fecha actual ]]-PES_6[[#This Row],[Fecha de Registro ]]</f>
        <v>287</v>
      </c>
      <c r="W225" s="48"/>
      <c r="X225" s="45" t="s">
        <v>1507</v>
      </c>
      <c r="Y225" s="45">
        <v>0</v>
      </c>
      <c r="Z225" s="45">
        <v>1</v>
      </c>
      <c r="AA225" s="45">
        <v>0</v>
      </c>
      <c r="AB225" s="45">
        <v>0</v>
      </c>
      <c r="AC225" s="45"/>
      <c r="AD225" s="45"/>
      <c r="AE225" s="45"/>
      <c r="AF225" s="45"/>
      <c r="AG225" s="45" t="s">
        <v>1508</v>
      </c>
      <c r="AH225" s="45">
        <v>0</v>
      </c>
      <c r="AI225" s="45">
        <v>1</v>
      </c>
      <c r="AJ225" s="45">
        <v>0</v>
      </c>
      <c r="AK225" s="45">
        <v>1</v>
      </c>
      <c r="AL225" s="45"/>
      <c r="AM225" s="45"/>
      <c r="AN225" s="45"/>
      <c r="AO225" s="45"/>
      <c r="AP225" s="45"/>
      <c r="AQ225" s="45"/>
      <c r="AR225" s="45"/>
      <c r="AS225" s="45"/>
      <c r="AT225" s="45"/>
      <c r="AU225" s="45"/>
      <c r="AV225" s="45"/>
      <c r="AW225" s="45"/>
      <c r="AX225" s="45">
        <v>1</v>
      </c>
      <c r="AY225" s="45" t="s">
        <v>1509</v>
      </c>
      <c r="AZ225" s="45" t="s">
        <v>52</v>
      </c>
      <c r="BA225" s="45" t="s">
        <v>108</v>
      </c>
      <c r="BB225" s="45" t="s">
        <v>99</v>
      </c>
      <c r="BC225" s="45" t="s">
        <v>109</v>
      </c>
      <c r="BD225" s="48"/>
      <c r="BE225" s="45">
        <v>1</v>
      </c>
      <c r="BF225" s="45"/>
      <c r="BG225" s="45"/>
      <c r="BH225" s="45"/>
      <c r="BI225" s="45"/>
      <c r="BJ225" s="45"/>
      <c r="BK225" s="45"/>
      <c r="BL225" s="45"/>
      <c r="BM225" s="45"/>
      <c r="BN225" s="45"/>
      <c r="BO225" s="45"/>
      <c r="BP225" s="45"/>
      <c r="BQ225" s="45"/>
      <c r="BR225" s="45"/>
      <c r="BS225" s="45" t="s">
        <v>431</v>
      </c>
      <c r="BT225" s="45" t="s">
        <v>432</v>
      </c>
      <c r="BU225" s="45"/>
      <c r="BV225" s="57"/>
      <c r="BW225" s="45"/>
      <c r="BX225" s="45"/>
      <c r="BY225" s="42"/>
      <c r="BZ225" s="42"/>
      <c r="CA225" s="45"/>
      <c r="CB225" s="45"/>
      <c r="CC225" s="45"/>
      <c r="CD225" s="42"/>
      <c r="CE225" s="45"/>
      <c r="CF225" s="45"/>
      <c r="CG225" s="45"/>
      <c r="CH225" s="45"/>
      <c r="CI225" s="42"/>
      <c r="CJ225" s="48"/>
      <c r="CK225" s="45" t="s">
        <v>109</v>
      </c>
      <c r="CL225" s="42">
        <v>45833</v>
      </c>
      <c r="CM225" s="45">
        <f>PES_6[[#This Row],[Fecha de desechamiento ]]-PES_6[[#This Row],[Fecha de Registro ]]</f>
        <v>19</v>
      </c>
      <c r="CN225" s="45"/>
      <c r="CO225" s="45"/>
      <c r="CP225" s="42"/>
      <c r="CQ225" s="45"/>
      <c r="CR225" s="45"/>
      <c r="CS225" s="48"/>
      <c r="CT225" s="45"/>
      <c r="CU225" s="42"/>
      <c r="CV225" s="45">
        <f>PES_6[[#This Row],[Fecha de la remisión a SRE]]-PES_6[[#This Row],[Fecha de Registro ]]</f>
        <v>-45814</v>
      </c>
      <c r="CW225" s="45"/>
      <c r="CX225" s="45"/>
      <c r="CY225" s="45"/>
      <c r="CZ225" s="45"/>
      <c r="DA225" s="45"/>
      <c r="DB225" s="45"/>
      <c r="DC225" s="42"/>
      <c r="DD225" s="45"/>
      <c r="DE225" s="45"/>
      <c r="DF225" s="45"/>
      <c r="DG225" s="42"/>
      <c r="DH225" s="45"/>
      <c r="DI225" s="52"/>
    </row>
    <row r="226" spans="1:113" ht="95" x14ac:dyDescent="0.35">
      <c r="A226" s="34">
        <f t="shared" ref="A226:A230" ca="1" si="19">TODAY()</f>
        <v>46101</v>
      </c>
      <c r="B226" s="35"/>
      <c r="C226" s="28"/>
      <c r="D226" s="36" t="s">
        <v>1501</v>
      </c>
      <c r="E226" s="44">
        <v>45814</v>
      </c>
      <c r="F226" s="28">
        <v>0</v>
      </c>
      <c r="G226" s="28">
        <v>0</v>
      </c>
      <c r="H226" s="28">
        <v>0</v>
      </c>
      <c r="I226" s="28">
        <v>1</v>
      </c>
      <c r="J226" s="28">
        <v>1</v>
      </c>
      <c r="K226" s="28">
        <v>0</v>
      </c>
      <c r="L226" s="28" t="s">
        <v>97</v>
      </c>
      <c r="M226" s="28" t="s">
        <v>197</v>
      </c>
      <c r="N226" s="28" t="s">
        <v>99</v>
      </c>
      <c r="O226" s="112" t="s">
        <v>424</v>
      </c>
      <c r="P226" s="35"/>
      <c r="Q226" s="28">
        <v>11751</v>
      </c>
      <c r="R226" s="46" t="s">
        <v>1462</v>
      </c>
      <c r="S226" s="42" t="s">
        <v>70</v>
      </c>
      <c r="T226" s="28" t="s">
        <v>102</v>
      </c>
      <c r="U226" s="28" t="s">
        <v>137</v>
      </c>
      <c r="V226" s="28">
        <f ca="1">PES_6[[#This Row],[Fecha actual ]]-PES_6[[#This Row],[Fecha de Registro ]]</f>
        <v>287</v>
      </c>
      <c r="W226" s="38"/>
      <c r="X226" s="28" t="s">
        <v>1510</v>
      </c>
      <c r="Y226" s="28">
        <v>0</v>
      </c>
      <c r="Z226" s="28">
        <v>1</v>
      </c>
      <c r="AA226" s="28">
        <v>0</v>
      </c>
      <c r="AB226" s="28">
        <v>0</v>
      </c>
      <c r="AC226" s="28"/>
      <c r="AD226" s="28"/>
      <c r="AE226" s="28"/>
      <c r="AF226" s="28"/>
      <c r="AG226" s="28" t="s">
        <v>1301</v>
      </c>
      <c r="AH226" s="28">
        <v>0</v>
      </c>
      <c r="AI226" s="28">
        <v>0</v>
      </c>
      <c r="AJ226" s="28">
        <v>0</v>
      </c>
      <c r="AK226" s="28">
        <v>1</v>
      </c>
      <c r="AL226" s="28"/>
      <c r="AM226" s="28"/>
      <c r="AN226" s="28"/>
      <c r="AO226" s="28"/>
      <c r="AP226" s="28"/>
      <c r="AQ226" s="28"/>
      <c r="AR226" s="28"/>
      <c r="AS226" s="28"/>
      <c r="AT226" s="28"/>
      <c r="AU226" s="28"/>
      <c r="AV226" s="28"/>
      <c r="AW226" s="28"/>
      <c r="AX226" s="28">
        <v>1</v>
      </c>
      <c r="AY226" s="28" t="s">
        <v>1511</v>
      </c>
      <c r="AZ226" s="28" t="s">
        <v>1218</v>
      </c>
      <c r="BA226" s="28" t="s">
        <v>108</v>
      </c>
      <c r="BB226" s="28" t="s">
        <v>99</v>
      </c>
      <c r="BC226" s="28" t="s">
        <v>108</v>
      </c>
      <c r="BD226" s="38"/>
      <c r="BE226" s="28">
        <v>0</v>
      </c>
      <c r="BF226" s="28"/>
      <c r="BG226" s="28"/>
      <c r="BH226" s="28"/>
      <c r="BI226" s="28"/>
      <c r="BJ226" s="28"/>
      <c r="BK226" s="28"/>
      <c r="BL226" s="28"/>
      <c r="BM226" s="28"/>
      <c r="BN226" s="28"/>
      <c r="BO226" s="28"/>
      <c r="BP226" s="28"/>
      <c r="BQ226" s="28"/>
      <c r="BR226" s="28"/>
      <c r="BS226" s="28"/>
      <c r="BT226" s="28"/>
      <c r="BU226" s="28"/>
      <c r="BV226" s="54"/>
      <c r="BW226" s="28"/>
      <c r="BX226" s="28"/>
      <c r="BY226" s="34"/>
      <c r="BZ226" s="34"/>
      <c r="CA226" s="28"/>
      <c r="CB226" s="28"/>
      <c r="CC226" s="28"/>
      <c r="CD226" s="34"/>
      <c r="CE226" s="28"/>
      <c r="CF226" s="28"/>
      <c r="CG226" s="28"/>
      <c r="CH226" s="28"/>
      <c r="CI226" s="34"/>
      <c r="CJ226" s="38"/>
      <c r="CK226" s="28" t="s">
        <v>109</v>
      </c>
      <c r="CL226" s="34">
        <v>45841</v>
      </c>
      <c r="CM226" s="28">
        <f>PES_6[[#This Row],[Fecha de desechamiento ]]-PES_6[[#This Row],[Fecha de Registro ]]</f>
        <v>27</v>
      </c>
      <c r="CN226" s="28"/>
      <c r="CO226" s="28"/>
      <c r="CP226" s="34"/>
      <c r="CQ226" s="28"/>
      <c r="CR226" s="28"/>
      <c r="CS226" s="38"/>
      <c r="CT226" s="28"/>
      <c r="CU226" s="34"/>
      <c r="CV226" s="28">
        <f>PES_6[[#This Row],[Fecha de la remisión a SRE]]-PES_6[[#This Row],[Fecha de Registro ]]</f>
        <v>-45814</v>
      </c>
      <c r="CW226" s="28"/>
      <c r="CX226" s="28"/>
      <c r="CY226" s="28"/>
      <c r="CZ226" s="28"/>
      <c r="DA226" s="28"/>
      <c r="DB226" s="28"/>
      <c r="DC226" s="34"/>
      <c r="DD226" s="28"/>
      <c r="DE226" s="28"/>
      <c r="DF226" s="28"/>
      <c r="DG226" s="34"/>
      <c r="DH226" s="28"/>
      <c r="DI226" s="41"/>
    </row>
    <row r="227" spans="1:113" ht="95" x14ac:dyDescent="0.35">
      <c r="A227" s="34">
        <f t="shared" ca="1" si="19"/>
        <v>46101</v>
      </c>
      <c r="B227" s="35"/>
      <c r="C227" s="28"/>
      <c r="D227" s="36" t="s">
        <v>1501</v>
      </c>
      <c r="E227" s="44">
        <v>45814</v>
      </c>
      <c r="F227" s="28">
        <v>0</v>
      </c>
      <c r="G227" s="28">
        <v>0</v>
      </c>
      <c r="H227" s="28">
        <v>0</v>
      </c>
      <c r="I227" s="28">
        <v>1</v>
      </c>
      <c r="J227" s="28">
        <v>1</v>
      </c>
      <c r="K227" s="28">
        <v>1</v>
      </c>
      <c r="L227" s="28" t="s">
        <v>97</v>
      </c>
      <c r="M227" s="28" t="s">
        <v>98</v>
      </c>
      <c r="N227" s="28" t="s">
        <v>99</v>
      </c>
      <c r="O227" s="112" t="s">
        <v>424</v>
      </c>
      <c r="P227" s="35"/>
      <c r="Q227" s="28">
        <v>11752</v>
      </c>
      <c r="R227" s="46" t="s">
        <v>1512</v>
      </c>
      <c r="S227" s="42" t="s">
        <v>70</v>
      </c>
      <c r="T227" s="28" t="s">
        <v>102</v>
      </c>
      <c r="U227" s="28" t="s">
        <v>359</v>
      </c>
      <c r="V227" s="28">
        <f ca="1">PES_6[[#This Row],[Fecha actual ]]-PES_6[[#This Row],[Fecha de Registro ]]</f>
        <v>287</v>
      </c>
      <c r="W227" s="38"/>
      <c r="X227" s="28" t="s">
        <v>1513</v>
      </c>
      <c r="Y227" s="28">
        <v>0</v>
      </c>
      <c r="Z227" s="28">
        <v>1</v>
      </c>
      <c r="AA227" s="28">
        <v>0</v>
      </c>
      <c r="AB227" s="28">
        <v>0</v>
      </c>
      <c r="AC227" s="28"/>
      <c r="AD227" s="28"/>
      <c r="AE227" s="28"/>
      <c r="AF227" s="28"/>
      <c r="AG227" s="28" t="s">
        <v>1514</v>
      </c>
      <c r="AH227" s="28">
        <v>0</v>
      </c>
      <c r="AI227" s="28">
        <v>1</v>
      </c>
      <c r="AJ227" s="28">
        <v>0</v>
      </c>
      <c r="AK227" s="28">
        <v>0</v>
      </c>
      <c r="AL227" s="28"/>
      <c r="AM227" s="28"/>
      <c r="AN227" s="28"/>
      <c r="AO227" s="28"/>
      <c r="AP227" s="28"/>
      <c r="AQ227" s="28"/>
      <c r="AR227" s="28"/>
      <c r="AS227" s="28"/>
      <c r="AT227" s="28"/>
      <c r="AU227" s="28">
        <v>1</v>
      </c>
      <c r="AV227" s="28"/>
      <c r="AW227" s="28"/>
      <c r="AX227" s="28"/>
      <c r="AY227" s="28" t="s">
        <v>1515</v>
      </c>
      <c r="AZ227" s="28" t="s">
        <v>1218</v>
      </c>
      <c r="BA227" s="28" t="s">
        <v>108</v>
      </c>
      <c r="BB227" s="28" t="s">
        <v>99</v>
      </c>
      <c r="BC227" s="28" t="s">
        <v>108</v>
      </c>
      <c r="BD227" s="38"/>
      <c r="BE227" s="28">
        <v>0</v>
      </c>
      <c r="BF227" s="28"/>
      <c r="BG227" s="28"/>
      <c r="BH227" s="28"/>
      <c r="BI227" s="28"/>
      <c r="BJ227" s="28"/>
      <c r="BK227" s="28"/>
      <c r="BL227" s="28"/>
      <c r="BM227" s="28"/>
      <c r="BN227" s="28"/>
      <c r="BO227" s="28"/>
      <c r="BP227" s="28"/>
      <c r="BQ227" s="28"/>
      <c r="BR227" s="28"/>
      <c r="BS227" s="28"/>
      <c r="BT227" s="28"/>
      <c r="BU227" s="28"/>
      <c r="BV227" s="54"/>
      <c r="BW227" s="28"/>
      <c r="BX227" s="28"/>
      <c r="BY227" s="34"/>
      <c r="BZ227" s="34"/>
      <c r="CA227" s="28"/>
      <c r="CB227" s="28"/>
      <c r="CC227" s="28"/>
      <c r="CD227" s="34"/>
      <c r="CE227" s="28"/>
      <c r="CF227" s="28"/>
      <c r="CG227" s="28"/>
      <c r="CH227" s="28"/>
      <c r="CI227" s="34"/>
      <c r="CJ227" s="38"/>
      <c r="CK227" s="28" t="s">
        <v>109</v>
      </c>
      <c r="CL227" s="34">
        <v>45832</v>
      </c>
      <c r="CM227" s="28">
        <f>PES_6[[#This Row],[Fecha de desechamiento ]]-PES_6[[#This Row],[Fecha de Registro ]]</f>
        <v>18</v>
      </c>
      <c r="CN227" s="28"/>
      <c r="CO227" s="28"/>
      <c r="CP227" s="34"/>
      <c r="CQ227" s="28"/>
      <c r="CR227" s="28"/>
      <c r="CS227" s="38"/>
      <c r="CT227" s="28"/>
      <c r="CU227" s="34"/>
      <c r="CV227" s="28">
        <f>PES_6[[#This Row],[Fecha de la remisión a SRE]]-PES_6[[#This Row],[Fecha de Registro ]]</f>
        <v>-45814</v>
      </c>
      <c r="CW227" s="28"/>
      <c r="CX227" s="28"/>
      <c r="CY227" s="28"/>
      <c r="CZ227" s="28"/>
      <c r="DA227" s="28"/>
      <c r="DB227" s="28"/>
      <c r="DC227" s="34"/>
      <c r="DD227" s="28"/>
      <c r="DE227" s="28"/>
      <c r="DF227" s="28"/>
      <c r="DG227" s="34"/>
      <c r="DH227" s="28"/>
      <c r="DI227" s="41"/>
    </row>
    <row r="228" spans="1:113" ht="218.5" x14ac:dyDescent="0.35">
      <c r="A228" s="34">
        <f t="shared" ca="1" si="19"/>
        <v>46101</v>
      </c>
      <c r="B228" s="35"/>
      <c r="C228" s="28"/>
      <c r="D228" s="36" t="s">
        <v>1501</v>
      </c>
      <c r="E228" s="44">
        <v>45814</v>
      </c>
      <c r="F228" s="28">
        <v>0</v>
      </c>
      <c r="G228" s="28">
        <v>0</v>
      </c>
      <c r="H228" s="28">
        <v>0</v>
      </c>
      <c r="I228" s="28">
        <v>1</v>
      </c>
      <c r="J228" s="28">
        <v>1</v>
      </c>
      <c r="K228" s="28">
        <v>1</v>
      </c>
      <c r="L228" s="28" t="s">
        <v>97</v>
      </c>
      <c r="M228" s="28" t="s">
        <v>197</v>
      </c>
      <c r="N228" s="28" t="s">
        <v>99</v>
      </c>
      <c r="O228" s="112" t="s">
        <v>424</v>
      </c>
      <c r="P228" s="35"/>
      <c r="Q228" s="28">
        <v>11753</v>
      </c>
      <c r="R228" s="46" t="s">
        <v>1482</v>
      </c>
      <c r="S228" s="42" t="s">
        <v>70</v>
      </c>
      <c r="T228" s="28" t="s">
        <v>102</v>
      </c>
      <c r="U228" s="28" t="s">
        <v>206</v>
      </c>
      <c r="V228" s="28">
        <f ca="1">PES_6[[#This Row],[Fecha actual ]]-PES_6[[#This Row],[Fecha de Registro ]]</f>
        <v>287</v>
      </c>
      <c r="W228" s="38"/>
      <c r="X228" s="28" t="s">
        <v>1516</v>
      </c>
      <c r="Y228" s="28">
        <v>0</v>
      </c>
      <c r="Z228" s="28">
        <v>1</v>
      </c>
      <c r="AA228" s="28">
        <v>0</v>
      </c>
      <c r="AB228" s="28">
        <v>0</v>
      </c>
      <c r="AC228" s="28"/>
      <c r="AD228" s="28"/>
      <c r="AE228" s="28"/>
      <c r="AF228" s="28"/>
      <c r="AG228" s="28" t="s">
        <v>1517</v>
      </c>
      <c r="AH228" s="28">
        <v>0</v>
      </c>
      <c r="AI228" s="28">
        <v>1</v>
      </c>
      <c r="AJ228" s="28">
        <v>0</v>
      </c>
      <c r="AK228" s="28">
        <v>0</v>
      </c>
      <c r="AL228" s="28"/>
      <c r="AM228" s="28"/>
      <c r="AN228" s="28"/>
      <c r="AO228" s="28"/>
      <c r="AP228" s="28"/>
      <c r="AQ228" s="28"/>
      <c r="AR228" s="28"/>
      <c r="AS228" s="28"/>
      <c r="AT228" s="28"/>
      <c r="AU228" s="28">
        <v>1</v>
      </c>
      <c r="AV228" s="28"/>
      <c r="AW228" s="28"/>
      <c r="AX228" s="28"/>
      <c r="AY228" s="28" t="s">
        <v>1518</v>
      </c>
      <c r="AZ228" s="28" t="s">
        <v>1218</v>
      </c>
      <c r="BA228" s="28" t="s">
        <v>108</v>
      </c>
      <c r="BB228" s="28" t="s">
        <v>99</v>
      </c>
      <c r="BC228" s="28" t="s">
        <v>108</v>
      </c>
      <c r="BD228" s="38"/>
      <c r="BE228" s="28">
        <v>0</v>
      </c>
      <c r="BF228" s="28"/>
      <c r="BG228" s="28"/>
      <c r="BH228" s="28"/>
      <c r="BI228" s="28"/>
      <c r="BJ228" s="28"/>
      <c r="BK228" s="28"/>
      <c r="BL228" s="28"/>
      <c r="BM228" s="28"/>
      <c r="BN228" s="28"/>
      <c r="BO228" s="28"/>
      <c r="BP228" s="28"/>
      <c r="BQ228" s="28"/>
      <c r="BR228" s="28"/>
      <c r="BS228" s="28"/>
      <c r="BT228" s="28"/>
      <c r="BU228" s="28"/>
      <c r="BV228" s="54"/>
      <c r="BW228" s="28"/>
      <c r="BX228" s="28"/>
      <c r="BY228" s="34"/>
      <c r="BZ228" s="34"/>
      <c r="CA228" s="28"/>
      <c r="CB228" s="28"/>
      <c r="CC228" s="28"/>
      <c r="CD228" s="34"/>
      <c r="CE228" s="28"/>
      <c r="CF228" s="28"/>
      <c r="CG228" s="28"/>
      <c r="CH228" s="28"/>
      <c r="CI228" s="34"/>
      <c r="CJ228" s="38"/>
      <c r="CK228" s="28"/>
      <c r="CL228" s="34"/>
      <c r="CM228" s="28">
        <f>PES_6[[#This Row],[Fecha de desechamiento ]]-PES_6[[#This Row],[Fecha de Registro ]]</f>
        <v>-45814</v>
      </c>
      <c r="CN228" s="28"/>
      <c r="CO228" s="28"/>
      <c r="CP228" s="34"/>
      <c r="CQ228" s="28"/>
      <c r="CR228" s="28"/>
      <c r="CS228" s="38"/>
      <c r="CT228" s="28"/>
      <c r="CU228" s="34"/>
      <c r="CV228" s="28">
        <f>PES_6[[#This Row],[Fecha de la remisión a SRE]]-PES_6[[#This Row],[Fecha de Registro ]]</f>
        <v>-45814</v>
      </c>
      <c r="CW228" s="28"/>
      <c r="CX228" s="28"/>
      <c r="CY228" s="28"/>
      <c r="CZ228" s="28"/>
      <c r="DA228" s="28"/>
      <c r="DB228" s="28"/>
      <c r="DC228" s="34"/>
      <c r="DD228" s="28"/>
      <c r="DE228" s="28"/>
      <c r="DF228" s="28"/>
      <c r="DG228" s="34"/>
      <c r="DH228" s="28"/>
      <c r="DI228" s="41"/>
    </row>
    <row r="229" spans="1:113" ht="104.5" x14ac:dyDescent="0.35">
      <c r="A229" s="34">
        <f t="shared" ca="1" si="19"/>
        <v>46101</v>
      </c>
      <c r="B229" s="35"/>
      <c r="C229" s="28"/>
      <c r="D229" s="36" t="s">
        <v>1519</v>
      </c>
      <c r="E229" s="44">
        <v>45815</v>
      </c>
      <c r="F229" s="28">
        <v>0</v>
      </c>
      <c r="G229" s="28">
        <v>0</v>
      </c>
      <c r="H229" s="28">
        <v>0</v>
      </c>
      <c r="I229" s="28">
        <v>1</v>
      </c>
      <c r="J229" s="28">
        <v>1</v>
      </c>
      <c r="K229" s="28">
        <v>1</v>
      </c>
      <c r="L229" s="28" t="s">
        <v>97</v>
      </c>
      <c r="M229" s="28" t="s">
        <v>98</v>
      </c>
      <c r="N229" s="28" t="s">
        <v>99</v>
      </c>
      <c r="O229" s="112" t="s">
        <v>424</v>
      </c>
      <c r="P229" s="35"/>
      <c r="Q229" s="28">
        <v>11758</v>
      </c>
      <c r="R229" s="46" t="s">
        <v>1520</v>
      </c>
      <c r="S229" s="42" t="s">
        <v>70</v>
      </c>
      <c r="T229" s="28" t="s">
        <v>102</v>
      </c>
      <c r="U229" s="28" t="s">
        <v>470</v>
      </c>
      <c r="V229" s="28">
        <f ca="1">PES_6[[#This Row],[Fecha actual ]]-PES_6[[#This Row],[Fecha de Registro ]]</f>
        <v>286</v>
      </c>
      <c r="W229" s="38"/>
      <c r="X229" s="28" t="s">
        <v>1521</v>
      </c>
      <c r="Y229" s="28">
        <v>0</v>
      </c>
      <c r="Z229" s="28">
        <v>1</v>
      </c>
      <c r="AA229" s="28">
        <v>0</v>
      </c>
      <c r="AB229" s="28">
        <v>0</v>
      </c>
      <c r="AC229" s="28"/>
      <c r="AD229" s="28"/>
      <c r="AE229" s="28"/>
      <c r="AF229" s="28"/>
      <c r="AG229" s="28" t="s">
        <v>1522</v>
      </c>
      <c r="AH229" s="28">
        <v>0</v>
      </c>
      <c r="AI229" s="28">
        <v>1</v>
      </c>
      <c r="AJ229" s="28">
        <v>0</v>
      </c>
      <c r="AK229" s="28">
        <v>1</v>
      </c>
      <c r="AL229" s="28"/>
      <c r="AM229" s="28"/>
      <c r="AN229" s="28"/>
      <c r="AO229" s="28"/>
      <c r="AP229" s="28"/>
      <c r="AQ229" s="28"/>
      <c r="AR229" s="28"/>
      <c r="AS229" s="28">
        <v>1</v>
      </c>
      <c r="AT229" s="28"/>
      <c r="AU229" s="28"/>
      <c r="AV229" s="28"/>
      <c r="AW229" s="28"/>
      <c r="AX229" s="28"/>
      <c r="AY229" s="28" t="s">
        <v>1523</v>
      </c>
      <c r="AZ229" s="28" t="s">
        <v>368</v>
      </c>
      <c r="BA229" s="28" t="s">
        <v>108</v>
      </c>
      <c r="BB229" s="28" t="s">
        <v>99</v>
      </c>
      <c r="BC229" s="28" t="s">
        <v>108</v>
      </c>
      <c r="BD229" s="38"/>
      <c r="BE229" s="28">
        <v>0</v>
      </c>
      <c r="BF229" s="28"/>
      <c r="BG229" s="28"/>
      <c r="BH229" s="28"/>
      <c r="BI229" s="28"/>
      <c r="BJ229" s="28"/>
      <c r="BK229" s="28"/>
      <c r="BL229" s="28"/>
      <c r="BM229" s="28"/>
      <c r="BN229" s="28"/>
      <c r="BO229" s="28"/>
      <c r="BP229" s="28"/>
      <c r="BQ229" s="28"/>
      <c r="BR229" s="28"/>
      <c r="BS229" s="28"/>
      <c r="BT229" s="28"/>
      <c r="BU229" s="28"/>
      <c r="BV229" s="54"/>
      <c r="BW229" s="28"/>
      <c r="BX229" s="28"/>
      <c r="BY229" s="34"/>
      <c r="BZ229" s="34"/>
      <c r="CA229" s="28"/>
      <c r="CB229" s="28"/>
      <c r="CC229" s="28"/>
      <c r="CD229" s="34"/>
      <c r="CE229" s="28"/>
      <c r="CF229" s="28"/>
      <c r="CG229" s="28"/>
      <c r="CH229" s="28"/>
      <c r="CI229" s="34"/>
      <c r="CJ229" s="38"/>
      <c r="CK229" s="28" t="s">
        <v>109</v>
      </c>
      <c r="CL229" s="34">
        <v>45825</v>
      </c>
      <c r="CM229" s="28">
        <f>PES_6[[#This Row],[Fecha de desechamiento ]]-PES_6[[#This Row],[Fecha de Registro ]]</f>
        <v>10</v>
      </c>
      <c r="CN229" s="28"/>
      <c r="CO229" s="28"/>
      <c r="CP229" s="34"/>
      <c r="CQ229" s="28"/>
      <c r="CR229" s="28"/>
      <c r="CS229" s="38"/>
      <c r="CT229" s="28"/>
      <c r="CU229" s="34"/>
      <c r="CV229" s="28">
        <f>PES_6[[#This Row],[Fecha de la remisión a SRE]]-PES_6[[#This Row],[Fecha de Registro ]]</f>
        <v>-45815</v>
      </c>
      <c r="CW229" s="28"/>
      <c r="CX229" s="28"/>
      <c r="CY229" s="28"/>
      <c r="CZ229" s="28"/>
      <c r="DA229" s="28"/>
      <c r="DB229" s="28"/>
      <c r="DC229" s="34"/>
      <c r="DD229" s="28"/>
      <c r="DE229" s="28"/>
      <c r="DF229" s="28"/>
      <c r="DG229" s="34"/>
      <c r="DH229" s="28"/>
      <c r="DI229" s="41"/>
    </row>
    <row r="230" spans="1:113" ht="38" x14ac:dyDescent="0.35">
      <c r="A230" s="42">
        <f t="shared" ca="1" si="19"/>
        <v>46101</v>
      </c>
      <c r="B230" s="43"/>
      <c r="C230" s="45"/>
      <c r="D230" s="44" t="s">
        <v>1519</v>
      </c>
      <c r="E230" s="44">
        <v>45815</v>
      </c>
      <c r="F230" s="45">
        <v>0</v>
      </c>
      <c r="G230" s="45">
        <v>0</v>
      </c>
      <c r="H230" s="45">
        <v>0</v>
      </c>
      <c r="I230" s="45">
        <v>1</v>
      </c>
      <c r="J230" s="45">
        <v>1</v>
      </c>
      <c r="K230" s="45">
        <v>1</v>
      </c>
      <c r="L230" s="45" t="s">
        <v>97</v>
      </c>
      <c r="M230" s="45" t="s">
        <v>98</v>
      </c>
      <c r="N230" s="45" t="s">
        <v>99</v>
      </c>
      <c r="O230" s="112" t="s">
        <v>424</v>
      </c>
      <c r="P230" s="43"/>
      <c r="Q230" s="45">
        <v>11759</v>
      </c>
      <c r="R230" s="46" t="s">
        <v>1524</v>
      </c>
      <c r="S230" s="42" t="s">
        <v>70</v>
      </c>
      <c r="T230" s="45" t="s">
        <v>102</v>
      </c>
      <c r="U230" s="45" t="s">
        <v>170</v>
      </c>
      <c r="V230" s="45">
        <f ca="1">PES_6[[#This Row],[Fecha actual ]]-PES_6[[#This Row],[Fecha de Registro ]]</f>
        <v>286</v>
      </c>
      <c r="W230" s="48"/>
      <c r="X230" s="45" t="s">
        <v>1525</v>
      </c>
      <c r="Y230" s="45">
        <v>0</v>
      </c>
      <c r="Z230" s="45">
        <v>1</v>
      </c>
      <c r="AA230" s="45">
        <v>0</v>
      </c>
      <c r="AB230" s="45">
        <v>0</v>
      </c>
      <c r="AC230" s="45"/>
      <c r="AD230" s="45"/>
      <c r="AE230" s="45"/>
      <c r="AF230" s="45"/>
      <c r="AG230" s="45" t="s">
        <v>1526</v>
      </c>
      <c r="AH230" s="45">
        <v>0</v>
      </c>
      <c r="AI230" s="45">
        <v>1</v>
      </c>
      <c r="AJ230" s="45">
        <v>0</v>
      </c>
      <c r="AK230" s="45">
        <v>1</v>
      </c>
      <c r="AL230" s="45"/>
      <c r="AM230" s="45"/>
      <c r="AN230" s="45"/>
      <c r="AO230" s="45"/>
      <c r="AP230" s="45"/>
      <c r="AQ230" s="45"/>
      <c r="AR230" s="45"/>
      <c r="AS230" s="45">
        <v>1</v>
      </c>
      <c r="AT230" s="45"/>
      <c r="AU230" s="45"/>
      <c r="AV230" s="45"/>
      <c r="AW230" s="45"/>
      <c r="AX230" s="45"/>
      <c r="AY230" s="45" t="s">
        <v>1527</v>
      </c>
      <c r="AZ230" s="45" t="s">
        <v>168</v>
      </c>
      <c r="BA230" s="45" t="s">
        <v>108</v>
      </c>
      <c r="BB230" s="45" t="s">
        <v>99</v>
      </c>
      <c r="BC230" s="45" t="s">
        <v>109</v>
      </c>
      <c r="BD230" s="48"/>
      <c r="BE230" s="45">
        <v>1</v>
      </c>
      <c r="BF230" s="45"/>
      <c r="BG230" s="45"/>
      <c r="BH230" s="45"/>
      <c r="BI230" s="45"/>
      <c r="BJ230" s="45"/>
      <c r="BK230" s="45"/>
      <c r="BL230" s="45"/>
      <c r="BM230" s="45"/>
      <c r="BN230" s="45"/>
      <c r="BO230" s="45"/>
      <c r="BP230" s="45"/>
      <c r="BQ230" s="45"/>
      <c r="BR230" s="45"/>
      <c r="BS230" s="45" t="s">
        <v>431</v>
      </c>
      <c r="BT230" s="45" t="s">
        <v>432</v>
      </c>
      <c r="BU230" s="45"/>
      <c r="BV230" s="57"/>
      <c r="BW230" s="45"/>
      <c r="BX230" s="45"/>
      <c r="BY230" s="42"/>
      <c r="BZ230" s="42"/>
      <c r="CA230" s="45"/>
      <c r="CB230" s="45"/>
      <c r="CC230" s="45"/>
      <c r="CD230" s="42"/>
      <c r="CE230" s="45"/>
      <c r="CF230" s="45"/>
      <c r="CG230" s="45"/>
      <c r="CH230" s="45"/>
      <c r="CI230" s="42"/>
      <c r="CJ230" s="48"/>
      <c r="CK230" s="45" t="s">
        <v>109</v>
      </c>
      <c r="CL230" s="42">
        <v>45845</v>
      </c>
      <c r="CM230" s="45">
        <f>PES_6[[#This Row],[Fecha de desechamiento ]]-PES_6[[#This Row],[Fecha de Registro ]]</f>
        <v>30</v>
      </c>
      <c r="CN230" s="45"/>
      <c r="CO230" s="45"/>
      <c r="CP230" s="42"/>
      <c r="CQ230" s="45"/>
      <c r="CR230" s="45"/>
      <c r="CS230" s="48"/>
      <c r="CT230" s="45"/>
      <c r="CU230" s="42"/>
      <c r="CV230" s="45">
        <f>PES_6[[#This Row],[Fecha de la remisión a SRE]]-PES_6[[#This Row],[Fecha de Registro ]]</f>
        <v>-45815</v>
      </c>
      <c r="CW230" s="45"/>
      <c r="CX230" s="45"/>
      <c r="CY230" s="45"/>
      <c r="CZ230" s="45"/>
      <c r="DA230" s="45"/>
      <c r="DB230" s="45"/>
      <c r="DC230" s="42"/>
      <c r="DD230" s="45"/>
      <c r="DE230" s="45"/>
      <c r="DF230" s="45"/>
      <c r="DG230" s="42"/>
      <c r="DH230" s="45"/>
      <c r="DI230" s="52"/>
    </row>
    <row r="231" spans="1:113" ht="133" x14ac:dyDescent="0.35">
      <c r="A231" s="34">
        <f t="shared" ref="A231:A233" ca="1" si="20">TODAY()</f>
        <v>46101</v>
      </c>
      <c r="B231" s="35"/>
      <c r="C231" s="28"/>
      <c r="D231" s="36" t="s">
        <v>1528</v>
      </c>
      <c r="E231" s="44">
        <v>45817</v>
      </c>
      <c r="F231" s="28">
        <v>0</v>
      </c>
      <c r="G231" s="28">
        <v>0</v>
      </c>
      <c r="H231" s="28">
        <v>0</v>
      </c>
      <c r="I231" s="28">
        <v>1</v>
      </c>
      <c r="J231" s="28">
        <v>1</v>
      </c>
      <c r="K231" s="28">
        <v>1</v>
      </c>
      <c r="L231" s="28" t="s">
        <v>97</v>
      </c>
      <c r="M231" s="28" t="s">
        <v>98</v>
      </c>
      <c r="N231" s="28" t="s">
        <v>99</v>
      </c>
      <c r="O231" s="112" t="s">
        <v>424</v>
      </c>
      <c r="P231" s="35"/>
      <c r="Q231" s="28">
        <v>11770</v>
      </c>
      <c r="R231" s="46" t="s">
        <v>1529</v>
      </c>
      <c r="S231" s="42" t="s">
        <v>70</v>
      </c>
      <c r="T231" s="28" t="s">
        <v>102</v>
      </c>
      <c r="U231" s="28" t="s">
        <v>393</v>
      </c>
      <c r="V231" s="28">
        <f ca="1">PES_6[[#This Row],[Fecha actual ]]-PES_6[[#This Row],[Fecha de Registro ]]</f>
        <v>284</v>
      </c>
      <c r="W231" s="38"/>
      <c r="X231" s="28" t="s">
        <v>1530</v>
      </c>
      <c r="Y231" s="28">
        <v>0</v>
      </c>
      <c r="Z231" s="28">
        <v>1</v>
      </c>
      <c r="AA231" s="28">
        <v>0</v>
      </c>
      <c r="AB231" s="28">
        <v>0</v>
      </c>
      <c r="AC231" s="28"/>
      <c r="AD231" s="28"/>
      <c r="AE231" s="28"/>
      <c r="AF231" s="28"/>
      <c r="AG231" s="28" t="s">
        <v>1531</v>
      </c>
      <c r="AH231" s="28">
        <v>0</v>
      </c>
      <c r="AI231" s="28">
        <v>1</v>
      </c>
      <c r="AJ231" s="28">
        <v>0</v>
      </c>
      <c r="AK231" s="28">
        <v>0</v>
      </c>
      <c r="AL231" s="28"/>
      <c r="AM231" s="28"/>
      <c r="AN231" s="28"/>
      <c r="AO231" s="28"/>
      <c r="AP231" s="28"/>
      <c r="AQ231" s="28">
        <v>1</v>
      </c>
      <c r="AR231" s="28"/>
      <c r="AS231" s="28"/>
      <c r="AT231" s="28"/>
      <c r="AU231" s="28"/>
      <c r="AV231" s="28"/>
      <c r="AW231" s="28"/>
      <c r="AX231" s="28"/>
      <c r="AY231" s="28" t="s">
        <v>1532</v>
      </c>
      <c r="AZ231" s="28" t="s">
        <v>107</v>
      </c>
      <c r="BA231" s="28" t="s">
        <v>108</v>
      </c>
      <c r="BB231" s="28" t="s">
        <v>99</v>
      </c>
      <c r="BC231" s="28" t="s">
        <v>108</v>
      </c>
      <c r="BD231" s="38"/>
      <c r="BE231" s="28">
        <v>0</v>
      </c>
      <c r="BF231" s="28"/>
      <c r="BG231" s="28"/>
      <c r="BH231" s="28"/>
      <c r="BI231" s="28"/>
      <c r="BJ231" s="28"/>
      <c r="BK231" s="28"/>
      <c r="BL231" s="28"/>
      <c r="BM231" s="28"/>
      <c r="BN231" s="28"/>
      <c r="BO231" s="28"/>
      <c r="BP231" s="28"/>
      <c r="BQ231" s="28"/>
      <c r="BR231" s="28"/>
      <c r="BS231" s="28"/>
      <c r="BT231" s="28"/>
      <c r="BU231" s="28"/>
      <c r="BV231" s="54"/>
      <c r="BW231" s="28"/>
      <c r="BX231" s="28"/>
      <c r="BY231" s="34"/>
      <c r="BZ231" s="34"/>
      <c r="CA231" s="28"/>
      <c r="CB231" s="28"/>
      <c r="CC231" s="28"/>
      <c r="CD231" s="34"/>
      <c r="CE231" s="28"/>
      <c r="CF231" s="28"/>
      <c r="CG231" s="28"/>
      <c r="CH231" s="28"/>
      <c r="CI231" s="34"/>
      <c r="CJ231" s="38"/>
      <c r="CK231" s="28" t="s">
        <v>109</v>
      </c>
      <c r="CL231" s="34">
        <v>45828</v>
      </c>
      <c r="CM231" s="28">
        <f>PES_6[[#This Row],[Fecha de desechamiento ]]-PES_6[[#This Row],[Fecha de Registro ]]</f>
        <v>11</v>
      </c>
      <c r="CN231" s="28" t="s">
        <v>109</v>
      </c>
      <c r="CO231" s="28" t="s">
        <v>1533</v>
      </c>
      <c r="CP231" s="34">
        <v>45880</v>
      </c>
      <c r="CQ231" s="28" t="s">
        <v>152</v>
      </c>
      <c r="CR231" s="28"/>
      <c r="CS231" s="38"/>
      <c r="CT231" s="28"/>
      <c r="CU231" s="34"/>
      <c r="CV231" s="28">
        <f>PES_6[[#This Row],[Fecha de la remisión a SRE]]-PES_6[[#This Row],[Fecha de Registro ]]</f>
        <v>-45817</v>
      </c>
      <c r="CW231" s="28"/>
      <c r="CX231" s="28"/>
      <c r="CY231" s="28"/>
      <c r="CZ231" s="28"/>
      <c r="DA231" s="28"/>
      <c r="DB231" s="28"/>
      <c r="DC231" s="34"/>
      <c r="DD231" s="28"/>
      <c r="DE231" s="28"/>
      <c r="DF231" s="28"/>
      <c r="DG231" s="34"/>
      <c r="DH231" s="28"/>
      <c r="DI231" s="41"/>
    </row>
    <row r="232" spans="1:113" ht="152" x14ac:dyDescent="0.35">
      <c r="A232" s="34">
        <f t="shared" ca="1" si="20"/>
        <v>46101</v>
      </c>
      <c r="B232" s="35"/>
      <c r="C232" s="28"/>
      <c r="D232" s="36" t="s">
        <v>1528</v>
      </c>
      <c r="E232" s="44">
        <v>45818</v>
      </c>
      <c r="F232" s="28">
        <v>0</v>
      </c>
      <c r="G232" s="28">
        <v>0</v>
      </c>
      <c r="H232" s="28">
        <v>0</v>
      </c>
      <c r="I232" s="28">
        <v>1</v>
      </c>
      <c r="J232" s="28">
        <v>1</v>
      </c>
      <c r="K232" s="28">
        <v>1</v>
      </c>
      <c r="L232" s="28" t="s">
        <v>97</v>
      </c>
      <c r="M232" s="28" t="s">
        <v>197</v>
      </c>
      <c r="N232" s="28" t="s">
        <v>99</v>
      </c>
      <c r="O232" s="112" t="s">
        <v>424</v>
      </c>
      <c r="P232" s="35"/>
      <c r="Q232" s="28">
        <v>11771</v>
      </c>
      <c r="R232" s="46" t="s">
        <v>1425</v>
      </c>
      <c r="S232" s="42" t="s">
        <v>111</v>
      </c>
      <c r="T232" s="28" t="s">
        <v>102</v>
      </c>
      <c r="U232" s="28" t="s">
        <v>112</v>
      </c>
      <c r="V232" s="28">
        <f ca="1">PES_6[[#This Row],[Fecha actual ]]-PES_6[[#This Row],[Fecha de Registro ]]</f>
        <v>283</v>
      </c>
      <c r="W232" s="38"/>
      <c r="X232" s="28" t="s">
        <v>1534</v>
      </c>
      <c r="Y232" s="28">
        <v>0</v>
      </c>
      <c r="Z232" s="28">
        <v>1</v>
      </c>
      <c r="AA232" s="28">
        <v>0</v>
      </c>
      <c r="AB232" s="28">
        <v>0</v>
      </c>
      <c r="AC232" s="28"/>
      <c r="AD232" s="28"/>
      <c r="AE232" s="28"/>
      <c r="AF232" s="28"/>
      <c r="AG232" s="28" t="s">
        <v>1535</v>
      </c>
      <c r="AH232" s="28">
        <v>0</v>
      </c>
      <c r="AI232" s="28">
        <v>0</v>
      </c>
      <c r="AJ232" s="28">
        <v>0</v>
      </c>
      <c r="AK232" s="28">
        <v>1</v>
      </c>
      <c r="AL232" s="28"/>
      <c r="AM232" s="28"/>
      <c r="AN232" s="28"/>
      <c r="AO232" s="28"/>
      <c r="AP232" s="28"/>
      <c r="AQ232" s="28"/>
      <c r="AR232" s="28"/>
      <c r="AS232" s="28"/>
      <c r="AT232" s="28"/>
      <c r="AU232" s="28"/>
      <c r="AV232" s="28"/>
      <c r="AW232" s="28"/>
      <c r="AX232" s="28">
        <v>1</v>
      </c>
      <c r="AY232" s="28" t="s">
        <v>1536</v>
      </c>
      <c r="AZ232" s="28" t="s">
        <v>1218</v>
      </c>
      <c r="BA232" s="28" t="s">
        <v>108</v>
      </c>
      <c r="BB232" s="28" t="s">
        <v>99</v>
      </c>
      <c r="BC232" s="28" t="s">
        <v>108</v>
      </c>
      <c r="BD232" s="38"/>
      <c r="BE232" s="28">
        <v>0</v>
      </c>
      <c r="BF232" s="28"/>
      <c r="BG232" s="28"/>
      <c r="BH232" s="28"/>
      <c r="BI232" s="28"/>
      <c r="BJ232" s="28"/>
      <c r="BK232" s="28"/>
      <c r="BL232" s="28"/>
      <c r="BM232" s="28"/>
      <c r="BN232" s="28"/>
      <c r="BO232" s="28"/>
      <c r="BP232" s="28"/>
      <c r="BQ232" s="28"/>
      <c r="BR232" s="28"/>
      <c r="BS232" s="28"/>
      <c r="BT232" s="28"/>
      <c r="BU232" s="28"/>
      <c r="BV232" s="54"/>
      <c r="BW232" s="28"/>
      <c r="BX232" s="28"/>
      <c r="BY232" s="34"/>
      <c r="BZ232" s="34"/>
      <c r="CA232" s="28"/>
      <c r="CB232" s="28"/>
      <c r="CC232" s="28"/>
      <c r="CD232" s="34"/>
      <c r="CE232" s="28"/>
      <c r="CF232" s="28"/>
      <c r="CG232" s="28"/>
      <c r="CH232" s="28"/>
      <c r="CI232" s="34"/>
      <c r="CJ232" s="38"/>
      <c r="CK232" s="28"/>
      <c r="CL232" s="34"/>
      <c r="CM232" s="28">
        <f>PES_6[[#This Row],[Fecha de desechamiento ]]-PES_6[[#This Row],[Fecha de Registro ]]</f>
        <v>-45818</v>
      </c>
      <c r="CN232" s="28"/>
      <c r="CO232" s="28"/>
      <c r="CP232" s="34"/>
      <c r="CQ232" s="28"/>
      <c r="CR232" s="28"/>
      <c r="CS232" s="38"/>
      <c r="CT232" s="28"/>
      <c r="CU232" s="34">
        <v>45875</v>
      </c>
      <c r="CV232" s="28">
        <f>PES_6[[#This Row],[Fecha de la remisión a SRE]]-PES_6[[#This Row],[Fecha de Registro ]]</f>
        <v>57</v>
      </c>
      <c r="CW232" s="28"/>
      <c r="CX232" s="28"/>
      <c r="CY232" s="28"/>
      <c r="CZ232" s="28"/>
      <c r="DA232" s="28"/>
      <c r="DB232" s="28"/>
      <c r="DC232" s="34"/>
      <c r="DD232" s="28"/>
      <c r="DE232" s="28"/>
      <c r="DF232" s="28"/>
      <c r="DG232" s="34"/>
      <c r="DH232" s="28"/>
      <c r="DI232" s="41"/>
    </row>
    <row r="233" spans="1:113" ht="142.5" x14ac:dyDescent="0.35">
      <c r="A233" s="42">
        <f t="shared" ca="1" si="20"/>
        <v>46101</v>
      </c>
      <c r="B233" s="43"/>
      <c r="C233" s="45"/>
      <c r="D233" s="44" t="s">
        <v>1528</v>
      </c>
      <c r="E233" s="44">
        <v>45818</v>
      </c>
      <c r="F233" s="45">
        <v>0</v>
      </c>
      <c r="G233" s="45">
        <v>0</v>
      </c>
      <c r="H233" s="45">
        <v>0</v>
      </c>
      <c r="I233" s="45">
        <v>1</v>
      </c>
      <c r="J233" s="45">
        <v>1</v>
      </c>
      <c r="K233" s="45">
        <v>1</v>
      </c>
      <c r="L233" s="45" t="s">
        <v>97</v>
      </c>
      <c r="M233" s="45" t="s">
        <v>98</v>
      </c>
      <c r="N233" s="45" t="s">
        <v>99</v>
      </c>
      <c r="O233" s="112" t="s">
        <v>424</v>
      </c>
      <c r="P233" s="43"/>
      <c r="Q233" s="45">
        <v>11772</v>
      </c>
      <c r="R233" s="46" t="s">
        <v>1537</v>
      </c>
      <c r="S233" s="42" t="s">
        <v>70</v>
      </c>
      <c r="T233" s="45" t="s">
        <v>102</v>
      </c>
      <c r="U233" s="45" t="s">
        <v>359</v>
      </c>
      <c r="V233" s="45">
        <f ca="1">PES_6[[#This Row],[Fecha actual ]]-PES_6[[#This Row],[Fecha de Registro ]]</f>
        <v>283</v>
      </c>
      <c r="W233" s="48"/>
      <c r="X233" s="45" t="s">
        <v>1538</v>
      </c>
      <c r="Y233" s="45">
        <v>0</v>
      </c>
      <c r="Z233" s="45">
        <v>1</v>
      </c>
      <c r="AA233" s="45">
        <v>0</v>
      </c>
      <c r="AB233" s="45">
        <v>0</v>
      </c>
      <c r="AC233" s="45"/>
      <c r="AD233" s="45"/>
      <c r="AE233" s="45"/>
      <c r="AF233" s="45"/>
      <c r="AG233" s="45" t="s">
        <v>1539</v>
      </c>
      <c r="AH233" s="45">
        <v>1</v>
      </c>
      <c r="AI233" s="45">
        <v>0</v>
      </c>
      <c r="AJ233" s="45">
        <v>0</v>
      </c>
      <c r="AK233" s="45">
        <v>1</v>
      </c>
      <c r="AL233" s="45"/>
      <c r="AM233" s="45"/>
      <c r="AN233" s="45"/>
      <c r="AO233" s="45"/>
      <c r="AP233" s="45"/>
      <c r="AQ233" s="45"/>
      <c r="AR233" s="45"/>
      <c r="AS233" s="45"/>
      <c r="AT233" s="45"/>
      <c r="AU233" s="45"/>
      <c r="AV233" s="45">
        <v>1</v>
      </c>
      <c r="AW233" s="45"/>
      <c r="AX233" s="45"/>
      <c r="AY233" s="45" t="s">
        <v>1540</v>
      </c>
      <c r="AZ233" s="45" t="s">
        <v>1218</v>
      </c>
      <c r="BA233" s="45" t="s">
        <v>108</v>
      </c>
      <c r="BB233" s="45" t="s">
        <v>99</v>
      </c>
      <c r="BC233" s="45" t="s">
        <v>108</v>
      </c>
      <c r="BD233" s="48"/>
      <c r="BE233" s="45">
        <v>0</v>
      </c>
      <c r="BF233" s="45"/>
      <c r="BG233" s="45"/>
      <c r="BH233" s="45"/>
      <c r="BI233" s="45"/>
      <c r="BJ233" s="45"/>
      <c r="BK233" s="45"/>
      <c r="BL233" s="45"/>
      <c r="BM233" s="45"/>
      <c r="BN233" s="45"/>
      <c r="BO233" s="45"/>
      <c r="BP233" s="45"/>
      <c r="BQ233" s="45"/>
      <c r="BR233" s="45"/>
      <c r="BS233" s="45"/>
      <c r="BT233" s="45"/>
      <c r="BU233" s="45"/>
      <c r="BV233" s="57"/>
      <c r="BW233" s="45"/>
      <c r="BX233" s="45"/>
      <c r="BY233" s="42"/>
      <c r="BZ233" s="42"/>
      <c r="CA233" s="45"/>
      <c r="CB233" s="45"/>
      <c r="CC233" s="45"/>
      <c r="CD233" s="42"/>
      <c r="CE233" s="45"/>
      <c r="CF233" s="45"/>
      <c r="CG233" s="45"/>
      <c r="CH233" s="45"/>
      <c r="CI233" s="42"/>
      <c r="CJ233" s="48"/>
      <c r="CK233" s="28" t="s">
        <v>109</v>
      </c>
      <c r="CL233" s="34">
        <v>45818</v>
      </c>
      <c r="CM233" s="45">
        <f>PES_6[[#This Row],[Fecha de desechamiento ]]-PES_6[[#This Row],[Fecha de Registro ]]</f>
        <v>0</v>
      </c>
      <c r="CN233" s="45"/>
      <c r="CO233" s="45"/>
      <c r="CP233" s="42"/>
      <c r="CQ233" s="45"/>
      <c r="CR233" s="45"/>
      <c r="CS233" s="48"/>
      <c r="CT233" s="45"/>
      <c r="CU233" s="42"/>
      <c r="CV233" s="45">
        <f>PES_6[[#This Row],[Fecha de la remisión a SRE]]-PES_6[[#This Row],[Fecha de Registro ]]</f>
        <v>-45818</v>
      </c>
      <c r="CW233" s="45"/>
      <c r="CX233" s="45"/>
      <c r="CY233" s="45"/>
      <c r="CZ233" s="45"/>
      <c r="DA233" s="45"/>
      <c r="DB233" s="45"/>
      <c r="DC233" s="42"/>
      <c r="DD233" s="45"/>
      <c r="DE233" s="45"/>
      <c r="DF233" s="45"/>
      <c r="DG233" s="42"/>
      <c r="DH233" s="45"/>
      <c r="DI233" s="52"/>
    </row>
    <row r="234" spans="1:113" ht="114" x14ac:dyDescent="0.35">
      <c r="A234" s="34">
        <f ca="1">TODAY()</f>
        <v>46101</v>
      </c>
      <c r="B234" s="35"/>
      <c r="C234" s="28"/>
      <c r="D234" s="44" t="s">
        <v>1541</v>
      </c>
      <c r="E234" s="44">
        <v>45818</v>
      </c>
      <c r="F234" s="45">
        <v>0</v>
      </c>
      <c r="G234" s="45">
        <v>0</v>
      </c>
      <c r="H234" s="45">
        <v>0</v>
      </c>
      <c r="I234" s="45">
        <v>1</v>
      </c>
      <c r="J234" s="45">
        <v>1</v>
      </c>
      <c r="K234" s="45">
        <v>1</v>
      </c>
      <c r="L234" s="45" t="s">
        <v>97</v>
      </c>
      <c r="M234" s="45" t="s">
        <v>98</v>
      </c>
      <c r="N234" s="45" t="s">
        <v>99</v>
      </c>
      <c r="O234" s="112" t="s">
        <v>424</v>
      </c>
      <c r="P234" s="35"/>
      <c r="Q234" s="28">
        <v>11775</v>
      </c>
      <c r="R234" s="46" t="s">
        <v>1542</v>
      </c>
      <c r="S234" s="42" t="s">
        <v>70</v>
      </c>
      <c r="T234" s="28" t="s">
        <v>102</v>
      </c>
      <c r="U234" s="28" t="s">
        <v>246</v>
      </c>
      <c r="V234" s="28">
        <f ca="1">PES_6[[#This Row],[Fecha actual ]]-PES_6[[#This Row],[Fecha de Registro ]]</f>
        <v>283</v>
      </c>
      <c r="W234" s="38"/>
      <c r="X234" s="28" t="s">
        <v>1543</v>
      </c>
      <c r="Y234" s="28">
        <v>0</v>
      </c>
      <c r="Z234" s="28">
        <v>1</v>
      </c>
      <c r="AA234" s="28">
        <v>0</v>
      </c>
      <c r="AB234" s="28">
        <v>0</v>
      </c>
      <c r="AC234" s="28"/>
      <c r="AD234" s="28"/>
      <c r="AE234" s="28"/>
      <c r="AF234" s="28"/>
      <c r="AG234" s="28" t="s">
        <v>1544</v>
      </c>
      <c r="AH234" s="28">
        <v>0</v>
      </c>
      <c r="AI234" s="28">
        <v>1</v>
      </c>
      <c r="AJ234" s="28">
        <v>1</v>
      </c>
      <c r="AK234" s="28">
        <v>0</v>
      </c>
      <c r="AL234" s="28"/>
      <c r="AM234" s="28"/>
      <c r="AN234" s="28"/>
      <c r="AO234" s="28"/>
      <c r="AP234" s="28"/>
      <c r="AQ234" s="28"/>
      <c r="AR234" s="28"/>
      <c r="AS234" s="28"/>
      <c r="AT234" s="28">
        <v>1</v>
      </c>
      <c r="AU234" s="28"/>
      <c r="AV234" s="28"/>
      <c r="AW234" s="28"/>
      <c r="AX234" s="28"/>
      <c r="AY234" s="28" t="s">
        <v>1545</v>
      </c>
      <c r="AZ234" s="28" t="s">
        <v>1218</v>
      </c>
      <c r="BA234" s="28" t="s">
        <v>108</v>
      </c>
      <c r="BB234" s="28" t="s">
        <v>99</v>
      </c>
      <c r="BC234" s="28" t="s">
        <v>108</v>
      </c>
      <c r="BD234" s="38"/>
      <c r="BE234" s="28">
        <v>0</v>
      </c>
      <c r="BF234" s="28"/>
      <c r="BG234" s="28"/>
      <c r="BH234" s="28"/>
      <c r="BI234" s="28"/>
      <c r="BJ234" s="28"/>
      <c r="BK234" s="28"/>
      <c r="BL234" s="28"/>
      <c r="BM234" s="28"/>
      <c r="BN234" s="28"/>
      <c r="BO234" s="28"/>
      <c r="BP234" s="28"/>
      <c r="BQ234" s="28"/>
      <c r="BR234" s="28"/>
      <c r="BS234" s="45"/>
      <c r="BT234" s="28"/>
      <c r="BU234" s="45"/>
      <c r="BV234" s="57"/>
      <c r="BW234" s="28"/>
      <c r="BX234" s="45"/>
      <c r="BY234" s="34"/>
      <c r="BZ234" s="42"/>
      <c r="CA234" s="28"/>
      <c r="CB234" s="28"/>
      <c r="CC234" s="28"/>
      <c r="CD234" s="34"/>
      <c r="CE234" s="28"/>
      <c r="CF234" s="28"/>
      <c r="CG234" s="28"/>
      <c r="CH234" s="28"/>
      <c r="CI234" s="34"/>
      <c r="CJ234" s="38"/>
      <c r="CK234" s="28" t="s">
        <v>109</v>
      </c>
      <c r="CL234" s="34">
        <v>45819</v>
      </c>
      <c r="CM234" s="28">
        <f>PES_6[[#This Row],[Fecha de desechamiento ]]-PES_6[[#This Row],[Fecha de Registro ]]</f>
        <v>1</v>
      </c>
      <c r="CN234" s="28" t="s">
        <v>109</v>
      </c>
      <c r="CO234" s="28" t="s">
        <v>1546</v>
      </c>
      <c r="CP234" s="34">
        <v>45840</v>
      </c>
      <c r="CQ234" s="28" t="s">
        <v>152</v>
      </c>
      <c r="CR234" s="28"/>
      <c r="CS234" s="38"/>
      <c r="CT234" s="28"/>
      <c r="CU234" s="34"/>
      <c r="CV234" s="28">
        <f>PES_6[[#This Row],[Fecha de la remisión a SRE]]-PES_6[[#This Row],[Fecha de Registro ]]</f>
        <v>-45818</v>
      </c>
      <c r="CW234" s="28"/>
      <c r="CX234" s="28"/>
      <c r="CY234" s="28"/>
      <c r="CZ234" s="28"/>
      <c r="DA234" s="28"/>
      <c r="DB234" s="28"/>
      <c r="DC234" s="34"/>
      <c r="DD234" s="28"/>
      <c r="DE234" s="28"/>
      <c r="DF234" s="28"/>
      <c r="DG234" s="34"/>
      <c r="DH234" s="28"/>
      <c r="DI234" s="41"/>
    </row>
    <row r="235" spans="1:113" ht="190" x14ac:dyDescent="0.35">
      <c r="A235" s="42">
        <f ca="1">TODAY()</f>
        <v>46101</v>
      </c>
      <c r="B235" s="43"/>
      <c r="C235" s="45"/>
      <c r="D235" s="44" t="s">
        <v>1541</v>
      </c>
      <c r="E235" s="44">
        <v>45818</v>
      </c>
      <c r="F235" s="45">
        <v>0</v>
      </c>
      <c r="G235" s="45">
        <v>0</v>
      </c>
      <c r="H235" s="45">
        <v>0</v>
      </c>
      <c r="I235" s="45">
        <v>1</v>
      </c>
      <c r="J235" s="45">
        <v>1</v>
      </c>
      <c r="K235" s="45">
        <v>1</v>
      </c>
      <c r="L235" s="45" t="s">
        <v>97</v>
      </c>
      <c r="M235" s="45" t="s">
        <v>98</v>
      </c>
      <c r="N235" s="45" t="s">
        <v>99</v>
      </c>
      <c r="O235" s="112" t="s">
        <v>424</v>
      </c>
      <c r="P235" s="43"/>
      <c r="Q235" s="45">
        <v>11776</v>
      </c>
      <c r="R235" s="46" t="s">
        <v>1547</v>
      </c>
      <c r="S235" s="42" t="s">
        <v>111</v>
      </c>
      <c r="T235" s="45" t="s">
        <v>102</v>
      </c>
      <c r="U235" s="45" t="s">
        <v>251</v>
      </c>
      <c r="V235" s="45">
        <f ca="1">PES_6[[#This Row],[Fecha actual ]]-PES_6[[#This Row],[Fecha de Registro ]]</f>
        <v>283</v>
      </c>
      <c r="W235" s="48"/>
      <c r="X235" s="45" t="s">
        <v>1548</v>
      </c>
      <c r="Y235" s="45">
        <v>0</v>
      </c>
      <c r="Z235" s="45">
        <v>1</v>
      </c>
      <c r="AA235" s="45">
        <v>0</v>
      </c>
      <c r="AB235" s="45">
        <v>0</v>
      </c>
      <c r="AC235" s="45"/>
      <c r="AD235" s="45"/>
      <c r="AE235" s="45"/>
      <c r="AF235" s="45"/>
      <c r="AG235" s="45" t="s">
        <v>1549</v>
      </c>
      <c r="AH235" s="45">
        <v>0</v>
      </c>
      <c r="AI235" s="45">
        <v>1</v>
      </c>
      <c r="AJ235" s="45">
        <v>0</v>
      </c>
      <c r="AK235" s="45">
        <v>0</v>
      </c>
      <c r="AL235" s="45">
        <v>1</v>
      </c>
      <c r="AM235" s="45"/>
      <c r="AN235" s="45"/>
      <c r="AO235" s="45"/>
      <c r="AP235" s="45"/>
      <c r="AQ235" s="45"/>
      <c r="AR235" s="45"/>
      <c r="AS235" s="45"/>
      <c r="AT235" s="45"/>
      <c r="AU235" s="45"/>
      <c r="AV235" s="45"/>
      <c r="AW235" s="45"/>
      <c r="AX235" s="45"/>
      <c r="AY235" s="45" t="s">
        <v>1550</v>
      </c>
      <c r="AZ235" s="45" t="s">
        <v>1218</v>
      </c>
      <c r="BA235" s="45" t="s">
        <v>108</v>
      </c>
      <c r="BB235" s="45" t="s">
        <v>99</v>
      </c>
      <c r="BC235" s="45" t="s">
        <v>108</v>
      </c>
      <c r="BD235" s="48"/>
      <c r="BE235" s="45">
        <v>0</v>
      </c>
      <c r="BF235" s="45"/>
      <c r="BG235" s="45"/>
      <c r="BH235" s="45"/>
      <c r="BI235" s="45"/>
      <c r="BJ235" s="45"/>
      <c r="BK235" s="45"/>
      <c r="BL235" s="45"/>
      <c r="BM235" s="45"/>
      <c r="BN235" s="45"/>
      <c r="BO235" s="45"/>
      <c r="BP235" s="45"/>
      <c r="BQ235" s="45"/>
      <c r="BR235" s="45"/>
      <c r="BS235" s="45"/>
      <c r="BT235" s="45"/>
      <c r="BU235" s="45"/>
      <c r="BV235" s="57"/>
      <c r="BW235" s="45"/>
      <c r="BX235" s="45"/>
      <c r="BY235" s="42"/>
      <c r="BZ235" s="42"/>
      <c r="CA235" s="45"/>
      <c r="CB235" s="45"/>
      <c r="CC235" s="45"/>
      <c r="CD235" s="42"/>
      <c r="CE235" s="45"/>
      <c r="CF235" s="45"/>
      <c r="CG235" s="45"/>
      <c r="CH235" s="45"/>
      <c r="CI235" s="42"/>
      <c r="CJ235" s="48"/>
      <c r="CK235" s="45"/>
      <c r="CL235" s="42"/>
      <c r="CM235" s="45">
        <f>PES_6[[#This Row],[Fecha de desechamiento ]]-PES_6[[#This Row],[Fecha de Registro ]]</f>
        <v>-45818</v>
      </c>
      <c r="CN235" s="45"/>
      <c r="CO235" s="45"/>
      <c r="CP235" s="42"/>
      <c r="CQ235" s="45"/>
      <c r="CR235" s="45"/>
      <c r="CS235" s="48"/>
      <c r="CT235" s="45" t="s">
        <v>109</v>
      </c>
      <c r="CU235" s="42" t="s">
        <v>1551</v>
      </c>
      <c r="CV235" s="45" t="e">
        <f>PES_6[[#This Row],[Fecha de la remisión a SRE]]-PES_6[[#This Row],[Fecha de Registro ]]</f>
        <v>#VALUE!</v>
      </c>
      <c r="CW235" s="45"/>
      <c r="CX235" s="45"/>
      <c r="CY235" s="45"/>
      <c r="CZ235" s="45"/>
      <c r="DA235" s="45"/>
      <c r="DB235" s="45"/>
      <c r="DC235" s="42"/>
      <c r="DD235" s="45"/>
      <c r="DE235" s="45"/>
      <c r="DF235" s="45"/>
      <c r="DG235" s="42"/>
      <c r="DH235" s="45"/>
      <c r="DI235" s="52"/>
    </row>
    <row r="236" spans="1:113" ht="47.5" x14ac:dyDescent="0.35">
      <c r="A236" s="42">
        <f ca="1">TODAY()</f>
        <v>46101</v>
      </c>
      <c r="B236" s="43"/>
      <c r="C236" s="45"/>
      <c r="D236" s="44" t="s">
        <v>1541</v>
      </c>
      <c r="E236" s="44">
        <v>45818</v>
      </c>
      <c r="F236" s="45">
        <v>0</v>
      </c>
      <c r="G236" s="45">
        <v>0</v>
      </c>
      <c r="H236" s="45">
        <v>0</v>
      </c>
      <c r="I236" s="45">
        <v>1</v>
      </c>
      <c r="J236" s="45">
        <v>1</v>
      </c>
      <c r="K236" s="45">
        <v>1</v>
      </c>
      <c r="L236" s="45" t="s">
        <v>97</v>
      </c>
      <c r="M236" s="45" t="s">
        <v>98</v>
      </c>
      <c r="N236" s="45" t="s">
        <v>99</v>
      </c>
      <c r="O236" s="112" t="s">
        <v>424</v>
      </c>
      <c r="P236" s="43"/>
      <c r="Q236" s="45">
        <v>11778</v>
      </c>
      <c r="R236" s="46" t="s">
        <v>1552</v>
      </c>
      <c r="S236" s="42" t="s">
        <v>111</v>
      </c>
      <c r="T236" s="45" t="s">
        <v>102</v>
      </c>
      <c r="U236" s="45" t="s">
        <v>206</v>
      </c>
      <c r="V236" s="45">
        <f ca="1">PES_6[[#This Row],[Fecha actual ]]-PES_6[[#This Row],[Fecha de Registro ]]</f>
        <v>283</v>
      </c>
      <c r="W236" s="48"/>
      <c r="X236" s="45" t="s">
        <v>1553</v>
      </c>
      <c r="Y236" s="45">
        <v>0</v>
      </c>
      <c r="Z236" s="45">
        <v>1</v>
      </c>
      <c r="AA236" s="45">
        <v>0</v>
      </c>
      <c r="AB236" s="45">
        <v>0</v>
      </c>
      <c r="AC236" s="45"/>
      <c r="AD236" s="45"/>
      <c r="AE236" s="45"/>
      <c r="AF236" s="45"/>
      <c r="AG236" s="45" t="s">
        <v>1554</v>
      </c>
      <c r="AH236" s="45">
        <v>0</v>
      </c>
      <c r="AI236" s="45">
        <v>1</v>
      </c>
      <c r="AJ236" s="45">
        <v>0</v>
      </c>
      <c r="AK236" s="45">
        <v>0</v>
      </c>
      <c r="AL236" s="45"/>
      <c r="AM236" s="45"/>
      <c r="AN236" s="45"/>
      <c r="AO236" s="45"/>
      <c r="AP236" s="45">
        <v>1</v>
      </c>
      <c r="AQ236" s="45"/>
      <c r="AR236" s="45"/>
      <c r="AS236" s="45"/>
      <c r="AT236" s="45"/>
      <c r="AU236" s="45"/>
      <c r="AV236" s="45"/>
      <c r="AW236" s="45"/>
      <c r="AX236" s="45"/>
      <c r="AY236" s="45" t="s">
        <v>1555</v>
      </c>
      <c r="AZ236" s="45" t="s">
        <v>1218</v>
      </c>
      <c r="BA236" s="45" t="s">
        <v>108</v>
      </c>
      <c r="BB236" s="45" t="s">
        <v>99</v>
      </c>
      <c r="BC236" s="45" t="s">
        <v>108</v>
      </c>
      <c r="BD236" s="48"/>
      <c r="BE236" s="45">
        <v>0</v>
      </c>
      <c r="BF236" s="45"/>
      <c r="BG236" s="45"/>
      <c r="BH236" s="45"/>
      <c r="BI236" s="45"/>
      <c r="BJ236" s="45"/>
      <c r="BK236" s="45"/>
      <c r="BL236" s="45"/>
      <c r="BM236" s="45"/>
      <c r="BN236" s="45"/>
      <c r="BO236" s="45"/>
      <c r="BP236" s="45"/>
      <c r="BQ236" s="45"/>
      <c r="BR236" s="45"/>
      <c r="BS236" s="45"/>
      <c r="BT236" s="45"/>
      <c r="BU236" s="45"/>
      <c r="BV236" s="57"/>
      <c r="BW236" s="45"/>
      <c r="BX236" s="45"/>
      <c r="BY236" s="42"/>
      <c r="BZ236" s="42"/>
      <c r="CA236" s="45"/>
      <c r="CB236" s="45"/>
      <c r="CC236" s="45"/>
      <c r="CD236" s="42"/>
      <c r="CE236" s="45"/>
      <c r="CF236" s="45"/>
      <c r="CG236" s="45"/>
      <c r="CH236" s="45"/>
      <c r="CI236" s="42"/>
      <c r="CJ236" s="48"/>
      <c r="CK236" s="45"/>
      <c r="CL236" s="42"/>
      <c r="CM236" s="45">
        <f>PES_6[[#This Row],[Fecha de desechamiento ]]-PES_6[[#This Row],[Fecha de Registro ]]</f>
        <v>-45818</v>
      </c>
      <c r="CN236" s="45"/>
      <c r="CO236" s="45"/>
      <c r="CP236" s="42"/>
      <c r="CQ236" s="45"/>
      <c r="CR236" s="45"/>
      <c r="CS236" s="48"/>
      <c r="CT236" s="45"/>
      <c r="CU236" s="42" t="s">
        <v>1735</v>
      </c>
      <c r="CV236" s="45" t="e">
        <f>PES_6[[#This Row],[Fecha de la remisión a SRE]]-PES_6[[#This Row],[Fecha de Registro ]]</f>
        <v>#VALUE!</v>
      </c>
      <c r="CW236" s="45"/>
      <c r="CX236" s="45"/>
      <c r="CY236" s="45"/>
      <c r="CZ236" s="45"/>
      <c r="DA236" s="45"/>
      <c r="DB236" s="45"/>
      <c r="DC236" s="42"/>
      <c r="DD236" s="45"/>
      <c r="DE236" s="45"/>
      <c r="DF236" s="45"/>
      <c r="DG236" s="42"/>
      <c r="DH236" s="45"/>
      <c r="DI236" s="52"/>
    </row>
    <row r="237" spans="1:113" ht="114" x14ac:dyDescent="0.35">
      <c r="A237" s="34">
        <f t="shared" ref="A237:A238" ca="1" si="21">TODAY()</f>
        <v>46101</v>
      </c>
      <c r="B237" s="35"/>
      <c r="C237" s="28"/>
      <c r="D237" s="44" t="s">
        <v>1541</v>
      </c>
      <c r="E237" s="44">
        <v>45818</v>
      </c>
      <c r="F237" s="45">
        <v>0</v>
      </c>
      <c r="G237" s="45">
        <v>0</v>
      </c>
      <c r="H237" s="45">
        <v>0</v>
      </c>
      <c r="I237" s="45">
        <v>1</v>
      </c>
      <c r="J237" s="45">
        <v>1</v>
      </c>
      <c r="K237" s="45">
        <v>1</v>
      </c>
      <c r="L237" s="45" t="s">
        <v>97</v>
      </c>
      <c r="M237" s="45" t="s">
        <v>98</v>
      </c>
      <c r="N237" s="45" t="s">
        <v>99</v>
      </c>
      <c r="O237" s="112" t="s">
        <v>424</v>
      </c>
      <c r="P237" s="35"/>
      <c r="Q237" s="28">
        <v>11782</v>
      </c>
      <c r="R237" s="46" t="s">
        <v>1556</v>
      </c>
      <c r="S237" s="42" t="s">
        <v>70</v>
      </c>
      <c r="T237" s="28" t="s">
        <v>102</v>
      </c>
      <c r="U237" s="28" t="s">
        <v>170</v>
      </c>
      <c r="V237" s="28">
        <f ca="1">PES_6[[#This Row],[Fecha actual ]]-PES_6[[#This Row],[Fecha de Registro ]]</f>
        <v>283</v>
      </c>
      <c r="W237" s="38"/>
      <c r="X237" s="28" t="s">
        <v>1557</v>
      </c>
      <c r="Y237" s="28">
        <v>0</v>
      </c>
      <c r="Z237" s="28">
        <v>1</v>
      </c>
      <c r="AA237" s="28">
        <v>0</v>
      </c>
      <c r="AB237" s="28">
        <v>0</v>
      </c>
      <c r="AC237" s="28"/>
      <c r="AD237" s="28"/>
      <c r="AE237" s="28"/>
      <c r="AF237" s="28"/>
      <c r="AG237" s="28" t="s">
        <v>1558</v>
      </c>
      <c r="AH237" s="28">
        <v>0</v>
      </c>
      <c r="AI237" s="28">
        <v>1</v>
      </c>
      <c r="AJ237" s="28">
        <v>0</v>
      </c>
      <c r="AK237" s="28">
        <v>0</v>
      </c>
      <c r="AL237" s="28"/>
      <c r="AM237" s="28"/>
      <c r="AN237" s="28"/>
      <c r="AO237" s="28"/>
      <c r="AP237" s="28"/>
      <c r="AQ237" s="28">
        <v>1</v>
      </c>
      <c r="AR237" s="28"/>
      <c r="AS237" s="28"/>
      <c r="AT237" s="28"/>
      <c r="AU237" s="28"/>
      <c r="AV237" s="28"/>
      <c r="AW237" s="28"/>
      <c r="AX237" s="28"/>
      <c r="AY237" s="45" t="s">
        <v>1559</v>
      </c>
      <c r="AZ237" s="28" t="s">
        <v>1218</v>
      </c>
      <c r="BA237" s="28" t="s">
        <v>108</v>
      </c>
      <c r="BB237" s="28" t="s">
        <v>99</v>
      </c>
      <c r="BC237" s="28" t="s">
        <v>109</v>
      </c>
      <c r="BD237" s="38"/>
      <c r="BE237" s="28">
        <v>1</v>
      </c>
      <c r="BF237" s="28"/>
      <c r="BG237" s="28"/>
      <c r="BH237" s="28"/>
      <c r="BI237" s="28"/>
      <c r="BJ237" s="28"/>
      <c r="BK237" s="28"/>
      <c r="BL237" s="28"/>
      <c r="BM237" s="28"/>
      <c r="BN237" s="28"/>
      <c r="BO237" s="28"/>
      <c r="BP237" s="28"/>
      <c r="BQ237" s="28"/>
      <c r="BR237" s="28"/>
      <c r="BS237" s="28" t="s">
        <v>431</v>
      </c>
      <c r="BT237" s="28" t="s">
        <v>432</v>
      </c>
      <c r="BU237" s="28"/>
      <c r="BV237" s="54"/>
      <c r="BW237" s="28"/>
      <c r="BX237" s="28"/>
      <c r="BY237" s="34"/>
      <c r="BZ237" s="34"/>
      <c r="CA237" s="28"/>
      <c r="CB237" s="28"/>
      <c r="CC237" s="28"/>
      <c r="CD237" s="34"/>
      <c r="CE237" s="28"/>
      <c r="CF237" s="28"/>
      <c r="CG237" s="28"/>
      <c r="CH237" s="28"/>
      <c r="CI237" s="34"/>
      <c r="CJ237" s="38"/>
      <c r="CK237" s="45" t="s">
        <v>109</v>
      </c>
      <c r="CL237" s="42">
        <v>45819</v>
      </c>
      <c r="CM237" s="28">
        <f>PES_6[[#This Row],[Fecha de desechamiento ]]-PES_6[[#This Row],[Fecha de Registro ]]</f>
        <v>1</v>
      </c>
      <c r="CN237" s="28"/>
      <c r="CO237" s="28"/>
      <c r="CP237" s="34"/>
      <c r="CQ237" s="28"/>
      <c r="CR237" s="28"/>
      <c r="CS237" s="38"/>
      <c r="CT237" s="28"/>
      <c r="CU237" s="34"/>
      <c r="CV237" s="28">
        <f>PES_6[[#This Row],[Fecha de la remisión a SRE]]-PES_6[[#This Row],[Fecha de Registro ]]</f>
        <v>-45818</v>
      </c>
      <c r="CW237" s="28"/>
      <c r="CX237" s="28"/>
      <c r="CY237" s="28"/>
      <c r="CZ237" s="28"/>
      <c r="DA237" s="28"/>
      <c r="DB237" s="28"/>
      <c r="DC237" s="34"/>
      <c r="DD237" s="28"/>
      <c r="DE237" s="28"/>
      <c r="DF237" s="28"/>
      <c r="DG237" s="34"/>
      <c r="DH237" s="28"/>
      <c r="DI237" s="41"/>
    </row>
    <row r="238" spans="1:113" ht="133" x14ac:dyDescent="0.35">
      <c r="A238" s="42">
        <f t="shared" ca="1" si="21"/>
        <v>46101</v>
      </c>
      <c r="B238" s="43"/>
      <c r="C238" s="45"/>
      <c r="D238" s="44" t="s">
        <v>1541</v>
      </c>
      <c r="E238" s="44">
        <v>45818</v>
      </c>
      <c r="F238" s="45">
        <v>0</v>
      </c>
      <c r="G238" s="45">
        <v>0</v>
      </c>
      <c r="H238" s="45">
        <v>0</v>
      </c>
      <c r="I238" s="45">
        <v>1</v>
      </c>
      <c r="J238" s="45">
        <v>1</v>
      </c>
      <c r="K238" s="45">
        <v>1</v>
      </c>
      <c r="L238" s="45" t="s">
        <v>97</v>
      </c>
      <c r="M238" s="45" t="s">
        <v>98</v>
      </c>
      <c r="N238" s="45" t="s">
        <v>99</v>
      </c>
      <c r="O238" s="112" t="s">
        <v>424</v>
      </c>
      <c r="P238" s="43"/>
      <c r="Q238" s="45">
        <v>11783</v>
      </c>
      <c r="R238" s="46" t="s">
        <v>1560</v>
      </c>
      <c r="S238" s="42" t="s">
        <v>70</v>
      </c>
      <c r="T238" s="45" t="s">
        <v>102</v>
      </c>
      <c r="U238" s="45" t="s">
        <v>462</v>
      </c>
      <c r="V238" s="45">
        <f ca="1">PES_6[[#This Row],[Fecha actual ]]-PES_6[[#This Row],[Fecha de Registro ]]</f>
        <v>283</v>
      </c>
      <c r="W238" s="48"/>
      <c r="X238" s="45" t="s">
        <v>1561</v>
      </c>
      <c r="Y238" s="45">
        <v>0</v>
      </c>
      <c r="Z238" s="45">
        <v>1</v>
      </c>
      <c r="AA238" s="45">
        <v>0</v>
      </c>
      <c r="AB238" s="45">
        <v>0</v>
      </c>
      <c r="AC238" s="45"/>
      <c r="AD238" s="45"/>
      <c r="AE238" s="45"/>
      <c r="AF238" s="45"/>
      <c r="AG238" s="45" t="s">
        <v>1562</v>
      </c>
      <c r="AH238" s="45">
        <v>0</v>
      </c>
      <c r="AI238" s="45">
        <v>0</v>
      </c>
      <c r="AJ238" s="45">
        <v>1</v>
      </c>
      <c r="AK238" s="45">
        <v>0</v>
      </c>
      <c r="AL238" s="45"/>
      <c r="AM238" s="45"/>
      <c r="AN238" s="45"/>
      <c r="AO238" s="45"/>
      <c r="AP238" s="45"/>
      <c r="AQ238" s="45"/>
      <c r="AR238" s="45"/>
      <c r="AS238" s="45"/>
      <c r="AT238" s="45">
        <v>1</v>
      </c>
      <c r="AU238" s="45"/>
      <c r="AV238" s="45"/>
      <c r="AW238" s="45"/>
      <c r="AX238" s="45"/>
      <c r="AY238" s="45" t="s">
        <v>1563</v>
      </c>
      <c r="AZ238" s="45" t="s">
        <v>1218</v>
      </c>
      <c r="BA238" s="45" t="s">
        <v>108</v>
      </c>
      <c r="BB238" s="45" t="s">
        <v>99</v>
      </c>
      <c r="BC238" s="45" t="s">
        <v>108</v>
      </c>
      <c r="BD238" s="48"/>
      <c r="BE238" s="45">
        <v>0</v>
      </c>
      <c r="BF238" s="45"/>
      <c r="BG238" s="45"/>
      <c r="BH238" s="45"/>
      <c r="BI238" s="45"/>
      <c r="BJ238" s="45"/>
      <c r="BK238" s="45"/>
      <c r="BL238" s="45"/>
      <c r="BM238" s="45"/>
      <c r="BN238" s="45"/>
      <c r="BO238" s="45"/>
      <c r="BP238" s="45"/>
      <c r="BQ238" s="45"/>
      <c r="BR238" s="45"/>
      <c r="BS238" s="45"/>
      <c r="BT238" s="45"/>
      <c r="BU238" s="45"/>
      <c r="BV238" s="57"/>
      <c r="BW238" s="45"/>
      <c r="BX238" s="45"/>
      <c r="BY238" s="42"/>
      <c r="BZ238" s="42"/>
      <c r="CA238" s="45"/>
      <c r="CB238" s="45"/>
      <c r="CC238" s="45"/>
      <c r="CD238" s="42"/>
      <c r="CE238" s="45"/>
      <c r="CF238" s="45"/>
      <c r="CG238" s="45"/>
      <c r="CH238" s="45"/>
      <c r="CI238" s="42"/>
      <c r="CJ238" s="48"/>
      <c r="CK238" s="45" t="s">
        <v>109</v>
      </c>
      <c r="CL238" s="42">
        <v>45819</v>
      </c>
      <c r="CM238" s="45">
        <f>PES_6[[#This Row],[Fecha de desechamiento ]]-PES_6[[#This Row],[Fecha de Registro ]]</f>
        <v>1</v>
      </c>
      <c r="CN238" s="45"/>
      <c r="CO238" s="45"/>
      <c r="CP238" s="42"/>
      <c r="CQ238" s="45"/>
      <c r="CR238" s="45"/>
      <c r="CS238" s="48"/>
      <c r="CT238" s="45"/>
      <c r="CU238" s="42"/>
      <c r="CV238" s="45">
        <f>PES_6[[#This Row],[Fecha de la remisión a SRE]]-PES_6[[#This Row],[Fecha de Registro ]]</f>
        <v>-45818</v>
      </c>
      <c r="CW238" s="45"/>
      <c r="CX238" s="45"/>
      <c r="CY238" s="45"/>
      <c r="CZ238" s="45"/>
      <c r="DA238" s="45"/>
      <c r="DB238" s="45"/>
      <c r="DC238" s="42"/>
      <c r="DD238" s="45"/>
      <c r="DE238" s="45"/>
      <c r="DF238" s="45"/>
      <c r="DG238" s="42"/>
      <c r="DH238" s="45"/>
      <c r="DI238" s="52"/>
    </row>
    <row r="239" spans="1:113" ht="218.5" x14ac:dyDescent="0.35">
      <c r="A239" s="34">
        <f t="shared" ref="A239:A240" ca="1" si="22">TODAY()</f>
        <v>46101</v>
      </c>
      <c r="B239" s="35"/>
      <c r="C239" s="28"/>
      <c r="D239" s="36" t="s">
        <v>1564</v>
      </c>
      <c r="E239" s="44">
        <v>45821</v>
      </c>
      <c r="F239" s="28">
        <v>0</v>
      </c>
      <c r="G239" s="28">
        <v>0</v>
      </c>
      <c r="H239" s="28">
        <v>0</v>
      </c>
      <c r="I239" s="28">
        <v>1</v>
      </c>
      <c r="J239" s="28">
        <v>1</v>
      </c>
      <c r="K239" s="28">
        <v>1</v>
      </c>
      <c r="L239" s="28" t="s">
        <v>97</v>
      </c>
      <c r="M239" s="28" t="s">
        <v>197</v>
      </c>
      <c r="N239" s="28" t="s">
        <v>99</v>
      </c>
      <c r="O239" s="112" t="s">
        <v>424</v>
      </c>
      <c r="P239" s="35"/>
      <c r="Q239" s="28">
        <v>11793</v>
      </c>
      <c r="R239" s="46" t="s">
        <v>1565</v>
      </c>
      <c r="S239" s="42" t="s">
        <v>111</v>
      </c>
      <c r="T239" s="28" t="s">
        <v>102</v>
      </c>
      <c r="U239" s="28" t="s">
        <v>216</v>
      </c>
      <c r="V239" s="28">
        <f ca="1">PES_6[[#This Row],[Fecha actual ]]-PES_6[[#This Row],[Fecha de Registro ]]</f>
        <v>280</v>
      </c>
      <c r="W239" s="38"/>
      <c r="X239" s="28" t="s">
        <v>1566</v>
      </c>
      <c r="Y239" s="28">
        <v>0</v>
      </c>
      <c r="Z239" s="28">
        <v>1</v>
      </c>
      <c r="AA239" s="28">
        <v>0</v>
      </c>
      <c r="AB239" s="28">
        <v>0</v>
      </c>
      <c r="AC239" s="28"/>
      <c r="AD239" s="28"/>
      <c r="AE239" s="28"/>
      <c r="AF239" s="28"/>
      <c r="AG239" s="28" t="s">
        <v>1567</v>
      </c>
      <c r="AH239" s="28">
        <v>1</v>
      </c>
      <c r="AI239" s="28">
        <v>0</v>
      </c>
      <c r="AJ239" s="28">
        <v>1</v>
      </c>
      <c r="AK239" s="28">
        <v>1</v>
      </c>
      <c r="AL239" s="28"/>
      <c r="AM239" s="28"/>
      <c r="AN239" s="28"/>
      <c r="AO239" s="28"/>
      <c r="AP239" s="28"/>
      <c r="AQ239" s="28"/>
      <c r="AR239" s="28"/>
      <c r="AS239" s="28"/>
      <c r="AT239" s="28"/>
      <c r="AU239" s="28"/>
      <c r="AV239" s="28">
        <v>1</v>
      </c>
      <c r="AW239" s="28"/>
      <c r="AX239" s="28"/>
      <c r="AY239" s="45" t="s">
        <v>1568</v>
      </c>
      <c r="AZ239" s="28" t="s">
        <v>1218</v>
      </c>
      <c r="BA239" s="28" t="s">
        <v>108</v>
      </c>
      <c r="BB239" s="28" t="s">
        <v>99</v>
      </c>
      <c r="BC239" s="28" t="s">
        <v>109</v>
      </c>
      <c r="BD239" s="38"/>
      <c r="BE239" s="28">
        <v>1</v>
      </c>
      <c r="BF239" s="28"/>
      <c r="BG239" s="28"/>
      <c r="BH239" s="28"/>
      <c r="BI239" s="28"/>
      <c r="BJ239" s="28"/>
      <c r="BK239" s="28"/>
      <c r="BL239" s="28"/>
      <c r="BM239" s="28"/>
      <c r="BN239" s="28"/>
      <c r="BO239" s="28"/>
      <c r="BP239" s="28"/>
      <c r="BQ239" s="28"/>
      <c r="BR239" s="28"/>
      <c r="BS239" s="28" t="s">
        <v>431</v>
      </c>
      <c r="BT239" s="28" t="s">
        <v>1232</v>
      </c>
      <c r="BU239" s="28"/>
      <c r="BV239" s="54"/>
      <c r="BW239" s="28"/>
      <c r="BX239" s="28"/>
      <c r="BY239" s="34"/>
      <c r="BZ239" s="34"/>
      <c r="CA239" s="28"/>
      <c r="CB239" s="28"/>
      <c r="CC239" s="28"/>
      <c r="CD239" s="34"/>
      <c r="CE239" s="28"/>
      <c r="CF239" s="28"/>
      <c r="CG239" s="28"/>
      <c r="CH239" s="28"/>
      <c r="CI239" s="34"/>
      <c r="CJ239" s="38"/>
      <c r="CK239" s="28"/>
      <c r="CL239" s="34"/>
      <c r="CM239" s="28">
        <f>PES_6[[#This Row],[Fecha de desechamiento ]]-PES_6[[#This Row],[Fecha de Registro ]]</f>
        <v>-45821</v>
      </c>
      <c r="CN239" s="28"/>
      <c r="CO239" s="28"/>
      <c r="CP239" s="34"/>
      <c r="CQ239" s="28"/>
      <c r="CR239" s="28"/>
      <c r="CS239" s="38"/>
      <c r="CT239" s="28"/>
      <c r="CU239" s="34">
        <v>45853</v>
      </c>
      <c r="CV239" s="28">
        <f>PES_6[[#This Row],[Fecha de la remisión a SRE]]-PES_6[[#This Row],[Fecha de Registro ]]</f>
        <v>32</v>
      </c>
      <c r="CW239" s="28"/>
      <c r="CX239" s="28"/>
      <c r="CY239" s="28"/>
      <c r="CZ239" s="28"/>
      <c r="DA239" s="28"/>
      <c r="DB239" s="28"/>
      <c r="DC239" s="34"/>
      <c r="DD239" s="28"/>
      <c r="DE239" s="28"/>
      <c r="DF239" s="28"/>
      <c r="DG239" s="34"/>
      <c r="DH239" s="28"/>
      <c r="DI239" s="41"/>
    </row>
    <row r="240" spans="1:113" ht="266" x14ac:dyDescent="0.35">
      <c r="A240" s="42">
        <f t="shared" ca="1" si="22"/>
        <v>46101</v>
      </c>
      <c r="B240" s="43"/>
      <c r="C240" s="45"/>
      <c r="D240" s="44" t="s">
        <v>1569</v>
      </c>
      <c r="E240" s="44">
        <v>45822</v>
      </c>
      <c r="F240" s="45">
        <v>0</v>
      </c>
      <c r="G240" s="45">
        <v>0</v>
      </c>
      <c r="H240" s="45">
        <v>0</v>
      </c>
      <c r="I240" s="45">
        <v>1</v>
      </c>
      <c r="J240" s="45">
        <v>1</v>
      </c>
      <c r="K240" s="45">
        <v>1</v>
      </c>
      <c r="L240" s="45" t="s">
        <v>97</v>
      </c>
      <c r="M240" s="45" t="s">
        <v>98</v>
      </c>
      <c r="N240" s="45" t="s">
        <v>99</v>
      </c>
      <c r="O240" s="112" t="s">
        <v>424</v>
      </c>
      <c r="P240" s="43"/>
      <c r="Q240" s="45">
        <v>11794</v>
      </c>
      <c r="R240" s="46" t="s">
        <v>1570</v>
      </c>
      <c r="S240" s="42" t="s">
        <v>111</v>
      </c>
      <c r="T240" s="45" t="s">
        <v>102</v>
      </c>
      <c r="U240" s="45" t="s">
        <v>112</v>
      </c>
      <c r="V240" s="45">
        <f ca="1">PES_6[[#This Row],[Fecha actual ]]-PES_6[[#This Row],[Fecha de Registro ]]</f>
        <v>279</v>
      </c>
      <c r="W240" s="48"/>
      <c r="X240" s="45" t="s">
        <v>1571</v>
      </c>
      <c r="Y240" s="45">
        <v>0</v>
      </c>
      <c r="Z240" s="45">
        <v>1</v>
      </c>
      <c r="AA240" s="45">
        <v>0</v>
      </c>
      <c r="AB240" s="45">
        <v>0</v>
      </c>
      <c r="AC240" s="45"/>
      <c r="AD240" s="45"/>
      <c r="AE240" s="45"/>
      <c r="AF240" s="45"/>
      <c r="AG240" s="45" t="s">
        <v>1572</v>
      </c>
      <c r="AH240" s="45">
        <v>0</v>
      </c>
      <c r="AI240" s="45">
        <v>1</v>
      </c>
      <c r="AJ240" s="45">
        <v>0</v>
      </c>
      <c r="AK240" s="45">
        <v>0</v>
      </c>
      <c r="AL240" s="45"/>
      <c r="AM240" s="45"/>
      <c r="AN240" s="45"/>
      <c r="AO240" s="45"/>
      <c r="AP240" s="45"/>
      <c r="AQ240" s="45"/>
      <c r="AR240" s="45"/>
      <c r="AS240" s="45"/>
      <c r="AT240" s="45"/>
      <c r="AU240" s="45">
        <v>1</v>
      </c>
      <c r="AV240" s="45"/>
      <c r="AW240" s="45"/>
      <c r="AX240" s="45"/>
      <c r="AY240" s="45" t="s">
        <v>1573</v>
      </c>
      <c r="AZ240" s="45" t="s">
        <v>1218</v>
      </c>
      <c r="BA240" s="45" t="s">
        <v>108</v>
      </c>
      <c r="BB240" s="45" t="s">
        <v>99</v>
      </c>
      <c r="BC240" s="45" t="s">
        <v>108</v>
      </c>
      <c r="BD240" s="48"/>
      <c r="BE240" s="45">
        <v>0</v>
      </c>
      <c r="BF240" s="45"/>
      <c r="BG240" s="45"/>
      <c r="BH240" s="45"/>
      <c r="BI240" s="45"/>
      <c r="BJ240" s="45"/>
      <c r="BK240" s="45"/>
      <c r="BL240" s="45"/>
      <c r="BM240" s="45"/>
      <c r="BN240" s="45"/>
      <c r="BO240" s="45"/>
      <c r="BP240" s="45"/>
      <c r="BQ240" s="45"/>
      <c r="BR240" s="45"/>
      <c r="BS240" s="45"/>
      <c r="BT240" s="45"/>
      <c r="BU240" s="45"/>
      <c r="BV240" s="57"/>
      <c r="BW240" s="45"/>
      <c r="BX240" s="45"/>
      <c r="BY240" s="42"/>
      <c r="BZ240" s="42"/>
      <c r="CA240" s="45"/>
      <c r="CB240" s="45"/>
      <c r="CC240" s="45"/>
      <c r="CD240" s="42"/>
      <c r="CE240" s="45"/>
      <c r="CF240" s="45"/>
      <c r="CG240" s="45"/>
      <c r="CH240" s="45"/>
      <c r="CI240" s="42"/>
      <c r="CJ240" s="48"/>
      <c r="CK240" s="45"/>
      <c r="CL240" s="42"/>
      <c r="CM240" s="45">
        <f>PES_6[[#This Row],[Fecha de desechamiento ]]-PES_6[[#This Row],[Fecha de Registro ]]</f>
        <v>-45822</v>
      </c>
      <c r="CN240" s="45"/>
      <c r="CO240" s="45"/>
      <c r="CP240" s="42"/>
      <c r="CQ240" s="45"/>
      <c r="CR240" s="45"/>
      <c r="CS240" s="48"/>
      <c r="CT240" s="45" t="s">
        <v>109</v>
      </c>
      <c r="CU240" s="42">
        <v>45897</v>
      </c>
      <c r="CV240" s="45">
        <f>PES_6[[#This Row],[Fecha de la remisión a SRE]]-PES_6[[#This Row],[Fecha de Registro ]]</f>
        <v>75</v>
      </c>
      <c r="CW240" s="45"/>
      <c r="CX240" s="45"/>
      <c r="CY240" s="45"/>
      <c r="CZ240" s="45"/>
      <c r="DA240" s="45"/>
      <c r="DB240" s="45"/>
      <c r="DC240" s="42"/>
      <c r="DD240" s="45"/>
      <c r="DE240" s="45"/>
      <c r="DF240" s="45"/>
      <c r="DG240" s="42"/>
      <c r="DH240" s="45"/>
      <c r="DI240" s="52"/>
    </row>
    <row r="241" spans="1:113" ht="104.5" x14ac:dyDescent="0.35">
      <c r="A241" s="42">
        <f ca="1">TODAY()</f>
        <v>46101</v>
      </c>
      <c r="B241" s="43"/>
      <c r="C241" s="45"/>
      <c r="D241" s="44" t="s">
        <v>1574</v>
      </c>
      <c r="E241" s="44">
        <v>45826</v>
      </c>
      <c r="F241" s="45">
        <v>0</v>
      </c>
      <c r="G241" s="45">
        <v>0</v>
      </c>
      <c r="H241" s="45">
        <v>0</v>
      </c>
      <c r="I241" s="45">
        <v>1</v>
      </c>
      <c r="J241" s="45">
        <v>1</v>
      </c>
      <c r="K241" s="45">
        <v>1</v>
      </c>
      <c r="L241" s="45" t="s">
        <v>97</v>
      </c>
      <c r="M241" s="45" t="s">
        <v>98</v>
      </c>
      <c r="N241" s="45" t="s">
        <v>99</v>
      </c>
      <c r="O241" s="112" t="s">
        <v>424</v>
      </c>
      <c r="P241" s="43"/>
      <c r="Q241" s="45">
        <v>11809</v>
      </c>
      <c r="R241" s="46" t="s">
        <v>1575</v>
      </c>
      <c r="S241" s="42" t="s">
        <v>70</v>
      </c>
      <c r="T241" s="45" t="s">
        <v>102</v>
      </c>
      <c r="U241" s="45" t="s">
        <v>103</v>
      </c>
      <c r="V241" s="45">
        <f ca="1">PES_6[[#This Row],[Fecha actual ]]-PES_6[[#This Row],[Fecha de Registro ]]</f>
        <v>275</v>
      </c>
      <c r="W241" s="48"/>
      <c r="X241" s="45" t="s">
        <v>1576</v>
      </c>
      <c r="Y241" s="45">
        <v>0</v>
      </c>
      <c r="Z241" s="45">
        <v>1</v>
      </c>
      <c r="AA241" s="45">
        <v>0</v>
      </c>
      <c r="AB241" s="45">
        <v>0</v>
      </c>
      <c r="AC241" s="45"/>
      <c r="AD241" s="45"/>
      <c r="AE241" s="45"/>
      <c r="AF241" s="45"/>
      <c r="AG241" s="45" t="s">
        <v>1577</v>
      </c>
      <c r="AH241" s="45">
        <v>0</v>
      </c>
      <c r="AI241" s="45">
        <v>1</v>
      </c>
      <c r="AJ241" s="45">
        <v>0</v>
      </c>
      <c r="AK241" s="45">
        <v>0</v>
      </c>
      <c r="AL241" s="45"/>
      <c r="AM241" s="45"/>
      <c r="AN241" s="45"/>
      <c r="AO241" s="45"/>
      <c r="AP241" s="45">
        <v>1</v>
      </c>
      <c r="AQ241" s="45"/>
      <c r="AR241" s="45"/>
      <c r="AS241" s="45"/>
      <c r="AT241" s="45"/>
      <c r="AU241" s="45"/>
      <c r="AV241" s="45"/>
      <c r="AW241" s="45"/>
      <c r="AX241" s="45"/>
      <c r="AY241" s="45" t="s">
        <v>1578</v>
      </c>
      <c r="AZ241" s="45" t="s">
        <v>107</v>
      </c>
      <c r="BA241" s="45" t="s">
        <v>108</v>
      </c>
      <c r="BB241" s="45" t="s">
        <v>99</v>
      </c>
      <c r="BC241" s="45" t="s">
        <v>108</v>
      </c>
      <c r="BD241" s="48"/>
      <c r="BE241" s="45">
        <v>0</v>
      </c>
      <c r="BF241" s="45"/>
      <c r="BG241" s="45"/>
      <c r="BH241" s="45"/>
      <c r="BI241" s="45"/>
      <c r="BJ241" s="45"/>
      <c r="BK241" s="45"/>
      <c r="BL241" s="45"/>
      <c r="BM241" s="45"/>
      <c r="BN241" s="45"/>
      <c r="BO241" s="45"/>
      <c r="BP241" s="45"/>
      <c r="BQ241" s="45"/>
      <c r="BR241" s="45"/>
      <c r="BS241" s="45"/>
      <c r="BT241" s="45"/>
      <c r="BU241" s="45"/>
      <c r="BV241" s="57"/>
      <c r="BW241" s="45"/>
      <c r="BX241" s="45"/>
      <c r="BY241" s="42"/>
      <c r="BZ241" s="42"/>
      <c r="CA241" s="45"/>
      <c r="CB241" s="45"/>
      <c r="CC241" s="45"/>
      <c r="CD241" s="42"/>
      <c r="CE241" s="45"/>
      <c r="CF241" s="45"/>
      <c r="CG241" s="45"/>
      <c r="CH241" s="45"/>
      <c r="CI241" s="42"/>
      <c r="CJ241" s="48"/>
      <c r="CK241" s="45" t="s">
        <v>109</v>
      </c>
      <c r="CL241" s="42">
        <v>45838</v>
      </c>
      <c r="CM241" s="45">
        <f>PES_6[[#This Row],[Fecha de desechamiento ]]-PES_6[[#This Row],[Fecha de Registro ]]</f>
        <v>12</v>
      </c>
      <c r="CN241" s="45" t="s">
        <v>109</v>
      </c>
      <c r="CO241" s="45" t="s">
        <v>1579</v>
      </c>
      <c r="CP241" s="42">
        <v>45854</v>
      </c>
      <c r="CQ241" s="45" t="s">
        <v>152</v>
      </c>
      <c r="CR241" s="45"/>
      <c r="CS241" s="48"/>
      <c r="CT241" s="45"/>
      <c r="CU241" s="42"/>
      <c r="CV241" s="45">
        <f>PES_6[[#This Row],[Fecha de la remisión a SRE]]-PES_6[[#This Row],[Fecha de Registro ]]</f>
        <v>-45826</v>
      </c>
      <c r="CW241" s="45"/>
      <c r="CX241" s="45"/>
      <c r="CY241" s="45"/>
      <c r="CZ241" s="45"/>
      <c r="DA241" s="45"/>
      <c r="DB241" s="45"/>
      <c r="DC241" s="42"/>
      <c r="DD241" s="45"/>
      <c r="DE241" s="45"/>
      <c r="DF241" s="45"/>
      <c r="DG241" s="42"/>
      <c r="DH241" s="45"/>
      <c r="DI241" s="52"/>
    </row>
    <row r="242" spans="1:113" ht="161.5" x14ac:dyDescent="0.35">
      <c r="A242" s="34">
        <f t="shared" ref="A242:A243" ca="1" si="23">TODAY()</f>
        <v>46101</v>
      </c>
      <c r="B242" s="35"/>
      <c r="C242" s="28"/>
      <c r="D242" s="36" t="s">
        <v>1580</v>
      </c>
      <c r="E242" s="44">
        <v>45827</v>
      </c>
      <c r="F242" s="28">
        <v>0</v>
      </c>
      <c r="G242" s="28">
        <v>0</v>
      </c>
      <c r="H242" s="28">
        <v>0</v>
      </c>
      <c r="I242" s="28">
        <v>1</v>
      </c>
      <c r="J242" s="28">
        <v>1</v>
      </c>
      <c r="K242" s="28">
        <v>1</v>
      </c>
      <c r="L242" s="28" t="s">
        <v>97</v>
      </c>
      <c r="M242" s="28" t="s">
        <v>98</v>
      </c>
      <c r="N242" s="28" t="s">
        <v>99</v>
      </c>
      <c r="O242" s="112" t="s">
        <v>424</v>
      </c>
      <c r="P242" s="35"/>
      <c r="Q242" s="28">
        <v>11812</v>
      </c>
      <c r="R242" s="46" t="s">
        <v>1581</v>
      </c>
      <c r="S242" s="42" t="s">
        <v>70</v>
      </c>
      <c r="T242" s="28" t="s">
        <v>102</v>
      </c>
      <c r="U242" s="28" t="s">
        <v>206</v>
      </c>
      <c r="V242" s="28">
        <f ca="1">PES_6[[#This Row],[Fecha actual ]]-PES_6[[#This Row],[Fecha de Registro ]]</f>
        <v>274</v>
      </c>
      <c r="W242" s="38"/>
      <c r="X242" s="28" t="s">
        <v>1582</v>
      </c>
      <c r="Y242" s="28">
        <v>0</v>
      </c>
      <c r="Z242" s="28">
        <v>1</v>
      </c>
      <c r="AA242" s="28">
        <v>0</v>
      </c>
      <c r="AB242" s="28">
        <v>0</v>
      </c>
      <c r="AC242" s="28"/>
      <c r="AD242" s="28"/>
      <c r="AE242" s="28"/>
      <c r="AF242" s="28"/>
      <c r="AG242" s="28" t="s">
        <v>1583</v>
      </c>
      <c r="AH242" s="28">
        <v>0</v>
      </c>
      <c r="AI242" s="28">
        <v>1</v>
      </c>
      <c r="AJ242" s="28">
        <v>0</v>
      </c>
      <c r="AK242" s="28">
        <v>0</v>
      </c>
      <c r="AL242" s="28"/>
      <c r="AM242" s="28"/>
      <c r="AN242" s="28"/>
      <c r="AO242" s="28"/>
      <c r="AP242" s="28"/>
      <c r="AQ242" s="28">
        <v>1</v>
      </c>
      <c r="AR242" s="28"/>
      <c r="AS242" s="28"/>
      <c r="AT242" s="28"/>
      <c r="AU242" s="28"/>
      <c r="AV242" s="28"/>
      <c r="AW242" s="28"/>
      <c r="AX242" s="28"/>
      <c r="AY242" s="45" t="s">
        <v>1584</v>
      </c>
      <c r="AZ242" s="28" t="s">
        <v>107</v>
      </c>
      <c r="BA242" s="28" t="s">
        <v>108</v>
      </c>
      <c r="BB242" s="28" t="s">
        <v>99</v>
      </c>
      <c r="BC242" s="28" t="s">
        <v>108</v>
      </c>
      <c r="BD242" s="38"/>
      <c r="BE242" s="28">
        <v>0</v>
      </c>
      <c r="BF242" s="28"/>
      <c r="BG242" s="28"/>
      <c r="BH242" s="28"/>
      <c r="BI242" s="28"/>
      <c r="BJ242" s="28"/>
      <c r="BK242" s="28"/>
      <c r="BL242" s="28"/>
      <c r="BM242" s="28"/>
      <c r="BN242" s="28"/>
      <c r="BO242" s="28"/>
      <c r="BP242" s="28"/>
      <c r="BQ242" s="28"/>
      <c r="BR242" s="28"/>
      <c r="BS242" s="28"/>
      <c r="BT242" s="28"/>
      <c r="BU242" s="28"/>
      <c r="BV242" s="54"/>
      <c r="BW242" s="28"/>
      <c r="BX242" s="28"/>
      <c r="BY242" s="34"/>
      <c r="BZ242" s="34"/>
      <c r="CA242" s="28"/>
      <c r="CB242" s="28"/>
      <c r="CC242" s="28"/>
      <c r="CD242" s="34"/>
      <c r="CE242" s="28"/>
      <c r="CF242" s="28"/>
      <c r="CG242" s="28"/>
      <c r="CH242" s="28"/>
      <c r="CI242" s="34"/>
      <c r="CJ242" s="38"/>
      <c r="CK242" s="28" t="s">
        <v>109</v>
      </c>
      <c r="CL242" s="34">
        <v>45827</v>
      </c>
      <c r="CM242" s="28">
        <f>PES_6[[#This Row],[Fecha de desechamiento ]]-PES_6[[#This Row],[Fecha de Registro ]]</f>
        <v>0</v>
      </c>
      <c r="CN242" s="28"/>
      <c r="CO242" s="28"/>
      <c r="CP242" s="34"/>
      <c r="CQ242" s="28"/>
      <c r="CR242" s="28"/>
      <c r="CS242" s="38"/>
      <c r="CT242" s="28"/>
      <c r="CU242" s="34"/>
      <c r="CV242" s="28">
        <f>PES_6[[#This Row],[Fecha de la remisión a SRE]]-PES_6[[#This Row],[Fecha de Registro ]]</f>
        <v>-45827</v>
      </c>
      <c r="CW242" s="28"/>
      <c r="CX242" s="28"/>
      <c r="CY242" s="28"/>
      <c r="CZ242" s="28"/>
      <c r="DA242" s="28"/>
      <c r="DB242" s="28"/>
      <c r="DC242" s="34"/>
      <c r="DD242" s="28"/>
      <c r="DE242" s="28"/>
      <c r="DF242" s="28"/>
      <c r="DG242" s="34"/>
      <c r="DH242" s="28"/>
      <c r="DI242" s="41"/>
    </row>
    <row r="243" spans="1:113" ht="38" x14ac:dyDescent="0.35">
      <c r="A243" s="42">
        <f t="shared" ca="1" si="23"/>
        <v>46101</v>
      </c>
      <c r="B243" s="43"/>
      <c r="C243" s="45"/>
      <c r="D243" s="44" t="s">
        <v>1580</v>
      </c>
      <c r="E243" s="44">
        <v>45827</v>
      </c>
      <c r="F243" s="45">
        <v>0</v>
      </c>
      <c r="G243" s="45">
        <v>0</v>
      </c>
      <c r="H243" s="45">
        <v>0</v>
      </c>
      <c r="I243" s="45">
        <v>1</v>
      </c>
      <c r="J243" s="45">
        <v>1</v>
      </c>
      <c r="K243" s="45">
        <v>1</v>
      </c>
      <c r="L243" s="45" t="s">
        <v>97</v>
      </c>
      <c r="M243" s="45" t="s">
        <v>98</v>
      </c>
      <c r="N243" s="45" t="s">
        <v>99</v>
      </c>
      <c r="O243" s="112" t="s">
        <v>424</v>
      </c>
      <c r="P243" s="43"/>
      <c r="Q243" s="45">
        <v>11813</v>
      </c>
      <c r="R243" s="46" t="s">
        <v>1585</v>
      </c>
      <c r="S243" s="42" t="s">
        <v>70</v>
      </c>
      <c r="T243" s="45" t="s">
        <v>102</v>
      </c>
      <c r="U243" s="45" t="s">
        <v>137</v>
      </c>
      <c r="V243" s="45">
        <f ca="1">PES_6[[#This Row],[Fecha actual ]]-PES_6[[#This Row],[Fecha de Registro ]]</f>
        <v>274</v>
      </c>
      <c r="W243" s="48"/>
      <c r="X243" s="45" t="s">
        <v>1586</v>
      </c>
      <c r="Y243" s="45">
        <v>0</v>
      </c>
      <c r="Z243" s="45">
        <v>1</v>
      </c>
      <c r="AA243" s="45">
        <v>0</v>
      </c>
      <c r="AB243" s="45">
        <v>0</v>
      </c>
      <c r="AC243" s="45"/>
      <c r="AD243" s="45"/>
      <c r="AE243" s="45"/>
      <c r="AF243" s="45"/>
      <c r="AG243" s="45" t="s">
        <v>1587</v>
      </c>
      <c r="AH243" s="45">
        <v>0</v>
      </c>
      <c r="AI243" s="45">
        <v>1</v>
      </c>
      <c r="AJ243" s="45">
        <v>0</v>
      </c>
      <c r="AK243" s="45">
        <v>0</v>
      </c>
      <c r="AL243" s="45"/>
      <c r="AM243" s="45"/>
      <c r="AN243" s="45"/>
      <c r="AO243" s="45"/>
      <c r="AP243" s="45"/>
      <c r="AQ243" s="45"/>
      <c r="AR243" s="45"/>
      <c r="AS243" s="45"/>
      <c r="AT243" s="45"/>
      <c r="AU243" s="45">
        <v>1</v>
      </c>
      <c r="AV243" s="45"/>
      <c r="AW243" s="45"/>
      <c r="AX243" s="45"/>
      <c r="AY243" s="45" t="s">
        <v>1588</v>
      </c>
      <c r="AZ243" s="45" t="s">
        <v>52</v>
      </c>
      <c r="BA243" s="45" t="s">
        <v>108</v>
      </c>
      <c r="BB243" s="45" t="s">
        <v>99</v>
      </c>
      <c r="BC243" s="45" t="s">
        <v>109</v>
      </c>
      <c r="BD243" s="48"/>
      <c r="BE243" s="45">
        <v>1</v>
      </c>
      <c r="BF243" s="45"/>
      <c r="BG243" s="45"/>
      <c r="BH243" s="45"/>
      <c r="BI243" s="45"/>
      <c r="BJ243" s="45"/>
      <c r="BK243" s="45"/>
      <c r="BL243" s="45"/>
      <c r="BM243" s="45"/>
      <c r="BN243" s="45"/>
      <c r="BO243" s="45"/>
      <c r="BP243" s="45"/>
      <c r="BQ243" s="45"/>
      <c r="BR243" s="45"/>
      <c r="BS243" s="45" t="s">
        <v>431</v>
      </c>
      <c r="BT243" s="45" t="s">
        <v>432</v>
      </c>
      <c r="BU243" s="45"/>
      <c r="BV243" s="57"/>
      <c r="BW243" s="45"/>
      <c r="BX243" s="45"/>
      <c r="BY243" s="42"/>
      <c r="BZ243" s="42"/>
      <c r="CA243" s="45"/>
      <c r="CB243" s="45"/>
      <c r="CC243" s="45"/>
      <c r="CD243" s="42"/>
      <c r="CE243" s="45"/>
      <c r="CF243" s="45"/>
      <c r="CG243" s="45"/>
      <c r="CH243" s="45"/>
      <c r="CI243" s="42"/>
      <c r="CJ243" s="48"/>
      <c r="CK243" s="45"/>
      <c r="CL243" s="42"/>
      <c r="CM243" s="45">
        <f>PES_6[[#This Row],[Fecha de desechamiento ]]-PES_6[[#This Row],[Fecha de Registro ]]</f>
        <v>-45827</v>
      </c>
      <c r="CN243" s="45"/>
      <c r="CO243" s="45"/>
      <c r="CP243" s="42"/>
      <c r="CQ243" s="45"/>
      <c r="CR243" s="45"/>
      <c r="CS243" s="48"/>
      <c r="CT243" s="45"/>
      <c r="CU243" s="42"/>
      <c r="CV243" s="45">
        <f>PES_6[[#This Row],[Fecha de la remisión a SRE]]-PES_6[[#This Row],[Fecha de Registro ]]</f>
        <v>-45827</v>
      </c>
      <c r="CW243" s="45"/>
      <c r="CX243" s="45"/>
      <c r="CY243" s="45"/>
      <c r="CZ243" s="45"/>
      <c r="DA243" s="45"/>
      <c r="DB243" s="45"/>
      <c r="DC243" s="42"/>
      <c r="DD243" s="45"/>
      <c r="DE243" s="45"/>
      <c r="DF243" s="45"/>
      <c r="DG243" s="42"/>
      <c r="DH243" s="45"/>
      <c r="DI243" s="52"/>
    </row>
    <row r="244" spans="1:113" ht="171" x14ac:dyDescent="0.35">
      <c r="A244" s="42">
        <f ca="1">TODAY()</f>
        <v>46101</v>
      </c>
      <c r="B244" s="43"/>
      <c r="C244" s="45"/>
      <c r="D244" s="44" t="s">
        <v>1589</v>
      </c>
      <c r="E244" s="44">
        <v>45829</v>
      </c>
      <c r="F244" s="45">
        <v>0</v>
      </c>
      <c r="G244" s="45">
        <v>0</v>
      </c>
      <c r="H244" s="45">
        <v>0</v>
      </c>
      <c r="I244" s="45">
        <v>1</v>
      </c>
      <c r="J244" s="45">
        <v>1</v>
      </c>
      <c r="K244" s="45">
        <v>1</v>
      </c>
      <c r="L244" s="45" t="s">
        <v>97</v>
      </c>
      <c r="M244" s="45" t="s">
        <v>98</v>
      </c>
      <c r="N244" s="45" t="s">
        <v>99</v>
      </c>
      <c r="O244" s="112" t="s">
        <v>424</v>
      </c>
      <c r="P244" s="43"/>
      <c r="Q244" s="45">
        <v>11817</v>
      </c>
      <c r="R244" s="46" t="s">
        <v>1590</v>
      </c>
      <c r="S244" s="42" t="s">
        <v>70</v>
      </c>
      <c r="T244" s="45" t="s">
        <v>102</v>
      </c>
      <c r="U244" s="45" t="s">
        <v>206</v>
      </c>
      <c r="V244" s="45">
        <f ca="1">PES_6[[#This Row],[Fecha actual ]]-PES_6[[#This Row],[Fecha de Registro ]]</f>
        <v>272</v>
      </c>
      <c r="W244" s="48"/>
      <c r="X244" s="45" t="s">
        <v>1582</v>
      </c>
      <c r="Y244" s="45">
        <v>0</v>
      </c>
      <c r="Z244" s="45">
        <v>1</v>
      </c>
      <c r="AA244" s="45">
        <v>0</v>
      </c>
      <c r="AB244" s="45">
        <v>0</v>
      </c>
      <c r="AC244" s="45"/>
      <c r="AD244" s="45"/>
      <c r="AE244" s="45"/>
      <c r="AF244" s="45"/>
      <c r="AG244" s="45" t="s">
        <v>1583</v>
      </c>
      <c r="AH244" s="45">
        <v>0</v>
      </c>
      <c r="AI244" s="45">
        <v>1</v>
      </c>
      <c r="AJ244" s="45">
        <v>0</v>
      </c>
      <c r="AK244" s="45">
        <v>0</v>
      </c>
      <c r="AL244" s="45"/>
      <c r="AM244" s="45"/>
      <c r="AN244" s="45"/>
      <c r="AO244" s="45"/>
      <c r="AP244" s="45"/>
      <c r="AQ244" s="45">
        <v>1</v>
      </c>
      <c r="AR244" s="45"/>
      <c r="AS244" s="45"/>
      <c r="AT244" s="45"/>
      <c r="AU244" s="45"/>
      <c r="AV244" s="45"/>
      <c r="AW244" s="45"/>
      <c r="AX244" s="45"/>
      <c r="AY244" s="45" t="s">
        <v>1591</v>
      </c>
      <c r="AZ244" s="45" t="s">
        <v>107</v>
      </c>
      <c r="BA244" s="45" t="s">
        <v>108</v>
      </c>
      <c r="BB244" s="45" t="s">
        <v>99</v>
      </c>
      <c r="BC244" s="45" t="s">
        <v>108</v>
      </c>
      <c r="BD244" s="48"/>
      <c r="BE244" s="45">
        <v>0</v>
      </c>
      <c r="BF244" s="45"/>
      <c r="BG244" s="45"/>
      <c r="BH244" s="45"/>
      <c r="BI244" s="45"/>
      <c r="BJ244" s="45"/>
      <c r="BK244" s="45"/>
      <c r="BL244" s="45"/>
      <c r="BM244" s="45"/>
      <c r="BN244" s="45"/>
      <c r="BO244" s="45"/>
      <c r="BP244" s="45"/>
      <c r="BQ244" s="45"/>
      <c r="BR244" s="45"/>
      <c r="BS244" s="45"/>
      <c r="BT244" s="45"/>
      <c r="BU244" s="45"/>
      <c r="BV244" s="57"/>
      <c r="BW244" s="45"/>
      <c r="BX244" s="45"/>
      <c r="BY244" s="42"/>
      <c r="BZ244" s="42"/>
      <c r="CA244" s="45"/>
      <c r="CB244" s="45"/>
      <c r="CC244" s="45"/>
      <c r="CD244" s="42"/>
      <c r="CE244" s="45"/>
      <c r="CF244" s="45"/>
      <c r="CG244" s="45"/>
      <c r="CH244" s="45"/>
      <c r="CI244" s="42"/>
      <c r="CJ244" s="48"/>
      <c r="CK244" s="45" t="s">
        <v>109</v>
      </c>
      <c r="CL244" s="42">
        <v>45830</v>
      </c>
      <c r="CM244" s="45">
        <f>PES_6[[#This Row],[Fecha de desechamiento ]]-PES_6[[#This Row],[Fecha de Registro ]]</f>
        <v>1</v>
      </c>
      <c r="CN244" s="45"/>
      <c r="CO244" s="45"/>
      <c r="CP244" s="42"/>
      <c r="CQ244" s="45"/>
      <c r="CR244" s="45"/>
      <c r="CS244" s="48"/>
      <c r="CT244" s="45"/>
      <c r="CU244" s="42"/>
      <c r="CV244" s="45">
        <f>PES_6[[#This Row],[Fecha de la remisión a SRE]]-PES_6[[#This Row],[Fecha de Registro ]]</f>
        <v>-45829</v>
      </c>
      <c r="CW244" s="45"/>
      <c r="CX244" s="45"/>
      <c r="CY244" s="45"/>
      <c r="CZ244" s="45"/>
      <c r="DA244" s="45"/>
      <c r="DB244" s="45"/>
      <c r="DC244" s="42"/>
      <c r="DD244" s="45"/>
      <c r="DE244" s="45"/>
      <c r="DF244" s="45"/>
      <c r="DG244" s="42"/>
      <c r="DH244" s="45"/>
      <c r="DI244" s="52"/>
    </row>
    <row r="245" spans="1:113" ht="228" x14ac:dyDescent="0.35">
      <c r="A245" s="34">
        <f t="shared" ref="A245:A248" ca="1" si="24">TODAY()</f>
        <v>46101</v>
      </c>
      <c r="B245" s="35"/>
      <c r="C245" s="28"/>
      <c r="D245" s="36" t="s">
        <v>1592</v>
      </c>
      <c r="E245" s="36">
        <v>45832</v>
      </c>
      <c r="F245" s="28">
        <v>0</v>
      </c>
      <c r="G245" s="28">
        <v>0</v>
      </c>
      <c r="H245" s="28">
        <v>0</v>
      </c>
      <c r="I245" s="28">
        <v>1</v>
      </c>
      <c r="J245" s="28">
        <v>1</v>
      </c>
      <c r="K245" s="28">
        <v>1</v>
      </c>
      <c r="L245" s="28" t="s">
        <v>97</v>
      </c>
      <c r="M245" s="28" t="s">
        <v>98</v>
      </c>
      <c r="N245" s="28" t="s">
        <v>99</v>
      </c>
      <c r="O245" s="112" t="s">
        <v>424</v>
      </c>
      <c r="P245" s="35"/>
      <c r="Q245" s="28">
        <v>11821</v>
      </c>
      <c r="R245" s="46" t="s">
        <v>1593</v>
      </c>
      <c r="S245" s="42" t="s">
        <v>111</v>
      </c>
      <c r="T245" s="28" t="s">
        <v>102</v>
      </c>
      <c r="U245" s="28" t="s">
        <v>529</v>
      </c>
      <c r="V245" s="28">
        <f ca="1">PES_6[[#This Row],[Fecha actual ]]-PES_6[[#This Row],[Fecha de Registro ]]</f>
        <v>269</v>
      </c>
      <c r="W245" s="38"/>
      <c r="X245" s="28" t="s">
        <v>1594</v>
      </c>
      <c r="Y245" s="28">
        <v>0</v>
      </c>
      <c r="Z245" s="28">
        <v>1</v>
      </c>
      <c r="AA245" s="28">
        <v>0</v>
      </c>
      <c r="AB245" s="28">
        <v>0</v>
      </c>
      <c r="AC245" s="28"/>
      <c r="AD245" s="28"/>
      <c r="AE245" s="28"/>
      <c r="AF245" s="28"/>
      <c r="AG245" s="28" t="s">
        <v>1595</v>
      </c>
      <c r="AH245" s="28">
        <v>0</v>
      </c>
      <c r="AI245" s="28">
        <v>1</v>
      </c>
      <c r="AJ245" s="28">
        <v>0</v>
      </c>
      <c r="AK245" s="28">
        <v>1</v>
      </c>
      <c r="AL245" s="28">
        <v>1</v>
      </c>
      <c r="AM245" s="28"/>
      <c r="AN245" s="28"/>
      <c r="AO245" s="28"/>
      <c r="AP245" s="28"/>
      <c r="AQ245" s="28"/>
      <c r="AR245" s="28"/>
      <c r="AS245" s="28"/>
      <c r="AT245" s="28"/>
      <c r="AU245" s="28"/>
      <c r="AV245" s="28"/>
      <c r="AW245" s="28"/>
      <c r="AX245" s="28"/>
      <c r="AY245" s="45" t="s">
        <v>1596</v>
      </c>
      <c r="AZ245" s="28" t="s">
        <v>442</v>
      </c>
      <c r="BA245" s="28" t="s">
        <v>108</v>
      </c>
      <c r="BB245" s="28" t="s">
        <v>99</v>
      </c>
      <c r="BC245" s="28" t="s">
        <v>108</v>
      </c>
      <c r="BD245" s="38"/>
      <c r="BE245" s="28">
        <v>0</v>
      </c>
      <c r="BF245" s="28"/>
      <c r="BG245" s="28"/>
      <c r="BH245" s="28"/>
      <c r="BI245" s="28"/>
      <c r="BJ245" s="28"/>
      <c r="BK245" s="28"/>
      <c r="BL245" s="28"/>
      <c r="BM245" s="28"/>
      <c r="BN245" s="28"/>
      <c r="BO245" s="28"/>
      <c r="BP245" s="28"/>
      <c r="BQ245" s="28"/>
      <c r="BR245" s="28"/>
      <c r="BS245" s="28"/>
      <c r="BT245" s="28"/>
      <c r="BU245" s="28"/>
      <c r="BV245" s="54"/>
      <c r="BW245" s="28"/>
      <c r="BX245" s="28"/>
      <c r="BY245" s="34"/>
      <c r="BZ245" s="34"/>
      <c r="CA245" s="28"/>
      <c r="CB245" s="28"/>
      <c r="CC245" s="28"/>
      <c r="CD245" s="34"/>
      <c r="CE245" s="28"/>
      <c r="CF245" s="28"/>
      <c r="CG245" s="28"/>
      <c r="CH245" s="28"/>
      <c r="CI245" s="34"/>
      <c r="CJ245" s="38"/>
      <c r="CK245" s="28"/>
      <c r="CL245" s="34"/>
      <c r="CM245" s="28">
        <f>PES_6[[#This Row],[Fecha de desechamiento ]]-PES_6[[#This Row],[Fecha de Registro ]]</f>
        <v>-45832</v>
      </c>
      <c r="CN245" s="28"/>
      <c r="CO245" s="28"/>
      <c r="CP245" s="34"/>
      <c r="CQ245" s="28"/>
      <c r="CR245" s="28"/>
      <c r="CS245" s="38"/>
      <c r="CT245" s="28" t="s">
        <v>109</v>
      </c>
      <c r="CU245" s="34">
        <v>45840</v>
      </c>
      <c r="CV245" s="28">
        <f>PES_6[[#This Row],[Fecha de la remisión a SRE]]-PES_6[[#This Row],[Fecha de Registro ]]</f>
        <v>8</v>
      </c>
      <c r="CW245" s="28" t="s">
        <v>1597</v>
      </c>
      <c r="CX245" s="28" t="s">
        <v>1598</v>
      </c>
      <c r="CY245" s="28" t="s">
        <v>307</v>
      </c>
      <c r="CZ245" s="28"/>
      <c r="DA245" s="28"/>
      <c r="DB245" s="28"/>
      <c r="DC245" s="34"/>
      <c r="DD245" s="28"/>
      <c r="DE245" s="28"/>
      <c r="DF245" s="28"/>
      <c r="DG245" s="34"/>
      <c r="DH245" s="28"/>
      <c r="DI245" s="41"/>
    </row>
    <row r="246" spans="1:113" ht="85.5" x14ac:dyDescent="0.35">
      <c r="A246" s="42">
        <f t="shared" ca="1" si="24"/>
        <v>46101</v>
      </c>
      <c r="B246" s="43"/>
      <c r="C246" s="45"/>
      <c r="D246" s="44" t="s">
        <v>1592</v>
      </c>
      <c r="E246" s="36">
        <v>45832</v>
      </c>
      <c r="F246" s="45">
        <v>0</v>
      </c>
      <c r="G246" s="45">
        <v>0</v>
      </c>
      <c r="H246" s="45">
        <v>0</v>
      </c>
      <c r="I246" s="45">
        <v>1</v>
      </c>
      <c r="J246" s="45">
        <v>1</v>
      </c>
      <c r="K246" s="45">
        <v>1</v>
      </c>
      <c r="L246" s="45" t="s">
        <v>97</v>
      </c>
      <c r="M246" s="45" t="s">
        <v>98</v>
      </c>
      <c r="N246" s="45" t="s">
        <v>99</v>
      </c>
      <c r="O246" s="112" t="s">
        <v>424</v>
      </c>
      <c r="P246" s="43"/>
      <c r="Q246" s="45">
        <v>11823</v>
      </c>
      <c r="R246" s="46" t="s">
        <v>1599</v>
      </c>
      <c r="S246" s="42" t="s">
        <v>111</v>
      </c>
      <c r="T246" s="45" t="s">
        <v>102</v>
      </c>
      <c r="U246" s="45" t="s">
        <v>170</v>
      </c>
      <c r="V246" s="45">
        <f ca="1">PES_6[[#This Row],[Fecha actual ]]-PES_6[[#This Row],[Fecha de Registro ]]</f>
        <v>269</v>
      </c>
      <c r="W246" s="48"/>
      <c r="X246" s="45" t="s">
        <v>1600</v>
      </c>
      <c r="Y246" s="45">
        <v>0</v>
      </c>
      <c r="Z246" s="45">
        <v>1</v>
      </c>
      <c r="AA246" s="45">
        <v>0</v>
      </c>
      <c r="AB246" s="45">
        <v>0</v>
      </c>
      <c r="AC246" s="45"/>
      <c r="AD246" s="45"/>
      <c r="AE246" s="45"/>
      <c r="AF246" s="45"/>
      <c r="AG246" s="45" t="s">
        <v>1601</v>
      </c>
      <c r="AH246" s="45">
        <v>1</v>
      </c>
      <c r="AI246" s="45">
        <v>1</v>
      </c>
      <c r="AJ246" s="45">
        <v>0</v>
      </c>
      <c r="AK246" s="45">
        <v>1</v>
      </c>
      <c r="AL246" s="45"/>
      <c r="AM246" s="45"/>
      <c r="AN246" s="45"/>
      <c r="AO246" s="45"/>
      <c r="AP246" s="45">
        <v>1</v>
      </c>
      <c r="AQ246" s="45"/>
      <c r="AR246" s="45"/>
      <c r="AS246" s="45"/>
      <c r="AT246" s="45"/>
      <c r="AU246" s="45"/>
      <c r="AV246" s="45"/>
      <c r="AW246" s="45"/>
      <c r="AX246" s="45"/>
      <c r="AY246" s="45" t="s">
        <v>1602</v>
      </c>
      <c r="AZ246" s="45" t="s">
        <v>1218</v>
      </c>
      <c r="BA246" s="45" t="s">
        <v>108</v>
      </c>
      <c r="BB246" s="45" t="s">
        <v>99</v>
      </c>
      <c r="BC246" s="45" t="s">
        <v>108</v>
      </c>
      <c r="BD246" s="48"/>
      <c r="BE246" s="45">
        <v>0</v>
      </c>
      <c r="BF246" s="45"/>
      <c r="BG246" s="45"/>
      <c r="BH246" s="45"/>
      <c r="BI246" s="45"/>
      <c r="BJ246" s="45"/>
      <c r="BK246" s="45"/>
      <c r="BL246" s="45"/>
      <c r="BM246" s="45"/>
      <c r="BN246" s="45"/>
      <c r="BO246" s="45"/>
      <c r="BP246" s="45"/>
      <c r="BQ246" s="45"/>
      <c r="BR246" s="45"/>
      <c r="BS246" s="45"/>
      <c r="BT246" s="45"/>
      <c r="BU246" s="45"/>
      <c r="BV246" s="57"/>
      <c r="BW246" s="45"/>
      <c r="BX246" s="45"/>
      <c r="BY246" s="42"/>
      <c r="BZ246" s="42"/>
      <c r="CA246" s="45"/>
      <c r="CB246" s="45"/>
      <c r="CC246" s="45"/>
      <c r="CD246" s="42"/>
      <c r="CE246" s="45"/>
      <c r="CF246" s="45"/>
      <c r="CG246" s="45"/>
      <c r="CH246" s="45"/>
      <c r="CI246" s="42"/>
      <c r="CJ246" s="48"/>
      <c r="CK246" s="45"/>
      <c r="CL246" s="42"/>
      <c r="CM246" s="45">
        <f>PES_6[[#This Row],[Fecha de desechamiento ]]-PES_6[[#This Row],[Fecha de Registro ]]</f>
        <v>-45832</v>
      </c>
      <c r="CN246" s="45"/>
      <c r="CO246" s="45"/>
      <c r="CP246" s="42"/>
      <c r="CQ246" s="45"/>
      <c r="CR246" s="45"/>
      <c r="CS246" s="48"/>
      <c r="CT246" s="45"/>
      <c r="CU246" s="42">
        <v>45884</v>
      </c>
      <c r="CV246" s="45">
        <f>PES_6[[#This Row],[Fecha de la remisión a SRE]]-PES_6[[#This Row],[Fecha de Registro ]]</f>
        <v>52</v>
      </c>
      <c r="CW246" s="45"/>
      <c r="CX246" s="45"/>
      <c r="CY246" s="45"/>
      <c r="CZ246" s="45"/>
      <c r="DA246" s="45"/>
      <c r="DB246" s="45"/>
      <c r="DC246" s="42"/>
      <c r="DD246" s="45"/>
      <c r="DE246" s="45"/>
      <c r="DF246" s="45"/>
      <c r="DG246" s="42"/>
      <c r="DH246" s="45"/>
      <c r="DI246" s="52"/>
    </row>
    <row r="247" spans="1:113" ht="47.5" x14ac:dyDescent="0.35">
      <c r="A247" s="34">
        <f t="shared" ca="1" si="24"/>
        <v>46101</v>
      </c>
      <c r="B247" s="35"/>
      <c r="C247" s="28"/>
      <c r="D247" s="36" t="s">
        <v>1603</v>
      </c>
      <c r="E247" s="44">
        <v>45835</v>
      </c>
      <c r="F247" s="28">
        <v>0</v>
      </c>
      <c r="G247" s="28">
        <v>0</v>
      </c>
      <c r="H247" s="28">
        <v>0</v>
      </c>
      <c r="I247" s="28">
        <v>1</v>
      </c>
      <c r="J247" s="28">
        <v>1</v>
      </c>
      <c r="K247" s="28">
        <v>1</v>
      </c>
      <c r="L247" s="28" t="s">
        <v>97</v>
      </c>
      <c r="M247" s="28" t="s">
        <v>98</v>
      </c>
      <c r="N247" s="28" t="s">
        <v>99</v>
      </c>
      <c r="O247" s="112" t="s">
        <v>424</v>
      </c>
      <c r="P247" s="35"/>
      <c r="Q247" s="28">
        <v>11838</v>
      </c>
      <c r="R247" s="46" t="s">
        <v>1604</v>
      </c>
      <c r="S247" s="42" t="s">
        <v>111</v>
      </c>
      <c r="T247" s="28" t="s">
        <v>102</v>
      </c>
      <c r="U247" s="28" t="s">
        <v>462</v>
      </c>
      <c r="V247" s="28">
        <f ca="1">PES_6[[#This Row],[Fecha actual ]]-PES_6[[#This Row],[Fecha de Registro ]]</f>
        <v>266</v>
      </c>
      <c r="W247" s="38"/>
      <c r="X247" s="28" t="s">
        <v>1605</v>
      </c>
      <c r="Y247" s="28">
        <v>0</v>
      </c>
      <c r="Z247" s="28">
        <v>1</v>
      </c>
      <c r="AA247" s="28">
        <v>0</v>
      </c>
      <c r="AB247" s="28">
        <v>0</v>
      </c>
      <c r="AC247" s="28"/>
      <c r="AD247" s="28"/>
      <c r="AE247" s="28"/>
      <c r="AF247" s="28"/>
      <c r="AG247" s="28" t="s">
        <v>1355</v>
      </c>
      <c r="AH247" s="28">
        <v>0</v>
      </c>
      <c r="AI247" s="28">
        <v>0</v>
      </c>
      <c r="AJ247" s="28">
        <v>0</v>
      </c>
      <c r="AK247" s="28">
        <v>1</v>
      </c>
      <c r="AL247" s="28"/>
      <c r="AM247" s="28"/>
      <c r="AN247" s="28"/>
      <c r="AO247" s="28"/>
      <c r="AP247" s="28"/>
      <c r="AQ247" s="28"/>
      <c r="AR247" s="28"/>
      <c r="AS247" s="28"/>
      <c r="AT247" s="28"/>
      <c r="AU247" s="28"/>
      <c r="AV247" s="28"/>
      <c r="AW247" s="28"/>
      <c r="AX247" s="28">
        <v>1</v>
      </c>
      <c r="AY247" s="45" t="s">
        <v>1606</v>
      </c>
      <c r="AZ247" s="28" t="s">
        <v>1218</v>
      </c>
      <c r="BA247" s="28" t="s">
        <v>108</v>
      </c>
      <c r="BB247" s="28" t="s">
        <v>99</v>
      </c>
      <c r="BC247" s="28" t="s">
        <v>108</v>
      </c>
      <c r="BD247" s="38"/>
      <c r="BE247" s="28">
        <v>0</v>
      </c>
      <c r="BF247" s="28"/>
      <c r="BG247" s="28"/>
      <c r="BH247" s="28"/>
      <c r="BI247" s="28"/>
      <c r="BJ247" s="28"/>
      <c r="BK247" s="28"/>
      <c r="BL247" s="28"/>
      <c r="BM247" s="28"/>
      <c r="BN247" s="28"/>
      <c r="BO247" s="28"/>
      <c r="BP247" s="28"/>
      <c r="BQ247" s="28"/>
      <c r="BR247" s="28"/>
      <c r="BS247" s="28"/>
      <c r="BT247" s="28"/>
      <c r="BU247" s="28"/>
      <c r="BV247" s="54"/>
      <c r="BW247" s="28"/>
      <c r="BX247" s="28"/>
      <c r="BY247" s="34"/>
      <c r="BZ247" s="34"/>
      <c r="CA247" s="28"/>
      <c r="CB247" s="28"/>
      <c r="CC247" s="28"/>
      <c r="CD247" s="34"/>
      <c r="CE247" s="28"/>
      <c r="CF247" s="28"/>
      <c r="CG247" s="28"/>
      <c r="CH247" s="28"/>
      <c r="CI247" s="34"/>
      <c r="CJ247" s="38"/>
      <c r="CK247" s="28"/>
      <c r="CL247" s="34"/>
      <c r="CM247" s="28">
        <f>PES_6[[#This Row],[Fecha de desechamiento ]]-PES_6[[#This Row],[Fecha de Registro ]]</f>
        <v>-45835</v>
      </c>
      <c r="CN247" s="28"/>
      <c r="CO247" s="28"/>
      <c r="CP247" s="34"/>
      <c r="CQ247" s="28"/>
      <c r="CR247" s="28"/>
      <c r="CS247" s="38"/>
      <c r="CT247" s="28"/>
      <c r="CU247" s="34">
        <v>45883</v>
      </c>
      <c r="CV247" s="28">
        <f>PES_6[[#This Row],[Fecha de la remisión a SRE]]-PES_6[[#This Row],[Fecha de Registro ]]</f>
        <v>48</v>
      </c>
      <c r="CW247" s="28"/>
      <c r="CX247" s="28"/>
      <c r="CY247" s="28"/>
      <c r="CZ247" s="28"/>
      <c r="DA247" s="28"/>
      <c r="DB247" s="28"/>
      <c r="DC247" s="34"/>
      <c r="DD247" s="28"/>
      <c r="DE247" s="28"/>
      <c r="DF247" s="28"/>
      <c r="DG247" s="34"/>
      <c r="DH247" s="28"/>
      <c r="DI247" s="41"/>
    </row>
    <row r="248" spans="1:113" ht="66.5" x14ac:dyDescent="0.35">
      <c r="A248" s="42">
        <f t="shared" ca="1" si="24"/>
        <v>46101</v>
      </c>
      <c r="B248" s="43"/>
      <c r="C248" s="45"/>
      <c r="D248" s="44" t="s">
        <v>1607</v>
      </c>
      <c r="E248" s="44">
        <v>45836</v>
      </c>
      <c r="F248" s="45">
        <v>0</v>
      </c>
      <c r="G248" s="45">
        <v>0</v>
      </c>
      <c r="H248" s="45">
        <v>0</v>
      </c>
      <c r="I248" s="45">
        <v>1</v>
      </c>
      <c r="J248" s="45">
        <v>1</v>
      </c>
      <c r="K248" s="45">
        <v>1</v>
      </c>
      <c r="L248" s="45" t="s">
        <v>97</v>
      </c>
      <c r="M248" s="45" t="s">
        <v>98</v>
      </c>
      <c r="N248" s="45" t="s">
        <v>99</v>
      </c>
      <c r="O248" s="112" t="s">
        <v>424</v>
      </c>
      <c r="P248" s="43"/>
      <c r="Q248" s="45">
        <v>11839</v>
      </c>
      <c r="R248" s="46" t="s">
        <v>1608</v>
      </c>
      <c r="S248" s="42" t="s">
        <v>70</v>
      </c>
      <c r="T248" s="45" t="s">
        <v>102</v>
      </c>
      <c r="U248" s="45" t="s">
        <v>470</v>
      </c>
      <c r="V248" s="45">
        <f ca="1">PES_6[[#This Row],[Fecha actual ]]-PES_6[[#This Row],[Fecha de Registro ]]</f>
        <v>265</v>
      </c>
      <c r="W248" s="48"/>
      <c r="X248" s="45" t="s">
        <v>1609</v>
      </c>
      <c r="Y248" s="45">
        <v>0</v>
      </c>
      <c r="Z248" s="45">
        <v>1</v>
      </c>
      <c r="AA248" s="45">
        <v>0</v>
      </c>
      <c r="AB248" s="45">
        <v>0</v>
      </c>
      <c r="AC248" s="45"/>
      <c r="AD248" s="45"/>
      <c r="AE248" s="45"/>
      <c r="AF248" s="45"/>
      <c r="AG248" s="45" t="s">
        <v>1610</v>
      </c>
      <c r="AH248" s="45">
        <v>0</v>
      </c>
      <c r="AI248" s="45">
        <v>1</v>
      </c>
      <c r="AJ248" s="45">
        <v>0</v>
      </c>
      <c r="AK248" s="45">
        <v>0</v>
      </c>
      <c r="AL248" s="45">
        <v>1</v>
      </c>
      <c r="AM248" s="45"/>
      <c r="AN248" s="45"/>
      <c r="AO248" s="45"/>
      <c r="AP248" s="45"/>
      <c r="AQ248" s="45"/>
      <c r="AR248" s="45"/>
      <c r="AS248" s="45"/>
      <c r="AT248" s="45"/>
      <c r="AU248" s="45"/>
      <c r="AV248" s="45"/>
      <c r="AW248" s="45"/>
      <c r="AX248" s="45"/>
      <c r="AY248" s="45" t="s">
        <v>1611</v>
      </c>
      <c r="AZ248" s="28" t="s">
        <v>430</v>
      </c>
      <c r="BA248" s="45" t="s">
        <v>108</v>
      </c>
      <c r="BB248" s="45" t="s">
        <v>99</v>
      </c>
      <c r="BC248" s="45" t="s">
        <v>108</v>
      </c>
      <c r="BD248" s="48"/>
      <c r="BE248" s="45">
        <v>0</v>
      </c>
      <c r="BF248" s="45"/>
      <c r="BG248" s="45"/>
      <c r="BH248" s="45"/>
      <c r="BI248" s="45"/>
      <c r="BJ248" s="45"/>
      <c r="BK248" s="45"/>
      <c r="BL248" s="45"/>
      <c r="BM248" s="45"/>
      <c r="BN248" s="45"/>
      <c r="BO248" s="45"/>
      <c r="BP248" s="45"/>
      <c r="BQ248" s="45"/>
      <c r="BR248" s="45"/>
      <c r="BS248" s="45"/>
      <c r="BT248" s="45"/>
      <c r="BU248" s="45"/>
      <c r="BV248" s="57"/>
      <c r="BW248" s="45"/>
      <c r="BX248" s="45"/>
      <c r="BY248" s="42"/>
      <c r="BZ248" s="42"/>
      <c r="CA248" s="45"/>
      <c r="CB248" s="45"/>
      <c r="CC248" s="45"/>
      <c r="CD248" s="42"/>
      <c r="CE248" s="45"/>
      <c r="CF248" s="45"/>
      <c r="CG248" s="45"/>
      <c r="CH248" s="45"/>
      <c r="CI248" s="42"/>
      <c r="CJ248" s="48"/>
      <c r="CK248" s="45" t="s">
        <v>109</v>
      </c>
      <c r="CL248" s="42">
        <v>45887</v>
      </c>
      <c r="CM248" s="45">
        <f>PES_6[[#This Row],[Fecha de desechamiento ]]-PES_6[[#This Row],[Fecha de Registro ]]</f>
        <v>51</v>
      </c>
      <c r="CN248" s="45"/>
      <c r="CO248" s="45"/>
      <c r="CP248" s="42"/>
      <c r="CQ248" s="45"/>
      <c r="CR248" s="45"/>
      <c r="CS248" s="48"/>
      <c r="CT248" s="45"/>
      <c r="CU248" s="42"/>
      <c r="CV248" s="45">
        <f>PES_6[[#This Row],[Fecha de la remisión a SRE]]-PES_6[[#This Row],[Fecha de Registro ]]</f>
        <v>-45836</v>
      </c>
      <c r="CW248" s="45"/>
      <c r="CX248" s="45"/>
      <c r="CY248" s="45"/>
      <c r="CZ248" s="45"/>
      <c r="DA248" s="45"/>
      <c r="DB248" s="45"/>
      <c r="DC248" s="42"/>
      <c r="DD248" s="45"/>
      <c r="DE248" s="45"/>
      <c r="DF248" s="45"/>
      <c r="DG248" s="42"/>
      <c r="DH248" s="45"/>
      <c r="DI248" s="52"/>
    </row>
    <row r="249" spans="1:113" ht="95" x14ac:dyDescent="0.35">
      <c r="A249" s="42">
        <f ca="1">TODAY()</f>
        <v>46101</v>
      </c>
      <c r="B249" s="43"/>
      <c r="C249" s="45"/>
      <c r="D249" s="44" t="s">
        <v>1612</v>
      </c>
      <c r="E249" s="44">
        <v>45844</v>
      </c>
      <c r="F249" s="45">
        <v>0</v>
      </c>
      <c r="G249" s="45">
        <v>0</v>
      </c>
      <c r="H249" s="45">
        <v>0</v>
      </c>
      <c r="I249" s="45">
        <v>1</v>
      </c>
      <c r="J249" s="45">
        <v>1</v>
      </c>
      <c r="K249" s="45">
        <v>1</v>
      </c>
      <c r="L249" s="45" t="s">
        <v>97</v>
      </c>
      <c r="M249" s="45" t="s">
        <v>98</v>
      </c>
      <c r="N249" s="45" t="s">
        <v>99</v>
      </c>
      <c r="O249" s="112" t="s">
        <v>424</v>
      </c>
      <c r="P249" s="43"/>
      <c r="Q249" s="45">
        <v>11851</v>
      </c>
      <c r="R249" s="46" t="s">
        <v>1613</v>
      </c>
      <c r="S249" s="42" t="s">
        <v>70</v>
      </c>
      <c r="T249" s="45" t="s">
        <v>102</v>
      </c>
      <c r="U249" s="45" t="s">
        <v>529</v>
      </c>
      <c r="V249" s="45">
        <f ca="1">PES_6[[#This Row],[Fecha actual ]]-PES_6[[#This Row],[Fecha de Registro ]]</f>
        <v>257</v>
      </c>
      <c r="W249" s="48"/>
      <c r="X249" s="45" t="s">
        <v>1614</v>
      </c>
      <c r="Y249" s="45">
        <v>0</v>
      </c>
      <c r="Z249" s="45">
        <v>1</v>
      </c>
      <c r="AA249" s="45">
        <v>0</v>
      </c>
      <c r="AB249" s="45">
        <v>0</v>
      </c>
      <c r="AC249" s="45"/>
      <c r="AD249" s="45"/>
      <c r="AE249" s="45"/>
      <c r="AF249" s="45"/>
      <c r="AG249" s="45" t="s">
        <v>1615</v>
      </c>
      <c r="AH249" s="45">
        <v>0</v>
      </c>
      <c r="AI249" s="45">
        <v>1</v>
      </c>
      <c r="AJ249" s="45">
        <v>0</v>
      </c>
      <c r="AK249" s="45">
        <v>0</v>
      </c>
      <c r="AL249" s="45"/>
      <c r="AM249" s="45"/>
      <c r="AN249" s="45"/>
      <c r="AO249" s="45"/>
      <c r="AP249" s="45"/>
      <c r="AQ249" s="45">
        <v>1</v>
      </c>
      <c r="AR249" s="45"/>
      <c r="AS249" s="45"/>
      <c r="AT249" s="45"/>
      <c r="AU249" s="45"/>
      <c r="AV249" s="45"/>
      <c r="AW249" s="45"/>
      <c r="AX249" s="45"/>
      <c r="AY249" s="45" t="s">
        <v>1616</v>
      </c>
      <c r="AZ249" s="28" t="s">
        <v>430</v>
      </c>
      <c r="BA249" s="45" t="s">
        <v>108</v>
      </c>
      <c r="BB249" s="45" t="s">
        <v>99</v>
      </c>
      <c r="BC249" s="45" t="s">
        <v>108</v>
      </c>
      <c r="BD249" s="48"/>
      <c r="BE249" s="45">
        <v>0</v>
      </c>
      <c r="BF249" s="45"/>
      <c r="BG249" s="45"/>
      <c r="BH249" s="45"/>
      <c r="BI249" s="45"/>
      <c r="BJ249" s="45"/>
      <c r="BK249" s="45"/>
      <c r="BL249" s="45"/>
      <c r="BM249" s="45"/>
      <c r="BN249" s="45"/>
      <c r="BO249" s="45"/>
      <c r="BP249" s="45"/>
      <c r="BQ249" s="45"/>
      <c r="BR249" s="45"/>
      <c r="BS249" s="45"/>
      <c r="BT249" s="45"/>
      <c r="BU249" s="45"/>
      <c r="BV249" s="57"/>
      <c r="BW249" s="45"/>
      <c r="BX249" s="45"/>
      <c r="BY249" s="42"/>
      <c r="BZ249" s="42"/>
      <c r="CA249" s="45"/>
      <c r="CB249" s="45"/>
      <c r="CC249" s="45"/>
      <c r="CD249" s="42"/>
      <c r="CE249" s="45"/>
      <c r="CF249" s="45"/>
      <c r="CG249" s="45"/>
      <c r="CH249" s="45"/>
      <c r="CI249" s="42"/>
      <c r="CJ249" s="48"/>
      <c r="CK249" s="45" t="s">
        <v>109</v>
      </c>
      <c r="CL249" s="42">
        <v>45845</v>
      </c>
      <c r="CM249" s="45">
        <f>PES_6[[#This Row],[Fecha de desechamiento ]]-PES_6[[#This Row],[Fecha de Registro ]]</f>
        <v>1</v>
      </c>
      <c r="CN249" s="45"/>
      <c r="CO249" s="45"/>
      <c r="CP249" s="42"/>
      <c r="CQ249" s="45"/>
      <c r="CR249" s="45"/>
      <c r="CS249" s="48"/>
      <c r="CT249" s="45"/>
      <c r="CU249" s="42"/>
      <c r="CV249" s="45">
        <f>PES_6[[#This Row],[Fecha de la remisión a SRE]]-PES_6[[#This Row],[Fecha de Registro ]]</f>
        <v>-45844</v>
      </c>
      <c r="CW249" s="45"/>
      <c r="CX249" s="45"/>
      <c r="CY249" s="45"/>
      <c r="CZ249" s="45"/>
      <c r="DA249" s="45"/>
      <c r="DB249" s="45"/>
      <c r="DC249" s="42"/>
      <c r="DD249" s="45"/>
      <c r="DE249" s="45"/>
      <c r="DF249" s="45"/>
      <c r="DG249" s="42"/>
      <c r="DH249" s="45"/>
      <c r="DI249" s="52"/>
    </row>
    <row r="250" spans="1:113" ht="161.5" x14ac:dyDescent="0.35">
      <c r="A250" s="34">
        <f t="shared" ref="A250:A251" ca="1" si="25">TODAY()</f>
        <v>46101</v>
      </c>
      <c r="B250" s="35"/>
      <c r="C250" s="28"/>
      <c r="D250" s="36" t="s">
        <v>1617</v>
      </c>
      <c r="E250" s="44">
        <v>45845</v>
      </c>
      <c r="F250" s="28">
        <v>0</v>
      </c>
      <c r="G250" s="28">
        <v>0</v>
      </c>
      <c r="H250" s="28">
        <v>0</v>
      </c>
      <c r="I250" s="28">
        <v>1</v>
      </c>
      <c r="J250" s="28">
        <v>1</v>
      </c>
      <c r="K250" s="28">
        <v>1</v>
      </c>
      <c r="L250" s="28" t="s">
        <v>97</v>
      </c>
      <c r="M250" s="28" t="s">
        <v>98</v>
      </c>
      <c r="N250" s="28" t="s">
        <v>99</v>
      </c>
      <c r="O250" s="112" t="s">
        <v>424</v>
      </c>
      <c r="P250" s="35"/>
      <c r="Q250" s="28">
        <v>11853</v>
      </c>
      <c r="R250" s="46" t="s">
        <v>1618</v>
      </c>
      <c r="S250" s="42" t="s">
        <v>111</v>
      </c>
      <c r="T250" s="28" t="s">
        <v>102</v>
      </c>
      <c r="U250" s="28" t="s">
        <v>246</v>
      </c>
      <c r="V250" s="28">
        <f ca="1">PES_6[[#This Row],[Fecha actual ]]-PES_6[[#This Row],[Fecha de Registro ]]</f>
        <v>256</v>
      </c>
      <c r="W250" s="38"/>
      <c r="X250" s="28" t="s">
        <v>1619</v>
      </c>
      <c r="Y250" s="28">
        <v>0</v>
      </c>
      <c r="Z250" s="28">
        <v>1</v>
      </c>
      <c r="AA250" s="28">
        <v>0</v>
      </c>
      <c r="AB250" s="28">
        <v>0</v>
      </c>
      <c r="AC250" s="28"/>
      <c r="AD250" s="28"/>
      <c r="AE250" s="28"/>
      <c r="AF250" s="28"/>
      <c r="AG250" s="28" t="s">
        <v>1620</v>
      </c>
      <c r="AH250" s="28">
        <v>0</v>
      </c>
      <c r="AI250" s="28">
        <v>1</v>
      </c>
      <c r="AJ250" s="28">
        <v>0</v>
      </c>
      <c r="AK250" s="28">
        <v>0</v>
      </c>
      <c r="AL250" s="28"/>
      <c r="AM250" s="28"/>
      <c r="AN250" s="28"/>
      <c r="AO250" s="28"/>
      <c r="AP250" s="28"/>
      <c r="AQ250" s="28"/>
      <c r="AR250" s="28">
        <v>1</v>
      </c>
      <c r="AS250" s="28"/>
      <c r="AT250" s="28"/>
      <c r="AU250" s="28"/>
      <c r="AV250" s="28"/>
      <c r="AW250" s="28"/>
      <c r="AX250" s="28"/>
      <c r="AY250" s="45" t="s">
        <v>1621</v>
      </c>
      <c r="AZ250" s="28" t="s">
        <v>304</v>
      </c>
      <c r="BA250" s="28" t="s">
        <v>108</v>
      </c>
      <c r="BB250" s="28" t="s">
        <v>99</v>
      </c>
      <c r="BC250" s="28" t="s">
        <v>108</v>
      </c>
      <c r="BD250" s="38"/>
      <c r="BE250" s="28">
        <v>0</v>
      </c>
      <c r="BF250" s="28"/>
      <c r="BG250" s="28"/>
      <c r="BH250" s="28"/>
      <c r="BI250" s="28"/>
      <c r="BJ250" s="28"/>
      <c r="BK250" s="28"/>
      <c r="BL250" s="28"/>
      <c r="BM250" s="28"/>
      <c r="BN250" s="28"/>
      <c r="BO250" s="28"/>
      <c r="BP250" s="28"/>
      <c r="BQ250" s="28"/>
      <c r="BR250" s="28"/>
      <c r="BS250" s="28"/>
      <c r="BT250" s="28"/>
      <c r="BU250" s="28"/>
      <c r="BV250" s="54"/>
      <c r="BW250" s="28"/>
      <c r="BX250" s="28"/>
      <c r="BY250" s="34"/>
      <c r="BZ250" s="34"/>
      <c r="CA250" s="28"/>
      <c r="CB250" s="28"/>
      <c r="CC250" s="28"/>
      <c r="CD250" s="34"/>
      <c r="CE250" s="28"/>
      <c r="CF250" s="28"/>
      <c r="CG250" s="28"/>
      <c r="CH250" s="28"/>
      <c r="CI250" s="34"/>
      <c r="CJ250" s="38"/>
      <c r="CK250" s="28"/>
      <c r="CL250" s="34"/>
      <c r="CM250" s="28">
        <f>PES_6[[#This Row],[Fecha de desechamiento ]]-PES_6[[#This Row],[Fecha de Registro ]]</f>
        <v>-45845</v>
      </c>
      <c r="CN250" s="28"/>
      <c r="CO250" s="28"/>
      <c r="CP250" s="34"/>
      <c r="CQ250" s="28"/>
      <c r="CR250" s="28"/>
      <c r="CS250" s="38"/>
      <c r="CT250" s="28"/>
      <c r="CU250" s="34" t="s">
        <v>1736</v>
      </c>
      <c r="CV250" s="28" t="e">
        <f>PES_6[[#This Row],[Fecha de la remisión a SRE]]-PES_6[[#This Row],[Fecha de Registro ]]</f>
        <v>#VALUE!</v>
      </c>
      <c r="CW250" s="28"/>
      <c r="CX250" s="28"/>
      <c r="CY250" s="28"/>
      <c r="CZ250" s="28"/>
      <c r="DA250" s="28"/>
      <c r="DB250" s="28"/>
      <c r="DC250" s="34"/>
      <c r="DD250" s="28"/>
      <c r="DE250" s="28"/>
      <c r="DF250" s="28"/>
      <c r="DG250" s="34"/>
      <c r="DH250" s="28"/>
      <c r="DI250" s="41"/>
    </row>
    <row r="251" spans="1:113" ht="133" x14ac:dyDescent="0.35">
      <c r="A251" s="42">
        <f t="shared" ca="1" si="25"/>
        <v>46101</v>
      </c>
      <c r="B251" s="43"/>
      <c r="C251" s="45"/>
      <c r="D251" s="44" t="s">
        <v>1622</v>
      </c>
      <c r="E251" s="44">
        <v>45848</v>
      </c>
      <c r="F251" s="45">
        <v>0</v>
      </c>
      <c r="G251" s="45">
        <v>0</v>
      </c>
      <c r="H251" s="45">
        <v>0</v>
      </c>
      <c r="I251" s="45">
        <v>1</v>
      </c>
      <c r="J251" s="45">
        <v>1</v>
      </c>
      <c r="K251" s="45">
        <v>1</v>
      </c>
      <c r="L251" s="45" t="s">
        <v>97</v>
      </c>
      <c r="M251" s="45" t="s">
        <v>98</v>
      </c>
      <c r="N251" s="45" t="s">
        <v>99</v>
      </c>
      <c r="O251" s="112" t="s">
        <v>424</v>
      </c>
      <c r="P251" s="43"/>
      <c r="Q251" s="45">
        <v>11858</v>
      </c>
      <c r="R251" s="46" t="s">
        <v>1623</v>
      </c>
      <c r="S251" s="42" t="s">
        <v>111</v>
      </c>
      <c r="T251" s="45" t="s">
        <v>102</v>
      </c>
      <c r="U251" s="45" t="s">
        <v>137</v>
      </c>
      <c r="V251" s="45">
        <f ca="1">PES_6[[#This Row],[Fecha actual ]]-PES_6[[#This Row],[Fecha de Registro ]]</f>
        <v>253</v>
      </c>
      <c r="W251" s="48"/>
      <c r="X251" s="45" t="s">
        <v>1624</v>
      </c>
      <c r="Y251" s="45">
        <v>0</v>
      </c>
      <c r="Z251" s="45">
        <v>1</v>
      </c>
      <c r="AA251" s="45">
        <v>0</v>
      </c>
      <c r="AB251" s="45">
        <v>0</v>
      </c>
      <c r="AC251" s="45"/>
      <c r="AD251" s="45"/>
      <c r="AE251" s="45"/>
      <c r="AF251" s="45"/>
      <c r="AG251" s="45" t="s">
        <v>1625</v>
      </c>
      <c r="AH251" s="45">
        <v>0</v>
      </c>
      <c r="AI251" s="45">
        <v>1</v>
      </c>
      <c r="AJ251" s="45">
        <v>0</v>
      </c>
      <c r="AK251" s="45">
        <v>0</v>
      </c>
      <c r="AL251" s="45"/>
      <c r="AM251" s="45"/>
      <c r="AN251" s="45"/>
      <c r="AO251" s="45"/>
      <c r="AP251" s="45">
        <v>1</v>
      </c>
      <c r="AQ251" s="45"/>
      <c r="AR251" s="45"/>
      <c r="AS251" s="45"/>
      <c r="AT251" s="45"/>
      <c r="AU251" s="45"/>
      <c r="AV251" s="45"/>
      <c r="AW251" s="45"/>
      <c r="AX251" s="45"/>
      <c r="AY251" s="45" t="s">
        <v>1626</v>
      </c>
      <c r="AZ251" s="45" t="s">
        <v>1218</v>
      </c>
      <c r="BA251" s="45" t="s">
        <v>108</v>
      </c>
      <c r="BB251" s="45" t="s">
        <v>99</v>
      </c>
      <c r="BC251" s="45" t="s">
        <v>108</v>
      </c>
      <c r="BD251" s="48"/>
      <c r="BE251" s="45">
        <v>0</v>
      </c>
      <c r="BF251" s="45"/>
      <c r="BG251" s="45"/>
      <c r="BH251" s="45"/>
      <c r="BI251" s="45"/>
      <c r="BJ251" s="45"/>
      <c r="BK251" s="45"/>
      <c r="BL251" s="45"/>
      <c r="BM251" s="45"/>
      <c r="BN251" s="45"/>
      <c r="BO251" s="45"/>
      <c r="BP251" s="45"/>
      <c r="BQ251" s="45"/>
      <c r="BR251" s="45"/>
      <c r="BS251" s="45"/>
      <c r="BT251" s="45"/>
      <c r="BU251" s="45"/>
      <c r="BV251" s="57"/>
      <c r="BW251" s="45"/>
      <c r="BX251" s="45"/>
      <c r="BY251" s="42"/>
      <c r="BZ251" s="42"/>
      <c r="CA251" s="45"/>
      <c r="CB251" s="45"/>
      <c r="CC251" s="45"/>
      <c r="CD251" s="42"/>
      <c r="CE251" s="45"/>
      <c r="CF251" s="45"/>
      <c r="CG251" s="45"/>
      <c r="CH251" s="45"/>
      <c r="CI251" s="42"/>
      <c r="CJ251" s="48"/>
      <c r="CK251" s="45"/>
      <c r="CL251" s="42"/>
      <c r="CM251" s="45">
        <f>PES_6[[#This Row],[Fecha de desechamiento ]]-PES_6[[#This Row],[Fecha de Registro ]]</f>
        <v>-45848</v>
      </c>
      <c r="CN251" s="45"/>
      <c r="CO251" s="45"/>
      <c r="CP251" s="42"/>
      <c r="CQ251" s="45"/>
      <c r="CR251" s="45"/>
      <c r="CS251" s="48"/>
      <c r="CT251" s="45" t="s">
        <v>109</v>
      </c>
      <c r="CU251" s="42" t="s">
        <v>1627</v>
      </c>
      <c r="CV251" s="45" t="e">
        <f>PES_6[[#This Row],[Fecha de la remisión a SRE]]-PES_6[[#This Row],[Fecha de Registro ]]</f>
        <v>#VALUE!</v>
      </c>
      <c r="CW251" s="45"/>
      <c r="CX251" s="45"/>
      <c r="CY251" s="45"/>
      <c r="CZ251" s="45"/>
      <c r="DA251" s="45"/>
      <c r="DB251" s="45"/>
      <c r="DC251" s="42"/>
      <c r="DD251" s="45"/>
      <c r="DE251" s="45"/>
      <c r="DF251" s="45"/>
      <c r="DG251" s="42"/>
      <c r="DH251" s="45"/>
      <c r="DI251" s="52"/>
    </row>
    <row r="252" spans="1:113" ht="171" x14ac:dyDescent="0.35">
      <c r="A252" s="42">
        <f ca="1">TODAY()</f>
        <v>46101</v>
      </c>
      <c r="B252" s="43"/>
      <c r="C252" s="45"/>
      <c r="D252" s="44" t="s">
        <v>1628</v>
      </c>
      <c r="E252" s="44">
        <v>45852</v>
      </c>
      <c r="F252" s="45">
        <v>0</v>
      </c>
      <c r="G252" s="45">
        <v>0</v>
      </c>
      <c r="H252" s="45">
        <v>0</v>
      </c>
      <c r="I252" s="45">
        <v>1</v>
      </c>
      <c r="J252" s="45">
        <v>1</v>
      </c>
      <c r="K252" s="45">
        <v>1</v>
      </c>
      <c r="L252" s="45" t="s">
        <v>97</v>
      </c>
      <c r="M252" s="45" t="s">
        <v>98</v>
      </c>
      <c r="N252" s="45" t="s">
        <v>99</v>
      </c>
      <c r="O252" s="112" t="s">
        <v>424</v>
      </c>
      <c r="P252" s="43"/>
      <c r="Q252" s="45">
        <v>11862</v>
      </c>
      <c r="R252" s="46" t="s">
        <v>1629</v>
      </c>
      <c r="S252" s="42" t="s">
        <v>111</v>
      </c>
      <c r="T252" s="45" t="s">
        <v>102</v>
      </c>
      <c r="U252" s="45" t="s">
        <v>529</v>
      </c>
      <c r="V252" s="45">
        <f ca="1">PES_6[[#This Row],[Fecha actual ]]-PES_6[[#This Row],[Fecha de Registro ]]</f>
        <v>249</v>
      </c>
      <c r="W252" s="48"/>
      <c r="X252" s="45" t="s">
        <v>1630</v>
      </c>
      <c r="Y252" s="45">
        <v>0</v>
      </c>
      <c r="Z252" s="45">
        <v>1</v>
      </c>
      <c r="AA252" s="45">
        <v>0</v>
      </c>
      <c r="AB252" s="45">
        <v>0</v>
      </c>
      <c r="AC252" s="45"/>
      <c r="AD252" s="45"/>
      <c r="AE252" s="45"/>
      <c r="AF252" s="45"/>
      <c r="AG252" s="45" t="s">
        <v>1631</v>
      </c>
      <c r="AH252" s="45">
        <v>0</v>
      </c>
      <c r="AI252" s="45">
        <v>1</v>
      </c>
      <c r="AJ252" s="45">
        <v>0</v>
      </c>
      <c r="AK252" s="45">
        <v>0</v>
      </c>
      <c r="AL252" s="45"/>
      <c r="AM252" s="45"/>
      <c r="AN252" s="45"/>
      <c r="AO252" s="45"/>
      <c r="AP252" s="45"/>
      <c r="AQ252" s="45"/>
      <c r="AR252" s="45"/>
      <c r="AS252" s="45"/>
      <c r="AT252" s="45">
        <v>1</v>
      </c>
      <c r="AU252" s="45"/>
      <c r="AV252" s="45"/>
      <c r="AW252" s="45"/>
      <c r="AX252" s="45"/>
      <c r="AY252" s="45" t="s">
        <v>1632</v>
      </c>
      <c r="AZ252" s="45" t="s">
        <v>1218</v>
      </c>
      <c r="BA252" s="45" t="s">
        <v>108</v>
      </c>
      <c r="BB252" s="45" t="s">
        <v>99</v>
      </c>
      <c r="BC252" s="45" t="s">
        <v>108</v>
      </c>
      <c r="BD252" s="48"/>
      <c r="BE252" s="45">
        <v>0</v>
      </c>
      <c r="BF252" s="45"/>
      <c r="BG252" s="45"/>
      <c r="BH252" s="45"/>
      <c r="BI252" s="45"/>
      <c r="BJ252" s="45"/>
      <c r="BK252" s="45"/>
      <c r="BL252" s="45"/>
      <c r="BM252" s="45"/>
      <c r="BN252" s="45"/>
      <c r="BO252" s="45"/>
      <c r="BP252" s="45"/>
      <c r="BQ252" s="45"/>
      <c r="BR252" s="45"/>
      <c r="BS252" s="45"/>
      <c r="BT252" s="45"/>
      <c r="BU252" s="45"/>
      <c r="BV252" s="57"/>
      <c r="BW252" s="45"/>
      <c r="BX252" s="45"/>
      <c r="BY252" s="42"/>
      <c r="BZ252" s="42"/>
      <c r="CA252" s="45"/>
      <c r="CB252" s="45"/>
      <c r="CC252" s="45"/>
      <c r="CD252" s="42"/>
      <c r="CE252" s="45"/>
      <c r="CF252" s="45"/>
      <c r="CG252" s="45"/>
      <c r="CH252" s="45"/>
      <c r="CI252" s="42"/>
      <c r="CJ252" s="48"/>
      <c r="CK252" s="45"/>
      <c r="CL252" s="42"/>
      <c r="CM252" s="45">
        <f>PES_6[[#This Row],[Fecha de desechamiento ]]-PES_6[[#This Row],[Fecha de Registro ]]</f>
        <v>-45852</v>
      </c>
      <c r="CN252" s="45"/>
      <c r="CO252" s="45"/>
      <c r="CP252" s="42"/>
      <c r="CQ252" s="45"/>
      <c r="CR252" s="45"/>
      <c r="CS252" s="48"/>
      <c r="CT252" s="45"/>
      <c r="CU252" s="42">
        <v>45875</v>
      </c>
      <c r="CV252" s="45">
        <f>PES_6[[#This Row],[Fecha de la remisión a SRE]]-PES_6[[#This Row],[Fecha de Registro ]]</f>
        <v>23</v>
      </c>
      <c r="CW252" s="45"/>
      <c r="CX252" s="45"/>
      <c r="CY252" s="45"/>
      <c r="CZ252" s="45"/>
      <c r="DA252" s="45"/>
      <c r="DB252" s="45"/>
      <c r="DC252" s="42"/>
      <c r="DD252" s="45"/>
      <c r="DE252" s="45"/>
      <c r="DF252" s="45"/>
      <c r="DG252" s="42"/>
      <c r="DH252" s="45"/>
      <c r="DI252" s="52"/>
    </row>
    <row r="253" spans="1:113" ht="104.5" x14ac:dyDescent="0.35">
      <c r="A253" s="42">
        <f ca="1">TODAY()</f>
        <v>46101</v>
      </c>
      <c r="B253" s="43"/>
      <c r="C253" s="45"/>
      <c r="D253" s="44" t="s">
        <v>1633</v>
      </c>
      <c r="E253" s="44">
        <v>45855</v>
      </c>
      <c r="F253" s="45">
        <v>0</v>
      </c>
      <c r="G253" s="45">
        <v>0</v>
      </c>
      <c r="H253" s="45">
        <v>0</v>
      </c>
      <c r="I253" s="45">
        <v>1</v>
      </c>
      <c r="J253" s="45">
        <v>1</v>
      </c>
      <c r="K253" s="45">
        <v>1</v>
      </c>
      <c r="L253" s="45" t="s">
        <v>97</v>
      </c>
      <c r="M253" s="45" t="s">
        <v>98</v>
      </c>
      <c r="N253" s="45" t="s">
        <v>99</v>
      </c>
      <c r="O253" s="112" t="s">
        <v>424</v>
      </c>
      <c r="P253" s="43"/>
      <c r="Q253" s="45">
        <v>11866</v>
      </c>
      <c r="R253" s="46" t="s">
        <v>1634</v>
      </c>
      <c r="S253" s="42" t="s">
        <v>111</v>
      </c>
      <c r="T253" s="45" t="s">
        <v>102</v>
      </c>
      <c r="U253" s="45" t="s">
        <v>216</v>
      </c>
      <c r="V253" s="45">
        <f ca="1">PES_6[[#This Row],[Fecha actual ]]-PES_6[[#This Row],[Fecha de Registro ]]</f>
        <v>246</v>
      </c>
      <c r="W253" s="48"/>
      <c r="X253" s="45" t="s">
        <v>1635</v>
      </c>
      <c r="Y253" s="45">
        <v>1</v>
      </c>
      <c r="Z253" s="45">
        <v>0</v>
      </c>
      <c r="AA253" s="45">
        <v>0</v>
      </c>
      <c r="AB253" s="45">
        <v>0</v>
      </c>
      <c r="AC253" s="45"/>
      <c r="AD253" s="45"/>
      <c r="AE253" s="45"/>
      <c r="AF253" s="45"/>
      <c r="AG253" s="45" t="s">
        <v>1636</v>
      </c>
      <c r="AH253" s="45">
        <v>1</v>
      </c>
      <c r="AI253" s="45">
        <v>0</v>
      </c>
      <c r="AJ253" s="45">
        <v>0</v>
      </c>
      <c r="AK253" s="45">
        <v>1</v>
      </c>
      <c r="AL253" s="45"/>
      <c r="AM253" s="45"/>
      <c r="AN253" s="45"/>
      <c r="AO253" s="45"/>
      <c r="AP253" s="45"/>
      <c r="AQ253" s="45"/>
      <c r="AR253" s="45"/>
      <c r="AS253" s="45"/>
      <c r="AT253" s="45"/>
      <c r="AU253" s="45"/>
      <c r="AV253" s="45">
        <v>1</v>
      </c>
      <c r="AW253" s="45"/>
      <c r="AX253" s="45"/>
      <c r="AY253" s="45" t="s">
        <v>1637</v>
      </c>
      <c r="AZ253" s="45" t="s">
        <v>1218</v>
      </c>
      <c r="BA253" s="45" t="s">
        <v>108</v>
      </c>
      <c r="BB253" s="45" t="s">
        <v>99</v>
      </c>
      <c r="BC253" s="45" t="s">
        <v>109</v>
      </c>
      <c r="BD253" s="48"/>
      <c r="BE253" s="45">
        <v>1</v>
      </c>
      <c r="BF253" s="45"/>
      <c r="BG253" s="45"/>
      <c r="BH253" s="45"/>
      <c r="BI253" s="45"/>
      <c r="BJ253" s="45"/>
      <c r="BK253" s="45"/>
      <c r="BL253" s="45"/>
      <c r="BM253" s="45"/>
      <c r="BN253" s="45"/>
      <c r="BO253" s="45"/>
      <c r="BP253" s="45"/>
      <c r="BQ253" s="45"/>
      <c r="BR253" s="45"/>
      <c r="BS253" s="45" t="s">
        <v>431</v>
      </c>
      <c r="BT253" s="45" t="s">
        <v>1232</v>
      </c>
      <c r="BU253" s="45"/>
      <c r="BV253" s="57"/>
      <c r="BW253" s="45"/>
      <c r="BX253" s="45"/>
      <c r="BY253" s="42"/>
      <c r="BZ253" s="42"/>
      <c r="CA253" s="45"/>
      <c r="CB253" s="45"/>
      <c r="CC253" s="45"/>
      <c r="CD253" s="42"/>
      <c r="CE253" s="45"/>
      <c r="CF253" s="45"/>
      <c r="CG253" s="45"/>
      <c r="CH253" s="45"/>
      <c r="CI253" s="42"/>
      <c r="CJ253" s="48"/>
      <c r="CK253" s="45"/>
      <c r="CL253" s="42"/>
      <c r="CM253" s="45">
        <f>PES_6[[#This Row],[Fecha de desechamiento ]]-PES_6[[#This Row],[Fecha de Registro ]]</f>
        <v>-45855</v>
      </c>
      <c r="CN253" s="45"/>
      <c r="CO253" s="45"/>
      <c r="CP253" s="42"/>
      <c r="CQ253" s="45"/>
      <c r="CR253" s="45"/>
      <c r="CS253" s="48"/>
      <c r="CT253" s="45"/>
      <c r="CU253" s="42">
        <v>45869</v>
      </c>
      <c r="CV253" s="45">
        <f>PES_6[[#This Row],[Fecha de la remisión a SRE]]-PES_6[[#This Row],[Fecha de Registro ]]</f>
        <v>14</v>
      </c>
      <c r="CW253" s="45"/>
      <c r="CX253" s="45"/>
      <c r="CY253" s="45"/>
      <c r="CZ253" s="45"/>
      <c r="DA253" s="45"/>
      <c r="DB253" s="45"/>
      <c r="DC253" s="42"/>
      <c r="DD253" s="45"/>
      <c r="DE253" s="45"/>
      <c r="DF253" s="45"/>
      <c r="DG253" s="42"/>
      <c r="DH253" s="45"/>
      <c r="DI253" s="52"/>
    </row>
    <row r="254" spans="1:113" ht="123.5" x14ac:dyDescent="0.35">
      <c r="A254" s="34">
        <f t="shared" ref="A254:A255" ca="1" si="26">TODAY()</f>
        <v>46101</v>
      </c>
      <c r="B254" s="35"/>
      <c r="C254" s="28"/>
      <c r="D254" s="36" t="s">
        <v>1638</v>
      </c>
      <c r="E254" s="36">
        <v>45862</v>
      </c>
      <c r="F254" s="28">
        <v>0</v>
      </c>
      <c r="G254" s="28">
        <v>0</v>
      </c>
      <c r="H254" s="28">
        <v>0</v>
      </c>
      <c r="I254" s="28">
        <v>1</v>
      </c>
      <c r="J254" s="28">
        <v>1</v>
      </c>
      <c r="K254" s="28">
        <v>1</v>
      </c>
      <c r="L254" s="28" t="s">
        <v>97</v>
      </c>
      <c r="M254" s="28" t="s">
        <v>98</v>
      </c>
      <c r="N254" s="28" t="s">
        <v>99</v>
      </c>
      <c r="O254" s="112" t="s">
        <v>424</v>
      </c>
      <c r="P254" s="35"/>
      <c r="Q254" s="28">
        <v>11875</v>
      </c>
      <c r="R254" s="46" t="s">
        <v>1639</v>
      </c>
      <c r="S254" s="42" t="s">
        <v>70</v>
      </c>
      <c r="T254" s="28" t="s">
        <v>102</v>
      </c>
      <c r="U254" s="28" t="s">
        <v>462</v>
      </c>
      <c r="V254" s="28">
        <f ca="1">PES_6[[#This Row],[Fecha actual ]]-PES_6[[#This Row],[Fecha de Registro ]]</f>
        <v>239</v>
      </c>
      <c r="W254" s="38"/>
      <c r="X254" s="28" t="s">
        <v>1640</v>
      </c>
      <c r="Y254" s="28">
        <v>0</v>
      </c>
      <c r="Z254" s="28">
        <v>1</v>
      </c>
      <c r="AA254" s="28">
        <v>0</v>
      </c>
      <c r="AB254" s="28">
        <v>0</v>
      </c>
      <c r="AC254" s="28"/>
      <c r="AD254" s="28"/>
      <c r="AE254" s="28"/>
      <c r="AF254" s="28"/>
      <c r="AG254" s="28" t="s">
        <v>1641</v>
      </c>
      <c r="AH254" s="28">
        <v>1</v>
      </c>
      <c r="AI254" s="28">
        <v>1</v>
      </c>
      <c r="AJ254" s="28">
        <v>0</v>
      </c>
      <c r="AK254" s="28">
        <v>1</v>
      </c>
      <c r="AL254" s="28"/>
      <c r="AM254" s="28"/>
      <c r="AN254" s="28"/>
      <c r="AO254" s="28"/>
      <c r="AP254" s="28"/>
      <c r="AQ254" s="28"/>
      <c r="AR254" s="28"/>
      <c r="AS254" s="28"/>
      <c r="AT254" s="28"/>
      <c r="AU254" s="28"/>
      <c r="AV254" s="28"/>
      <c r="AW254" s="28"/>
      <c r="AX254" s="28"/>
      <c r="AY254" s="45" t="s">
        <v>1642</v>
      </c>
      <c r="AZ254" s="28" t="s">
        <v>1218</v>
      </c>
      <c r="BA254" s="28" t="s">
        <v>108</v>
      </c>
      <c r="BB254" s="28" t="s">
        <v>99</v>
      </c>
      <c r="BC254" s="28" t="s">
        <v>108</v>
      </c>
      <c r="BD254" s="38"/>
      <c r="BE254" s="28">
        <v>0</v>
      </c>
      <c r="BF254" s="28"/>
      <c r="BG254" s="28"/>
      <c r="BH254" s="28"/>
      <c r="BI254" s="28"/>
      <c r="BJ254" s="28"/>
      <c r="BK254" s="28"/>
      <c r="BL254" s="28"/>
      <c r="BM254" s="28"/>
      <c r="BN254" s="28"/>
      <c r="BO254" s="28"/>
      <c r="BP254" s="28"/>
      <c r="BQ254" s="28"/>
      <c r="BR254" s="28"/>
      <c r="BS254" s="28"/>
      <c r="BT254" s="28"/>
      <c r="BU254" s="28"/>
      <c r="BV254" s="54"/>
      <c r="BW254" s="28"/>
      <c r="BX254" s="28"/>
      <c r="BY254" s="34"/>
      <c r="BZ254" s="34"/>
      <c r="CA254" s="28"/>
      <c r="CB254" s="28"/>
      <c r="CC254" s="28"/>
      <c r="CD254" s="34"/>
      <c r="CE254" s="28"/>
      <c r="CF254" s="28"/>
      <c r="CG254" s="28"/>
      <c r="CH254" s="28"/>
      <c r="CI254" s="34"/>
      <c r="CJ254" s="38"/>
      <c r="CK254" s="28" t="s">
        <v>109</v>
      </c>
      <c r="CL254" s="34">
        <v>45887</v>
      </c>
      <c r="CM254" s="28">
        <f>PES_6[[#This Row],[Fecha de desechamiento ]]-PES_6[[#This Row],[Fecha de Registro ]]</f>
        <v>25</v>
      </c>
      <c r="CN254" s="28"/>
      <c r="CO254" s="28"/>
      <c r="CP254" s="34"/>
      <c r="CQ254" s="28"/>
      <c r="CR254" s="28"/>
      <c r="CS254" s="38"/>
      <c r="CT254" s="28"/>
      <c r="CU254" s="34"/>
      <c r="CV254" s="28">
        <f>PES_6[[#This Row],[Fecha de la remisión a SRE]]-PES_6[[#This Row],[Fecha de Registro ]]</f>
        <v>-45862</v>
      </c>
      <c r="CW254" s="28"/>
      <c r="CX254" s="28"/>
      <c r="CY254" s="28"/>
      <c r="CZ254" s="28"/>
      <c r="DA254" s="28"/>
      <c r="DB254" s="28"/>
      <c r="DC254" s="34"/>
      <c r="DD254" s="28"/>
      <c r="DE254" s="28"/>
      <c r="DF254" s="28"/>
      <c r="DG254" s="34"/>
      <c r="DH254" s="28"/>
      <c r="DI254" s="41"/>
    </row>
    <row r="255" spans="1:113" ht="180.5" x14ac:dyDescent="0.35">
      <c r="A255" s="42">
        <f t="shared" ca="1" si="26"/>
        <v>46101</v>
      </c>
      <c r="B255" s="43"/>
      <c r="C255" s="45"/>
      <c r="D255" s="44" t="s">
        <v>1643</v>
      </c>
      <c r="E255" s="44">
        <v>45882</v>
      </c>
      <c r="F255" s="45">
        <v>0</v>
      </c>
      <c r="G255" s="45">
        <v>0</v>
      </c>
      <c r="H255" s="45">
        <v>0</v>
      </c>
      <c r="I255" s="45">
        <v>1</v>
      </c>
      <c r="J255" s="45">
        <v>1</v>
      </c>
      <c r="K255" s="45">
        <v>1</v>
      </c>
      <c r="L255" s="45" t="s">
        <v>97</v>
      </c>
      <c r="M255" s="45" t="s">
        <v>98</v>
      </c>
      <c r="N255" s="45" t="s">
        <v>99</v>
      </c>
      <c r="O255" s="112" t="s">
        <v>424</v>
      </c>
      <c r="P255" s="43"/>
      <c r="Q255" s="45">
        <v>11905</v>
      </c>
      <c r="R255" s="46" t="s">
        <v>1644</v>
      </c>
      <c r="S255" s="42" t="s">
        <v>111</v>
      </c>
      <c r="T255" s="45" t="s">
        <v>102</v>
      </c>
      <c r="U255" s="45" t="s">
        <v>393</v>
      </c>
      <c r="V255" s="45">
        <f ca="1">PES_6[[#This Row],[Fecha actual ]]-PES_6[[#This Row],[Fecha de Registro ]]</f>
        <v>219</v>
      </c>
      <c r="W255" s="48"/>
      <c r="X255" s="45" t="s">
        <v>1645</v>
      </c>
      <c r="Y255" s="45">
        <v>0</v>
      </c>
      <c r="Z255" s="45">
        <v>1</v>
      </c>
      <c r="AA255" s="45">
        <v>0</v>
      </c>
      <c r="AB255" s="45">
        <v>0</v>
      </c>
      <c r="AC255" s="45"/>
      <c r="AD255" s="45"/>
      <c r="AE255" s="45"/>
      <c r="AF255" s="45"/>
      <c r="AG255" s="45" t="s">
        <v>1646</v>
      </c>
      <c r="AH255" s="45">
        <v>0</v>
      </c>
      <c r="AI255" s="45">
        <v>1</v>
      </c>
      <c r="AJ255" s="45">
        <v>0</v>
      </c>
      <c r="AK255" s="45">
        <v>0</v>
      </c>
      <c r="AL255" s="45"/>
      <c r="AM255" s="45"/>
      <c r="AN255" s="45"/>
      <c r="AO255" s="45"/>
      <c r="AP255" s="45"/>
      <c r="AQ255" s="45"/>
      <c r="AR255" s="45"/>
      <c r="AS255" s="45"/>
      <c r="AT255" s="45"/>
      <c r="AU255" s="45"/>
      <c r="AV255" s="45"/>
      <c r="AW255" s="45"/>
      <c r="AX255" s="45"/>
      <c r="AY255" s="45" t="s">
        <v>1647</v>
      </c>
      <c r="AZ255" s="45" t="s">
        <v>1218</v>
      </c>
      <c r="BA255" s="45" t="s">
        <v>108</v>
      </c>
      <c r="BB255" s="45" t="s">
        <v>99</v>
      </c>
      <c r="BC255" s="45" t="s">
        <v>108</v>
      </c>
      <c r="BD255" s="48"/>
      <c r="BE255" s="45">
        <v>0</v>
      </c>
      <c r="BF255" s="45"/>
      <c r="BG255" s="45"/>
      <c r="BH255" s="45"/>
      <c r="BI255" s="45"/>
      <c r="BJ255" s="45"/>
      <c r="BK255" s="45"/>
      <c r="BL255" s="45"/>
      <c r="BM255" s="45"/>
      <c r="BN255" s="45"/>
      <c r="BO255" s="45"/>
      <c r="BP255" s="45"/>
      <c r="BQ255" s="45"/>
      <c r="BR255" s="45"/>
      <c r="BS255" s="45"/>
      <c r="BT255" s="45"/>
      <c r="BU255" s="45"/>
      <c r="BV255" s="57"/>
      <c r="BW255" s="45"/>
      <c r="BX255" s="45"/>
      <c r="BY255" s="42"/>
      <c r="BZ255" s="42"/>
      <c r="CA255" s="45"/>
      <c r="CB255" s="45"/>
      <c r="CC255" s="45"/>
      <c r="CD255" s="42"/>
      <c r="CE255" s="45"/>
      <c r="CF255" s="45"/>
      <c r="CG255" s="45"/>
      <c r="CH255" s="45"/>
      <c r="CI255" s="42"/>
      <c r="CJ255" s="48"/>
      <c r="CK255" s="45"/>
      <c r="CL255" s="42"/>
      <c r="CM255" s="45">
        <f>PES_6[[#This Row],[Fecha de desechamiento ]]-PES_6[[#This Row],[Fecha de Registro ]]</f>
        <v>-45882</v>
      </c>
      <c r="CN255" s="45"/>
      <c r="CO255" s="45"/>
      <c r="CP255" s="42"/>
      <c r="CQ255" s="45"/>
      <c r="CR255" s="45"/>
      <c r="CS255" s="48"/>
      <c r="CT255" s="45" t="s">
        <v>109</v>
      </c>
      <c r="CU255" s="42">
        <v>45898</v>
      </c>
      <c r="CV255" s="45">
        <f>PES_6[[#This Row],[Fecha de la remisión a SRE]]-PES_6[[#This Row],[Fecha de Registro ]]</f>
        <v>16</v>
      </c>
      <c r="CW255" s="45"/>
      <c r="CX255" s="45"/>
      <c r="CY255" s="45"/>
      <c r="CZ255" s="45"/>
      <c r="DA255" s="45"/>
      <c r="DB255" s="45"/>
      <c r="DC255" s="42"/>
      <c r="DD255" s="45"/>
      <c r="DE255" s="45"/>
      <c r="DF255" s="45"/>
      <c r="DG255" s="42"/>
      <c r="DH255" s="45"/>
      <c r="DI255" s="52"/>
    </row>
    <row r="256" spans="1:113" ht="76" x14ac:dyDescent="0.35">
      <c r="A256" s="34">
        <f t="shared" ref="A256:A260" ca="1" si="27">TODAY()</f>
        <v>46101</v>
      </c>
      <c r="B256" s="35"/>
      <c r="C256" s="28"/>
      <c r="D256" s="36" t="s">
        <v>1648</v>
      </c>
      <c r="E256" s="36">
        <v>45898</v>
      </c>
      <c r="F256" s="28">
        <v>0</v>
      </c>
      <c r="G256" s="28">
        <v>0</v>
      </c>
      <c r="H256" s="28">
        <v>0</v>
      </c>
      <c r="I256" s="28">
        <v>1</v>
      </c>
      <c r="J256" s="28">
        <v>1</v>
      </c>
      <c r="K256" s="28">
        <v>0</v>
      </c>
      <c r="L256" s="28" t="s">
        <v>97</v>
      </c>
      <c r="M256" s="28" t="s">
        <v>197</v>
      </c>
      <c r="N256" s="28" t="s">
        <v>99</v>
      </c>
      <c r="O256" s="112" t="s">
        <v>424</v>
      </c>
      <c r="P256" s="35"/>
      <c r="Q256" s="28">
        <v>11931</v>
      </c>
      <c r="R256" s="46" t="s">
        <v>1649</v>
      </c>
      <c r="S256" s="42" t="s">
        <v>111</v>
      </c>
      <c r="T256" s="28" t="s">
        <v>102</v>
      </c>
      <c r="U256" s="28" t="s">
        <v>137</v>
      </c>
      <c r="V256" s="28">
        <f ca="1">PES_6[[#This Row],[Fecha actual ]]-PES_6[[#This Row],[Fecha de Registro ]]</f>
        <v>203</v>
      </c>
      <c r="W256" s="38"/>
      <c r="X256" s="28" t="s">
        <v>1650</v>
      </c>
      <c r="Y256" s="28">
        <v>0</v>
      </c>
      <c r="Z256" s="28">
        <v>1</v>
      </c>
      <c r="AA256" s="28">
        <v>0</v>
      </c>
      <c r="AB256" s="28">
        <v>0</v>
      </c>
      <c r="AC256" s="28"/>
      <c r="AD256" s="28"/>
      <c r="AE256" s="28"/>
      <c r="AF256" s="28"/>
      <c r="AG256" s="28" t="s">
        <v>1301</v>
      </c>
      <c r="AH256" s="28">
        <v>0</v>
      </c>
      <c r="AI256" s="28">
        <v>0</v>
      </c>
      <c r="AJ256" s="28">
        <v>0</v>
      </c>
      <c r="AK256" s="28">
        <v>1</v>
      </c>
      <c r="AL256" s="28"/>
      <c r="AM256" s="28"/>
      <c r="AN256" s="28"/>
      <c r="AO256" s="28"/>
      <c r="AP256" s="28"/>
      <c r="AQ256" s="28"/>
      <c r="AR256" s="28"/>
      <c r="AS256" s="28"/>
      <c r="AT256" s="28"/>
      <c r="AU256" s="28"/>
      <c r="AV256" s="28"/>
      <c r="AW256" s="28"/>
      <c r="AX256" s="28"/>
      <c r="AY256" s="45" t="s">
        <v>1651</v>
      </c>
      <c r="AZ256" s="28" t="s">
        <v>1218</v>
      </c>
      <c r="BA256" s="28" t="s">
        <v>108</v>
      </c>
      <c r="BB256" s="28" t="s">
        <v>99</v>
      </c>
      <c r="BC256" s="28" t="s">
        <v>108</v>
      </c>
      <c r="BD256" s="38"/>
      <c r="BE256" s="28">
        <v>0</v>
      </c>
      <c r="BF256" s="28"/>
      <c r="BG256" s="28"/>
      <c r="BH256" s="28"/>
      <c r="BI256" s="28"/>
      <c r="BJ256" s="28"/>
      <c r="BK256" s="28"/>
      <c r="BL256" s="28"/>
      <c r="BM256" s="28"/>
      <c r="BN256" s="28"/>
      <c r="BO256" s="28"/>
      <c r="BP256" s="28"/>
      <c r="BQ256" s="28"/>
      <c r="BR256" s="28"/>
      <c r="BS256" s="28"/>
      <c r="BT256" s="28"/>
      <c r="BU256" s="28"/>
      <c r="BV256" s="54"/>
      <c r="BW256" s="28"/>
      <c r="BX256" s="28"/>
      <c r="BY256" s="34"/>
      <c r="BZ256" s="34"/>
      <c r="CA256" s="28"/>
      <c r="CB256" s="28"/>
      <c r="CC256" s="28"/>
      <c r="CD256" s="34"/>
      <c r="CE256" s="28"/>
      <c r="CF256" s="28"/>
      <c r="CG256" s="28"/>
      <c r="CH256" s="28"/>
      <c r="CI256" s="34"/>
      <c r="CJ256" s="38"/>
      <c r="CK256" s="28"/>
      <c r="CL256" s="34"/>
      <c r="CM256" s="28">
        <f>PES_6[[#This Row],[Fecha de desechamiento ]]-PES_6[[#This Row],[Fecha de Registro ]]</f>
        <v>-45898</v>
      </c>
      <c r="CN256" s="28"/>
      <c r="CO256" s="28"/>
      <c r="CP256" s="34"/>
      <c r="CQ256" s="28"/>
      <c r="CR256" s="28"/>
      <c r="CS256" s="38"/>
      <c r="CT256" s="28"/>
      <c r="CU256" s="34">
        <v>45943</v>
      </c>
      <c r="CV256" s="28">
        <f>PES_6[[#This Row],[Fecha de la remisión a SRE]]-PES_6[[#This Row],[Fecha de Registro ]]</f>
        <v>45</v>
      </c>
      <c r="CW256" s="28"/>
      <c r="CX256" s="28"/>
      <c r="CY256" s="28"/>
      <c r="CZ256" s="28"/>
      <c r="DA256" s="28"/>
      <c r="DB256" s="28"/>
      <c r="DC256" s="34"/>
      <c r="DD256" s="28"/>
      <c r="DE256" s="28"/>
      <c r="DF256" s="28"/>
      <c r="DG256" s="34"/>
      <c r="DH256" s="28"/>
      <c r="DI256" s="41"/>
    </row>
    <row r="257" spans="1:113" ht="85.5" x14ac:dyDescent="0.35">
      <c r="A257" s="34">
        <f t="shared" ca="1" si="27"/>
        <v>46101</v>
      </c>
      <c r="B257" s="35"/>
      <c r="C257" s="28"/>
      <c r="D257" s="36" t="s">
        <v>1648</v>
      </c>
      <c r="E257" s="36">
        <v>45898</v>
      </c>
      <c r="F257" s="28">
        <v>0</v>
      </c>
      <c r="G257" s="28">
        <v>0</v>
      </c>
      <c r="H257" s="28">
        <v>0</v>
      </c>
      <c r="I257" s="28">
        <v>1</v>
      </c>
      <c r="J257" s="28">
        <v>1</v>
      </c>
      <c r="K257" s="28">
        <v>1</v>
      </c>
      <c r="L257" s="28" t="s">
        <v>97</v>
      </c>
      <c r="M257" s="28" t="s">
        <v>98</v>
      </c>
      <c r="N257" s="28" t="s">
        <v>99</v>
      </c>
      <c r="O257" s="112" t="s">
        <v>424</v>
      </c>
      <c r="P257" s="35"/>
      <c r="Q257" s="28">
        <v>11932</v>
      </c>
      <c r="R257" s="46" t="s">
        <v>1652</v>
      </c>
      <c r="S257" s="42" t="s">
        <v>70</v>
      </c>
      <c r="T257" s="28" t="s">
        <v>102</v>
      </c>
      <c r="U257" s="28" t="s">
        <v>137</v>
      </c>
      <c r="V257" s="28">
        <f ca="1">PES_6[[#This Row],[Fecha actual ]]-PES_6[[#This Row],[Fecha de Registro ]]</f>
        <v>203</v>
      </c>
      <c r="W257" s="38"/>
      <c r="X257" s="28" t="s">
        <v>1653</v>
      </c>
      <c r="Y257" s="28">
        <v>0</v>
      </c>
      <c r="Z257" s="28">
        <v>1</v>
      </c>
      <c r="AA257" s="28">
        <v>0</v>
      </c>
      <c r="AB257" s="28">
        <v>0</v>
      </c>
      <c r="AC257" s="28"/>
      <c r="AD257" s="28"/>
      <c r="AE257" s="28"/>
      <c r="AF257" s="28"/>
      <c r="AG257" s="28" t="s">
        <v>1654</v>
      </c>
      <c r="AH257" s="28">
        <v>0</v>
      </c>
      <c r="AI257" s="28">
        <v>1</v>
      </c>
      <c r="AJ257" s="28">
        <v>0</v>
      </c>
      <c r="AK257" s="28">
        <v>0</v>
      </c>
      <c r="AL257" s="28"/>
      <c r="AM257" s="28"/>
      <c r="AN257" s="28"/>
      <c r="AO257" s="28"/>
      <c r="AP257" s="28"/>
      <c r="AQ257" s="28"/>
      <c r="AR257" s="28"/>
      <c r="AS257" s="28"/>
      <c r="AT257" s="28"/>
      <c r="AU257" s="28"/>
      <c r="AV257" s="28"/>
      <c r="AW257" s="28"/>
      <c r="AX257" s="28"/>
      <c r="AY257" s="45" t="s">
        <v>1655</v>
      </c>
      <c r="AZ257" s="28" t="s">
        <v>1218</v>
      </c>
      <c r="BA257" s="28" t="s">
        <v>108</v>
      </c>
      <c r="BB257" s="28" t="s">
        <v>99</v>
      </c>
      <c r="BC257" s="28" t="s">
        <v>108</v>
      </c>
      <c r="BD257" s="38"/>
      <c r="BE257" s="28">
        <v>0</v>
      </c>
      <c r="BF257" s="28"/>
      <c r="BG257" s="28"/>
      <c r="BH257" s="28"/>
      <c r="BI257" s="28"/>
      <c r="BJ257" s="28"/>
      <c r="BK257" s="28"/>
      <c r="BL257" s="28"/>
      <c r="BM257" s="28"/>
      <c r="BN257" s="28"/>
      <c r="BO257" s="28"/>
      <c r="BP257" s="28"/>
      <c r="BQ257" s="28"/>
      <c r="BR257" s="28"/>
      <c r="BS257" s="28"/>
      <c r="BT257" s="28"/>
      <c r="BU257" s="28"/>
      <c r="BV257" s="54"/>
      <c r="BW257" s="28"/>
      <c r="BX257" s="28"/>
      <c r="BY257" s="34"/>
      <c r="BZ257" s="34"/>
      <c r="CA257" s="28"/>
      <c r="CB257" s="28"/>
      <c r="CC257" s="28"/>
      <c r="CD257" s="34"/>
      <c r="CE257" s="28"/>
      <c r="CF257" s="28"/>
      <c r="CG257" s="28"/>
      <c r="CH257" s="28"/>
      <c r="CI257" s="34"/>
      <c r="CJ257" s="38"/>
      <c r="CK257" s="28" t="s">
        <v>109</v>
      </c>
      <c r="CL257" s="34">
        <v>45959</v>
      </c>
      <c r="CM257" s="28">
        <f>PES_6[[#This Row],[Fecha de desechamiento ]]-PES_6[[#This Row],[Fecha de Registro ]]</f>
        <v>61</v>
      </c>
      <c r="CN257" s="28"/>
      <c r="CO257" s="28"/>
      <c r="CP257" s="34"/>
      <c r="CQ257" s="28"/>
      <c r="CR257" s="28"/>
      <c r="CS257" s="38"/>
      <c r="CT257" s="28"/>
      <c r="CU257" s="34"/>
      <c r="CV257" s="28">
        <f>PES_6[[#This Row],[Fecha de la remisión a SRE]]-PES_6[[#This Row],[Fecha de Registro ]]</f>
        <v>-45898</v>
      </c>
      <c r="CW257" s="28"/>
      <c r="CX257" s="28"/>
      <c r="CY257" s="28"/>
      <c r="CZ257" s="28"/>
      <c r="DA257" s="28"/>
      <c r="DB257" s="28"/>
      <c r="DC257" s="34"/>
      <c r="DD257" s="28"/>
      <c r="DE257" s="28"/>
      <c r="DF257" s="28"/>
      <c r="DG257" s="34"/>
      <c r="DH257" s="28"/>
      <c r="DI257" s="41"/>
    </row>
    <row r="258" spans="1:113" ht="209" x14ac:dyDescent="0.35">
      <c r="A258" s="42">
        <f t="shared" ca="1" si="27"/>
        <v>46101</v>
      </c>
      <c r="B258" s="43"/>
      <c r="C258" s="45"/>
      <c r="D258" s="44" t="s">
        <v>1648</v>
      </c>
      <c r="E258" s="36">
        <v>45898</v>
      </c>
      <c r="F258" s="45">
        <v>0</v>
      </c>
      <c r="G258" s="45">
        <v>0</v>
      </c>
      <c r="H258" s="45">
        <v>0</v>
      </c>
      <c r="I258" s="45">
        <v>1</v>
      </c>
      <c r="J258" s="45">
        <v>1</v>
      </c>
      <c r="K258" s="45">
        <v>1</v>
      </c>
      <c r="L258" s="45" t="s">
        <v>97</v>
      </c>
      <c r="M258" s="45" t="s">
        <v>98</v>
      </c>
      <c r="N258" s="45" t="s">
        <v>99</v>
      </c>
      <c r="O258" s="112" t="s">
        <v>424</v>
      </c>
      <c r="P258" s="43"/>
      <c r="Q258" s="45">
        <v>11933</v>
      </c>
      <c r="R258" s="46" t="s">
        <v>1656</v>
      </c>
      <c r="S258" s="42" t="s">
        <v>111</v>
      </c>
      <c r="T258" s="45" t="s">
        <v>102</v>
      </c>
      <c r="U258" s="45" t="s">
        <v>137</v>
      </c>
      <c r="V258" s="45">
        <f ca="1">PES_6[[#This Row],[Fecha actual ]]-PES_6[[#This Row],[Fecha de Registro ]]</f>
        <v>203</v>
      </c>
      <c r="W258" s="48"/>
      <c r="X258" s="45" t="s">
        <v>1757</v>
      </c>
      <c r="Y258" s="45">
        <v>0</v>
      </c>
      <c r="Z258" s="45">
        <v>1</v>
      </c>
      <c r="AA258" s="45">
        <v>0</v>
      </c>
      <c r="AB258" s="45">
        <v>0</v>
      </c>
      <c r="AC258" s="45"/>
      <c r="AD258" s="45"/>
      <c r="AE258" s="45"/>
      <c r="AF258" s="45"/>
      <c r="AG258" s="45" t="s">
        <v>1657</v>
      </c>
      <c r="AH258" s="45">
        <v>0</v>
      </c>
      <c r="AI258" s="45">
        <v>1</v>
      </c>
      <c r="AJ258" s="45">
        <v>0</v>
      </c>
      <c r="AK258" s="45">
        <v>1</v>
      </c>
      <c r="AL258" s="45"/>
      <c r="AM258" s="45"/>
      <c r="AN258" s="45"/>
      <c r="AO258" s="45"/>
      <c r="AP258" s="45"/>
      <c r="AQ258" s="45"/>
      <c r="AR258" s="45"/>
      <c r="AS258" s="45"/>
      <c r="AT258" s="45"/>
      <c r="AU258" s="45"/>
      <c r="AV258" s="45"/>
      <c r="AW258" s="45"/>
      <c r="AX258" s="45"/>
      <c r="AY258" s="45" t="s">
        <v>1658</v>
      </c>
      <c r="AZ258" s="45" t="s">
        <v>1218</v>
      </c>
      <c r="BA258" s="45" t="s">
        <v>109</v>
      </c>
      <c r="BB258" s="45" t="s">
        <v>1758</v>
      </c>
      <c r="BC258" s="45" t="s">
        <v>108</v>
      </c>
      <c r="BD258" s="48"/>
      <c r="BE258" s="45">
        <v>0</v>
      </c>
      <c r="BF258" s="45"/>
      <c r="BG258" s="45"/>
      <c r="BH258" s="45"/>
      <c r="BI258" s="45"/>
      <c r="BJ258" s="45"/>
      <c r="BK258" s="45"/>
      <c r="BL258" s="45"/>
      <c r="BM258" s="45"/>
      <c r="BN258" s="45"/>
      <c r="BO258" s="45"/>
      <c r="BP258" s="45"/>
      <c r="BQ258" s="45"/>
      <c r="BR258" s="45"/>
      <c r="BS258" s="45"/>
      <c r="BT258" s="45"/>
      <c r="BU258" s="45"/>
      <c r="BV258" s="57"/>
      <c r="BW258" s="45"/>
      <c r="BX258" s="45"/>
      <c r="BY258" s="42"/>
      <c r="BZ258" s="42"/>
      <c r="CA258" s="45"/>
      <c r="CB258" s="45"/>
      <c r="CC258" s="45"/>
      <c r="CD258" s="42"/>
      <c r="CE258" s="45"/>
      <c r="CF258" s="45"/>
      <c r="CG258" s="45"/>
      <c r="CH258" s="45"/>
      <c r="CI258" s="42"/>
      <c r="CJ258" s="48"/>
      <c r="CK258" s="45"/>
      <c r="CL258" s="42"/>
      <c r="CM258" s="45">
        <f>PES_6[[#This Row],[Fecha de desechamiento ]]-PES_6[[#This Row],[Fecha de Registro ]]</f>
        <v>-45898</v>
      </c>
      <c r="CN258" s="45"/>
      <c r="CO258" s="45"/>
      <c r="CP258" s="42"/>
      <c r="CQ258" s="45"/>
      <c r="CR258" s="45"/>
      <c r="CS258" s="48"/>
      <c r="CT258" s="45"/>
      <c r="CU258" s="42">
        <v>45954</v>
      </c>
      <c r="CV258" s="45">
        <f>PES_6[[#This Row],[Fecha de la remisión a SRE]]-PES_6[[#This Row],[Fecha de Registro ]]</f>
        <v>56</v>
      </c>
      <c r="CW258" s="45"/>
      <c r="CX258" s="45"/>
      <c r="CY258" s="45"/>
      <c r="CZ258" s="45"/>
      <c r="DA258" s="45"/>
      <c r="DB258" s="45"/>
      <c r="DC258" s="42"/>
      <c r="DD258" s="45"/>
      <c r="DE258" s="45"/>
      <c r="DF258" s="45"/>
      <c r="DG258" s="42"/>
      <c r="DH258" s="45"/>
      <c r="DI258" s="52"/>
    </row>
    <row r="259" spans="1:113" ht="199.5" x14ac:dyDescent="0.35">
      <c r="A259" s="34">
        <f t="shared" ca="1" si="27"/>
        <v>46101</v>
      </c>
      <c r="B259" s="35"/>
      <c r="C259" s="28"/>
      <c r="D259" s="36" t="s">
        <v>1659</v>
      </c>
      <c r="E259" s="36">
        <v>45912</v>
      </c>
      <c r="F259" s="28">
        <v>0</v>
      </c>
      <c r="G259" s="28">
        <v>0</v>
      </c>
      <c r="H259" s="28">
        <v>0</v>
      </c>
      <c r="I259" s="28">
        <v>1</v>
      </c>
      <c r="J259" s="28">
        <v>1</v>
      </c>
      <c r="K259" s="28">
        <v>1</v>
      </c>
      <c r="L259" s="28" t="s">
        <v>97</v>
      </c>
      <c r="M259" s="28" t="s">
        <v>98</v>
      </c>
      <c r="N259" s="28" t="s">
        <v>99</v>
      </c>
      <c r="O259" s="112" t="s">
        <v>424</v>
      </c>
      <c r="P259" s="35"/>
      <c r="Q259" s="28">
        <v>11937</v>
      </c>
      <c r="R259" s="46" t="s">
        <v>1660</v>
      </c>
      <c r="S259" s="42" t="s">
        <v>70</v>
      </c>
      <c r="T259" s="28" t="s">
        <v>102</v>
      </c>
      <c r="U259" s="28" t="s">
        <v>137</v>
      </c>
      <c r="V259" s="28">
        <f ca="1">PES_6[[#This Row],[Fecha actual ]]-PES_6[[#This Row],[Fecha de Registro ]]</f>
        <v>189</v>
      </c>
      <c r="W259" s="38"/>
      <c r="X259" s="28" t="s">
        <v>1661</v>
      </c>
      <c r="Y259" s="28">
        <v>0</v>
      </c>
      <c r="Z259" s="28">
        <v>1</v>
      </c>
      <c r="AA259" s="28">
        <v>0</v>
      </c>
      <c r="AB259" s="28">
        <v>0</v>
      </c>
      <c r="AC259" s="28"/>
      <c r="AD259" s="28"/>
      <c r="AE259" s="28"/>
      <c r="AF259" s="28"/>
      <c r="AG259" s="28" t="s">
        <v>1662</v>
      </c>
      <c r="AH259" s="28">
        <v>0</v>
      </c>
      <c r="AI259" s="28">
        <v>1</v>
      </c>
      <c r="AJ259" s="28">
        <v>0</v>
      </c>
      <c r="AK259" s="28">
        <v>0</v>
      </c>
      <c r="AL259" s="28"/>
      <c r="AM259" s="28"/>
      <c r="AN259" s="28"/>
      <c r="AO259" s="28"/>
      <c r="AP259" s="28"/>
      <c r="AQ259" s="28"/>
      <c r="AR259" s="28"/>
      <c r="AS259" s="28"/>
      <c r="AT259" s="28"/>
      <c r="AU259" s="28"/>
      <c r="AV259" s="28"/>
      <c r="AW259" s="28"/>
      <c r="AX259" s="28"/>
      <c r="AY259" s="45" t="s">
        <v>1663</v>
      </c>
      <c r="AZ259" s="28" t="s">
        <v>1218</v>
      </c>
      <c r="BA259" s="28" t="s">
        <v>108</v>
      </c>
      <c r="BB259" s="28" t="s">
        <v>99</v>
      </c>
      <c r="BC259" s="28" t="s">
        <v>108</v>
      </c>
      <c r="BD259" s="38"/>
      <c r="BE259" s="28">
        <v>0</v>
      </c>
      <c r="BF259" s="28"/>
      <c r="BG259" s="28"/>
      <c r="BH259" s="28"/>
      <c r="BI259" s="28"/>
      <c r="BJ259" s="28"/>
      <c r="BK259" s="28"/>
      <c r="BL259" s="28"/>
      <c r="BM259" s="28"/>
      <c r="BN259" s="28"/>
      <c r="BO259" s="28"/>
      <c r="BP259" s="28"/>
      <c r="BQ259" s="28"/>
      <c r="BR259" s="28"/>
      <c r="BS259" s="28"/>
      <c r="BT259" s="28"/>
      <c r="BU259" s="28"/>
      <c r="BV259" s="54"/>
      <c r="BW259" s="28"/>
      <c r="BX259" s="28"/>
      <c r="BY259" s="34"/>
      <c r="BZ259" s="34"/>
      <c r="CA259" s="28"/>
      <c r="CB259" s="28"/>
      <c r="CC259" s="28"/>
      <c r="CD259" s="34"/>
      <c r="CE259" s="28"/>
      <c r="CF259" s="28"/>
      <c r="CG259" s="28"/>
      <c r="CH259" s="28"/>
      <c r="CI259" s="34"/>
      <c r="CJ259" s="38"/>
      <c r="CK259" s="28" t="s">
        <v>109</v>
      </c>
      <c r="CL259" s="34">
        <v>45924</v>
      </c>
      <c r="CM259" s="28">
        <f>PES_6[[#This Row],[Fecha de desechamiento ]]-PES_6[[#This Row],[Fecha de Registro ]]</f>
        <v>12</v>
      </c>
      <c r="CN259" s="28"/>
      <c r="CO259" s="28"/>
      <c r="CP259" s="34"/>
      <c r="CQ259" s="28"/>
      <c r="CR259" s="28"/>
      <c r="CS259" s="38"/>
      <c r="CT259" s="28"/>
      <c r="CU259" s="34"/>
      <c r="CV259" s="28">
        <f>PES_6[[#This Row],[Fecha de la remisión a SRE]]-PES_6[[#This Row],[Fecha de Registro ]]</f>
        <v>-45912</v>
      </c>
      <c r="CW259" s="28"/>
      <c r="CX259" s="28"/>
      <c r="CY259" s="28"/>
      <c r="CZ259" s="28"/>
      <c r="DA259" s="28"/>
      <c r="DB259" s="28"/>
      <c r="DC259" s="34"/>
      <c r="DD259" s="28"/>
      <c r="DE259" s="28"/>
      <c r="DF259" s="28"/>
      <c r="DG259" s="34"/>
      <c r="DH259" s="28"/>
      <c r="DI259" s="41"/>
    </row>
    <row r="260" spans="1:113" ht="85.5" x14ac:dyDescent="0.35">
      <c r="A260" s="42">
        <f t="shared" ca="1" si="27"/>
        <v>46101</v>
      </c>
      <c r="B260" s="43"/>
      <c r="C260" s="45"/>
      <c r="D260" s="44" t="s">
        <v>1659</v>
      </c>
      <c r="E260" s="36">
        <v>45912</v>
      </c>
      <c r="F260" s="45">
        <v>0</v>
      </c>
      <c r="G260" s="45">
        <v>0</v>
      </c>
      <c r="H260" s="45">
        <v>0</v>
      </c>
      <c r="I260" s="45">
        <v>1</v>
      </c>
      <c r="J260" s="45">
        <v>1</v>
      </c>
      <c r="K260" s="45">
        <v>1</v>
      </c>
      <c r="L260" s="45" t="s">
        <v>97</v>
      </c>
      <c r="M260" s="45" t="s">
        <v>98</v>
      </c>
      <c r="N260" s="45" t="s">
        <v>99</v>
      </c>
      <c r="O260" s="112" t="s">
        <v>424</v>
      </c>
      <c r="P260" s="43"/>
      <c r="Q260" s="45">
        <v>11938</v>
      </c>
      <c r="R260" s="46" t="s">
        <v>1664</v>
      </c>
      <c r="S260" s="42" t="s">
        <v>111</v>
      </c>
      <c r="T260" s="45" t="s">
        <v>102</v>
      </c>
      <c r="U260" s="45" t="s">
        <v>137</v>
      </c>
      <c r="V260" s="45">
        <f ca="1">PES_6[[#This Row],[Fecha actual ]]-PES_6[[#This Row],[Fecha de Registro ]]</f>
        <v>189</v>
      </c>
      <c r="W260" s="48"/>
      <c r="X260" s="45" t="s">
        <v>1665</v>
      </c>
      <c r="Y260" s="45">
        <v>0</v>
      </c>
      <c r="Z260" s="45">
        <v>0</v>
      </c>
      <c r="AA260" s="45">
        <v>0</v>
      </c>
      <c r="AB260" s="45">
        <v>1</v>
      </c>
      <c r="AC260" s="45"/>
      <c r="AD260" s="45"/>
      <c r="AE260" s="45"/>
      <c r="AF260" s="45"/>
      <c r="AG260" s="45" t="s">
        <v>1666</v>
      </c>
      <c r="AH260" s="45">
        <v>0</v>
      </c>
      <c r="AI260" s="45">
        <v>1</v>
      </c>
      <c r="AJ260" s="45">
        <v>0</v>
      </c>
      <c r="AK260" s="45">
        <v>0</v>
      </c>
      <c r="AL260" s="45"/>
      <c r="AM260" s="45"/>
      <c r="AN260" s="45"/>
      <c r="AO260" s="45"/>
      <c r="AP260" s="45"/>
      <c r="AQ260" s="45"/>
      <c r="AR260" s="45"/>
      <c r="AS260" s="45"/>
      <c r="AT260" s="45"/>
      <c r="AU260" s="45"/>
      <c r="AV260" s="45"/>
      <c r="AW260" s="45"/>
      <c r="AX260" s="45"/>
      <c r="AY260" s="45" t="s">
        <v>1667</v>
      </c>
      <c r="AZ260" s="45" t="s">
        <v>1218</v>
      </c>
      <c r="BA260" s="45" t="s">
        <v>108</v>
      </c>
      <c r="BB260" s="45" t="s">
        <v>99</v>
      </c>
      <c r="BC260" s="45" t="s">
        <v>108</v>
      </c>
      <c r="BD260" s="48"/>
      <c r="BE260" s="45">
        <v>0</v>
      </c>
      <c r="BF260" s="45"/>
      <c r="BG260" s="45"/>
      <c r="BH260" s="45"/>
      <c r="BI260" s="45"/>
      <c r="BJ260" s="45"/>
      <c r="BK260" s="45"/>
      <c r="BL260" s="45"/>
      <c r="BM260" s="45"/>
      <c r="BN260" s="45"/>
      <c r="BO260" s="45"/>
      <c r="BP260" s="45"/>
      <c r="BQ260" s="45"/>
      <c r="BR260" s="45"/>
      <c r="BS260" s="45"/>
      <c r="BT260" s="45"/>
      <c r="BU260" s="45"/>
      <c r="BV260" s="57"/>
      <c r="BW260" s="45"/>
      <c r="BX260" s="45"/>
      <c r="BY260" s="42"/>
      <c r="BZ260" s="42"/>
      <c r="CA260" s="45"/>
      <c r="CB260" s="45"/>
      <c r="CC260" s="45"/>
      <c r="CD260" s="42"/>
      <c r="CE260" s="45"/>
      <c r="CF260" s="45"/>
      <c r="CG260" s="45"/>
      <c r="CH260" s="45"/>
      <c r="CI260" s="42"/>
      <c r="CJ260" s="48"/>
      <c r="CK260" s="45"/>
      <c r="CL260" s="42"/>
      <c r="CM260" s="45">
        <f>PES_6[[#This Row],[Fecha de desechamiento ]]-PES_6[[#This Row],[Fecha de Registro ]]</f>
        <v>-45912</v>
      </c>
      <c r="CN260" s="45"/>
      <c r="CO260" s="45"/>
      <c r="CP260" s="42"/>
      <c r="CQ260" s="45"/>
      <c r="CR260" s="45"/>
      <c r="CS260" s="48"/>
      <c r="CT260" s="45"/>
      <c r="CU260" s="42"/>
      <c r="CV260" s="45">
        <f>PES_6[[#This Row],[Fecha de la remisión a SRE]]-PES_6[[#This Row],[Fecha de Registro ]]</f>
        <v>-45912</v>
      </c>
      <c r="CW260" s="45"/>
      <c r="CX260" s="45"/>
      <c r="CY260" s="45"/>
      <c r="CZ260" s="45"/>
      <c r="DA260" s="45"/>
      <c r="DB260" s="45"/>
      <c r="DC260" s="42"/>
      <c r="DD260" s="45"/>
      <c r="DE260" s="45"/>
      <c r="DF260" s="45"/>
      <c r="DG260" s="42"/>
      <c r="DH260" s="45"/>
      <c r="DI260" s="52"/>
    </row>
    <row r="261" spans="1:113" ht="161.5" x14ac:dyDescent="0.35">
      <c r="A261" s="42">
        <f ca="1">TODAY()</f>
        <v>46101</v>
      </c>
      <c r="B261" s="43"/>
      <c r="C261" s="45"/>
      <c r="D261" s="44">
        <v>45919</v>
      </c>
      <c r="E261" s="44">
        <v>45919</v>
      </c>
      <c r="F261" s="45">
        <v>0</v>
      </c>
      <c r="G261" s="45">
        <v>0</v>
      </c>
      <c r="H261" s="45">
        <v>0</v>
      </c>
      <c r="I261" s="45">
        <v>1</v>
      </c>
      <c r="J261" s="45">
        <v>1</v>
      </c>
      <c r="K261" s="45">
        <v>1</v>
      </c>
      <c r="L261" s="45" t="s">
        <v>97</v>
      </c>
      <c r="M261" s="45" t="s">
        <v>98</v>
      </c>
      <c r="N261" s="45" t="s">
        <v>99</v>
      </c>
      <c r="O261" s="112" t="s">
        <v>424</v>
      </c>
      <c r="P261" s="43"/>
      <c r="Q261" s="45">
        <v>11945</v>
      </c>
      <c r="R261" s="46" t="s">
        <v>1737</v>
      </c>
      <c r="S261" s="42" t="s">
        <v>111</v>
      </c>
      <c r="T261" s="45" t="s">
        <v>102</v>
      </c>
      <c r="U261" s="45" t="s">
        <v>359</v>
      </c>
      <c r="V261" s="45">
        <f ca="1">PES_6[[#This Row],[Fecha actual ]]-PES_6[[#This Row],[Fecha de Registro ]]</f>
        <v>182</v>
      </c>
      <c r="W261" s="48"/>
      <c r="X261" s="45" t="s">
        <v>1738</v>
      </c>
      <c r="Y261" s="45">
        <v>0</v>
      </c>
      <c r="Z261" s="45">
        <v>0</v>
      </c>
      <c r="AA261" s="45">
        <v>0</v>
      </c>
      <c r="AB261" s="45">
        <v>1</v>
      </c>
      <c r="AC261" s="45"/>
      <c r="AD261" s="45"/>
      <c r="AE261" s="45"/>
      <c r="AF261" s="45"/>
      <c r="AG261" s="45" t="s">
        <v>1739</v>
      </c>
      <c r="AH261" s="45">
        <v>1</v>
      </c>
      <c r="AI261" s="45">
        <v>1</v>
      </c>
      <c r="AJ261" s="45">
        <v>0</v>
      </c>
      <c r="AK261" s="45">
        <v>0</v>
      </c>
      <c r="AL261" s="45"/>
      <c r="AM261" s="45"/>
      <c r="AN261" s="45"/>
      <c r="AO261" s="45"/>
      <c r="AP261" s="45"/>
      <c r="AQ261" s="45"/>
      <c r="AR261" s="45"/>
      <c r="AS261" s="45"/>
      <c r="AT261" s="45"/>
      <c r="AU261" s="45"/>
      <c r="AV261" s="45"/>
      <c r="AW261" s="45"/>
      <c r="AX261" s="45"/>
      <c r="AY261" s="45" t="s">
        <v>1740</v>
      </c>
      <c r="AZ261" s="45" t="s">
        <v>1218</v>
      </c>
      <c r="BA261" s="45" t="s">
        <v>108</v>
      </c>
      <c r="BB261" s="45" t="s">
        <v>99</v>
      </c>
      <c r="BC261" s="45" t="s">
        <v>108</v>
      </c>
      <c r="BD261" s="48"/>
      <c r="BE261" s="45">
        <v>0</v>
      </c>
      <c r="BF261" s="45"/>
      <c r="BG261" s="45"/>
      <c r="BH261" s="45"/>
      <c r="BI261" s="45"/>
      <c r="BJ261" s="45"/>
      <c r="BK261" s="45"/>
      <c r="BL261" s="45"/>
      <c r="BM261" s="45"/>
      <c r="BN261" s="45"/>
      <c r="BO261" s="45"/>
      <c r="BP261" s="45"/>
      <c r="BQ261" s="45"/>
      <c r="BR261" s="45"/>
      <c r="BS261" s="45"/>
      <c r="BT261" s="45"/>
      <c r="BU261" s="45"/>
      <c r="BV261" s="57"/>
      <c r="BW261" s="45"/>
      <c r="BX261" s="45"/>
      <c r="BY261" s="42"/>
      <c r="BZ261" s="42"/>
      <c r="CA261" s="45"/>
      <c r="CB261" s="45"/>
      <c r="CC261" s="45"/>
      <c r="CD261" s="42"/>
      <c r="CE261" s="45"/>
      <c r="CF261" s="45"/>
      <c r="CG261" s="45"/>
      <c r="CH261" s="45"/>
      <c r="CI261" s="42"/>
      <c r="CJ261" s="48"/>
      <c r="CK261" s="45"/>
      <c r="CL261" s="42"/>
      <c r="CM261" s="45">
        <f>PES_6[[#This Row],[Fecha de desechamiento ]]-PES_6[[#This Row],[Fecha de Registro ]]</f>
        <v>-45919</v>
      </c>
      <c r="CN261" s="45"/>
      <c r="CO261" s="45"/>
      <c r="CP261" s="42"/>
      <c r="CQ261" s="45"/>
      <c r="CR261" s="45"/>
      <c r="CS261" s="48"/>
      <c r="CT261" s="45"/>
      <c r="CU261" s="42">
        <v>45951</v>
      </c>
      <c r="CV261" s="45">
        <f>PES_6[[#This Row],[Fecha de la remisión a SRE]]-PES_6[[#This Row],[Fecha de Registro ]]</f>
        <v>32</v>
      </c>
      <c r="CW261" s="45"/>
      <c r="CX261" s="45"/>
      <c r="CY261" s="45"/>
      <c r="CZ261" s="45"/>
      <c r="DA261" s="45"/>
      <c r="DB261" s="45"/>
      <c r="DC261" s="42"/>
      <c r="DD261" s="45"/>
      <c r="DE261" s="45"/>
      <c r="DF261" s="45"/>
      <c r="DG261" s="42"/>
      <c r="DH261" s="45"/>
      <c r="DI261" s="52"/>
    </row>
    <row r="262" spans="1:113" ht="38" x14ac:dyDescent="0.35">
      <c r="A262" s="34">
        <f t="shared" ref="A262:A268" ca="1" si="28">TODAY()</f>
        <v>46101</v>
      </c>
      <c r="B262" s="35"/>
      <c r="C262" s="28"/>
      <c r="D262" s="36" t="s">
        <v>1741</v>
      </c>
      <c r="E262" s="36">
        <v>45931</v>
      </c>
      <c r="F262" s="28">
        <v>0</v>
      </c>
      <c r="G262" s="28">
        <v>0</v>
      </c>
      <c r="H262" s="28">
        <v>0</v>
      </c>
      <c r="I262" s="28">
        <v>1</v>
      </c>
      <c r="J262" s="28">
        <v>1</v>
      </c>
      <c r="K262" s="28">
        <v>1</v>
      </c>
      <c r="L262" s="28" t="s">
        <v>97</v>
      </c>
      <c r="M262" s="28" t="s">
        <v>98</v>
      </c>
      <c r="N262" s="28" t="s">
        <v>99</v>
      </c>
      <c r="O262" s="112" t="s">
        <v>424</v>
      </c>
      <c r="P262" s="35"/>
      <c r="Q262" s="28">
        <v>11955</v>
      </c>
      <c r="R262" s="46" t="s">
        <v>1742</v>
      </c>
      <c r="S262" s="42" t="s">
        <v>111</v>
      </c>
      <c r="T262" s="28" t="s">
        <v>102</v>
      </c>
      <c r="U262" s="28" t="s">
        <v>359</v>
      </c>
      <c r="V262" s="28">
        <f ca="1">PES_6[[#This Row],[Fecha actual ]]-PES_6[[#This Row],[Fecha de Registro ]]</f>
        <v>170</v>
      </c>
      <c r="W262" s="38"/>
      <c r="X262" s="28" t="s">
        <v>1706</v>
      </c>
      <c r="Y262" s="28">
        <v>0</v>
      </c>
      <c r="Z262" s="28">
        <v>1</v>
      </c>
      <c r="AA262" s="28">
        <v>0</v>
      </c>
      <c r="AB262" s="28">
        <v>0</v>
      </c>
      <c r="AC262" s="28"/>
      <c r="AD262" s="28"/>
      <c r="AE262" s="28"/>
      <c r="AF262" s="28"/>
      <c r="AG262" s="28" t="s">
        <v>1675</v>
      </c>
      <c r="AH262" s="28">
        <v>0</v>
      </c>
      <c r="AI262" s="28">
        <v>1</v>
      </c>
      <c r="AJ262" s="28">
        <v>0</v>
      </c>
      <c r="AK262" s="28">
        <v>0</v>
      </c>
      <c r="AL262" s="28"/>
      <c r="AM262" s="28"/>
      <c r="AN262" s="28"/>
      <c r="AO262" s="28"/>
      <c r="AP262" s="28"/>
      <c r="AQ262" s="28"/>
      <c r="AR262" s="28"/>
      <c r="AS262" s="28"/>
      <c r="AT262" s="28"/>
      <c r="AU262" s="28"/>
      <c r="AV262" s="28"/>
      <c r="AW262" s="28"/>
      <c r="AX262" s="28"/>
      <c r="AY262" s="45" t="s">
        <v>1707</v>
      </c>
      <c r="AZ262" s="28" t="s">
        <v>1218</v>
      </c>
      <c r="BA262" s="28" t="s">
        <v>108</v>
      </c>
      <c r="BB262" s="28" t="s">
        <v>99</v>
      </c>
      <c r="BC262" s="28" t="s">
        <v>108</v>
      </c>
      <c r="BD262" s="38"/>
      <c r="BE262" s="28">
        <v>0</v>
      </c>
      <c r="BF262" s="28"/>
      <c r="BG262" s="28"/>
      <c r="BH262" s="28"/>
      <c r="BI262" s="28"/>
      <c r="BJ262" s="28"/>
      <c r="BK262" s="28"/>
      <c r="BL262" s="28"/>
      <c r="BM262" s="28"/>
      <c r="BN262" s="28"/>
      <c r="BO262" s="28"/>
      <c r="BP262" s="28"/>
      <c r="BQ262" s="28"/>
      <c r="BR262" s="28"/>
      <c r="BS262" s="28"/>
      <c r="BT262" s="28"/>
      <c r="BU262" s="28"/>
      <c r="BV262" s="54"/>
      <c r="BW262" s="28"/>
      <c r="BX262" s="28"/>
      <c r="BY262" s="34"/>
      <c r="BZ262" s="34"/>
      <c r="CA262" s="28"/>
      <c r="CB262" s="28"/>
      <c r="CC262" s="28"/>
      <c r="CD262" s="34"/>
      <c r="CE262" s="28"/>
      <c r="CF262" s="28"/>
      <c r="CG262" s="28"/>
      <c r="CH262" s="28"/>
      <c r="CI262" s="34"/>
      <c r="CJ262" s="38"/>
      <c r="CK262" s="28"/>
      <c r="CL262" s="34"/>
      <c r="CM262" s="28">
        <f>PES_6[[#This Row],[Fecha de desechamiento ]]-PES_6[[#This Row],[Fecha de Registro ]]</f>
        <v>-45931</v>
      </c>
      <c r="CN262" s="28"/>
      <c r="CO262" s="28"/>
      <c r="CP262" s="34"/>
      <c r="CQ262" s="28"/>
      <c r="CR262" s="28"/>
      <c r="CS262" s="38"/>
      <c r="CT262" s="28"/>
      <c r="CU262" s="34"/>
      <c r="CV262" s="28">
        <f>PES_6[[#This Row],[Fecha de la remisión a SRE]]-PES_6[[#This Row],[Fecha de Registro ]]</f>
        <v>-45931</v>
      </c>
      <c r="CW262" s="28"/>
      <c r="CX262" s="28"/>
      <c r="CY262" s="28"/>
      <c r="CZ262" s="28"/>
      <c r="DA262" s="28"/>
      <c r="DB262" s="28"/>
      <c r="DC262" s="34"/>
      <c r="DD262" s="28"/>
      <c r="DE262" s="28"/>
      <c r="DF262" s="28"/>
      <c r="DG262" s="34"/>
      <c r="DH262" s="28"/>
      <c r="DI262" s="41"/>
    </row>
    <row r="263" spans="1:113" ht="38" x14ac:dyDescent="0.35">
      <c r="A263" s="34">
        <f t="shared" ca="1" si="28"/>
        <v>46101</v>
      </c>
      <c r="B263" s="35"/>
      <c r="C263" s="28"/>
      <c r="D263" s="36" t="s">
        <v>1741</v>
      </c>
      <c r="E263" s="36">
        <v>45931</v>
      </c>
      <c r="F263" s="28">
        <v>0</v>
      </c>
      <c r="G263" s="28">
        <v>0</v>
      </c>
      <c r="H263" s="28">
        <v>0</v>
      </c>
      <c r="I263" s="28">
        <v>1</v>
      </c>
      <c r="J263" s="28">
        <v>1</v>
      </c>
      <c r="K263" s="28">
        <v>1</v>
      </c>
      <c r="L263" s="28" t="s">
        <v>97</v>
      </c>
      <c r="M263" s="28" t="s">
        <v>98</v>
      </c>
      <c r="N263" s="28" t="s">
        <v>99</v>
      </c>
      <c r="O263" s="112" t="s">
        <v>424</v>
      </c>
      <c r="P263" s="35"/>
      <c r="Q263" s="28">
        <v>11956</v>
      </c>
      <c r="R263" s="46" t="s">
        <v>1743</v>
      </c>
      <c r="S263" s="42" t="s">
        <v>111</v>
      </c>
      <c r="T263" s="28" t="s">
        <v>102</v>
      </c>
      <c r="U263" s="28" t="s">
        <v>155</v>
      </c>
      <c r="V263" s="28">
        <f ca="1">PES_6[[#This Row],[Fecha actual ]]-PES_6[[#This Row],[Fecha de Registro ]]</f>
        <v>170</v>
      </c>
      <c r="W263" s="38"/>
      <c r="X263" s="28" t="s">
        <v>1708</v>
      </c>
      <c r="Y263" s="28">
        <v>0</v>
      </c>
      <c r="Z263" s="28">
        <v>1</v>
      </c>
      <c r="AA263" s="28">
        <v>0</v>
      </c>
      <c r="AB263" s="28">
        <v>0</v>
      </c>
      <c r="AC263" s="28"/>
      <c r="AD263" s="28"/>
      <c r="AE263" s="28"/>
      <c r="AF263" s="28"/>
      <c r="AG263" s="28" t="s">
        <v>1676</v>
      </c>
      <c r="AH263" s="28">
        <v>0</v>
      </c>
      <c r="AI263" s="28">
        <v>1</v>
      </c>
      <c r="AJ263" s="28">
        <v>0</v>
      </c>
      <c r="AK263" s="28">
        <v>0</v>
      </c>
      <c r="AL263" s="28"/>
      <c r="AM263" s="28"/>
      <c r="AN263" s="28"/>
      <c r="AO263" s="28"/>
      <c r="AP263" s="28"/>
      <c r="AQ263" s="28"/>
      <c r="AR263" s="28"/>
      <c r="AS263" s="28"/>
      <c r="AT263" s="28"/>
      <c r="AU263" s="28"/>
      <c r="AV263" s="28"/>
      <c r="AW263" s="28"/>
      <c r="AX263" s="28"/>
      <c r="AY263" s="45" t="s">
        <v>1709</v>
      </c>
      <c r="AZ263" s="28" t="s">
        <v>1218</v>
      </c>
      <c r="BA263" s="28" t="s">
        <v>108</v>
      </c>
      <c r="BB263" s="28" t="s">
        <v>99</v>
      </c>
      <c r="BC263" s="28" t="s">
        <v>108</v>
      </c>
      <c r="BD263" s="38"/>
      <c r="BE263" s="28">
        <v>0</v>
      </c>
      <c r="BF263" s="28"/>
      <c r="BG263" s="28"/>
      <c r="BH263" s="28"/>
      <c r="BI263" s="28"/>
      <c r="BJ263" s="28"/>
      <c r="BK263" s="28"/>
      <c r="BL263" s="28"/>
      <c r="BM263" s="28"/>
      <c r="BN263" s="28"/>
      <c r="BO263" s="28"/>
      <c r="BP263" s="28"/>
      <c r="BQ263" s="28"/>
      <c r="BR263" s="28"/>
      <c r="BS263" s="28"/>
      <c r="BT263" s="28"/>
      <c r="BU263" s="28"/>
      <c r="BV263" s="54"/>
      <c r="BW263" s="28"/>
      <c r="BX263" s="28"/>
      <c r="BY263" s="34"/>
      <c r="BZ263" s="34"/>
      <c r="CA263" s="28"/>
      <c r="CB263" s="28"/>
      <c r="CC263" s="28"/>
      <c r="CD263" s="34"/>
      <c r="CE263" s="28"/>
      <c r="CF263" s="28"/>
      <c r="CG263" s="28"/>
      <c r="CH263" s="28"/>
      <c r="CI263" s="34"/>
      <c r="CJ263" s="38"/>
      <c r="CK263" s="28"/>
      <c r="CL263" s="34"/>
      <c r="CM263" s="28">
        <f>PES_6[[#This Row],[Fecha de desechamiento ]]-PES_6[[#This Row],[Fecha de Registro ]]</f>
        <v>-45931</v>
      </c>
      <c r="CN263" s="28"/>
      <c r="CO263" s="28"/>
      <c r="CP263" s="34"/>
      <c r="CQ263" s="28"/>
      <c r="CR263" s="28"/>
      <c r="CS263" s="38"/>
      <c r="CT263" s="28"/>
      <c r="CU263" s="34">
        <v>45959</v>
      </c>
      <c r="CV263" s="28">
        <f>PES_6[[#This Row],[Fecha de la remisión a SRE]]-PES_6[[#This Row],[Fecha de Registro ]]</f>
        <v>28</v>
      </c>
      <c r="CW263" s="28"/>
      <c r="CX263" s="28"/>
      <c r="CY263" s="28"/>
      <c r="CZ263" s="28"/>
      <c r="DA263" s="28"/>
      <c r="DB263" s="28"/>
      <c r="DC263" s="34"/>
      <c r="DD263" s="28"/>
      <c r="DE263" s="28"/>
      <c r="DF263" s="28"/>
      <c r="DG263" s="34"/>
      <c r="DH263" s="28"/>
      <c r="DI263" s="41"/>
    </row>
    <row r="264" spans="1:113" ht="57" x14ac:dyDescent="0.35">
      <c r="A264" s="34">
        <f t="shared" ca="1" si="28"/>
        <v>46101</v>
      </c>
      <c r="B264" s="35"/>
      <c r="C264" s="28"/>
      <c r="D264" s="36" t="s">
        <v>1741</v>
      </c>
      <c r="E264" s="36">
        <v>45931</v>
      </c>
      <c r="F264" s="28">
        <v>0</v>
      </c>
      <c r="G264" s="28">
        <v>0</v>
      </c>
      <c r="H264" s="28">
        <v>0</v>
      </c>
      <c r="I264" s="28">
        <v>1</v>
      </c>
      <c r="J264" s="28">
        <v>1</v>
      </c>
      <c r="K264" s="28">
        <v>1</v>
      </c>
      <c r="L264" s="28" t="s">
        <v>97</v>
      </c>
      <c r="M264" s="28" t="s">
        <v>98</v>
      </c>
      <c r="N264" s="28" t="s">
        <v>99</v>
      </c>
      <c r="O264" s="112" t="s">
        <v>424</v>
      </c>
      <c r="P264" s="35"/>
      <c r="Q264" s="28">
        <v>11957</v>
      </c>
      <c r="R264" s="46" t="s">
        <v>1744</v>
      </c>
      <c r="S264" s="42" t="s">
        <v>111</v>
      </c>
      <c r="T264" s="28" t="s">
        <v>102</v>
      </c>
      <c r="U264" s="28" t="s">
        <v>462</v>
      </c>
      <c r="V264" s="28">
        <f ca="1">PES_6[[#This Row],[Fecha actual ]]-PES_6[[#This Row],[Fecha de Registro ]]</f>
        <v>170</v>
      </c>
      <c r="W264" s="38"/>
      <c r="X264" s="28" t="s">
        <v>1745</v>
      </c>
      <c r="Y264" s="28">
        <v>0</v>
      </c>
      <c r="Z264" s="28">
        <v>1</v>
      </c>
      <c r="AA264" s="28">
        <v>0</v>
      </c>
      <c r="AB264" s="28">
        <v>0</v>
      </c>
      <c r="AC264" s="28"/>
      <c r="AD264" s="28"/>
      <c r="AE264" s="28"/>
      <c r="AF264" s="28"/>
      <c r="AG264" s="28" t="s">
        <v>1677</v>
      </c>
      <c r="AH264" s="28">
        <v>0</v>
      </c>
      <c r="AI264" s="28">
        <v>1</v>
      </c>
      <c r="AJ264" s="28">
        <v>0</v>
      </c>
      <c r="AK264" s="28">
        <v>0</v>
      </c>
      <c r="AL264" s="28"/>
      <c r="AM264" s="28"/>
      <c r="AN264" s="28"/>
      <c r="AO264" s="28"/>
      <c r="AP264" s="28"/>
      <c r="AQ264" s="28"/>
      <c r="AR264" s="28"/>
      <c r="AS264" s="28"/>
      <c r="AT264" s="28"/>
      <c r="AU264" s="28"/>
      <c r="AV264" s="28"/>
      <c r="AW264" s="28"/>
      <c r="AX264" s="28"/>
      <c r="AY264" s="45" t="s">
        <v>1710</v>
      </c>
      <c r="AZ264" s="28" t="s">
        <v>1218</v>
      </c>
      <c r="BA264" s="28" t="s">
        <v>109</v>
      </c>
      <c r="BB264" s="28" t="s">
        <v>1668</v>
      </c>
      <c r="BC264" s="28" t="s">
        <v>108</v>
      </c>
      <c r="BD264" s="38"/>
      <c r="BE264" s="28">
        <v>0</v>
      </c>
      <c r="BF264" s="28"/>
      <c r="BG264" s="28"/>
      <c r="BH264" s="28"/>
      <c r="BI264" s="28"/>
      <c r="BJ264" s="28"/>
      <c r="BK264" s="28"/>
      <c r="BL264" s="28"/>
      <c r="BM264" s="28"/>
      <c r="BN264" s="28"/>
      <c r="BO264" s="28"/>
      <c r="BP264" s="28"/>
      <c r="BQ264" s="28"/>
      <c r="BR264" s="28"/>
      <c r="BS264" s="28"/>
      <c r="BT264" s="28"/>
      <c r="BU264" s="28"/>
      <c r="BV264" s="54"/>
      <c r="BW264" s="28"/>
      <c r="BX264" s="28"/>
      <c r="BY264" s="34"/>
      <c r="BZ264" s="34"/>
      <c r="CA264" s="28"/>
      <c r="CB264" s="28"/>
      <c r="CC264" s="28"/>
      <c r="CD264" s="34"/>
      <c r="CE264" s="28"/>
      <c r="CF264" s="28"/>
      <c r="CG264" s="28"/>
      <c r="CH264" s="28"/>
      <c r="CI264" s="34"/>
      <c r="CJ264" s="38"/>
      <c r="CK264" s="28"/>
      <c r="CL264" s="34"/>
      <c r="CM264" s="28">
        <f>PES_6[[#This Row],[Fecha de desechamiento ]]-PES_6[[#This Row],[Fecha de Registro ]]</f>
        <v>-45931</v>
      </c>
      <c r="CN264" s="28"/>
      <c r="CO264" s="28"/>
      <c r="CP264" s="34"/>
      <c r="CQ264" s="28"/>
      <c r="CR264" s="28"/>
      <c r="CS264" s="38"/>
      <c r="CT264" s="28"/>
      <c r="CU264" s="34"/>
      <c r="CV264" s="28">
        <f>PES_6[[#This Row],[Fecha de la remisión a SRE]]-PES_6[[#This Row],[Fecha de Registro ]]</f>
        <v>-45931</v>
      </c>
      <c r="CW264" s="28"/>
      <c r="CX264" s="28"/>
      <c r="CY264" s="28"/>
      <c r="CZ264" s="28"/>
      <c r="DA264" s="28"/>
      <c r="DB264" s="28"/>
      <c r="DC264" s="34"/>
      <c r="DD264" s="28"/>
      <c r="DE264" s="28"/>
      <c r="DF264" s="28"/>
      <c r="DG264" s="34"/>
      <c r="DH264" s="28"/>
      <c r="DI264" s="41"/>
    </row>
    <row r="265" spans="1:113" ht="38" x14ac:dyDescent="0.35">
      <c r="A265" s="34">
        <f t="shared" ca="1" si="28"/>
        <v>46101</v>
      </c>
      <c r="B265" s="35"/>
      <c r="C265" s="28"/>
      <c r="D265" s="36" t="s">
        <v>1741</v>
      </c>
      <c r="E265" s="36">
        <v>45931</v>
      </c>
      <c r="F265" s="28">
        <v>0</v>
      </c>
      <c r="G265" s="28">
        <v>0</v>
      </c>
      <c r="H265" s="28">
        <v>0</v>
      </c>
      <c r="I265" s="28">
        <v>1</v>
      </c>
      <c r="J265" s="28">
        <v>1</v>
      </c>
      <c r="K265" s="28">
        <v>1</v>
      </c>
      <c r="L265" s="28" t="s">
        <v>97</v>
      </c>
      <c r="M265" s="28" t="s">
        <v>98</v>
      </c>
      <c r="N265" s="28" t="s">
        <v>99</v>
      </c>
      <c r="O265" s="112" t="s">
        <v>424</v>
      </c>
      <c r="P265" s="35"/>
      <c r="Q265" s="28">
        <v>11958</v>
      </c>
      <c r="R265" s="46" t="s">
        <v>1746</v>
      </c>
      <c r="S265" s="42" t="s">
        <v>111</v>
      </c>
      <c r="T265" s="28" t="s">
        <v>102</v>
      </c>
      <c r="U265" s="28" t="s">
        <v>216</v>
      </c>
      <c r="V265" s="28">
        <f ca="1">PES_6[[#This Row],[Fecha actual ]]-PES_6[[#This Row],[Fecha de Registro ]]</f>
        <v>170</v>
      </c>
      <c r="W265" s="38"/>
      <c r="X265" s="28" t="s">
        <v>1711</v>
      </c>
      <c r="Y265" s="28">
        <v>0</v>
      </c>
      <c r="Z265" s="28">
        <v>1</v>
      </c>
      <c r="AA265" s="28">
        <v>0</v>
      </c>
      <c r="AB265" s="28">
        <v>0</v>
      </c>
      <c r="AC265" s="28"/>
      <c r="AD265" s="28"/>
      <c r="AE265" s="28"/>
      <c r="AF265" s="28"/>
      <c r="AG265" s="28" t="s">
        <v>1678</v>
      </c>
      <c r="AH265" s="28">
        <v>0</v>
      </c>
      <c r="AI265" s="28">
        <v>1</v>
      </c>
      <c r="AJ265" s="28">
        <v>0</v>
      </c>
      <c r="AK265" s="28">
        <v>0</v>
      </c>
      <c r="AL265" s="28"/>
      <c r="AM265" s="28"/>
      <c r="AN265" s="28"/>
      <c r="AO265" s="28"/>
      <c r="AP265" s="28"/>
      <c r="AQ265" s="28"/>
      <c r="AR265" s="28"/>
      <c r="AS265" s="28"/>
      <c r="AT265" s="28"/>
      <c r="AU265" s="28"/>
      <c r="AV265" s="28"/>
      <c r="AW265" s="28"/>
      <c r="AX265" s="28"/>
      <c r="AY265" s="45" t="s">
        <v>1712</v>
      </c>
      <c r="AZ265" s="28" t="s">
        <v>1218</v>
      </c>
      <c r="BA265" s="28" t="s">
        <v>108</v>
      </c>
      <c r="BB265" s="28" t="s">
        <v>99</v>
      </c>
      <c r="BC265" s="28" t="s">
        <v>108</v>
      </c>
      <c r="BD265" s="38"/>
      <c r="BE265" s="28">
        <v>0</v>
      </c>
      <c r="BF265" s="28"/>
      <c r="BG265" s="28"/>
      <c r="BH265" s="28"/>
      <c r="BI265" s="28"/>
      <c r="BJ265" s="28"/>
      <c r="BK265" s="28"/>
      <c r="BL265" s="28"/>
      <c r="BM265" s="28"/>
      <c r="BN265" s="28"/>
      <c r="BO265" s="28"/>
      <c r="BP265" s="28"/>
      <c r="BQ265" s="28"/>
      <c r="BR265" s="28"/>
      <c r="BS265" s="28"/>
      <c r="BT265" s="28"/>
      <c r="BU265" s="28"/>
      <c r="BV265" s="54"/>
      <c r="BW265" s="28"/>
      <c r="BX265" s="28"/>
      <c r="BY265" s="34"/>
      <c r="BZ265" s="34"/>
      <c r="CA265" s="28"/>
      <c r="CB265" s="28"/>
      <c r="CC265" s="28"/>
      <c r="CD265" s="34"/>
      <c r="CE265" s="28"/>
      <c r="CF265" s="28"/>
      <c r="CG265" s="28"/>
      <c r="CH265" s="28"/>
      <c r="CI265" s="34"/>
      <c r="CJ265" s="38"/>
      <c r="CK265" s="28"/>
      <c r="CL265" s="34"/>
      <c r="CM265" s="28">
        <f>PES_6[[#This Row],[Fecha de desechamiento ]]-PES_6[[#This Row],[Fecha de Registro ]]</f>
        <v>-45931</v>
      </c>
      <c r="CN265" s="28"/>
      <c r="CO265" s="28"/>
      <c r="CP265" s="34"/>
      <c r="CQ265" s="28"/>
      <c r="CR265" s="28"/>
      <c r="CS265" s="38"/>
      <c r="CT265" s="28"/>
      <c r="CU265" s="34"/>
      <c r="CV265" s="28">
        <f>PES_6[[#This Row],[Fecha de la remisión a SRE]]-PES_6[[#This Row],[Fecha de Registro ]]</f>
        <v>-45931</v>
      </c>
      <c r="CW265" s="28"/>
      <c r="CX265" s="28"/>
      <c r="CY265" s="28"/>
      <c r="CZ265" s="28"/>
      <c r="DA265" s="28"/>
      <c r="DB265" s="28"/>
      <c r="DC265" s="34"/>
      <c r="DD265" s="28"/>
      <c r="DE265" s="28"/>
      <c r="DF265" s="28"/>
      <c r="DG265" s="34"/>
      <c r="DH265" s="28"/>
      <c r="DI265" s="41"/>
    </row>
    <row r="266" spans="1:113" ht="38" x14ac:dyDescent="0.35">
      <c r="A266" s="42">
        <f t="shared" ca="1" si="28"/>
        <v>46101</v>
      </c>
      <c r="B266" s="43"/>
      <c r="C266" s="45"/>
      <c r="D266" s="44" t="s">
        <v>1741</v>
      </c>
      <c r="E266" s="36">
        <v>45931</v>
      </c>
      <c r="F266" s="45">
        <v>0</v>
      </c>
      <c r="G266" s="45">
        <v>0</v>
      </c>
      <c r="H266" s="45">
        <v>0</v>
      </c>
      <c r="I266" s="45">
        <v>1</v>
      </c>
      <c r="J266" s="45">
        <v>1</v>
      </c>
      <c r="K266" s="45">
        <v>1</v>
      </c>
      <c r="L266" s="45" t="s">
        <v>97</v>
      </c>
      <c r="M266" s="45" t="s">
        <v>98</v>
      </c>
      <c r="N266" s="45" t="s">
        <v>99</v>
      </c>
      <c r="O266" s="112" t="s">
        <v>424</v>
      </c>
      <c r="P266" s="43"/>
      <c r="Q266" s="45">
        <v>11959</v>
      </c>
      <c r="R266" s="46" t="s">
        <v>1747</v>
      </c>
      <c r="S266" s="42" t="s">
        <v>111</v>
      </c>
      <c r="T266" s="45" t="s">
        <v>102</v>
      </c>
      <c r="U266" s="45" t="s">
        <v>359</v>
      </c>
      <c r="V266" s="45">
        <f ca="1">PES_6[[#This Row],[Fecha actual ]]-PES_6[[#This Row],[Fecha de Registro ]]</f>
        <v>170</v>
      </c>
      <c r="W266" s="48"/>
      <c r="X266" s="45" t="s">
        <v>1713</v>
      </c>
      <c r="Y266" s="45">
        <v>0</v>
      </c>
      <c r="Z266" s="45">
        <v>1</v>
      </c>
      <c r="AA266" s="45">
        <v>0</v>
      </c>
      <c r="AB266" s="45">
        <v>0</v>
      </c>
      <c r="AC266" s="45"/>
      <c r="AD266" s="45"/>
      <c r="AE266" s="45"/>
      <c r="AF266" s="45"/>
      <c r="AG266" s="45" t="s">
        <v>1679</v>
      </c>
      <c r="AH266" s="45">
        <v>0</v>
      </c>
      <c r="AI266" s="45">
        <v>1</v>
      </c>
      <c r="AJ266" s="45">
        <v>0</v>
      </c>
      <c r="AK266" s="45">
        <v>0</v>
      </c>
      <c r="AL266" s="45"/>
      <c r="AM266" s="45"/>
      <c r="AN266" s="45"/>
      <c r="AO266" s="45"/>
      <c r="AP266" s="45"/>
      <c r="AQ266" s="45"/>
      <c r="AR266" s="45"/>
      <c r="AS266" s="45"/>
      <c r="AT266" s="45"/>
      <c r="AU266" s="45"/>
      <c r="AV266" s="45"/>
      <c r="AW266" s="45"/>
      <c r="AX266" s="45"/>
      <c r="AY266" s="45" t="s">
        <v>1714</v>
      </c>
      <c r="AZ266" s="45" t="s">
        <v>1218</v>
      </c>
      <c r="BA266" s="45" t="s">
        <v>108</v>
      </c>
      <c r="BB266" s="45" t="s">
        <v>99</v>
      </c>
      <c r="BC266" s="45" t="s">
        <v>108</v>
      </c>
      <c r="BD266" s="48"/>
      <c r="BE266" s="45">
        <v>0</v>
      </c>
      <c r="BF266" s="45"/>
      <c r="BG266" s="45"/>
      <c r="BH266" s="45"/>
      <c r="BI266" s="45"/>
      <c r="BJ266" s="45"/>
      <c r="BK266" s="45"/>
      <c r="BL266" s="45"/>
      <c r="BM266" s="45"/>
      <c r="BN266" s="45"/>
      <c r="BO266" s="45"/>
      <c r="BP266" s="45"/>
      <c r="BQ266" s="45"/>
      <c r="BR266" s="45"/>
      <c r="BS266" s="45"/>
      <c r="BT266" s="45"/>
      <c r="BU266" s="45"/>
      <c r="BV266" s="57"/>
      <c r="BW266" s="45"/>
      <c r="BX266" s="45"/>
      <c r="BY266" s="42"/>
      <c r="BZ266" s="42"/>
      <c r="CA266" s="45"/>
      <c r="CB266" s="45"/>
      <c r="CC266" s="45"/>
      <c r="CD266" s="42"/>
      <c r="CE266" s="45"/>
      <c r="CF266" s="45"/>
      <c r="CG266" s="45"/>
      <c r="CH266" s="45"/>
      <c r="CI266" s="42"/>
      <c r="CJ266" s="48"/>
      <c r="CK266" s="45"/>
      <c r="CL266" s="42"/>
      <c r="CM266" s="45">
        <f>PES_6[[#This Row],[Fecha de desechamiento ]]-PES_6[[#This Row],[Fecha de Registro ]]</f>
        <v>-45931</v>
      </c>
      <c r="CN266" s="45"/>
      <c r="CO266" s="45"/>
      <c r="CP266" s="42"/>
      <c r="CQ266" s="45"/>
      <c r="CR266" s="45"/>
      <c r="CS266" s="48"/>
      <c r="CT266" s="45"/>
      <c r="CU266" s="42">
        <v>45954</v>
      </c>
      <c r="CV266" s="45">
        <f>PES_6[[#This Row],[Fecha de la remisión a SRE]]-PES_6[[#This Row],[Fecha de Registro ]]</f>
        <v>23</v>
      </c>
      <c r="CW266" s="45"/>
      <c r="CX266" s="45"/>
      <c r="CY266" s="45"/>
      <c r="CZ266" s="45"/>
      <c r="DA266" s="45"/>
      <c r="DB266" s="45"/>
      <c r="DC266" s="42"/>
      <c r="DD266" s="45"/>
      <c r="DE266" s="45"/>
      <c r="DF266" s="45"/>
      <c r="DG266" s="42"/>
      <c r="DH266" s="45"/>
      <c r="DI266" s="52"/>
    </row>
    <row r="267" spans="1:113" ht="66.5" x14ac:dyDescent="0.35">
      <c r="A267" s="34">
        <f t="shared" ca="1" si="28"/>
        <v>46101</v>
      </c>
      <c r="B267" s="35"/>
      <c r="C267" s="28"/>
      <c r="D267" s="36" t="s">
        <v>1748</v>
      </c>
      <c r="E267" s="36">
        <v>45938</v>
      </c>
      <c r="F267" s="28">
        <v>0</v>
      </c>
      <c r="G267" s="28">
        <v>0</v>
      </c>
      <c r="H267" s="28">
        <v>0</v>
      </c>
      <c r="I267" s="28">
        <v>1</v>
      </c>
      <c r="J267" s="28">
        <v>1</v>
      </c>
      <c r="K267" s="28">
        <v>1</v>
      </c>
      <c r="L267" s="28" t="s">
        <v>97</v>
      </c>
      <c r="M267" s="28" t="s">
        <v>98</v>
      </c>
      <c r="N267" s="28" t="s">
        <v>99</v>
      </c>
      <c r="O267" s="112" t="s">
        <v>424</v>
      </c>
      <c r="P267" s="35"/>
      <c r="Q267" s="28">
        <v>11967</v>
      </c>
      <c r="R267" s="46" t="s">
        <v>1749</v>
      </c>
      <c r="S267" s="42" t="s">
        <v>111</v>
      </c>
      <c r="T267" s="28" t="s">
        <v>102</v>
      </c>
      <c r="U267" s="28" t="s">
        <v>155</v>
      </c>
      <c r="V267" s="28">
        <f ca="1">PES_6[[#This Row],[Fecha actual ]]-PES_6[[#This Row],[Fecha de Registro ]]</f>
        <v>163</v>
      </c>
      <c r="W267" s="38"/>
      <c r="X267" s="28" t="s">
        <v>1715</v>
      </c>
      <c r="Y267" s="28">
        <v>0</v>
      </c>
      <c r="Z267" s="28">
        <v>1</v>
      </c>
      <c r="AA267" s="28">
        <v>0</v>
      </c>
      <c r="AB267" s="28">
        <v>0</v>
      </c>
      <c r="AC267" s="28"/>
      <c r="AD267" s="28"/>
      <c r="AE267" s="28"/>
      <c r="AF267" s="28"/>
      <c r="AG267" s="28" t="s">
        <v>1680</v>
      </c>
      <c r="AH267" s="28">
        <v>0</v>
      </c>
      <c r="AI267" s="28">
        <v>1</v>
      </c>
      <c r="AJ267" s="28">
        <v>0</v>
      </c>
      <c r="AK267" s="28">
        <v>0</v>
      </c>
      <c r="AL267" s="28"/>
      <c r="AM267" s="28"/>
      <c r="AN267" s="28"/>
      <c r="AO267" s="28"/>
      <c r="AP267" s="28"/>
      <c r="AQ267" s="28"/>
      <c r="AR267" s="28"/>
      <c r="AS267" s="28"/>
      <c r="AT267" s="28"/>
      <c r="AU267" s="28"/>
      <c r="AV267" s="28"/>
      <c r="AW267" s="28"/>
      <c r="AX267" s="28"/>
      <c r="AY267" s="45" t="s">
        <v>1716</v>
      </c>
      <c r="AZ267" s="28" t="s">
        <v>1218</v>
      </c>
      <c r="BA267" s="28" t="s">
        <v>108</v>
      </c>
      <c r="BB267" s="28" t="s">
        <v>99</v>
      </c>
      <c r="BC267" s="28" t="s">
        <v>108</v>
      </c>
      <c r="BD267" s="38"/>
      <c r="BE267" s="28">
        <v>0</v>
      </c>
      <c r="BF267" s="28"/>
      <c r="BG267" s="28"/>
      <c r="BH267" s="28"/>
      <c r="BI267" s="28"/>
      <c r="BJ267" s="28"/>
      <c r="BK267" s="28"/>
      <c r="BL267" s="28"/>
      <c r="BM267" s="28"/>
      <c r="BN267" s="28"/>
      <c r="BO267" s="28"/>
      <c r="BP267" s="28"/>
      <c r="BQ267" s="28"/>
      <c r="BR267" s="28"/>
      <c r="BS267" s="28"/>
      <c r="BT267" s="28"/>
      <c r="BU267" s="28"/>
      <c r="BV267" s="54"/>
      <c r="BW267" s="28"/>
      <c r="BX267" s="28"/>
      <c r="BY267" s="34"/>
      <c r="BZ267" s="34"/>
      <c r="CA267" s="28"/>
      <c r="CB267" s="28"/>
      <c r="CC267" s="28"/>
      <c r="CD267" s="34"/>
      <c r="CE267" s="28"/>
      <c r="CF267" s="28"/>
      <c r="CG267" s="28"/>
      <c r="CH267" s="28"/>
      <c r="CI267" s="34"/>
      <c r="CJ267" s="38"/>
      <c r="CK267" s="28"/>
      <c r="CL267" s="34"/>
      <c r="CM267" s="28">
        <f>PES_6[[#This Row],[Fecha de desechamiento ]]-PES_6[[#This Row],[Fecha de Registro ]]</f>
        <v>-45938</v>
      </c>
      <c r="CN267" s="28"/>
      <c r="CO267" s="28"/>
      <c r="CP267" s="34"/>
      <c r="CQ267" s="28"/>
      <c r="CR267" s="28"/>
      <c r="CS267" s="38"/>
      <c r="CT267" s="28"/>
      <c r="CU267" s="34"/>
      <c r="CV267" s="28">
        <f>PES_6[[#This Row],[Fecha de la remisión a SRE]]-PES_6[[#This Row],[Fecha de Registro ]]</f>
        <v>-45938</v>
      </c>
      <c r="CW267" s="28"/>
      <c r="CX267" s="28"/>
      <c r="CY267" s="28"/>
      <c r="CZ267" s="28"/>
      <c r="DA267" s="28"/>
      <c r="DB267" s="28"/>
      <c r="DC267" s="34"/>
      <c r="DD267" s="28"/>
      <c r="DE267" s="28"/>
      <c r="DF267" s="28"/>
      <c r="DG267" s="34"/>
      <c r="DH267" s="28"/>
      <c r="DI267" s="41"/>
    </row>
    <row r="268" spans="1:113" ht="66.5" x14ac:dyDescent="0.35">
      <c r="A268" s="42">
        <f t="shared" ca="1" si="28"/>
        <v>46101</v>
      </c>
      <c r="B268" s="43"/>
      <c r="C268" s="45"/>
      <c r="D268" s="44" t="s">
        <v>1748</v>
      </c>
      <c r="E268" s="44">
        <v>45938</v>
      </c>
      <c r="F268" s="45">
        <v>0</v>
      </c>
      <c r="G268" s="45">
        <v>0</v>
      </c>
      <c r="H268" s="45">
        <v>0</v>
      </c>
      <c r="I268" s="45">
        <v>1</v>
      </c>
      <c r="J268" s="45">
        <v>1</v>
      </c>
      <c r="K268" s="45">
        <v>1</v>
      </c>
      <c r="L268" s="45" t="s">
        <v>97</v>
      </c>
      <c r="M268" s="45" t="s">
        <v>98</v>
      </c>
      <c r="N268" s="45" t="s">
        <v>99</v>
      </c>
      <c r="O268" s="112" t="s">
        <v>424</v>
      </c>
      <c r="P268" s="43"/>
      <c r="Q268" s="45">
        <v>11968</v>
      </c>
      <c r="R268" s="46" t="s">
        <v>1750</v>
      </c>
      <c r="S268" s="42" t="s">
        <v>111</v>
      </c>
      <c r="T268" s="45" t="s">
        <v>102</v>
      </c>
      <c r="U268" s="45" t="s">
        <v>462</v>
      </c>
      <c r="V268" s="45">
        <f ca="1">PES_6[[#This Row],[Fecha actual ]]-PES_6[[#This Row],[Fecha de Registro ]]</f>
        <v>163</v>
      </c>
      <c r="W268" s="48"/>
      <c r="X268" s="45" t="s">
        <v>1717</v>
      </c>
      <c r="Y268" s="45">
        <v>0</v>
      </c>
      <c r="Z268" s="45">
        <v>1</v>
      </c>
      <c r="AA268" s="45">
        <v>0</v>
      </c>
      <c r="AB268" s="45">
        <v>0</v>
      </c>
      <c r="AC268" s="45"/>
      <c r="AD268" s="45"/>
      <c r="AE268" s="45"/>
      <c r="AF268" s="45"/>
      <c r="AG268" s="45" t="s">
        <v>1681</v>
      </c>
      <c r="AH268" s="45">
        <v>0</v>
      </c>
      <c r="AI268" s="45">
        <v>1</v>
      </c>
      <c r="AJ268" s="45">
        <v>0</v>
      </c>
      <c r="AK268" s="45">
        <v>0</v>
      </c>
      <c r="AL268" s="45"/>
      <c r="AM268" s="45"/>
      <c r="AN268" s="45"/>
      <c r="AO268" s="45"/>
      <c r="AP268" s="45"/>
      <c r="AQ268" s="45"/>
      <c r="AR268" s="45"/>
      <c r="AS268" s="45"/>
      <c r="AT268" s="45"/>
      <c r="AU268" s="45"/>
      <c r="AV268" s="45"/>
      <c r="AW268" s="45"/>
      <c r="AX268" s="45"/>
      <c r="AY268" s="45" t="s">
        <v>1718</v>
      </c>
      <c r="AZ268" s="45" t="s">
        <v>1218</v>
      </c>
      <c r="BA268" s="45" t="s">
        <v>108</v>
      </c>
      <c r="BB268" s="45" t="s">
        <v>99</v>
      </c>
      <c r="BC268" s="45" t="s">
        <v>108</v>
      </c>
      <c r="BD268" s="48"/>
      <c r="BE268" s="45">
        <v>0</v>
      </c>
      <c r="BF268" s="45"/>
      <c r="BG268" s="45"/>
      <c r="BH268" s="45"/>
      <c r="BI268" s="45"/>
      <c r="BJ268" s="45"/>
      <c r="BK268" s="45"/>
      <c r="BL268" s="45"/>
      <c r="BM268" s="45"/>
      <c r="BN268" s="45"/>
      <c r="BO268" s="45"/>
      <c r="BP268" s="45"/>
      <c r="BQ268" s="45"/>
      <c r="BR268" s="45"/>
      <c r="BS268" s="45"/>
      <c r="BT268" s="45"/>
      <c r="BU268" s="45"/>
      <c r="BV268" s="57"/>
      <c r="BW268" s="45"/>
      <c r="BX268" s="45"/>
      <c r="BY268" s="42"/>
      <c r="BZ268" s="42"/>
      <c r="CA268" s="45"/>
      <c r="CB268" s="45"/>
      <c r="CC268" s="45"/>
      <c r="CD268" s="42"/>
      <c r="CE268" s="45"/>
      <c r="CF268" s="45"/>
      <c r="CG268" s="45"/>
      <c r="CH268" s="45"/>
      <c r="CI268" s="42"/>
      <c r="CJ268" s="48"/>
      <c r="CK268" s="45"/>
      <c r="CL268" s="42"/>
      <c r="CM268" s="45">
        <f>PES_6[[#This Row],[Fecha de desechamiento ]]-PES_6[[#This Row],[Fecha de Registro ]]</f>
        <v>-45938</v>
      </c>
      <c r="CN268" s="45"/>
      <c r="CO268" s="45"/>
      <c r="CP268" s="42"/>
      <c r="CQ268" s="45"/>
      <c r="CR268" s="45"/>
      <c r="CS268" s="48"/>
      <c r="CT268" s="45"/>
      <c r="CU268" s="42"/>
      <c r="CV268" s="45">
        <f>PES_6[[#This Row],[Fecha de la remisión a SRE]]-PES_6[[#This Row],[Fecha de Registro ]]</f>
        <v>-45938</v>
      </c>
      <c r="CW268" s="45"/>
      <c r="CX268" s="45"/>
      <c r="CY268" s="45"/>
      <c r="CZ268" s="45"/>
      <c r="DA268" s="45"/>
      <c r="DB268" s="45"/>
      <c r="DC268" s="42"/>
      <c r="DD268" s="45"/>
      <c r="DE268" s="45"/>
      <c r="DF268" s="45"/>
      <c r="DG268" s="42"/>
      <c r="DH268" s="45"/>
      <c r="DI268" s="52"/>
    </row>
    <row r="269" spans="1:113" ht="291.5" customHeight="1" x14ac:dyDescent="0.35">
      <c r="A269" s="42">
        <f ca="1">TODAY()</f>
        <v>46101</v>
      </c>
      <c r="B269" s="43"/>
      <c r="C269" s="45"/>
      <c r="D269" s="44" t="s">
        <v>1751</v>
      </c>
      <c r="E269" s="44">
        <v>45994</v>
      </c>
      <c r="F269" s="45">
        <v>0</v>
      </c>
      <c r="G269" s="45">
        <v>0</v>
      </c>
      <c r="H269" s="45">
        <v>0</v>
      </c>
      <c r="I269" s="45">
        <v>1</v>
      </c>
      <c r="J269" s="45">
        <v>1</v>
      </c>
      <c r="K269" s="45">
        <v>1</v>
      </c>
      <c r="L269" s="45" t="s">
        <v>97</v>
      </c>
      <c r="M269" s="45" t="s">
        <v>98</v>
      </c>
      <c r="N269" s="45" t="s">
        <v>99</v>
      </c>
      <c r="O269" s="112" t="s">
        <v>424</v>
      </c>
      <c r="P269" s="43"/>
      <c r="Q269" s="45">
        <v>12049</v>
      </c>
      <c r="R269" s="46" t="s">
        <v>1752</v>
      </c>
      <c r="S269" s="42" t="s">
        <v>70</v>
      </c>
      <c r="T269" s="45" t="s">
        <v>102</v>
      </c>
      <c r="U269" s="45" t="s">
        <v>155</v>
      </c>
      <c r="V269" s="45">
        <f ca="1">PES_6[[#This Row],[Fecha actual ]]-PES_6[[#This Row],[Fecha de Registro ]]</f>
        <v>107</v>
      </c>
      <c r="W269" s="48"/>
      <c r="X269" s="45" t="s">
        <v>1753</v>
      </c>
      <c r="Y269" s="45">
        <v>0</v>
      </c>
      <c r="Z269" s="45">
        <v>1</v>
      </c>
      <c r="AA269" s="45">
        <v>0</v>
      </c>
      <c r="AB269" s="45">
        <v>0</v>
      </c>
      <c r="AC269" s="45"/>
      <c r="AD269" s="45"/>
      <c r="AE269" s="45"/>
      <c r="AF269" s="45"/>
      <c r="AG269" s="45" t="s">
        <v>1702</v>
      </c>
      <c r="AH269" s="45">
        <v>0</v>
      </c>
      <c r="AI269" s="45">
        <v>1</v>
      </c>
      <c r="AJ269" s="45">
        <v>0</v>
      </c>
      <c r="AK269" s="45">
        <v>0</v>
      </c>
      <c r="AL269" s="45"/>
      <c r="AM269" s="45"/>
      <c r="AN269" s="45"/>
      <c r="AO269" s="45"/>
      <c r="AP269" s="45"/>
      <c r="AQ269" s="45"/>
      <c r="AR269" s="45"/>
      <c r="AS269" s="45"/>
      <c r="AT269" s="45"/>
      <c r="AU269" s="45"/>
      <c r="AV269" s="45"/>
      <c r="AW269" s="45"/>
      <c r="AX269" s="45"/>
      <c r="AY269" s="45" t="s">
        <v>1703</v>
      </c>
      <c r="AZ269" s="45" t="s">
        <v>107</v>
      </c>
      <c r="BA269" s="45" t="s">
        <v>108</v>
      </c>
      <c r="BB269" s="45" t="s">
        <v>99</v>
      </c>
      <c r="BC269" s="45" t="s">
        <v>108</v>
      </c>
      <c r="BD269" s="48"/>
      <c r="BE269" s="45">
        <v>0</v>
      </c>
      <c r="BF269" s="45"/>
      <c r="BG269" s="45"/>
      <c r="BH269" s="45"/>
      <c r="BI269" s="45"/>
      <c r="BJ269" s="45"/>
      <c r="BK269" s="45"/>
      <c r="BL269" s="45"/>
      <c r="BM269" s="45"/>
      <c r="BN269" s="45"/>
      <c r="BO269" s="45"/>
      <c r="BP269" s="45"/>
      <c r="BQ269" s="45"/>
      <c r="BR269" s="45"/>
      <c r="BS269" s="45"/>
      <c r="BT269" s="45"/>
      <c r="BU269" s="45"/>
      <c r="BV269" s="57"/>
      <c r="BW269" s="45"/>
      <c r="BX269" s="45"/>
      <c r="BY269" s="42"/>
      <c r="BZ269" s="42"/>
      <c r="CA269" s="45"/>
      <c r="CB269" s="45"/>
      <c r="CC269" s="45"/>
      <c r="CD269" s="42"/>
      <c r="CE269" s="45"/>
      <c r="CF269" s="45"/>
      <c r="CG269" s="45"/>
      <c r="CH269" s="45"/>
      <c r="CI269" s="42"/>
      <c r="CJ269" s="48"/>
      <c r="CK269" s="45" t="s">
        <v>109</v>
      </c>
      <c r="CL269" s="42">
        <v>45995</v>
      </c>
      <c r="CM269" s="45">
        <f>PES_6[[#This Row],[Fecha de desechamiento ]]-PES_6[[#This Row],[Fecha de Registro ]]</f>
        <v>1</v>
      </c>
      <c r="CN269" s="45"/>
      <c r="CO269" s="45"/>
      <c r="CP269" s="42"/>
      <c r="CQ269" s="45"/>
      <c r="CR269" s="45"/>
      <c r="CS269" s="48"/>
      <c r="CT269" s="45"/>
      <c r="CU269" s="42"/>
      <c r="CV269" s="45">
        <f>PES_6[[#This Row],[Fecha de la remisión a SRE]]-PES_6[[#This Row],[Fecha de Registro ]]</f>
        <v>-45994</v>
      </c>
      <c r="CW269" s="45"/>
      <c r="CX269" s="45"/>
      <c r="CY269" s="45"/>
      <c r="CZ269" s="45"/>
      <c r="DA269" s="45"/>
      <c r="DB269" s="45"/>
      <c r="DC269" s="42"/>
      <c r="DD269" s="45"/>
      <c r="DE269" s="45"/>
      <c r="DF269" s="45"/>
      <c r="DG269" s="42"/>
      <c r="DH269" s="45"/>
      <c r="DI269" s="52"/>
    </row>
  </sheetData>
  <conditionalFormatting sqref="O1">
    <cfRule type="containsText" dxfId="33" priority="33" operator="containsText" text="PEL">
      <formula>NOT(ISERROR(SEARCH("PEL",O1)))</formula>
    </cfRule>
  </conditionalFormatting>
  <conditionalFormatting sqref="CM2:CM269">
    <cfRule type="cellIs" dxfId="32" priority="35" operator="greaterThan">
      <formula>365</formula>
    </cfRule>
  </conditionalFormatting>
  <hyperlinks>
    <hyperlink ref="CA8" r:id="rId1" xr:uid="{067FFAEA-4D24-413B-90D9-3BD7D89512F7}"/>
    <hyperlink ref="CA27" r:id="rId2" xr:uid="{6D691565-AE04-469E-A085-62CFCEAB691E}"/>
    <hyperlink ref="CA24" r:id="rId3" xr:uid="{222B72FB-3335-4D90-9CD4-30F42E1E9B38}"/>
    <hyperlink ref="CA25" r:id="rId4" xr:uid="{318C541B-BD7D-4E56-A8D2-3FCDA90256EC}"/>
    <hyperlink ref="CA41" r:id="rId5" xr:uid="{4DA3CE17-67D6-44D4-8FF7-19E5B491928B}"/>
    <hyperlink ref="CA36" r:id="rId6" xr:uid="{5DAF1F41-C3F2-4A12-BF82-C47E4E137B1A}"/>
    <hyperlink ref="CA37" r:id="rId7" xr:uid="{75F995F9-8838-4483-AB78-4889C4BC212F}"/>
    <hyperlink ref="CA52" r:id="rId8" xr:uid="{1F0FC125-472D-42CF-B2B3-C85CD7EEB6B3}"/>
    <hyperlink ref="CA57" r:id="rId9" xr:uid="{0A5033CA-7AAF-48B0-B671-BC8AF0549AD1}"/>
    <hyperlink ref="CR3" r:id="rId10" xr:uid="{7E645003-C2AA-4837-9D2D-B3FC52262971}"/>
    <hyperlink ref="CR4" r:id="rId11" xr:uid="{8B5277AA-D67F-43EB-BF5A-D0D38687D4FC}"/>
    <hyperlink ref="CR5" r:id="rId12" xr:uid="{5264FB1B-3DDC-4F70-9CDA-D28C0023F847}"/>
    <hyperlink ref="CR7" r:id="rId13" xr:uid="{AC8C1A44-7198-45C1-88FA-27F48536BD79}"/>
    <hyperlink ref="CR10" r:id="rId14" xr:uid="{8C338099-8869-42DB-9B23-7DFF4D749112}"/>
    <hyperlink ref="CR16" r:id="rId15" xr:uid="{86A06260-0431-42E6-A75F-086D2815423B}"/>
    <hyperlink ref="CR47" r:id="rId16" xr:uid="{0380BEC0-3381-422F-B007-2AFF48F733EB}"/>
    <hyperlink ref="CA79" r:id="rId17" display="https://repositoriodocumental.ine.mx/xmlui/handle/123456789/183160" xr:uid="{DE1E5E31-F392-4BE6-83D2-D85929F450AC}"/>
    <hyperlink ref="CA92" r:id="rId18" xr:uid="{30FAA88F-20D3-40C5-BAE9-27BE1B8DFEF0}"/>
    <hyperlink ref="CA98" r:id="rId19" xr:uid="{6C47B42C-EE60-4ACA-81E1-F6B8FE0C0C1D}"/>
    <hyperlink ref="CA97" r:id="rId20" xr:uid="{522DEE35-F9BA-4680-B89E-6B9B87B46E32}"/>
    <hyperlink ref="CA105" r:id="rId21" xr:uid="{A17C1DED-01DD-4D13-A38C-04BFEF44AAC4}"/>
    <hyperlink ref="CA171" r:id="rId22" xr:uid="{BCB9588A-1A3A-4560-A489-DDABA4DBFC58}"/>
    <hyperlink ref="CA157" r:id="rId23" xr:uid="{E1432DC6-F752-4BC4-B16A-99CC145F67FA}"/>
    <hyperlink ref="CA173" r:id="rId24" xr:uid="{CBF67798-0427-494F-A13A-9D665B7FFD7F}"/>
    <hyperlink ref="CA174" r:id="rId25" xr:uid="{E61653D1-2738-4FB0-9D03-8214880F0C1D}"/>
    <hyperlink ref="CA183" r:id="rId26" xr:uid="{C76E50B1-BCCA-4F68-8F2E-112EE5C64B35}"/>
    <hyperlink ref="CA186" r:id="rId27" xr:uid="{5CEDEBD6-BBF4-43C1-A4C3-C7789B6FCAB7}"/>
    <hyperlink ref="CR39" r:id="rId28" xr:uid="{6F7E5746-38D5-4B06-882A-30CEB711091A}"/>
    <hyperlink ref="CR33" r:id="rId29" xr:uid="{0A9B8597-E0E9-415A-AEA2-61A356A7D2DF}"/>
    <hyperlink ref="CZ69" r:id="rId30" xr:uid="{8A8389B0-70BB-46FC-AC71-C7FCAAEB503B}"/>
    <hyperlink ref="CZ83" r:id="rId31" xr:uid="{F4FF0E78-E3D4-4A4A-AA24-B4BA59F5F369}"/>
    <hyperlink ref="CZ173" r:id="rId32" xr:uid="{38A19C5F-CD44-453C-B868-55F9F27E4567}"/>
    <hyperlink ref="CZ57" r:id="rId33" xr:uid="{2228C7F2-48E2-49C8-A970-FB34D7BB9D7C}"/>
    <hyperlink ref="CZ56" r:id="rId34" xr:uid="{A93D29E0-BFBE-463B-AA25-92DB681E213B}"/>
    <hyperlink ref="CZ41" r:id="rId35" xr:uid="{227DF346-756E-4A7A-B51F-B8FE566699D2}"/>
    <hyperlink ref="CZ27" r:id="rId36" xr:uid="{F6BB4383-4FAB-4460-9167-35544993B851}"/>
    <hyperlink ref="CZ22" r:id="rId37" xr:uid="{0B185606-D3B0-458B-B258-E4C98540AC61}"/>
    <hyperlink ref="CZ46" r:id="rId38" xr:uid="{EC5B11A8-47BC-4E2E-90CF-3C5BED1CEA29}"/>
    <hyperlink ref="CZ25" r:id="rId39" xr:uid="{88A185D2-F914-4246-8DDB-CEA1B66A0A2F}"/>
  </hyperlinks>
  <pageMargins left="0.7" right="0.7" top="0.75" bottom="0.75" header="0.3" footer="0.3"/>
  <tableParts count="1">
    <tablePart r:id="rId40"/>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E8F6DE-7E42-42BD-AFA5-D06FC2C03C7D}">
  <dimension ref="A1:CS50"/>
  <sheetViews>
    <sheetView topLeftCell="P1" zoomScale="60" zoomScaleNormal="60" workbookViewId="0">
      <selection activeCell="R3" sqref="R3"/>
    </sheetView>
  </sheetViews>
  <sheetFormatPr baseColWidth="10" defaultRowHeight="14.5" x14ac:dyDescent="0.35"/>
  <cols>
    <col min="1" max="1" width="13.54296875" customWidth="1"/>
    <col min="2" max="2" width="15.1796875" customWidth="1"/>
    <col min="3" max="3" width="6.453125" customWidth="1"/>
    <col min="4" max="4" width="29.90625" customWidth="1"/>
    <col min="5" max="5" width="24.54296875" customWidth="1"/>
    <col min="6" max="6" width="22.90625" customWidth="1"/>
    <col min="7" max="7" width="17.6328125" customWidth="1"/>
    <col min="8" max="8" width="20.81640625" customWidth="1"/>
    <col min="9" max="9" width="26.6328125" customWidth="1"/>
    <col min="10" max="10" width="20.90625" customWidth="1"/>
    <col min="11" max="11" width="21.81640625" customWidth="1"/>
    <col min="12" max="12" width="20.08984375" customWidth="1"/>
    <col min="13" max="13" width="19.6328125" customWidth="1"/>
    <col min="14" max="14" width="34.90625" customWidth="1"/>
    <col min="15" max="15" width="28.08984375" customWidth="1"/>
    <col min="16" max="16" width="19.81640625" customWidth="1"/>
    <col min="17" max="17" width="11.6328125" customWidth="1"/>
    <col min="18" max="18" width="47.1796875" customWidth="1"/>
    <col min="19" max="19" width="23.08984375" customWidth="1"/>
    <col min="20" max="20" width="25.36328125" customWidth="1"/>
    <col min="21" max="21" width="13.54296875" customWidth="1"/>
    <col min="22" max="22" width="39.54296875" customWidth="1"/>
    <col min="23" max="23" width="17.36328125" customWidth="1"/>
    <col min="24" max="24" width="43" customWidth="1"/>
    <col min="25" max="25" width="5.453125" customWidth="1"/>
    <col min="26" max="26" width="12.453125" customWidth="1"/>
    <col min="27" max="27" width="18.81640625" customWidth="1"/>
    <col min="28" max="28" width="4" customWidth="1"/>
    <col min="29" max="29" width="37.54296875" customWidth="1"/>
    <col min="30" max="30" width="5.08984375" customWidth="1"/>
    <col min="31" max="31" width="11.08984375" customWidth="1"/>
    <col min="32" max="32" width="17.90625" customWidth="1"/>
    <col min="33" max="33" width="23.81640625" customWidth="1"/>
    <col min="34" max="34" width="60.54296875" customWidth="1"/>
    <col min="35" max="35" width="16.1796875" customWidth="1"/>
    <col min="36" max="36" width="34.6328125" customWidth="1"/>
    <col min="37" max="37" width="37.1796875" customWidth="1"/>
    <col min="38" max="39" width="21.54296875" customWidth="1"/>
    <col min="40" max="40" width="32.36328125" customWidth="1"/>
    <col min="41" max="41" width="16.81640625" customWidth="1"/>
    <col min="42" max="42" width="48.1796875" customWidth="1"/>
    <col min="43" max="43" width="10.08984375" customWidth="1"/>
    <col min="44" max="44" width="33.54296875" customWidth="1"/>
    <col min="45" max="45" width="38.1796875" customWidth="1"/>
    <col min="46" max="46" width="20.36328125" customWidth="1"/>
    <col min="47" max="47" width="40.54296875" customWidth="1"/>
    <col min="48" max="48" width="70.08984375" customWidth="1"/>
    <col min="49" max="49" width="21.81640625" customWidth="1"/>
    <col min="50" max="50" width="31.1796875" customWidth="1"/>
    <col min="51" max="51" width="26.90625" customWidth="1"/>
    <col min="52" max="52" width="18.1796875" customWidth="1"/>
    <col min="53" max="53" width="6.81640625" customWidth="1"/>
    <col min="54" max="54" width="27.54296875" customWidth="1"/>
    <col min="55" max="55" width="19.54296875" customWidth="1"/>
    <col min="56" max="56" width="38.453125" customWidth="1"/>
    <col min="57" max="57" width="26.1796875" customWidth="1"/>
    <col min="58" max="58" width="16.08984375" customWidth="1"/>
    <col min="59" max="59" width="26.453125" customWidth="1"/>
    <col min="60" max="60" width="18.1796875" customWidth="1"/>
    <col min="61" max="61" width="12.54296875" customWidth="1"/>
    <col min="62" max="62" width="11.90625" customWidth="1"/>
    <col min="63" max="63" width="15.453125" customWidth="1"/>
    <col min="64" max="64" width="24.1796875" customWidth="1"/>
    <col min="65" max="65" width="12.54296875" customWidth="1"/>
    <col min="66" max="66" width="17.36328125" customWidth="1"/>
    <col min="67" max="67" width="12.54296875" customWidth="1"/>
    <col min="68" max="68" width="18.81640625" customWidth="1"/>
    <col min="69" max="69" width="37.1796875" customWidth="1"/>
    <col min="70" max="70" width="19.36328125" customWidth="1"/>
    <col min="71" max="71" width="12" customWidth="1"/>
    <col min="72" max="72" width="22.6328125" customWidth="1"/>
    <col min="73" max="73" width="57.453125" customWidth="1"/>
    <col min="74" max="74" width="21.81640625" customWidth="1"/>
    <col min="75" max="75" width="14.453125" customWidth="1"/>
    <col min="76" max="76" width="21.1796875" customWidth="1"/>
    <col min="77" max="77" width="22.6328125" customWidth="1"/>
    <col min="78" max="78" width="27.1796875" customWidth="1"/>
    <col min="79" max="79" width="27" customWidth="1"/>
    <col min="80" max="80" width="18.54296875" customWidth="1"/>
    <col min="81" max="81" width="18.453125" customWidth="1"/>
    <col min="82" max="82" width="25.81640625" customWidth="1"/>
    <col min="83" max="83" width="60" customWidth="1"/>
    <col min="84" max="84" width="23.08984375" customWidth="1"/>
    <col min="85" max="85" width="31.453125" customWidth="1"/>
    <col min="86" max="86" width="17.81640625" customWidth="1"/>
    <col min="87" max="87" width="22.1796875" customWidth="1"/>
    <col min="88" max="88" width="18.81640625" customWidth="1"/>
    <col min="89" max="89" width="13.1796875" customWidth="1"/>
    <col min="90" max="90" width="20.90625" customWidth="1"/>
    <col min="91" max="91" width="23.6328125" customWidth="1"/>
    <col min="92" max="92" width="28.08984375" customWidth="1"/>
    <col min="93" max="93" width="28" customWidth="1"/>
    <col min="94" max="94" width="27.1796875" customWidth="1"/>
    <col min="95" max="95" width="36.453125" customWidth="1"/>
    <col min="96" max="96" width="15.453125" customWidth="1"/>
    <col min="97" max="97" width="9.54296875" customWidth="1"/>
  </cols>
  <sheetData>
    <row r="1" spans="1:97" ht="73" customHeight="1" x14ac:dyDescent="0.35">
      <c r="A1" s="12" t="s">
        <v>0</v>
      </c>
      <c r="B1" s="13" t="s">
        <v>1</v>
      </c>
      <c r="C1" s="13" t="s">
        <v>2</v>
      </c>
      <c r="D1" s="13" t="s">
        <v>3</v>
      </c>
      <c r="E1" s="13" t="s">
        <v>4</v>
      </c>
      <c r="F1" s="13" t="s">
        <v>5</v>
      </c>
      <c r="G1" s="13" t="s">
        <v>6</v>
      </c>
      <c r="H1" s="13" t="s">
        <v>7</v>
      </c>
      <c r="I1" s="13" t="s">
        <v>8</v>
      </c>
      <c r="J1" s="13" t="s">
        <v>9</v>
      </c>
      <c r="K1" s="13" t="s">
        <v>10</v>
      </c>
      <c r="L1" s="13" t="s">
        <v>11</v>
      </c>
      <c r="M1" s="13" t="s">
        <v>12</v>
      </c>
      <c r="N1" s="13" t="s">
        <v>13</v>
      </c>
      <c r="O1" s="13" t="s">
        <v>14</v>
      </c>
      <c r="P1" s="13" t="s">
        <v>15</v>
      </c>
      <c r="Q1" s="13" t="s">
        <v>16</v>
      </c>
      <c r="R1" s="13" t="s">
        <v>17</v>
      </c>
      <c r="S1" s="13" t="s">
        <v>18</v>
      </c>
      <c r="T1" s="13" t="s">
        <v>19</v>
      </c>
      <c r="U1" s="13" t="s">
        <v>20</v>
      </c>
      <c r="V1" s="13" t="s">
        <v>21</v>
      </c>
      <c r="W1" s="13" t="s">
        <v>22</v>
      </c>
      <c r="X1" s="13" t="s">
        <v>23</v>
      </c>
      <c r="Y1" s="13" t="s">
        <v>24</v>
      </c>
      <c r="Z1" s="13" t="s">
        <v>25</v>
      </c>
      <c r="AA1" s="13" t="s">
        <v>26</v>
      </c>
      <c r="AB1" s="13" t="s">
        <v>27</v>
      </c>
      <c r="AC1" s="13" t="s">
        <v>28</v>
      </c>
      <c r="AD1" s="13" t="s">
        <v>29</v>
      </c>
      <c r="AE1" s="13" t="s">
        <v>30</v>
      </c>
      <c r="AF1" s="13" t="s">
        <v>31</v>
      </c>
      <c r="AG1" s="13" t="s">
        <v>32</v>
      </c>
      <c r="AH1" s="13" t="s">
        <v>33</v>
      </c>
      <c r="AI1" s="13" t="s">
        <v>34</v>
      </c>
      <c r="AJ1" s="13" t="s">
        <v>35</v>
      </c>
      <c r="AK1" s="13" t="s">
        <v>36</v>
      </c>
      <c r="AL1" s="13" t="s">
        <v>37</v>
      </c>
      <c r="AM1" s="13" t="s">
        <v>38</v>
      </c>
      <c r="AN1" s="13" t="s">
        <v>39</v>
      </c>
      <c r="AO1" s="13" t="s">
        <v>40</v>
      </c>
      <c r="AP1" s="13" t="s">
        <v>41</v>
      </c>
      <c r="AQ1" s="13" t="s">
        <v>42</v>
      </c>
      <c r="AR1" s="13" t="s">
        <v>43</v>
      </c>
      <c r="AS1" s="13" t="s">
        <v>44</v>
      </c>
      <c r="AT1" s="13" t="s">
        <v>45</v>
      </c>
      <c r="AU1" s="13" t="s">
        <v>46</v>
      </c>
      <c r="AV1" s="13" t="s">
        <v>47</v>
      </c>
      <c r="AW1" s="13" t="s">
        <v>48</v>
      </c>
      <c r="AX1" s="13" t="s">
        <v>49</v>
      </c>
      <c r="AY1" s="13" t="s">
        <v>50</v>
      </c>
      <c r="AZ1" s="13" t="s">
        <v>51</v>
      </c>
      <c r="BA1" s="13" t="s">
        <v>52</v>
      </c>
      <c r="BB1" s="13" t="s">
        <v>53</v>
      </c>
      <c r="BC1" s="13" t="s">
        <v>54</v>
      </c>
      <c r="BD1" s="13" t="s">
        <v>55</v>
      </c>
      <c r="BE1" s="13" t="s">
        <v>56</v>
      </c>
      <c r="BF1" s="13" t="s">
        <v>57</v>
      </c>
      <c r="BG1" s="13" t="s">
        <v>58</v>
      </c>
      <c r="BH1" s="13" t="s">
        <v>59</v>
      </c>
      <c r="BI1" s="13" t="s">
        <v>60</v>
      </c>
      <c r="BJ1" s="13" t="s">
        <v>61</v>
      </c>
      <c r="BK1" s="13" t="s">
        <v>62</v>
      </c>
      <c r="BL1" s="13" t="s">
        <v>63</v>
      </c>
      <c r="BM1" s="13" t="s">
        <v>64</v>
      </c>
      <c r="BN1" s="13" t="s">
        <v>65</v>
      </c>
      <c r="BO1" s="13" t="s">
        <v>66</v>
      </c>
      <c r="BP1" s="13" t="s">
        <v>67</v>
      </c>
      <c r="BQ1" s="13" t="s">
        <v>68</v>
      </c>
      <c r="BR1" s="13" t="s">
        <v>69</v>
      </c>
      <c r="BS1" s="13" t="s">
        <v>70</v>
      </c>
      <c r="BT1" s="13" t="s">
        <v>71</v>
      </c>
      <c r="BU1" s="13" t="s">
        <v>72</v>
      </c>
      <c r="BV1" s="13" t="s">
        <v>73</v>
      </c>
      <c r="BW1" s="13" t="s">
        <v>74</v>
      </c>
      <c r="BX1" s="13" t="s">
        <v>75</v>
      </c>
      <c r="BY1" s="13" t="s">
        <v>76</v>
      </c>
      <c r="BZ1" s="13" t="s">
        <v>77</v>
      </c>
      <c r="CA1" s="13" t="s">
        <v>78</v>
      </c>
      <c r="CB1" s="13" t="s">
        <v>79</v>
      </c>
      <c r="CC1" s="13" t="s">
        <v>80</v>
      </c>
      <c r="CD1" s="13" t="s">
        <v>81</v>
      </c>
      <c r="CE1" s="13" t="s">
        <v>82</v>
      </c>
      <c r="CF1" s="13" t="s">
        <v>83</v>
      </c>
      <c r="CG1" s="13" t="s">
        <v>84</v>
      </c>
      <c r="CH1" s="13" t="s">
        <v>85</v>
      </c>
      <c r="CI1" s="13" t="s">
        <v>86</v>
      </c>
      <c r="CJ1" s="13" t="s">
        <v>87</v>
      </c>
      <c r="CK1" s="13" t="s">
        <v>88</v>
      </c>
      <c r="CL1" s="13" t="s">
        <v>89</v>
      </c>
      <c r="CM1" s="13" t="s">
        <v>90</v>
      </c>
      <c r="CN1" s="13" t="s">
        <v>91</v>
      </c>
      <c r="CO1" s="13" t="s">
        <v>92</v>
      </c>
      <c r="CP1" s="13" t="s">
        <v>93</v>
      </c>
      <c r="CQ1" s="13" t="s">
        <v>94</v>
      </c>
      <c r="CR1" s="13" t="s">
        <v>95</v>
      </c>
      <c r="CS1" s="13" t="s">
        <v>96</v>
      </c>
    </row>
    <row r="2" spans="1:97" ht="69" x14ac:dyDescent="0.35">
      <c r="A2" s="11">
        <f ca="1">TODAY()</f>
        <v>46101</v>
      </c>
      <c r="B2" s="2"/>
      <c r="C2" s="3">
        <v>1</v>
      </c>
      <c r="D2" s="4">
        <v>45665</v>
      </c>
      <c r="E2" s="4">
        <v>45665</v>
      </c>
      <c r="F2" s="3">
        <v>1</v>
      </c>
      <c r="G2" s="3">
        <v>1</v>
      </c>
      <c r="H2" s="3">
        <v>1</v>
      </c>
      <c r="I2" s="3">
        <v>0</v>
      </c>
      <c r="J2" s="3">
        <v>0</v>
      </c>
      <c r="K2" s="3">
        <v>0</v>
      </c>
      <c r="L2" s="3" t="s">
        <v>97</v>
      </c>
      <c r="M2" s="3" t="s">
        <v>98</v>
      </c>
      <c r="N2" s="3" t="s">
        <v>99</v>
      </c>
      <c r="O2" s="3" t="s">
        <v>122</v>
      </c>
      <c r="P2" s="2"/>
      <c r="Q2" s="3">
        <v>11090</v>
      </c>
      <c r="R2" s="6" t="s">
        <v>145</v>
      </c>
      <c r="S2" s="113" t="s">
        <v>70</v>
      </c>
      <c r="T2" s="3" t="s">
        <v>102</v>
      </c>
      <c r="U2" s="3" t="s">
        <v>137</v>
      </c>
      <c r="V2" s="3">
        <f ca="1">Tabla2[[#This Row],[Fecha de Registro ]]-Tabla2[[#This Row],[Fecha actual ]]</f>
        <v>-436</v>
      </c>
      <c r="W2" s="7"/>
      <c r="X2" s="14" t="s">
        <v>146</v>
      </c>
      <c r="Y2" s="3">
        <v>0</v>
      </c>
      <c r="Z2" s="3">
        <v>1</v>
      </c>
      <c r="AA2" s="3">
        <v>0</v>
      </c>
      <c r="AB2" s="3">
        <v>0</v>
      </c>
      <c r="AC2" s="14" t="s">
        <v>147</v>
      </c>
      <c r="AD2" s="3">
        <v>0</v>
      </c>
      <c r="AE2" s="3">
        <v>0</v>
      </c>
      <c r="AF2" s="3">
        <v>1</v>
      </c>
      <c r="AG2" s="3">
        <v>1</v>
      </c>
      <c r="AH2" s="15" t="s">
        <v>148</v>
      </c>
      <c r="AI2" s="3" t="s">
        <v>149</v>
      </c>
      <c r="AJ2" s="3" t="s">
        <v>108</v>
      </c>
      <c r="AK2" s="3" t="s">
        <v>99</v>
      </c>
      <c r="AL2" s="3" t="s">
        <v>109</v>
      </c>
      <c r="AM2" s="7"/>
      <c r="AN2" s="3">
        <v>1</v>
      </c>
      <c r="AO2" s="3"/>
      <c r="AP2" s="3"/>
      <c r="AQ2" s="3"/>
      <c r="AR2" s="3"/>
      <c r="AS2" s="3"/>
      <c r="AT2" s="3"/>
      <c r="AU2" s="3"/>
      <c r="AV2" s="3"/>
      <c r="AW2" s="3"/>
      <c r="AX2" s="3"/>
      <c r="AY2" s="3"/>
      <c r="AZ2" s="3"/>
      <c r="BA2" s="3"/>
      <c r="BB2" s="3" t="s">
        <v>150</v>
      </c>
      <c r="BC2" s="3"/>
      <c r="BD2" s="3"/>
      <c r="BE2" s="3"/>
      <c r="BF2" s="3"/>
      <c r="BG2" s="1"/>
      <c r="BH2" s="1"/>
      <c r="BI2" s="3"/>
      <c r="BJ2" s="3" t="s">
        <v>109</v>
      </c>
      <c r="BK2" s="3"/>
      <c r="BL2" s="1"/>
      <c r="BM2" s="3"/>
      <c r="BN2" s="3"/>
      <c r="BO2" s="3"/>
      <c r="BP2" s="3" t="s">
        <v>108</v>
      </c>
      <c r="BQ2" s="1"/>
      <c r="BR2" s="7"/>
      <c r="BS2" s="3" t="s">
        <v>109</v>
      </c>
      <c r="BT2" s="4">
        <v>45666</v>
      </c>
      <c r="BU2" s="3" t="e">
        <f>[1]!PES[[#This Row],[Fecha de desechamiento ]]-[1]!PES[[#This Row],[Fecha de Registro ]]</f>
        <v>#REF!</v>
      </c>
      <c r="BV2" s="3"/>
      <c r="BW2" s="3" t="s">
        <v>109</v>
      </c>
      <c r="BX2" s="3" t="s">
        <v>151</v>
      </c>
      <c r="BY2" s="1">
        <v>45694</v>
      </c>
      <c r="BZ2" s="3" t="s">
        <v>152</v>
      </c>
      <c r="CA2" s="16" t="s">
        <v>153</v>
      </c>
      <c r="CB2" s="7"/>
      <c r="CC2" s="3" t="s">
        <v>108</v>
      </c>
      <c r="CD2" s="4"/>
      <c r="CE2" s="3" t="e">
        <f>[2]!PES[[#This Row],[Fecha de la remisión a SRE]]-[2]!PES[[#This Row],[Fecha de Registro ]]</f>
        <v>#REF!</v>
      </c>
      <c r="CF2" s="4"/>
      <c r="CG2" s="3"/>
      <c r="CH2" s="3"/>
      <c r="CI2" s="3"/>
      <c r="CJ2" s="3"/>
      <c r="CK2" s="3"/>
      <c r="CL2" s="3"/>
      <c r="CM2" s="4"/>
      <c r="CN2" s="3"/>
      <c r="CO2" s="3"/>
      <c r="CP2" s="3"/>
      <c r="CQ2" s="4"/>
      <c r="CR2" s="3"/>
      <c r="CS2" s="7"/>
    </row>
    <row r="3" spans="1:97" ht="322" x14ac:dyDescent="0.35">
      <c r="A3" s="11">
        <f t="shared" ref="A3:A50" ca="1" si="0">TODAY()</f>
        <v>46101</v>
      </c>
      <c r="B3" s="2"/>
      <c r="C3" s="3">
        <v>2</v>
      </c>
      <c r="D3" s="4">
        <v>45666</v>
      </c>
      <c r="E3" s="4">
        <v>45666</v>
      </c>
      <c r="F3" s="3">
        <v>1</v>
      </c>
      <c r="G3" s="3">
        <v>1</v>
      </c>
      <c r="H3" s="3">
        <v>1</v>
      </c>
      <c r="I3" s="3">
        <v>0</v>
      </c>
      <c r="J3" s="3">
        <v>0</v>
      </c>
      <c r="K3" s="3">
        <v>0</v>
      </c>
      <c r="L3" s="3" t="s">
        <v>97</v>
      </c>
      <c r="M3" s="3" t="s">
        <v>98</v>
      </c>
      <c r="N3" s="3" t="s">
        <v>99</v>
      </c>
      <c r="O3" s="3" t="s">
        <v>122</v>
      </c>
      <c r="P3" s="2"/>
      <c r="Q3" s="3">
        <v>11096</v>
      </c>
      <c r="R3" s="6" t="s">
        <v>154</v>
      </c>
      <c r="S3" s="113" t="s">
        <v>111</v>
      </c>
      <c r="T3" s="3" t="s">
        <v>102</v>
      </c>
      <c r="U3" s="3" t="s">
        <v>155</v>
      </c>
      <c r="V3" s="3">
        <f ca="1">Tabla2[[#This Row],[Fecha de Registro ]]-Tabla2[[#This Row],[Fecha actual ]]</f>
        <v>-435</v>
      </c>
      <c r="W3" s="7"/>
      <c r="X3" s="14" t="s">
        <v>156</v>
      </c>
      <c r="Y3" s="3">
        <v>1</v>
      </c>
      <c r="Z3" s="3">
        <v>0</v>
      </c>
      <c r="AA3" s="3">
        <v>0</v>
      </c>
      <c r="AB3" s="3">
        <v>0</v>
      </c>
      <c r="AC3" s="3" t="s">
        <v>157</v>
      </c>
      <c r="AD3" s="3">
        <v>0</v>
      </c>
      <c r="AE3" s="3">
        <v>0</v>
      </c>
      <c r="AF3" s="3">
        <v>1</v>
      </c>
      <c r="AG3" s="3">
        <v>1</v>
      </c>
      <c r="AH3" s="15" t="s">
        <v>158</v>
      </c>
      <c r="AI3" s="3" t="s">
        <v>149</v>
      </c>
      <c r="AJ3" s="3" t="s">
        <v>108</v>
      </c>
      <c r="AK3" s="3" t="s">
        <v>99</v>
      </c>
      <c r="AL3" s="3" t="s">
        <v>108</v>
      </c>
      <c r="AM3" s="7"/>
      <c r="AN3" s="3">
        <v>0</v>
      </c>
      <c r="AO3" s="3"/>
      <c r="AP3" s="3"/>
      <c r="AQ3" s="3"/>
      <c r="AR3" s="3"/>
      <c r="AS3" s="3"/>
      <c r="AT3" s="3"/>
      <c r="AU3" s="3"/>
      <c r="AV3" s="3"/>
      <c r="AW3" s="3"/>
      <c r="AX3" s="3"/>
      <c r="AY3" s="3"/>
      <c r="AZ3" s="3"/>
      <c r="BA3" s="3"/>
      <c r="BB3" s="1"/>
      <c r="BC3" s="1"/>
      <c r="BD3" s="1"/>
      <c r="BE3" s="1"/>
      <c r="BF3" s="1"/>
      <c r="BG3" s="1"/>
      <c r="BH3" s="1"/>
      <c r="BI3" s="3"/>
      <c r="BJ3" s="3"/>
      <c r="BK3" s="1"/>
      <c r="BL3" s="1"/>
      <c r="BM3" s="3"/>
      <c r="BN3" s="3"/>
      <c r="BO3" s="3"/>
      <c r="BP3" s="1"/>
      <c r="BQ3" s="1"/>
      <c r="BR3" s="7"/>
      <c r="BS3" s="1" t="s">
        <v>108</v>
      </c>
      <c r="BT3" s="4"/>
      <c r="BU3" s="3" t="e">
        <f>[1]!PES[[#This Row],[Fecha de desechamiento ]]-[1]!PES[[#This Row],[Fecha de Registro ]]</f>
        <v>#REF!</v>
      </c>
      <c r="BV3" s="3"/>
      <c r="BW3" s="3"/>
      <c r="BX3" s="1"/>
      <c r="BY3" s="1"/>
      <c r="BZ3" s="3"/>
      <c r="CA3" s="3"/>
      <c r="CB3" s="7"/>
      <c r="CC3" s="1" t="s">
        <v>109</v>
      </c>
      <c r="CD3" s="4">
        <v>45674</v>
      </c>
      <c r="CE3" s="3" t="e">
        <f>[2]!PES[[#This Row],[Fecha de la remisión a SRE]]-[2]!PES[[#This Row],[Fecha de Registro ]]</f>
        <v>#REF!</v>
      </c>
      <c r="CF3" s="4">
        <v>45699</v>
      </c>
      <c r="CG3" s="3" t="s">
        <v>159</v>
      </c>
      <c r="CH3" s="3" t="s">
        <v>160</v>
      </c>
      <c r="CI3" s="3" t="s">
        <v>161</v>
      </c>
      <c r="CJ3" s="16" t="s">
        <v>162</v>
      </c>
      <c r="CK3" s="3" t="s">
        <v>109</v>
      </c>
      <c r="CL3" s="1" t="s">
        <v>163</v>
      </c>
      <c r="CM3" s="4">
        <v>45728</v>
      </c>
      <c r="CN3" s="3" t="s">
        <v>152</v>
      </c>
      <c r="CO3" s="3"/>
      <c r="CP3" s="1"/>
      <c r="CQ3" s="4"/>
      <c r="CR3" s="3"/>
      <c r="CS3" s="8"/>
    </row>
    <row r="4" spans="1:97" ht="115" x14ac:dyDescent="0.35">
      <c r="A4" s="11">
        <f t="shared" ca="1" si="0"/>
        <v>46101</v>
      </c>
      <c r="B4" s="2"/>
      <c r="C4" s="3">
        <v>3</v>
      </c>
      <c r="D4" s="4">
        <v>45681</v>
      </c>
      <c r="E4" s="4">
        <v>45681</v>
      </c>
      <c r="F4" s="3">
        <v>1</v>
      </c>
      <c r="G4" s="3">
        <v>1</v>
      </c>
      <c r="H4" s="3">
        <v>1</v>
      </c>
      <c r="I4" s="3">
        <v>0</v>
      </c>
      <c r="J4" s="3">
        <v>0</v>
      </c>
      <c r="K4" s="3">
        <v>0</v>
      </c>
      <c r="L4" s="3" t="s">
        <v>97</v>
      </c>
      <c r="M4" s="3" t="s">
        <v>98</v>
      </c>
      <c r="N4" s="3" t="s">
        <v>99</v>
      </c>
      <c r="O4" s="3" t="s">
        <v>122</v>
      </c>
      <c r="P4" s="2"/>
      <c r="Q4" s="3">
        <v>11120</v>
      </c>
      <c r="R4" s="6" t="s">
        <v>164</v>
      </c>
      <c r="S4" s="113" t="s">
        <v>70</v>
      </c>
      <c r="T4" s="3" t="s">
        <v>102</v>
      </c>
      <c r="U4" s="3" t="s">
        <v>155</v>
      </c>
      <c r="V4" s="3">
        <f ca="1">Tabla2[[#This Row],[Fecha de Registro ]]-Tabla2[[#This Row],[Fecha actual ]]</f>
        <v>-420</v>
      </c>
      <c r="W4" s="7"/>
      <c r="X4" s="3" t="s">
        <v>165</v>
      </c>
      <c r="Y4" s="3">
        <v>1</v>
      </c>
      <c r="Z4" s="3">
        <v>0</v>
      </c>
      <c r="AA4" s="3">
        <v>0</v>
      </c>
      <c r="AB4" s="3">
        <v>0</v>
      </c>
      <c r="AC4" s="3" t="s">
        <v>166</v>
      </c>
      <c r="AD4" s="3">
        <v>1</v>
      </c>
      <c r="AE4" s="3">
        <v>0</v>
      </c>
      <c r="AF4" s="3">
        <v>0</v>
      </c>
      <c r="AG4" s="3">
        <v>0</v>
      </c>
      <c r="AH4" s="3" t="s">
        <v>167</v>
      </c>
      <c r="AI4" s="3" t="s">
        <v>168</v>
      </c>
      <c r="AJ4" s="3" t="s">
        <v>108</v>
      </c>
      <c r="AK4" s="3" t="s">
        <v>99</v>
      </c>
      <c r="AL4" s="3" t="s">
        <v>109</v>
      </c>
      <c r="AM4" s="7"/>
      <c r="AN4" s="3">
        <v>1</v>
      </c>
      <c r="AO4" s="3"/>
      <c r="AP4" s="3"/>
      <c r="AQ4" s="3"/>
      <c r="AR4" s="3"/>
      <c r="AS4" s="3"/>
      <c r="AT4" s="3"/>
      <c r="AU4" s="3"/>
      <c r="AV4" s="3"/>
      <c r="AW4" s="3"/>
      <c r="AX4" s="3"/>
      <c r="AY4" s="3"/>
      <c r="AZ4" s="3"/>
      <c r="BA4" s="3"/>
      <c r="BB4" s="3" t="s">
        <v>150</v>
      </c>
      <c r="BC4" s="3"/>
      <c r="BD4" s="3"/>
      <c r="BE4" s="3"/>
      <c r="BF4" s="3"/>
      <c r="BG4" s="1"/>
      <c r="BH4" s="1"/>
      <c r="BI4" s="3"/>
      <c r="BJ4" s="3"/>
      <c r="BK4" s="5"/>
      <c r="BL4" s="17"/>
      <c r="BM4" s="3"/>
      <c r="BN4" s="3"/>
      <c r="BO4" s="3"/>
      <c r="BP4" s="3"/>
      <c r="BQ4" s="1"/>
      <c r="BR4" s="7"/>
      <c r="BS4" s="3" t="s">
        <v>109</v>
      </c>
      <c r="BT4" s="4">
        <v>45681</v>
      </c>
      <c r="BU4" s="3" t="e">
        <f>[1]!PES[[#This Row],[Fecha de desechamiento ]]-[1]!PES[[#This Row],[Fecha de Registro ]]</f>
        <v>#REF!</v>
      </c>
      <c r="BV4" s="3"/>
      <c r="BW4" s="3"/>
      <c r="BX4" s="3"/>
      <c r="BY4" s="1"/>
      <c r="BZ4" s="3"/>
      <c r="CA4" s="3"/>
      <c r="CB4" s="7"/>
      <c r="CC4" s="3" t="s">
        <v>108</v>
      </c>
      <c r="CD4" s="4"/>
      <c r="CE4" s="3" t="e">
        <f>[2]!PES[[#This Row],[Fecha de la remisión a SRE]]-[2]!PES[[#This Row],[Fecha de Registro ]]</f>
        <v>#REF!</v>
      </c>
      <c r="CF4" s="4"/>
      <c r="CG4" s="3"/>
      <c r="CH4" s="3"/>
      <c r="CI4" s="3"/>
      <c r="CJ4" s="3"/>
      <c r="CK4" s="3"/>
      <c r="CL4" s="3"/>
      <c r="CM4" s="4"/>
      <c r="CN4" s="3"/>
      <c r="CO4" s="3"/>
      <c r="CP4" s="3"/>
      <c r="CQ4" s="4"/>
      <c r="CR4" s="3"/>
      <c r="CS4" s="8"/>
    </row>
    <row r="5" spans="1:97" ht="230" x14ac:dyDescent="0.35">
      <c r="A5" s="11">
        <f t="shared" ca="1" si="0"/>
        <v>46101</v>
      </c>
      <c r="B5" s="2"/>
      <c r="C5" s="3">
        <v>4</v>
      </c>
      <c r="D5" s="4">
        <v>45695</v>
      </c>
      <c r="E5" s="4">
        <v>45695</v>
      </c>
      <c r="F5" s="3">
        <v>1</v>
      </c>
      <c r="G5" s="5">
        <v>1</v>
      </c>
      <c r="H5" s="5">
        <v>1</v>
      </c>
      <c r="I5" s="3">
        <v>0</v>
      </c>
      <c r="J5" s="3">
        <v>0</v>
      </c>
      <c r="K5" s="3">
        <v>0</v>
      </c>
      <c r="L5" s="3" t="s">
        <v>97</v>
      </c>
      <c r="M5" s="3" t="s">
        <v>98</v>
      </c>
      <c r="N5" s="3" t="s">
        <v>99</v>
      </c>
      <c r="O5" s="113" t="s">
        <v>100</v>
      </c>
      <c r="P5" s="2"/>
      <c r="Q5" s="3">
        <v>11142</v>
      </c>
      <c r="R5" s="6" t="s">
        <v>169</v>
      </c>
      <c r="S5" s="113" t="s">
        <v>111</v>
      </c>
      <c r="T5" s="3" t="s">
        <v>102</v>
      </c>
      <c r="U5" s="3" t="s">
        <v>170</v>
      </c>
      <c r="V5" s="3">
        <f ca="1">Tabla2[[#This Row],[Fecha de Registro ]]-Tabla2[[#This Row],[Fecha actual ]]</f>
        <v>-406</v>
      </c>
      <c r="W5" s="7"/>
      <c r="X5" s="3" t="s">
        <v>171</v>
      </c>
      <c r="Y5" s="3">
        <v>1</v>
      </c>
      <c r="Z5" s="3">
        <v>0</v>
      </c>
      <c r="AA5" s="3">
        <v>0</v>
      </c>
      <c r="AB5" s="3">
        <v>0</v>
      </c>
      <c r="AC5" s="3" t="s">
        <v>172</v>
      </c>
      <c r="AD5" s="3">
        <v>1</v>
      </c>
      <c r="AE5" s="3">
        <v>0</v>
      </c>
      <c r="AF5" s="3">
        <v>0</v>
      </c>
      <c r="AG5" s="3">
        <v>0</v>
      </c>
      <c r="AH5" s="3" t="s">
        <v>173</v>
      </c>
      <c r="AI5" s="3" t="s">
        <v>116</v>
      </c>
      <c r="AJ5" s="3" t="s">
        <v>108</v>
      </c>
      <c r="AK5" s="3" t="s">
        <v>99</v>
      </c>
      <c r="AL5" s="3" t="s">
        <v>109</v>
      </c>
      <c r="AM5" s="7"/>
      <c r="AN5" s="3">
        <v>1</v>
      </c>
      <c r="AO5" s="3"/>
      <c r="AP5" s="3"/>
      <c r="AQ5" s="3" t="s">
        <v>174</v>
      </c>
      <c r="AR5" s="3"/>
      <c r="AS5" s="3"/>
      <c r="AT5" s="3"/>
      <c r="AU5" s="3"/>
      <c r="AV5" s="3"/>
      <c r="AW5" s="3" t="s">
        <v>174</v>
      </c>
      <c r="AX5" s="3"/>
      <c r="AY5" s="3"/>
      <c r="AZ5" s="3"/>
      <c r="BA5" s="3"/>
      <c r="BB5" s="3"/>
      <c r="BC5" s="18" t="s">
        <v>175</v>
      </c>
      <c r="BD5" s="19" t="s">
        <v>176</v>
      </c>
      <c r="BE5" s="3" t="s">
        <v>120</v>
      </c>
      <c r="BF5" s="3" t="s">
        <v>120</v>
      </c>
      <c r="BG5" s="1">
        <v>45695</v>
      </c>
      <c r="BH5" s="1" t="s">
        <v>177</v>
      </c>
      <c r="BI5" s="20" t="s">
        <v>178</v>
      </c>
      <c r="BJ5" s="3" t="s">
        <v>109</v>
      </c>
      <c r="BK5" s="21" t="s">
        <v>179</v>
      </c>
      <c r="BL5" s="22">
        <v>45700</v>
      </c>
      <c r="BM5" s="21" t="s">
        <v>152</v>
      </c>
      <c r="BN5" s="23" t="s">
        <v>153</v>
      </c>
      <c r="BO5" s="3"/>
      <c r="BP5" s="3"/>
      <c r="BQ5" s="1"/>
      <c r="BR5" s="7"/>
      <c r="BS5" s="3"/>
      <c r="BT5" s="4"/>
      <c r="BU5" s="3" t="e">
        <f>[1]!PES[[#This Row],[Fecha de desechamiento ]]-[1]!PES[[#This Row],[Fecha de Registro ]]</f>
        <v>#REF!</v>
      </c>
      <c r="BV5" s="3"/>
      <c r="BW5" s="3"/>
      <c r="BX5" s="3"/>
      <c r="BY5" s="1"/>
      <c r="BZ5" s="3"/>
      <c r="CA5" s="3"/>
      <c r="CB5" s="7"/>
      <c r="CC5" s="3" t="s">
        <v>109</v>
      </c>
      <c r="CD5" s="4">
        <v>45707</v>
      </c>
      <c r="CE5" s="3" t="e">
        <f>[2]!PES[[#This Row],[Fecha de la remisión a SRE]]-[2]!PES[[#This Row],[Fecha de Registro ]]</f>
        <v>#REF!</v>
      </c>
      <c r="CF5" s="4">
        <v>45735</v>
      </c>
      <c r="CG5" s="3" t="s">
        <v>180</v>
      </c>
      <c r="CH5" s="3" t="s">
        <v>181</v>
      </c>
      <c r="CI5" s="3" t="s">
        <v>182</v>
      </c>
      <c r="CJ5" s="16" t="s">
        <v>183</v>
      </c>
      <c r="CK5" s="3" t="s">
        <v>109</v>
      </c>
      <c r="CL5" s="3" t="s">
        <v>184</v>
      </c>
      <c r="CM5" s="4">
        <v>45756</v>
      </c>
      <c r="CN5" s="3" t="s">
        <v>152</v>
      </c>
      <c r="CO5" s="3"/>
      <c r="CP5" s="3"/>
      <c r="CQ5" s="4"/>
      <c r="CR5" s="3"/>
      <c r="CS5" s="8"/>
    </row>
    <row r="6" spans="1:97" ht="253" x14ac:dyDescent="0.35">
      <c r="A6" s="11">
        <f t="shared" ca="1" si="0"/>
        <v>46101</v>
      </c>
      <c r="B6" s="2"/>
      <c r="C6" s="3">
        <v>5</v>
      </c>
      <c r="D6" s="4">
        <v>45701</v>
      </c>
      <c r="E6" s="4">
        <v>45701</v>
      </c>
      <c r="F6" s="3">
        <v>1</v>
      </c>
      <c r="G6" s="5">
        <v>1</v>
      </c>
      <c r="H6" s="5">
        <v>1</v>
      </c>
      <c r="I6" s="3">
        <v>0</v>
      </c>
      <c r="J6" s="3">
        <v>0</v>
      </c>
      <c r="K6" s="3">
        <v>0</v>
      </c>
      <c r="L6" s="3" t="s">
        <v>97</v>
      </c>
      <c r="M6" s="3" t="s">
        <v>98</v>
      </c>
      <c r="N6" s="3" t="s">
        <v>185</v>
      </c>
      <c r="O6" s="113" t="s">
        <v>100</v>
      </c>
      <c r="P6" s="2"/>
      <c r="Q6" s="3">
        <v>11156</v>
      </c>
      <c r="R6" s="6" t="s">
        <v>186</v>
      </c>
      <c r="S6" s="113" t="s">
        <v>111</v>
      </c>
      <c r="T6" s="3" t="s">
        <v>102</v>
      </c>
      <c r="U6" s="3" t="s">
        <v>103</v>
      </c>
      <c r="V6" s="3">
        <f ca="1">Tabla2[[#This Row],[Fecha de Registro ]]-Tabla2[[#This Row],[Fecha actual ]]</f>
        <v>-400</v>
      </c>
      <c r="W6" s="7"/>
      <c r="X6" s="3" t="s">
        <v>187</v>
      </c>
      <c r="Y6" s="3">
        <v>1</v>
      </c>
      <c r="Z6" s="3">
        <v>0</v>
      </c>
      <c r="AA6" s="3">
        <v>0</v>
      </c>
      <c r="AB6" s="3">
        <v>0</v>
      </c>
      <c r="AC6" s="3" t="s">
        <v>172</v>
      </c>
      <c r="AD6" s="3">
        <v>1</v>
      </c>
      <c r="AE6" s="3">
        <v>0</v>
      </c>
      <c r="AF6" s="3">
        <v>0</v>
      </c>
      <c r="AG6" s="3">
        <v>0</v>
      </c>
      <c r="AH6" s="3" t="s">
        <v>188</v>
      </c>
      <c r="AI6" s="3" t="s">
        <v>116</v>
      </c>
      <c r="AJ6" s="3" t="s">
        <v>108</v>
      </c>
      <c r="AK6" s="3" t="s">
        <v>99</v>
      </c>
      <c r="AL6" s="3" t="s">
        <v>109</v>
      </c>
      <c r="AM6" s="7"/>
      <c r="AN6" s="3">
        <v>1</v>
      </c>
      <c r="AO6" s="3"/>
      <c r="AP6" s="3"/>
      <c r="AQ6" s="3" t="s">
        <v>174</v>
      </c>
      <c r="AR6" s="3"/>
      <c r="AS6" s="3"/>
      <c r="AT6" s="3"/>
      <c r="AU6" s="3"/>
      <c r="AV6" s="3"/>
      <c r="AW6" s="3" t="s">
        <v>174</v>
      </c>
      <c r="AX6" s="3"/>
      <c r="AY6" s="3"/>
      <c r="AZ6" s="3"/>
      <c r="BA6" s="3"/>
      <c r="BB6" s="3"/>
      <c r="BC6" s="18" t="s">
        <v>189</v>
      </c>
      <c r="BD6" s="19" t="s">
        <v>190</v>
      </c>
      <c r="BE6" s="3" t="s">
        <v>120</v>
      </c>
      <c r="BF6" s="3" t="s">
        <v>120</v>
      </c>
      <c r="BG6" s="1">
        <v>45695</v>
      </c>
      <c r="BH6" s="1" t="s">
        <v>191</v>
      </c>
      <c r="BI6" s="20" t="s">
        <v>192</v>
      </c>
      <c r="BJ6" s="3" t="s">
        <v>108</v>
      </c>
      <c r="BK6" s="3"/>
      <c r="BL6" s="1"/>
      <c r="BM6" s="3"/>
      <c r="BN6" s="3"/>
      <c r="BO6" s="3"/>
      <c r="BP6" s="3"/>
      <c r="BQ6" s="1"/>
      <c r="BR6" s="7"/>
      <c r="BS6" s="3"/>
      <c r="BT6" s="4"/>
      <c r="BU6" s="3" t="e">
        <f>[1]!PES[[#This Row],[Fecha de desechamiento ]]-[1]!PES[[#This Row],[Fecha de Registro ]]</f>
        <v>#REF!</v>
      </c>
      <c r="BV6" s="3"/>
      <c r="BW6" s="3"/>
      <c r="BX6" s="3"/>
      <c r="BY6" s="1"/>
      <c r="BZ6" s="3"/>
      <c r="CA6" s="3"/>
      <c r="CB6" s="7"/>
      <c r="CC6" s="3" t="s">
        <v>109</v>
      </c>
      <c r="CD6" s="4">
        <v>45723</v>
      </c>
      <c r="CE6" s="3" t="e">
        <f>[2]!PES[[#This Row],[Fecha de la remisión a SRE]]-[2]!PES[[#This Row],[Fecha de Registro ]]</f>
        <v>#REF!</v>
      </c>
      <c r="CF6" s="4">
        <v>45735</v>
      </c>
      <c r="CG6" s="3" t="s">
        <v>193</v>
      </c>
      <c r="CH6" s="3" t="s">
        <v>194</v>
      </c>
      <c r="CI6" s="3" t="s">
        <v>182</v>
      </c>
      <c r="CJ6" s="16" t="s">
        <v>195</v>
      </c>
      <c r="CK6" s="3" t="s">
        <v>109</v>
      </c>
      <c r="CL6" s="3" t="s">
        <v>196</v>
      </c>
      <c r="CM6" s="4">
        <v>45756</v>
      </c>
      <c r="CN6" s="3" t="s">
        <v>152</v>
      </c>
      <c r="CO6" s="3"/>
      <c r="CP6" s="3"/>
      <c r="CQ6" s="4"/>
      <c r="CR6" s="3"/>
      <c r="CS6" s="8"/>
    </row>
    <row r="7" spans="1:97" ht="172.5" x14ac:dyDescent="0.35">
      <c r="A7" s="11">
        <f t="shared" ca="1" si="0"/>
        <v>46101</v>
      </c>
      <c r="B7" s="2"/>
      <c r="C7" s="3">
        <v>6</v>
      </c>
      <c r="D7" s="4">
        <v>45705</v>
      </c>
      <c r="E7" s="4">
        <v>45705</v>
      </c>
      <c r="F7" s="3">
        <v>1</v>
      </c>
      <c r="G7" s="5">
        <v>1</v>
      </c>
      <c r="H7" s="5">
        <v>1</v>
      </c>
      <c r="I7" s="3">
        <v>0</v>
      </c>
      <c r="J7" s="3">
        <v>0</v>
      </c>
      <c r="K7" s="3">
        <v>0</v>
      </c>
      <c r="L7" s="3" t="s">
        <v>97</v>
      </c>
      <c r="M7" s="3" t="s">
        <v>197</v>
      </c>
      <c r="N7" s="3" t="s">
        <v>99</v>
      </c>
      <c r="O7" s="113" t="s">
        <v>100</v>
      </c>
      <c r="P7" s="2"/>
      <c r="Q7" s="3">
        <v>11174</v>
      </c>
      <c r="R7" s="6" t="s">
        <v>185</v>
      </c>
      <c r="S7" s="113" t="s">
        <v>111</v>
      </c>
      <c r="T7" s="3" t="s">
        <v>102</v>
      </c>
      <c r="U7" s="3" t="s">
        <v>103</v>
      </c>
      <c r="V7" s="3">
        <f ca="1">Tabla2[[#This Row],[Fecha de Registro ]]-Tabla2[[#This Row],[Fecha actual ]]</f>
        <v>-396</v>
      </c>
      <c r="W7" s="7"/>
      <c r="X7" s="3" t="s">
        <v>171</v>
      </c>
      <c r="Y7" s="3">
        <v>1</v>
      </c>
      <c r="Z7" s="3">
        <v>0</v>
      </c>
      <c r="AA7" s="3">
        <v>0</v>
      </c>
      <c r="AB7" s="3">
        <v>0</v>
      </c>
      <c r="AC7" s="3" t="s">
        <v>172</v>
      </c>
      <c r="AD7" s="3">
        <v>1</v>
      </c>
      <c r="AE7" s="3">
        <v>0</v>
      </c>
      <c r="AF7" s="3">
        <v>0</v>
      </c>
      <c r="AG7" s="3">
        <v>0</v>
      </c>
      <c r="AH7" s="3" t="s">
        <v>198</v>
      </c>
      <c r="AI7" s="3" t="s">
        <v>116</v>
      </c>
      <c r="AJ7" s="3" t="s">
        <v>108</v>
      </c>
      <c r="AK7" s="3" t="s">
        <v>99</v>
      </c>
      <c r="AL7" s="3" t="s">
        <v>109</v>
      </c>
      <c r="AM7" s="7"/>
      <c r="AN7" s="3">
        <v>1</v>
      </c>
      <c r="AO7" s="3"/>
      <c r="AP7" s="3"/>
      <c r="AQ7" s="3" t="s">
        <v>174</v>
      </c>
      <c r="AR7" s="3"/>
      <c r="AS7" s="3"/>
      <c r="AT7" s="3"/>
      <c r="AU7" s="3"/>
      <c r="AV7" s="3"/>
      <c r="AW7" s="3" t="s">
        <v>174</v>
      </c>
      <c r="AX7" s="3"/>
      <c r="AY7" s="3"/>
      <c r="AZ7" s="3"/>
      <c r="BA7" s="3"/>
      <c r="BB7" s="3"/>
      <c r="BC7" s="18" t="s">
        <v>199</v>
      </c>
      <c r="BD7" s="19" t="s">
        <v>200</v>
      </c>
      <c r="BE7" s="3" t="s">
        <v>120</v>
      </c>
      <c r="BF7" s="3" t="s">
        <v>120</v>
      </c>
      <c r="BG7" s="1">
        <v>45706</v>
      </c>
      <c r="BH7" s="1" t="s">
        <v>201</v>
      </c>
      <c r="BI7" s="20" t="s">
        <v>202</v>
      </c>
      <c r="BJ7" s="3" t="s">
        <v>109</v>
      </c>
      <c r="BK7" s="3" t="s">
        <v>203</v>
      </c>
      <c r="BL7" s="1">
        <v>45710</v>
      </c>
      <c r="BM7" s="3" t="s">
        <v>152</v>
      </c>
      <c r="BN7" s="23" t="s">
        <v>204</v>
      </c>
      <c r="BO7" s="3"/>
      <c r="BP7" s="3"/>
      <c r="BQ7" s="1"/>
      <c r="BR7" s="7"/>
      <c r="BS7" s="3"/>
      <c r="BT7" s="4"/>
      <c r="BU7" s="3" t="e">
        <f>[1]!PES[[#This Row],[Fecha de desechamiento ]]-[1]!PES[[#This Row],[Fecha de Registro ]]</f>
        <v>#REF!</v>
      </c>
      <c r="BV7" s="3"/>
      <c r="BW7" s="3"/>
      <c r="BX7" s="3"/>
      <c r="BY7" s="1"/>
      <c r="BZ7" s="3"/>
      <c r="CA7" s="3"/>
      <c r="CB7" s="7"/>
      <c r="CC7" s="3"/>
      <c r="CD7" s="4"/>
      <c r="CE7" s="3" t="e">
        <f>[2]!PES[[#This Row],[Fecha de la remisión a SRE]]-[2]!PES[[#This Row],[Fecha de Registro ]]</f>
        <v>#REF!</v>
      </c>
      <c r="CF7" s="4"/>
      <c r="CG7" s="3"/>
      <c r="CH7" s="3"/>
      <c r="CI7" s="3"/>
      <c r="CJ7" s="3"/>
      <c r="CK7" s="3"/>
      <c r="CL7" s="3"/>
      <c r="CM7" s="4"/>
      <c r="CN7" s="3"/>
      <c r="CO7" s="3"/>
      <c r="CP7" s="3"/>
      <c r="CQ7" s="4"/>
      <c r="CR7" s="3"/>
      <c r="CS7" s="8"/>
    </row>
    <row r="8" spans="1:97" ht="409.5" x14ac:dyDescent="0.35">
      <c r="A8" s="11">
        <f t="shared" ca="1" si="0"/>
        <v>46101</v>
      </c>
      <c r="B8" s="2"/>
      <c r="C8" s="3">
        <v>7</v>
      </c>
      <c r="D8" s="4">
        <v>45713</v>
      </c>
      <c r="E8" s="4">
        <v>45713</v>
      </c>
      <c r="F8" s="3">
        <v>1</v>
      </c>
      <c r="G8" s="5">
        <v>1</v>
      </c>
      <c r="H8" s="5">
        <v>1</v>
      </c>
      <c r="I8" s="3">
        <v>0</v>
      </c>
      <c r="J8" s="3">
        <v>0</v>
      </c>
      <c r="K8" s="3">
        <v>0</v>
      </c>
      <c r="L8" s="3" t="s">
        <v>97</v>
      </c>
      <c r="M8" s="3" t="s">
        <v>98</v>
      </c>
      <c r="N8" s="3" t="s">
        <v>99</v>
      </c>
      <c r="O8" s="3" t="s">
        <v>122</v>
      </c>
      <c r="P8" s="2"/>
      <c r="Q8" s="3">
        <v>11186</v>
      </c>
      <c r="R8" s="6" t="s">
        <v>205</v>
      </c>
      <c r="S8" s="113" t="s">
        <v>111</v>
      </c>
      <c r="T8" s="3" t="s">
        <v>102</v>
      </c>
      <c r="U8" s="3" t="s">
        <v>206</v>
      </c>
      <c r="V8" s="3">
        <f ca="1">Tabla2[[#This Row],[Fecha de Registro ]]-Tabla2[[#This Row],[Fecha actual ]]</f>
        <v>-388</v>
      </c>
      <c r="W8" s="7"/>
      <c r="X8" s="3" t="s">
        <v>207</v>
      </c>
      <c r="Y8" s="3">
        <v>1</v>
      </c>
      <c r="Z8" s="3">
        <v>0</v>
      </c>
      <c r="AA8" s="3">
        <v>0</v>
      </c>
      <c r="AB8" s="3">
        <v>0</v>
      </c>
      <c r="AC8" s="3" t="s">
        <v>208</v>
      </c>
      <c r="AD8" s="3">
        <v>0</v>
      </c>
      <c r="AE8" s="3">
        <v>0</v>
      </c>
      <c r="AF8" s="3">
        <v>1</v>
      </c>
      <c r="AG8" s="3">
        <v>0</v>
      </c>
      <c r="AH8" s="3" t="s">
        <v>209</v>
      </c>
      <c r="AI8" s="3" t="s">
        <v>210</v>
      </c>
      <c r="AJ8" s="3" t="s">
        <v>108</v>
      </c>
      <c r="AK8" s="3" t="s">
        <v>99</v>
      </c>
      <c r="AL8" s="3" t="s">
        <v>108</v>
      </c>
      <c r="AM8" s="7"/>
      <c r="AN8" s="3">
        <v>0</v>
      </c>
      <c r="AO8" s="3"/>
      <c r="AP8" s="3"/>
      <c r="AQ8" s="3"/>
      <c r="AR8" s="3"/>
      <c r="AS8" s="3"/>
      <c r="AT8" s="3"/>
      <c r="AU8" s="3"/>
      <c r="AV8" s="3"/>
      <c r="AW8" s="3"/>
      <c r="AX8" s="3"/>
      <c r="AY8" s="3"/>
      <c r="AZ8" s="3"/>
      <c r="BA8" s="3"/>
      <c r="BB8" s="3"/>
      <c r="BC8" s="3"/>
      <c r="BD8" s="3"/>
      <c r="BE8" s="3"/>
      <c r="BF8" s="3"/>
      <c r="BG8" s="1"/>
      <c r="BH8" s="1"/>
      <c r="BI8" s="3"/>
      <c r="BJ8" s="3"/>
      <c r="BK8" s="3"/>
      <c r="BL8" s="1"/>
      <c r="BM8" s="3"/>
      <c r="BN8" s="3"/>
      <c r="BO8" s="3"/>
      <c r="BP8" s="3"/>
      <c r="BQ8" s="1"/>
      <c r="BR8" s="7"/>
      <c r="BS8" s="3"/>
      <c r="BT8" s="4"/>
      <c r="BU8" s="3" t="e">
        <f>[1]!PES[[#This Row],[Fecha de desechamiento ]]-[1]!PES[[#This Row],[Fecha de Registro ]]</f>
        <v>#REF!</v>
      </c>
      <c r="BV8" s="3"/>
      <c r="BW8" s="3"/>
      <c r="BX8" s="3"/>
      <c r="BY8" s="1"/>
      <c r="BZ8" s="3"/>
      <c r="CA8" s="3"/>
      <c r="CB8" s="7"/>
      <c r="CC8" s="3" t="s">
        <v>109</v>
      </c>
      <c r="CD8" s="4">
        <v>45721</v>
      </c>
      <c r="CE8" s="3" t="e">
        <f>[2]!PES[[#This Row],[Fecha de la remisión a SRE]]-[2]!PES[[#This Row],[Fecha de Registro ]]</f>
        <v>#REF!</v>
      </c>
      <c r="CF8" s="4"/>
      <c r="CG8" s="24" t="s">
        <v>211</v>
      </c>
      <c r="CH8" s="3" t="s">
        <v>212</v>
      </c>
      <c r="CI8" s="3" t="s">
        <v>161</v>
      </c>
      <c r="CJ8" s="16" t="s">
        <v>213</v>
      </c>
      <c r="CK8" s="3" t="s">
        <v>109</v>
      </c>
      <c r="CL8" s="3" t="s">
        <v>214</v>
      </c>
      <c r="CM8" s="1">
        <v>45798</v>
      </c>
      <c r="CN8" s="3" t="s">
        <v>152</v>
      </c>
      <c r="CO8" s="3"/>
      <c r="CP8" s="3"/>
      <c r="CQ8" s="4"/>
      <c r="CR8" s="3"/>
      <c r="CS8" s="8"/>
    </row>
    <row r="9" spans="1:97" ht="149.5" x14ac:dyDescent="0.35">
      <c r="A9" s="11">
        <f t="shared" ca="1" si="0"/>
        <v>46101</v>
      </c>
      <c r="B9" s="2"/>
      <c r="C9" s="3">
        <v>8</v>
      </c>
      <c r="D9" s="4">
        <v>45717</v>
      </c>
      <c r="E9" s="4">
        <v>45717</v>
      </c>
      <c r="F9" s="3">
        <v>1</v>
      </c>
      <c r="G9" s="5">
        <v>1</v>
      </c>
      <c r="H9" s="5">
        <v>1</v>
      </c>
      <c r="I9" s="3">
        <v>0</v>
      </c>
      <c r="J9" s="3">
        <v>0</v>
      </c>
      <c r="K9" s="3">
        <v>0</v>
      </c>
      <c r="L9" s="3" t="s">
        <v>97</v>
      </c>
      <c r="M9" s="3" t="s">
        <v>98</v>
      </c>
      <c r="N9" s="3" t="s">
        <v>99</v>
      </c>
      <c r="O9" s="113" t="s">
        <v>100</v>
      </c>
      <c r="P9" s="2"/>
      <c r="Q9" s="3">
        <v>11197</v>
      </c>
      <c r="R9" s="6" t="s">
        <v>215</v>
      </c>
      <c r="S9" s="113" t="s">
        <v>111</v>
      </c>
      <c r="T9" s="3" t="s">
        <v>102</v>
      </c>
      <c r="U9" s="3" t="s">
        <v>216</v>
      </c>
      <c r="V9" s="3">
        <f ca="1">Tabla2[[#This Row],[Fecha de Registro ]]-Tabla2[[#This Row],[Fecha actual ]]</f>
        <v>-384</v>
      </c>
      <c r="W9" s="7"/>
      <c r="X9" s="25" t="s">
        <v>217</v>
      </c>
      <c r="Y9" s="3">
        <v>1</v>
      </c>
      <c r="Z9" s="3">
        <v>0</v>
      </c>
      <c r="AA9" s="3">
        <v>0</v>
      </c>
      <c r="AB9" s="3">
        <v>0</v>
      </c>
      <c r="AC9" s="3" t="s">
        <v>218</v>
      </c>
      <c r="AD9" s="3">
        <v>1</v>
      </c>
      <c r="AE9" s="3">
        <v>0</v>
      </c>
      <c r="AF9" s="3">
        <v>0</v>
      </c>
      <c r="AG9" s="3">
        <v>0</v>
      </c>
      <c r="AH9" s="3" t="s">
        <v>219</v>
      </c>
      <c r="AI9" s="3" t="s">
        <v>116</v>
      </c>
      <c r="AJ9" s="3" t="s">
        <v>108</v>
      </c>
      <c r="AK9" s="3" t="s">
        <v>99</v>
      </c>
      <c r="AL9" s="3" t="s">
        <v>109</v>
      </c>
      <c r="AM9" s="7"/>
      <c r="AN9" s="3">
        <v>1</v>
      </c>
      <c r="AO9" s="3"/>
      <c r="AP9" s="3"/>
      <c r="AQ9" s="3"/>
      <c r="AR9" s="3"/>
      <c r="AS9" s="3"/>
      <c r="AT9" s="3"/>
      <c r="AU9" s="3"/>
      <c r="AV9" s="3"/>
      <c r="AW9" s="3" t="s">
        <v>174</v>
      </c>
      <c r="AX9" s="3"/>
      <c r="AY9" s="3"/>
      <c r="AZ9" s="3"/>
      <c r="BA9" s="3"/>
      <c r="BB9" s="3"/>
      <c r="BC9" s="18" t="s">
        <v>220</v>
      </c>
      <c r="BD9" s="3" t="s">
        <v>221</v>
      </c>
      <c r="BE9" s="3" t="s">
        <v>120</v>
      </c>
      <c r="BF9" s="3" t="s">
        <v>120</v>
      </c>
      <c r="BG9" s="1">
        <v>45719</v>
      </c>
      <c r="BH9" s="1" t="s">
        <v>222</v>
      </c>
      <c r="BI9" s="20" t="s">
        <v>223</v>
      </c>
      <c r="BJ9" s="3" t="s">
        <v>109</v>
      </c>
      <c r="BK9" s="3" t="s">
        <v>224</v>
      </c>
      <c r="BL9" s="1">
        <v>45727</v>
      </c>
      <c r="BM9" s="3" t="s">
        <v>152</v>
      </c>
      <c r="BN9" s="23" t="s">
        <v>225</v>
      </c>
      <c r="BO9" s="3"/>
      <c r="BP9" s="3"/>
      <c r="BQ9" s="1"/>
      <c r="BR9" s="7"/>
      <c r="BS9" s="3"/>
      <c r="BT9" s="4"/>
      <c r="BU9" s="3" t="e">
        <f>[1]!PES[[#This Row],[Fecha de desechamiento ]]-[1]!PES[[#This Row],[Fecha de Registro ]]</f>
        <v>#REF!</v>
      </c>
      <c r="BV9" s="3"/>
      <c r="BW9" s="3"/>
      <c r="BX9" s="3"/>
      <c r="BY9" s="1"/>
      <c r="BZ9" s="3"/>
      <c r="CA9" s="3"/>
      <c r="CB9" s="7"/>
      <c r="CC9" s="3" t="s">
        <v>109</v>
      </c>
      <c r="CD9" s="4">
        <v>45737</v>
      </c>
      <c r="CE9" s="3" t="e">
        <f>[2]!PES[[#This Row],[Fecha de la remisión a SRE]]-[2]!PES[[#This Row],[Fecha de Registro ]]</f>
        <v>#REF!</v>
      </c>
      <c r="CF9" s="1">
        <v>45797</v>
      </c>
      <c r="CG9" s="3" t="s">
        <v>226</v>
      </c>
      <c r="CH9" s="3" t="s">
        <v>227</v>
      </c>
      <c r="CI9" s="3" t="s">
        <v>182</v>
      </c>
      <c r="CJ9" s="16" t="s">
        <v>228</v>
      </c>
      <c r="CK9" s="3" t="s">
        <v>109</v>
      </c>
      <c r="CL9" s="3" t="s">
        <v>229</v>
      </c>
      <c r="CM9" s="1">
        <v>45819</v>
      </c>
      <c r="CN9" s="3" t="s">
        <v>152</v>
      </c>
      <c r="CO9" s="3"/>
      <c r="CP9" s="3"/>
      <c r="CQ9" s="4"/>
      <c r="CR9" s="3"/>
      <c r="CS9" s="8"/>
    </row>
    <row r="10" spans="1:97" ht="409.5" x14ac:dyDescent="0.35">
      <c r="A10" s="11">
        <f t="shared" ca="1" si="0"/>
        <v>46101</v>
      </c>
      <c r="B10" s="2"/>
      <c r="C10" s="3">
        <v>9</v>
      </c>
      <c r="D10" s="4">
        <v>45719</v>
      </c>
      <c r="E10" s="4">
        <v>45719</v>
      </c>
      <c r="F10" s="3">
        <v>1</v>
      </c>
      <c r="G10" s="5">
        <v>1</v>
      </c>
      <c r="H10" s="5">
        <v>1</v>
      </c>
      <c r="I10" s="3">
        <v>0</v>
      </c>
      <c r="J10" s="3">
        <v>0</v>
      </c>
      <c r="K10" s="3">
        <v>0</v>
      </c>
      <c r="L10" s="3" t="s">
        <v>97</v>
      </c>
      <c r="M10" s="3" t="s">
        <v>98</v>
      </c>
      <c r="N10" s="3" t="s">
        <v>99</v>
      </c>
      <c r="O10" s="113" t="s">
        <v>122</v>
      </c>
      <c r="P10" s="2"/>
      <c r="Q10" s="3">
        <v>11198</v>
      </c>
      <c r="R10" s="26" t="s">
        <v>230</v>
      </c>
      <c r="S10" s="113" t="s">
        <v>111</v>
      </c>
      <c r="T10" s="3" t="s">
        <v>102</v>
      </c>
      <c r="U10" s="3" t="s">
        <v>206</v>
      </c>
      <c r="V10" s="3">
        <f ca="1">Tabla2[[#This Row],[Fecha de Registro ]]-Tabla2[[#This Row],[Fecha actual ]]</f>
        <v>-382</v>
      </c>
      <c r="W10" s="7"/>
      <c r="X10" s="3" t="s">
        <v>231</v>
      </c>
      <c r="Y10" s="3">
        <v>1</v>
      </c>
      <c r="Z10" s="3">
        <v>0</v>
      </c>
      <c r="AA10" s="3">
        <v>0</v>
      </c>
      <c r="AB10" s="3">
        <v>0</v>
      </c>
      <c r="AC10" s="3" t="s">
        <v>232</v>
      </c>
      <c r="AD10" s="3">
        <v>0</v>
      </c>
      <c r="AE10" s="3">
        <v>0</v>
      </c>
      <c r="AF10" s="3">
        <v>1</v>
      </c>
      <c r="AG10" s="3">
        <v>1</v>
      </c>
      <c r="AH10" s="3" t="s">
        <v>233</v>
      </c>
      <c r="AI10" s="3" t="s">
        <v>210</v>
      </c>
      <c r="AJ10" s="3" t="s">
        <v>108</v>
      </c>
      <c r="AK10" s="3" t="s">
        <v>99</v>
      </c>
      <c r="AL10" s="3" t="s">
        <v>108</v>
      </c>
      <c r="AM10" s="7"/>
      <c r="AN10" s="3">
        <v>0</v>
      </c>
      <c r="AO10" s="3"/>
      <c r="AP10" s="3"/>
      <c r="AQ10" s="3"/>
      <c r="AR10" s="3"/>
      <c r="AS10" s="3"/>
      <c r="AT10" s="3"/>
      <c r="AU10" s="3"/>
      <c r="AV10" s="3"/>
      <c r="AW10" s="3"/>
      <c r="AX10" s="3"/>
      <c r="AY10" s="3"/>
      <c r="AZ10" s="3"/>
      <c r="BA10" s="3"/>
      <c r="BB10" s="3"/>
      <c r="BC10" s="3"/>
      <c r="BD10" s="3"/>
      <c r="BE10" s="3"/>
      <c r="BF10" s="3"/>
      <c r="BG10" s="1"/>
      <c r="BH10" s="1"/>
      <c r="BI10" s="3"/>
      <c r="BJ10" s="3"/>
      <c r="BK10" s="3"/>
      <c r="BL10" s="1"/>
      <c r="BM10" s="3"/>
      <c r="BN10" s="3"/>
      <c r="BO10" s="3"/>
      <c r="BP10" s="3"/>
      <c r="BQ10" s="1"/>
      <c r="BR10" s="7"/>
      <c r="BS10" s="3"/>
      <c r="BT10" s="4"/>
      <c r="BU10" s="3" t="e">
        <f>[1]!PES[[#This Row],[Fecha de desechamiento ]]-[1]!PES[[#This Row],[Fecha de Registro ]]</f>
        <v>#REF!</v>
      </c>
      <c r="BV10" s="3"/>
      <c r="BW10" s="3" t="s">
        <v>109</v>
      </c>
      <c r="BX10" s="3"/>
      <c r="BY10" s="1"/>
      <c r="BZ10" s="3"/>
      <c r="CA10" s="3"/>
      <c r="CB10" s="7"/>
      <c r="CC10" s="3" t="s">
        <v>109</v>
      </c>
      <c r="CD10" s="27">
        <v>45729</v>
      </c>
      <c r="CE10" s="3" t="e">
        <f>[2]!PES[[#This Row],[Fecha de la remisión a SRE]]-[2]!PES[[#This Row],[Fecha de Registro ]]</f>
        <v>#REF!</v>
      </c>
      <c r="CF10" s="4">
        <v>45748</v>
      </c>
      <c r="CG10" s="3" t="s">
        <v>234</v>
      </c>
      <c r="CH10" s="3" t="s">
        <v>235</v>
      </c>
      <c r="CI10" s="3" t="s">
        <v>161</v>
      </c>
      <c r="CJ10" s="16" t="s">
        <v>236</v>
      </c>
      <c r="CK10" s="3" t="s">
        <v>109</v>
      </c>
      <c r="CL10" s="3" t="s">
        <v>237</v>
      </c>
      <c r="CM10" s="1">
        <v>45777</v>
      </c>
      <c r="CN10" s="3" t="s">
        <v>152</v>
      </c>
      <c r="CO10" s="3"/>
      <c r="CP10" s="3"/>
      <c r="CQ10" s="4"/>
      <c r="CR10" s="3"/>
      <c r="CS10" s="8"/>
    </row>
    <row r="11" spans="1:97" ht="241.5" x14ac:dyDescent="0.35">
      <c r="A11" s="11">
        <f t="shared" ca="1" si="0"/>
        <v>46101</v>
      </c>
      <c r="B11" s="2"/>
      <c r="C11" s="3">
        <v>10</v>
      </c>
      <c r="D11" s="4">
        <v>45722</v>
      </c>
      <c r="E11" s="4">
        <v>45722</v>
      </c>
      <c r="F11" s="3">
        <v>1</v>
      </c>
      <c r="G11" s="5">
        <v>1</v>
      </c>
      <c r="H11" s="5">
        <v>1</v>
      </c>
      <c r="I11" s="3">
        <v>0</v>
      </c>
      <c r="J11" s="3">
        <v>0</v>
      </c>
      <c r="K11" s="3">
        <v>0</v>
      </c>
      <c r="L11" s="3" t="s">
        <v>97</v>
      </c>
      <c r="M11" s="3" t="s">
        <v>98</v>
      </c>
      <c r="N11" s="3" t="s">
        <v>99</v>
      </c>
      <c r="O11" s="113" t="s">
        <v>122</v>
      </c>
      <c r="P11" s="2"/>
      <c r="Q11" s="3">
        <v>11204</v>
      </c>
      <c r="R11" s="6" t="s">
        <v>238</v>
      </c>
      <c r="S11" s="113" t="s">
        <v>111</v>
      </c>
      <c r="T11" s="3" t="s">
        <v>102</v>
      </c>
      <c r="U11" s="3" t="s">
        <v>112</v>
      </c>
      <c r="V11" s="3">
        <f ca="1">Tabla2[[#This Row],[Fecha de Registro ]]-Tabla2[[#This Row],[Fecha actual ]]</f>
        <v>-379</v>
      </c>
      <c r="W11" s="7"/>
      <c r="X11" s="3" t="s">
        <v>239</v>
      </c>
      <c r="Y11" s="3">
        <v>1</v>
      </c>
      <c r="Z11" s="3">
        <v>0</v>
      </c>
      <c r="AA11" s="3">
        <v>0</v>
      </c>
      <c r="AB11" s="3">
        <v>0</v>
      </c>
      <c r="AC11" s="3" t="s">
        <v>240</v>
      </c>
      <c r="AD11" s="3">
        <v>1</v>
      </c>
      <c r="AE11" s="3">
        <v>0</v>
      </c>
      <c r="AF11" s="3">
        <v>1</v>
      </c>
      <c r="AG11" s="3">
        <v>0</v>
      </c>
      <c r="AH11" s="3" t="s">
        <v>241</v>
      </c>
      <c r="AI11" s="3" t="s">
        <v>210</v>
      </c>
      <c r="AJ11" s="3" t="s">
        <v>108</v>
      </c>
      <c r="AK11" s="3" t="s">
        <v>99</v>
      </c>
      <c r="AL11" s="3" t="s">
        <v>108</v>
      </c>
      <c r="AM11" s="7"/>
      <c r="AN11" s="3">
        <v>0</v>
      </c>
      <c r="AO11" s="3"/>
      <c r="AP11" s="3"/>
      <c r="AQ11" s="3"/>
      <c r="AR11" s="3"/>
      <c r="AS11" s="3"/>
      <c r="AT11" s="3"/>
      <c r="AU11" s="3"/>
      <c r="AV11" s="3"/>
      <c r="AW11" s="3"/>
      <c r="AX11" s="3"/>
      <c r="AY11" s="3"/>
      <c r="AZ11" s="3"/>
      <c r="BA11" s="3"/>
      <c r="BB11" s="3"/>
      <c r="BC11" s="3"/>
      <c r="BD11" s="3"/>
      <c r="BE11" s="3"/>
      <c r="BF11" s="3"/>
      <c r="BG11" s="1"/>
      <c r="BH11" s="1"/>
      <c r="BI11" s="3"/>
      <c r="BJ11" s="3"/>
      <c r="BK11" s="3"/>
      <c r="BL11" s="1"/>
      <c r="BM11" s="3"/>
      <c r="BN11" s="3"/>
      <c r="BO11" s="3"/>
      <c r="BP11" s="3"/>
      <c r="BQ11" s="1"/>
      <c r="BR11" s="7"/>
      <c r="BS11" s="3"/>
      <c r="BT11" s="4"/>
      <c r="BU11" s="3" t="e">
        <f>[1]!PES[[#This Row],[Fecha de desechamiento ]]-[1]!PES[[#This Row],[Fecha de Registro ]]</f>
        <v>#REF!</v>
      </c>
      <c r="BV11" s="3"/>
      <c r="BW11" s="3"/>
      <c r="BX11" s="3"/>
      <c r="BY11" s="1"/>
      <c r="BZ11" s="3"/>
      <c r="CA11" s="3"/>
      <c r="CB11" s="7"/>
      <c r="CC11" s="3" t="s">
        <v>109</v>
      </c>
      <c r="CD11" s="1">
        <v>45740</v>
      </c>
      <c r="CE11" s="3" t="e">
        <f>[2]!PES[[#This Row],[Fecha de la remisión a SRE]]-[2]!PES[[#This Row],[Fecha de Registro ]]</f>
        <v>#REF!</v>
      </c>
      <c r="CF11" s="4">
        <v>45755</v>
      </c>
      <c r="CG11" s="3" t="s">
        <v>242</v>
      </c>
      <c r="CH11" s="3" t="s">
        <v>243</v>
      </c>
      <c r="CI11" s="3"/>
      <c r="CJ11" s="16" t="s">
        <v>244</v>
      </c>
      <c r="CK11" s="3" t="s">
        <v>108</v>
      </c>
      <c r="CL11" s="3"/>
      <c r="CM11" s="4"/>
      <c r="CN11" s="3"/>
      <c r="CO11" s="3"/>
      <c r="CP11" s="3"/>
      <c r="CQ11" s="4"/>
      <c r="CR11" s="3"/>
      <c r="CS11" s="8"/>
    </row>
    <row r="12" spans="1:97" ht="172.5" x14ac:dyDescent="0.35">
      <c r="A12" s="11">
        <f t="shared" ca="1" si="0"/>
        <v>46101</v>
      </c>
      <c r="B12" s="2"/>
      <c r="C12" s="3">
        <v>11</v>
      </c>
      <c r="D12" s="4">
        <v>45727</v>
      </c>
      <c r="E12" s="4">
        <v>45727</v>
      </c>
      <c r="F12" s="3">
        <v>1</v>
      </c>
      <c r="G12" s="5">
        <v>1</v>
      </c>
      <c r="H12" s="5">
        <v>1</v>
      </c>
      <c r="I12" s="3">
        <v>0</v>
      </c>
      <c r="J12" s="3">
        <v>0</v>
      </c>
      <c r="K12" s="3">
        <v>0</v>
      </c>
      <c r="L12" s="3" t="s">
        <v>97</v>
      </c>
      <c r="M12" s="3" t="s">
        <v>98</v>
      </c>
      <c r="N12" s="3" t="s">
        <v>99</v>
      </c>
      <c r="O12" s="113" t="s">
        <v>100</v>
      </c>
      <c r="P12" s="2"/>
      <c r="Q12" s="3">
        <v>11220</v>
      </c>
      <c r="R12" s="6" t="s">
        <v>245</v>
      </c>
      <c r="S12" s="113" t="s">
        <v>70</v>
      </c>
      <c r="T12" s="3" t="s">
        <v>102</v>
      </c>
      <c r="U12" s="3" t="s">
        <v>246</v>
      </c>
      <c r="V12" s="3">
        <f ca="1">Tabla2[[#This Row],[Fecha de Registro ]]-Tabla2[[#This Row],[Fecha actual ]]</f>
        <v>-374</v>
      </c>
      <c r="W12" s="7"/>
      <c r="X12" s="25" t="s">
        <v>247</v>
      </c>
      <c r="Y12" s="3">
        <v>1</v>
      </c>
      <c r="Z12" s="3">
        <v>0</v>
      </c>
      <c r="AA12" s="3">
        <v>0</v>
      </c>
      <c r="AB12" s="3">
        <v>0</v>
      </c>
      <c r="AC12" s="3" t="s">
        <v>248</v>
      </c>
      <c r="AD12" s="3">
        <v>1</v>
      </c>
      <c r="AE12" s="3">
        <v>0</v>
      </c>
      <c r="AF12" s="3">
        <v>0</v>
      </c>
      <c r="AG12" s="3">
        <v>0</v>
      </c>
      <c r="AH12" s="3" t="s">
        <v>249</v>
      </c>
      <c r="AI12" s="3" t="s">
        <v>116</v>
      </c>
      <c r="AJ12" s="3" t="s">
        <v>108</v>
      </c>
      <c r="AK12" s="3" t="s">
        <v>99</v>
      </c>
      <c r="AL12" s="3" t="s">
        <v>109</v>
      </c>
      <c r="AM12" s="7"/>
      <c r="AN12" s="3">
        <v>1</v>
      </c>
      <c r="AO12" s="3"/>
      <c r="AP12" s="3"/>
      <c r="AQ12" s="3"/>
      <c r="AR12" s="3"/>
      <c r="AS12" s="3"/>
      <c r="AT12" s="3"/>
      <c r="AU12" s="3"/>
      <c r="AV12" s="3"/>
      <c r="AW12" s="3"/>
      <c r="AX12" s="3"/>
      <c r="AY12" s="3"/>
      <c r="AZ12" s="3"/>
      <c r="BA12" s="3"/>
      <c r="BB12" s="3" t="s">
        <v>150</v>
      </c>
      <c r="BC12" s="3"/>
      <c r="BD12" s="3"/>
      <c r="BE12" s="3"/>
      <c r="BF12" s="3"/>
      <c r="BG12" s="1"/>
      <c r="BH12" s="1"/>
      <c r="BI12" s="3"/>
      <c r="BJ12" s="3"/>
      <c r="BK12" s="3"/>
      <c r="BL12" s="1"/>
      <c r="BM12" s="3"/>
      <c r="BN12" s="3"/>
      <c r="BO12" s="3"/>
      <c r="BP12" s="3"/>
      <c r="BQ12" s="1"/>
      <c r="BR12" s="7"/>
      <c r="BS12" s="3" t="s">
        <v>109</v>
      </c>
      <c r="BT12" s="4">
        <v>45728</v>
      </c>
      <c r="BU12" s="3" t="e">
        <f>[1]!PES[[#This Row],[Fecha de desechamiento ]]-[1]!PES[[#This Row],[Fecha de Registro ]]</f>
        <v>#REF!</v>
      </c>
      <c r="BV12" s="3"/>
      <c r="BW12" s="3"/>
      <c r="BX12" s="3"/>
      <c r="BY12" s="1"/>
      <c r="BZ12" s="3"/>
      <c r="CA12" s="3"/>
      <c r="CB12" s="7"/>
      <c r="CC12" s="3"/>
      <c r="CD12" s="4"/>
      <c r="CE12" s="3" t="e">
        <f>[2]!PES[[#This Row],[Fecha de la remisión a SRE]]-[2]!PES[[#This Row],[Fecha de Registro ]]</f>
        <v>#REF!</v>
      </c>
      <c r="CF12" s="4"/>
      <c r="CG12" s="3"/>
      <c r="CH12" s="3"/>
      <c r="CI12" s="3"/>
      <c r="CJ12" s="3"/>
      <c r="CK12" s="3"/>
      <c r="CL12" s="3"/>
      <c r="CM12" s="4"/>
      <c r="CN12" s="3"/>
      <c r="CO12" s="3"/>
      <c r="CP12" s="3"/>
      <c r="CQ12" s="4"/>
      <c r="CR12" s="3"/>
      <c r="CS12" s="8"/>
    </row>
    <row r="13" spans="1:97" ht="69" x14ac:dyDescent="0.35">
      <c r="A13" s="11">
        <f t="shared" ca="1" si="0"/>
        <v>46101</v>
      </c>
      <c r="B13" s="2"/>
      <c r="C13" s="3">
        <v>12</v>
      </c>
      <c r="D13" s="4">
        <v>45740</v>
      </c>
      <c r="E13" s="4">
        <v>45740</v>
      </c>
      <c r="F13" s="3">
        <v>1</v>
      </c>
      <c r="G13" s="5">
        <v>1</v>
      </c>
      <c r="H13" s="5">
        <v>1</v>
      </c>
      <c r="I13" s="3">
        <v>0</v>
      </c>
      <c r="J13" s="3">
        <v>0</v>
      </c>
      <c r="K13" s="3">
        <v>0</v>
      </c>
      <c r="L13" s="3" t="s">
        <v>97</v>
      </c>
      <c r="M13" s="3" t="s">
        <v>98</v>
      </c>
      <c r="N13" s="3" t="s">
        <v>99</v>
      </c>
      <c r="O13" s="113" t="s">
        <v>100</v>
      </c>
      <c r="P13" s="2"/>
      <c r="Q13" s="3">
        <v>11257</v>
      </c>
      <c r="R13" s="6" t="s">
        <v>250</v>
      </c>
      <c r="S13" s="113" t="s">
        <v>70</v>
      </c>
      <c r="T13" s="3" t="s">
        <v>102</v>
      </c>
      <c r="U13" s="3" t="s">
        <v>251</v>
      </c>
      <c r="V13" s="3">
        <f ca="1">Tabla2[[#This Row],[Fecha de Registro ]]-Tabla2[[#This Row],[Fecha actual ]]</f>
        <v>-361</v>
      </c>
      <c r="W13" s="7"/>
      <c r="X13" s="3" t="s">
        <v>252</v>
      </c>
      <c r="Y13" s="3">
        <v>1</v>
      </c>
      <c r="Z13" s="3">
        <v>0</v>
      </c>
      <c r="AA13" s="3">
        <v>0</v>
      </c>
      <c r="AB13" s="3">
        <v>0</v>
      </c>
      <c r="AC13" s="3" t="s">
        <v>253</v>
      </c>
      <c r="AD13" s="3">
        <v>1</v>
      </c>
      <c r="AE13" s="3">
        <v>0</v>
      </c>
      <c r="AF13" s="3">
        <v>0</v>
      </c>
      <c r="AG13" s="3">
        <v>0</v>
      </c>
      <c r="AH13" s="3" t="s">
        <v>254</v>
      </c>
      <c r="AI13" s="3" t="s">
        <v>116</v>
      </c>
      <c r="AJ13" s="3" t="s">
        <v>108</v>
      </c>
      <c r="AK13" s="3" t="s">
        <v>99</v>
      </c>
      <c r="AL13" s="3" t="s">
        <v>109</v>
      </c>
      <c r="AM13" s="7"/>
      <c r="AN13" s="3">
        <v>1</v>
      </c>
      <c r="AO13" s="3"/>
      <c r="AP13" s="3"/>
      <c r="AQ13" s="3"/>
      <c r="AR13" s="3"/>
      <c r="AS13" s="3"/>
      <c r="AT13" s="3"/>
      <c r="AU13" s="3"/>
      <c r="AV13" s="3"/>
      <c r="AW13" s="3"/>
      <c r="AX13" s="3"/>
      <c r="AY13" s="3"/>
      <c r="AZ13" s="3"/>
      <c r="BA13" s="3"/>
      <c r="BB13" s="3" t="s">
        <v>150</v>
      </c>
      <c r="BC13" s="3"/>
      <c r="BD13" s="3"/>
      <c r="BE13" s="3"/>
      <c r="BF13" s="3"/>
      <c r="BG13" s="1"/>
      <c r="BH13" s="1"/>
      <c r="BI13" s="3"/>
      <c r="BJ13" s="3"/>
      <c r="BK13" s="3"/>
      <c r="BL13" s="1"/>
      <c r="BM13" s="3"/>
      <c r="BN13" s="3"/>
      <c r="BO13" s="3"/>
      <c r="BP13" s="3"/>
      <c r="BQ13" s="1"/>
      <c r="BR13" s="7"/>
      <c r="BS13" s="3" t="s">
        <v>109</v>
      </c>
      <c r="BT13" s="4">
        <v>45741</v>
      </c>
      <c r="BU13" s="3" t="e">
        <f>[1]!PES[[#This Row],[Fecha de desechamiento ]]-[1]!PES[[#This Row],[Fecha de Registro ]]</f>
        <v>#REF!</v>
      </c>
      <c r="BV13" s="3"/>
      <c r="BW13" s="3"/>
      <c r="BX13" s="3"/>
      <c r="BY13" s="1"/>
      <c r="BZ13" s="3"/>
      <c r="CA13" s="3"/>
      <c r="CB13" s="7"/>
      <c r="CC13" s="3"/>
      <c r="CD13" s="4"/>
      <c r="CE13" s="3" t="e">
        <f>[2]!PES[[#This Row],[Fecha de la remisión a SRE]]-[2]!PES[[#This Row],[Fecha de Registro ]]</f>
        <v>#REF!</v>
      </c>
      <c r="CF13" s="4"/>
      <c r="CG13" s="3"/>
      <c r="CH13" s="3"/>
      <c r="CI13" s="3"/>
      <c r="CJ13" s="3"/>
      <c r="CK13" s="3"/>
      <c r="CL13" s="3"/>
      <c r="CM13" s="4"/>
      <c r="CN13" s="3"/>
      <c r="CO13" s="3"/>
      <c r="CP13" s="3"/>
      <c r="CQ13" s="4"/>
      <c r="CR13" s="3"/>
      <c r="CS13" s="8"/>
    </row>
    <row r="14" spans="1:97" ht="92" x14ac:dyDescent="0.35">
      <c r="A14" s="11">
        <f t="shared" ca="1" si="0"/>
        <v>46101</v>
      </c>
      <c r="B14" s="2"/>
      <c r="C14" s="3">
        <v>13</v>
      </c>
      <c r="D14" s="4">
        <v>45741</v>
      </c>
      <c r="E14" s="4">
        <v>45741</v>
      </c>
      <c r="F14" s="3">
        <v>1</v>
      </c>
      <c r="G14" s="5">
        <v>1</v>
      </c>
      <c r="H14" s="5">
        <v>1</v>
      </c>
      <c r="I14" s="3">
        <v>0</v>
      </c>
      <c r="J14" s="3">
        <v>0</v>
      </c>
      <c r="K14" s="3">
        <v>0</v>
      </c>
      <c r="L14" s="3" t="s">
        <v>97</v>
      </c>
      <c r="M14" s="3" t="s">
        <v>98</v>
      </c>
      <c r="N14" s="3" t="s">
        <v>99</v>
      </c>
      <c r="O14" s="113" t="s">
        <v>100</v>
      </c>
      <c r="P14" s="2"/>
      <c r="Q14" s="3">
        <v>11258</v>
      </c>
      <c r="R14" s="6" t="s">
        <v>255</v>
      </c>
      <c r="S14" s="113" t="s">
        <v>70</v>
      </c>
      <c r="T14" s="3" t="s">
        <v>102</v>
      </c>
      <c r="U14" s="3" t="s">
        <v>251</v>
      </c>
      <c r="V14" s="3">
        <f ca="1">Tabla2[[#This Row],[Fecha de Registro ]]-Tabla2[[#This Row],[Fecha actual ]]</f>
        <v>-360</v>
      </c>
      <c r="W14" s="7"/>
      <c r="X14" s="3" t="s">
        <v>256</v>
      </c>
      <c r="Y14" s="3">
        <v>0</v>
      </c>
      <c r="Z14" s="3">
        <v>0</v>
      </c>
      <c r="AA14" s="3">
        <v>1</v>
      </c>
      <c r="AB14" s="3">
        <v>0</v>
      </c>
      <c r="AC14" s="3" t="s">
        <v>257</v>
      </c>
      <c r="AD14" s="3">
        <v>1</v>
      </c>
      <c r="AE14" s="3">
        <v>0</v>
      </c>
      <c r="AF14" s="3">
        <v>0</v>
      </c>
      <c r="AG14" s="3">
        <v>0</v>
      </c>
      <c r="AH14" s="3" t="s">
        <v>258</v>
      </c>
      <c r="AI14" s="3" t="s">
        <v>116</v>
      </c>
      <c r="AJ14" s="3" t="s">
        <v>108</v>
      </c>
      <c r="AK14" s="3" t="s">
        <v>99</v>
      </c>
      <c r="AL14" s="3" t="s">
        <v>109</v>
      </c>
      <c r="AM14" s="7"/>
      <c r="AN14" s="3">
        <v>1</v>
      </c>
      <c r="AO14" s="3"/>
      <c r="AP14" s="3"/>
      <c r="AQ14" s="3"/>
      <c r="AR14" s="3"/>
      <c r="AS14" s="3"/>
      <c r="AT14" s="3"/>
      <c r="AU14" s="3"/>
      <c r="AV14" s="3"/>
      <c r="AW14" s="3"/>
      <c r="AX14" s="3"/>
      <c r="AY14" s="3"/>
      <c r="AZ14" s="3"/>
      <c r="BA14" s="3"/>
      <c r="BB14" s="3" t="s">
        <v>150</v>
      </c>
      <c r="BC14" s="3"/>
      <c r="BD14" s="3"/>
      <c r="BE14" s="3"/>
      <c r="BF14" s="3"/>
      <c r="BG14" s="1"/>
      <c r="BH14" s="1"/>
      <c r="BI14" s="3"/>
      <c r="BJ14" s="3"/>
      <c r="BK14" s="3"/>
      <c r="BL14" s="1"/>
      <c r="BM14" s="3"/>
      <c r="BN14" s="3"/>
      <c r="BO14" s="3"/>
      <c r="BP14" s="3"/>
      <c r="BQ14" s="1"/>
      <c r="BR14" s="7"/>
      <c r="BS14" s="3" t="s">
        <v>109</v>
      </c>
      <c r="BT14" s="4">
        <v>45742</v>
      </c>
      <c r="BU14" s="3" t="e">
        <f>[1]!PES[[#This Row],[Fecha de desechamiento ]]-[1]!PES[[#This Row],[Fecha de Registro ]]</f>
        <v>#REF!</v>
      </c>
      <c r="BV14" s="3"/>
      <c r="BW14" s="3"/>
      <c r="BX14" s="3"/>
      <c r="BY14" s="1"/>
      <c r="BZ14" s="3"/>
      <c r="CA14" s="3"/>
      <c r="CB14" s="7"/>
      <c r="CC14" s="3"/>
      <c r="CD14" s="4"/>
      <c r="CE14" s="3" t="e">
        <f>[2]!PES[[#This Row],[Fecha de la remisión a SRE]]-[2]!PES[[#This Row],[Fecha de Registro ]]</f>
        <v>#REF!</v>
      </c>
      <c r="CF14" s="4"/>
      <c r="CG14" s="3"/>
      <c r="CH14" s="3"/>
      <c r="CI14" s="3"/>
      <c r="CJ14" s="3"/>
      <c r="CK14" s="3"/>
      <c r="CL14" s="3"/>
      <c r="CM14" s="4"/>
      <c r="CN14" s="3"/>
      <c r="CO14" s="3"/>
      <c r="CP14" s="3"/>
      <c r="CQ14" s="4"/>
      <c r="CR14" s="3"/>
      <c r="CS14" s="8"/>
    </row>
    <row r="15" spans="1:97" ht="92" x14ac:dyDescent="0.35">
      <c r="A15" s="11">
        <f t="shared" ca="1" si="0"/>
        <v>46101</v>
      </c>
      <c r="B15" s="2"/>
      <c r="C15" s="3">
        <v>14</v>
      </c>
      <c r="D15" s="4">
        <v>45747</v>
      </c>
      <c r="E15" s="4">
        <v>45747</v>
      </c>
      <c r="F15" s="3">
        <v>1</v>
      </c>
      <c r="G15" s="5">
        <v>1</v>
      </c>
      <c r="H15" s="5">
        <v>1</v>
      </c>
      <c r="I15" s="3">
        <v>0</v>
      </c>
      <c r="J15" s="3">
        <v>0</v>
      </c>
      <c r="K15" s="3">
        <v>0</v>
      </c>
      <c r="L15" s="3" t="s">
        <v>97</v>
      </c>
      <c r="M15" s="3" t="s">
        <v>98</v>
      </c>
      <c r="N15" s="3" t="s">
        <v>99</v>
      </c>
      <c r="O15" s="113" t="s">
        <v>100</v>
      </c>
      <c r="P15" s="2"/>
      <c r="Q15" s="3">
        <v>11275</v>
      </c>
      <c r="R15" s="6" t="s">
        <v>259</v>
      </c>
      <c r="S15" s="113" t="s">
        <v>70</v>
      </c>
      <c r="T15" s="3" t="s">
        <v>102</v>
      </c>
      <c r="U15" s="3" t="s">
        <v>137</v>
      </c>
      <c r="V15" s="3">
        <f ca="1">Tabla2[[#This Row],[Fecha de Registro ]]-Tabla2[[#This Row],[Fecha actual ]]</f>
        <v>-354</v>
      </c>
      <c r="W15" s="7"/>
      <c r="X15" s="3" t="s">
        <v>260</v>
      </c>
      <c r="Y15" s="3">
        <v>1</v>
      </c>
      <c r="Z15" s="3">
        <v>0</v>
      </c>
      <c r="AA15" s="3">
        <v>0</v>
      </c>
      <c r="AB15" s="3">
        <v>0</v>
      </c>
      <c r="AC15" s="3" t="s">
        <v>172</v>
      </c>
      <c r="AD15" s="3">
        <v>1</v>
      </c>
      <c r="AE15" s="3">
        <v>0</v>
      </c>
      <c r="AF15" s="3">
        <v>0</v>
      </c>
      <c r="AG15" s="3">
        <v>0</v>
      </c>
      <c r="AH15" s="3" t="s">
        <v>261</v>
      </c>
      <c r="AI15" s="3" t="s">
        <v>116</v>
      </c>
      <c r="AJ15" s="3" t="s">
        <v>108</v>
      </c>
      <c r="AK15" s="3" t="s">
        <v>99</v>
      </c>
      <c r="AL15" s="3" t="s">
        <v>109</v>
      </c>
      <c r="AM15" s="7"/>
      <c r="AN15" s="3">
        <v>1</v>
      </c>
      <c r="AO15" s="3"/>
      <c r="AP15" s="3"/>
      <c r="AQ15" s="3"/>
      <c r="AR15" s="3"/>
      <c r="AS15" s="3"/>
      <c r="AT15" s="3"/>
      <c r="AU15" s="3"/>
      <c r="AV15" s="3"/>
      <c r="AW15" s="3"/>
      <c r="AX15" s="3"/>
      <c r="AY15" s="3"/>
      <c r="AZ15" s="3"/>
      <c r="BA15" s="3"/>
      <c r="BB15" s="3" t="s">
        <v>150</v>
      </c>
      <c r="BC15" s="3"/>
      <c r="BD15" s="3"/>
      <c r="BE15" s="3"/>
      <c r="BF15" s="3"/>
      <c r="BG15" s="1"/>
      <c r="BH15" s="1"/>
      <c r="BI15" s="3"/>
      <c r="BJ15" s="3"/>
      <c r="BK15" s="3"/>
      <c r="BL15" s="1"/>
      <c r="BM15" s="3"/>
      <c r="BN15" s="3"/>
      <c r="BO15" s="3"/>
      <c r="BP15" s="3"/>
      <c r="BQ15" s="1"/>
      <c r="BR15" s="7"/>
      <c r="BS15" s="3" t="s">
        <v>109</v>
      </c>
      <c r="BT15" s="4">
        <v>45748</v>
      </c>
      <c r="BU15" s="3" t="e">
        <f>[1]!PES[[#This Row],[Fecha de desechamiento ]]-[1]!PES[[#This Row],[Fecha de Registro ]]</f>
        <v>#REF!</v>
      </c>
      <c r="BV15" s="3"/>
      <c r="BW15" s="3"/>
      <c r="BX15" s="3"/>
      <c r="BY15" s="1"/>
      <c r="BZ15" s="3"/>
      <c r="CA15" s="3"/>
      <c r="CB15" s="7"/>
      <c r="CC15" s="3"/>
      <c r="CD15" s="4"/>
      <c r="CE15" s="3" t="e">
        <f>[2]!PES[[#This Row],[Fecha de la remisión a SRE]]-[2]!PES[[#This Row],[Fecha de Registro ]]</f>
        <v>#REF!</v>
      </c>
      <c r="CF15" s="4"/>
      <c r="CG15" s="3"/>
      <c r="CH15" s="3"/>
      <c r="CI15" s="3"/>
      <c r="CJ15" s="3"/>
      <c r="CK15" s="3"/>
      <c r="CL15" s="3"/>
      <c r="CM15" s="4"/>
      <c r="CN15" s="3"/>
      <c r="CO15" s="3"/>
      <c r="CP15" s="3"/>
      <c r="CQ15" s="4"/>
      <c r="CR15" s="3"/>
      <c r="CS15" s="8"/>
    </row>
    <row r="16" spans="1:97" ht="138" x14ac:dyDescent="0.35">
      <c r="A16" s="11">
        <f t="shared" ca="1" si="0"/>
        <v>46101</v>
      </c>
      <c r="B16" s="2"/>
      <c r="C16" s="3">
        <v>15</v>
      </c>
      <c r="D16" s="4">
        <v>45749</v>
      </c>
      <c r="E16" s="4">
        <v>45749</v>
      </c>
      <c r="F16" s="3">
        <v>1</v>
      </c>
      <c r="G16" s="5">
        <v>1</v>
      </c>
      <c r="H16" s="5">
        <v>1</v>
      </c>
      <c r="I16" s="3">
        <v>0</v>
      </c>
      <c r="J16" s="3">
        <v>0</v>
      </c>
      <c r="K16" s="3">
        <v>0</v>
      </c>
      <c r="L16" s="3" t="s">
        <v>97</v>
      </c>
      <c r="M16" s="3" t="s">
        <v>98</v>
      </c>
      <c r="N16" s="3" t="s">
        <v>99</v>
      </c>
      <c r="O16" s="113" t="s">
        <v>122</v>
      </c>
      <c r="P16" s="2"/>
      <c r="Q16" s="3">
        <v>11288</v>
      </c>
      <c r="R16" s="6" t="s">
        <v>262</v>
      </c>
      <c r="S16" s="113" t="s">
        <v>111</v>
      </c>
      <c r="T16" s="3" t="s">
        <v>102</v>
      </c>
      <c r="U16" s="3" t="s">
        <v>216</v>
      </c>
      <c r="V16" s="3">
        <f ca="1">Tabla2[[#This Row],[Fecha de Registro ]]-Tabla2[[#This Row],[Fecha actual ]]</f>
        <v>-352</v>
      </c>
      <c r="W16" s="7"/>
      <c r="X16" s="3" t="s">
        <v>263</v>
      </c>
      <c r="Y16" s="3">
        <v>1</v>
      </c>
      <c r="Z16" s="3">
        <v>0</v>
      </c>
      <c r="AA16" s="3">
        <v>0</v>
      </c>
      <c r="AB16" s="3">
        <v>0</v>
      </c>
      <c r="AC16" s="3" t="s">
        <v>172</v>
      </c>
      <c r="AD16" s="3">
        <v>1</v>
      </c>
      <c r="AE16" s="3">
        <v>0</v>
      </c>
      <c r="AF16" s="3">
        <v>0</v>
      </c>
      <c r="AG16" s="3">
        <v>0</v>
      </c>
      <c r="AH16" s="3" t="s">
        <v>264</v>
      </c>
      <c r="AI16" s="3" t="s">
        <v>168</v>
      </c>
      <c r="AJ16" s="3" t="s">
        <v>108</v>
      </c>
      <c r="AK16" s="3" t="s">
        <v>99</v>
      </c>
      <c r="AL16" s="3" t="s">
        <v>109</v>
      </c>
      <c r="AM16" s="7"/>
      <c r="AN16" s="3">
        <v>1</v>
      </c>
      <c r="AO16" s="3"/>
      <c r="AP16" s="3"/>
      <c r="AQ16" s="3" t="s">
        <v>174</v>
      </c>
      <c r="AR16" s="3"/>
      <c r="AS16" s="3"/>
      <c r="AT16" s="3"/>
      <c r="AU16" s="3"/>
      <c r="AV16" s="3"/>
      <c r="AW16" s="3"/>
      <c r="AX16" s="3"/>
      <c r="AY16" s="3"/>
      <c r="AZ16" s="3"/>
      <c r="BA16" s="3"/>
      <c r="BB16" s="3"/>
      <c r="BC16" s="18" t="s">
        <v>265</v>
      </c>
      <c r="BD16" s="3" t="s">
        <v>266</v>
      </c>
      <c r="BE16" s="3" t="s">
        <v>120</v>
      </c>
      <c r="BF16" s="3" t="s">
        <v>120</v>
      </c>
      <c r="BG16" s="1">
        <v>45754</v>
      </c>
      <c r="BH16" s="1" t="s">
        <v>267</v>
      </c>
      <c r="BI16" s="20" t="s">
        <v>268</v>
      </c>
      <c r="BJ16" s="3" t="s">
        <v>109</v>
      </c>
      <c r="BK16" s="3" t="s">
        <v>269</v>
      </c>
      <c r="BL16" s="1">
        <v>45763</v>
      </c>
      <c r="BM16" s="3" t="s">
        <v>152</v>
      </c>
      <c r="BN16" s="23" t="s">
        <v>270</v>
      </c>
      <c r="BO16" s="3"/>
      <c r="BP16" s="3"/>
      <c r="BQ16" s="1"/>
      <c r="BR16" s="7"/>
      <c r="BS16" s="3"/>
      <c r="BT16" s="4"/>
      <c r="BU16" s="3" t="e">
        <f>[1]!PES[[#This Row],[Fecha de desechamiento ]]-[1]!PES[[#This Row],[Fecha de Registro ]]</f>
        <v>#REF!</v>
      </c>
      <c r="BV16" s="3"/>
      <c r="BW16" s="3"/>
      <c r="BX16" s="3" t="s">
        <v>271</v>
      </c>
      <c r="BY16" s="1">
        <v>45784</v>
      </c>
      <c r="BZ16" s="3" t="s">
        <v>152</v>
      </c>
      <c r="CA16" s="16" t="s">
        <v>272</v>
      </c>
      <c r="CB16" s="7"/>
      <c r="CC16" s="3" t="s">
        <v>109</v>
      </c>
      <c r="CD16" s="4">
        <v>45763</v>
      </c>
      <c r="CE16" s="3" t="e">
        <f>[2]!PES[[#This Row],[Fecha de la remisión a SRE]]-[2]!PES[[#This Row],[Fecha de Registro ]]</f>
        <v>#REF!</v>
      </c>
      <c r="CF16" s="4"/>
      <c r="CG16" s="3" t="s">
        <v>273</v>
      </c>
      <c r="CH16" s="3" t="s">
        <v>274</v>
      </c>
      <c r="CI16" s="3" t="s">
        <v>182</v>
      </c>
      <c r="CJ16" s="16" t="s">
        <v>275</v>
      </c>
      <c r="CK16" s="3" t="s">
        <v>109</v>
      </c>
      <c r="CL16" s="3" t="s">
        <v>276</v>
      </c>
      <c r="CM16" s="4">
        <v>45805</v>
      </c>
      <c r="CN16" s="3" t="s">
        <v>152</v>
      </c>
      <c r="CO16" s="3"/>
      <c r="CP16" s="3"/>
      <c r="CQ16" s="4"/>
      <c r="CR16" s="3"/>
      <c r="CS16" s="8"/>
    </row>
    <row r="17" spans="1:97" ht="138" x14ac:dyDescent="0.35">
      <c r="A17" s="11">
        <f t="shared" ca="1" si="0"/>
        <v>46101</v>
      </c>
      <c r="B17" s="2"/>
      <c r="C17" s="3">
        <v>16</v>
      </c>
      <c r="D17" s="4">
        <v>45750</v>
      </c>
      <c r="E17" s="4">
        <v>45750</v>
      </c>
      <c r="F17" s="3">
        <v>1</v>
      </c>
      <c r="G17" s="5">
        <v>1</v>
      </c>
      <c r="H17" s="5">
        <v>1</v>
      </c>
      <c r="I17" s="3">
        <v>0</v>
      </c>
      <c r="J17" s="3">
        <v>0</v>
      </c>
      <c r="K17" s="3">
        <v>0</v>
      </c>
      <c r="L17" s="3" t="s">
        <v>97</v>
      </c>
      <c r="M17" s="3" t="s">
        <v>98</v>
      </c>
      <c r="N17" s="3" t="s">
        <v>277</v>
      </c>
      <c r="O17" s="113" t="s">
        <v>122</v>
      </c>
      <c r="P17" s="2"/>
      <c r="Q17" s="3">
        <v>11293</v>
      </c>
      <c r="R17" s="6" t="s">
        <v>278</v>
      </c>
      <c r="S17" s="113" t="s">
        <v>111</v>
      </c>
      <c r="T17" s="3" t="s">
        <v>102</v>
      </c>
      <c r="U17" s="3" t="s">
        <v>112</v>
      </c>
      <c r="V17" s="3">
        <f ca="1">Tabla2[[#This Row],[Fecha de Registro ]]-Tabla2[[#This Row],[Fecha actual ]]</f>
        <v>-351</v>
      </c>
      <c r="W17" s="7"/>
      <c r="X17" s="3" t="s">
        <v>279</v>
      </c>
      <c r="Y17" s="3">
        <v>1</v>
      </c>
      <c r="Z17" s="3">
        <v>0</v>
      </c>
      <c r="AA17" s="3">
        <v>0</v>
      </c>
      <c r="AB17" s="3">
        <v>0</v>
      </c>
      <c r="AC17" s="3" t="s">
        <v>280</v>
      </c>
      <c r="AD17" s="3">
        <v>1</v>
      </c>
      <c r="AE17" s="3">
        <v>0</v>
      </c>
      <c r="AF17" s="3">
        <v>0</v>
      </c>
      <c r="AG17" s="3">
        <v>1</v>
      </c>
      <c r="AH17" s="3" t="s">
        <v>281</v>
      </c>
      <c r="AI17" s="3" t="s">
        <v>168</v>
      </c>
      <c r="AJ17" s="3" t="s">
        <v>108</v>
      </c>
      <c r="AK17" s="3" t="s">
        <v>99</v>
      </c>
      <c r="AL17" s="3" t="s">
        <v>109</v>
      </c>
      <c r="AM17" s="7"/>
      <c r="AN17" s="3">
        <v>1</v>
      </c>
      <c r="AO17" s="3"/>
      <c r="AP17" s="3"/>
      <c r="AQ17" s="3" t="s">
        <v>174</v>
      </c>
      <c r="AR17" s="3"/>
      <c r="AS17" s="3"/>
      <c r="AT17" s="3"/>
      <c r="AU17" s="3"/>
      <c r="AV17" s="3"/>
      <c r="AW17" s="3"/>
      <c r="AX17" s="3"/>
      <c r="AY17" s="3"/>
      <c r="AZ17" s="3"/>
      <c r="BA17" s="3"/>
      <c r="BB17" s="3"/>
      <c r="BC17" s="18" t="s">
        <v>282</v>
      </c>
      <c r="BD17" s="3" t="s">
        <v>283</v>
      </c>
      <c r="BE17" s="3" t="s">
        <v>120</v>
      </c>
      <c r="BF17" s="3" t="s">
        <v>120</v>
      </c>
      <c r="BG17" s="1">
        <v>45754</v>
      </c>
      <c r="BH17" s="1" t="s">
        <v>267</v>
      </c>
      <c r="BI17" s="20" t="s">
        <v>284</v>
      </c>
      <c r="BJ17" s="3" t="s">
        <v>109</v>
      </c>
      <c r="BK17" s="3" t="s">
        <v>285</v>
      </c>
      <c r="BL17" s="1">
        <v>45763</v>
      </c>
      <c r="BM17" s="3" t="s">
        <v>152</v>
      </c>
      <c r="BN17" s="23" t="s">
        <v>286</v>
      </c>
      <c r="BO17" s="3"/>
      <c r="BP17" s="3"/>
      <c r="BQ17" s="1"/>
      <c r="BR17" s="7"/>
      <c r="BS17" s="3"/>
      <c r="BT17" s="4"/>
      <c r="BU17" s="3" t="e">
        <f>[1]!PES[[#This Row],[Fecha de desechamiento ]]-[1]!PES[[#This Row],[Fecha de Registro ]]</f>
        <v>#REF!</v>
      </c>
      <c r="BV17" s="3"/>
      <c r="BW17" s="3"/>
      <c r="BX17" s="3"/>
      <c r="BY17" s="1"/>
      <c r="BZ17" s="3"/>
      <c r="CA17" s="3"/>
      <c r="CB17" s="7"/>
      <c r="CC17" s="3" t="s">
        <v>109</v>
      </c>
      <c r="CD17" s="4">
        <v>45763</v>
      </c>
      <c r="CE17" s="3" t="e">
        <f>[2]!PES[[#This Row],[Fecha de la remisión a SRE]]-[2]!PES[[#This Row],[Fecha de Registro ]]</f>
        <v>#REF!</v>
      </c>
      <c r="CF17" s="4"/>
      <c r="CG17" s="3" t="s">
        <v>287</v>
      </c>
      <c r="CH17" s="3" t="s">
        <v>288</v>
      </c>
      <c r="CI17" s="3" t="s">
        <v>182</v>
      </c>
      <c r="CJ17" s="16" t="s">
        <v>289</v>
      </c>
      <c r="CK17" s="3" t="s">
        <v>109</v>
      </c>
      <c r="CL17" s="3" t="s">
        <v>290</v>
      </c>
      <c r="CM17" s="1">
        <v>45819</v>
      </c>
      <c r="CN17" s="3" t="s">
        <v>152</v>
      </c>
      <c r="CO17" s="3"/>
      <c r="CP17" s="3"/>
      <c r="CQ17" s="4"/>
      <c r="CR17" s="3"/>
      <c r="CS17" s="8"/>
    </row>
    <row r="18" spans="1:97" ht="126.5" x14ac:dyDescent="0.35">
      <c r="A18" s="11">
        <f t="shared" ca="1" si="0"/>
        <v>46101</v>
      </c>
      <c r="B18" s="2"/>
      <c r="C18" s="3">
        <v>17</v>
      </c>
      <c r="D18" s="4">
        <v>45751</v>
      </c>
      <c r="E18" s="4">
        <v>45751</v>
      </c>
      <c r="F18" s="3">
        <v>1</v>
      </c>
      <c r="G18" s="5">
        <v>1</v>
      </c>
      <c r="H18" s="5"/>
      <c r="I18" s="3">
        <v>0</v>
      </c>
      <c r="J18" s="3">
        <v>0</v>
      </c>
      <c r="K18" s="3">
        <v>0</v>
      </c>
      <c r="L18" s="3" t="s">
        <v>97</v>
      </c>
      <c r="M18" s="3" t="s">
        <v>197</v>
      </c>
      <c r="N18" s="3" t="s">
        <v>99</v>
      </c>
      <c r="O18" s="113" t="s">
        <v>122</v>
      </c>
      <c r="P18" s="2"/>
      <c r="Q18" s="3">
        <v>11300</v>
      </c>
      <c r="R18" s="6" t="s">
        <v>291</v>
      </c>
      <c r="S18" s="113" t="s">
        <v>111</v>
      </c>
      <c r="T18" s="3" t="s">
        <v>102</v>
      </c>
      <c r="U18" s="3" t="s">
        <v>112</v>
      </c>
      <c r="V18" s="3">
        <f ca="1">Tabla2[[#This Row],[Fecha de Registro ]]-Tabla2[[#This Row],[Fecha actual ]]</f>
        <v>-350</v>
      </c>
      <c r="W18" s="7"/>
      <c r="X18" s="3" t="s">
        <v>292</v>
      </c>
      <c r="Y18" s="3">
        <v>0</v>
      </c>
      <c r="Z18" s="3">
        <v>1</v>
      </c>
      <c r="AA18" s="3">
        <v>0</v>
      </c>
      <c r="AB18" s="3">
        <v>0</v>
      </c>
      <c r="AC18" s="3" t="s">
        <v>293</v>
      </c>
      <c r="AD18" s="3">
        <v>1</v>
      </c>
      <c r="AE18" s="3">
        <v>0</v>
      </c>
      <c r="AF18" s="3">
        <v>0</v>
      </c>
      <c r="AG18" s="3">
        <v>0</v>
      </c>
      <c r="AH18" s="3" t="s">
        <v>294</v>
      </c>
      <c r="AI18" s="3" t="s">
        <v>168</v>
      </c>
      <c r="AJ18" s="3" t="s">
        <v>108</v>
      </c>
      <c r="AK18" s="3" t="s">
        <v>99</v>
      </c>
      <c r="AL18" s="3" t="s">
        <v>109</v>
      </c>
      <c r="AM18" s="7"/>
      <c r="AN18" s="3">
        <v>1</v>
      </c>
      <c r="AO18" s="3"/>
      <c r="AP18" s="3"/>
      <c r="AQ18" s="3" t="s">
        <v>174</v>
      </c>
      <c r="AR18" s="3"/>
      <c r="AS18" s="3"/>
      <c r="AT18" s="3"/>
      <c r="AU18" s="3"/>
      <c r="AV18" s="3"/>
      <c r="AW18" s="3"/>
      <c r="AX18" s="3"/>
      <c r="AY18" s="3"/>
      <c r="AZ18" s="3"/>
      <c r="BA18" s="3"/>
      <c r="BB18" s="3"/>
      <c r="BC18" s="18" t="s">
        <v>295</v>
      </c>
      <c r="BD18" s="3" t="s">
        <v>296</v>
      </c>
      <c r="BE18" s="3" t="s">
        <v>120</v>
      </c>
      <c r="BF18" s="3" t="s">
        <v>120</v>
      </c>
      <c r="BG18" s="1">
        <v>45754</v>
      </c>
      <c r="BH18" s="1" t="s">
        <v>267</v>
      </c>
      <c r="BI18" s="20" t="s">
        <v>297</v>
      </c>
      <c r="BJ18" s="3" t="s">
        <v>109</v>
      </c>
      <c r="BK18" s="3" t="s">
        <v>298</v>
      </c>
      <c r="BL18" s="1">
        <v>45763</v>
      </c>
      <c r="BM18" s="3" t="s">
        <v>152</v>
      </c>
      <c r="BN18" s="23" t="s">
        <v>299</v>
      </c>
      <c r="BO18" s="3"/>
      <c r="BP18" s="3"/>
      <c r="BQ18" s="1"/>
      <c r="BR18" s="7"/>
      <c r="BS18" s="3"/>
      <c r="BT18" s="4"/>
      <c r="BU18" s="3" t="e">
        <f>[1]!PES[[#This Row],[Fecha de desechamiento ]]-[1]!PES[[#This Row],[Fecha de Registro ]]</f>
        <v>#REF!</v>
      </c>
      <c r="BV18" s="3"/>
      <c r="BW18" s="3"/>
      <c r="BX18" s="3"/>
      <c r="BY18" s="1"/>
      <c r="BZ18" s="3"/>
      <c r="CA18" s="3"/>
      <c r="CB18" s="7"/>
      <c r="CC18" s="3" t="s">
        <v>109</v>
      </c>
      <c r="CD18" s="4">
        <v>45763</v>
      </c>
      <c r="CE18" s="3" t="e">
        <f>[2]!PES[[#This Row],[Fecha de la remisión a SRE]]-[2]!PES[[#This Row],[Fecha de Registro ]]</f>
        <v>#REF!</v>
      </c>
      <c r="CF18" s="4"/>
      <c r="CG18" s="3"/>
      <c r="CH18" s="3"/>
      <c r="CI18" s="3"/>
      <c r="CJ18" s="3"/>
      <c r="CK18" s="3"/>
      <c r="CL18" s="3"/>
      <c r="CM18" s="4"/>
      <c r="CN18" s="3"/>
      <c r="CO18" s="3"/>
      <c r="CP18" s="3"/>
      <c r="CQ18" s="4"/>
      <c r="CR18" s="3"/>
      <c r="CS18" s="8"/>
    </row>
    <row r="19" spans="1:97" ht="356.5" x14ac:dyDescent="0.35">
      <c r="A19" s="11">
        <f t="shared" ca="1" si="0"/>
        <v>46101</v>
      </c>
      <c r="B19" s="2"/>
      <c r="C19" s="3">
        <v>18</v>
      </c>
      <c r="D19" s="4">
        <v>45751</v>
      </c>
      <c r="E19" s="4">
        <v>45754</v>
      </c>
      <c r="F19" s="3">
        <v>1</v>
      </c>
      <c r="G19" s="5">
        <v>1</v>
      </c>
      <c r="H19" s="5">
        <v>1</v>
      </c>
      <c r="I19" s="3">
        <v>0</v>
      </c>
      <c r="J19" s="3">
        <v>0</v>
      </c>
      <c r="K19" s="3">
        <v>0</v>
      </c>
      <c r="L19" s="3" t="s">
        <v>97</v>
      </c>
      <c r="M19" s="3" t="s">
        <v>98</v>
      </c>
      <c r="N19" s="3" t="s">
        <v>99</v>
      </c>
      <c r="O19" s="113" t="s">
        <v>122</v>
      </c>
      <c r="P19" s="2"/>
      <c r="Q19" s="3">
        <v>11312</v>
      </c>
      <c r="R19" s="6" t="s">
        <v>300</v>
      </c>
      <c r="S19" s="113" t="s">
        <v>111</v>
      </c>
      <c r="T19" s="3" t="s">
        <v>102</v>
      </c>
      <c r="U19" s="3" t="s">
        <v>216</v>
      </c>
      <c r="V19" s="3">
        <f ca="1">Tabla2[[#This Row],[Fecha de Registro ]]-Tabla2[[#This Row],[Fecha actual ]]</f>
        <v>-347</v>
      </c>
      <c r="W19" s="7"/>
      <c r="X19" s="3" t="s">
        <v>301</v>
      </c>
      <c r="Y19" s="3">
        <v>0</v>
      </c>
      <c r="Z19" s="3">
        <v>0</v>
      </c>
      <c r="AA19" s="3">
        <v>0</v>
      </c>
      <c r="AB19" s="3">
        <v>1</v>
      </c>
      <c r="AC19" s="3" t="s">
        <v>302</v>
      </c>
      <c r="AD19" s="3">
        <v>0</v>
      </c>
      <c r="AE19" s="3">
        <v>0</v>
      </c>
      <c r="AF19" s="3">
        <v>1</v>
      </c>
      <c r="AG19" s="3">
        <v>0</v>
      </c>
      <c r="AH19" s="3" t="s">
        <v>303</v>
      </c>
      <c r="AI19" s="3" t="s">
        <v>304</v>
      </c>
      <c r="AJ19" s="3" t="s">
        <v>108</v>
      </c>
      <c r="AK19" s="3" t="s">
        <v>99</v>
      </c>
      <c r="AL19" s="3" t="s">
        <v>108</v>
      </c>
      <c r="AM19" s="7"/>
      <c r="AN19" s="3">
        <v>0</v>
      </c>
      <c r="AO19" s="3"/>
      <c r="AP19" s="3"/>
      <c r="AQ19" s="3"/>
      <c r="AR19" s="3"/>
      <c r="AS19" s="3"/>
      <c r="AT19" s="3"/>
      <c r="AU19" s="3"/>
      <c r="AV19" s="3"/>
      <c r="AW19" s="3"/>
      <c r="AX19" s="3"/>
      <c r="AY19" s="3"/>
      <c r="AZ19" s="3"/>
      <c r="BA19" s="3"/>
      <c r="BB19" s="3"/>
      <c r="BC19" s="3"/>
      <c r="BD19" s="3"/>
      <c r="BE19" s="3"/>
      <c r="BF19" s="3"/>
      <c r="BG19" s="1"/>
      <c r="BH19" s="1"/>
      <c r="BI19" s="3"/>
      <c r="BJ19" s="3"/>
      <c r="BK19" s="3"/>
      <c r="BL19" s="1"/>
      <c r="BM19" s="3"/>
      <c r="BN19" s="3"/>
      <c r="BO19" s="3"/>
      <c r="BP19" s="3"/>
      <c r="BQ19" s="1"/>
      <c r="BR19" s="7"/>
      <c r="BS19" s="3"/>
      <c r="BT19" s="4"/>
      <c r="BU19" s="3" t="e">
        <f>[1]!PES[[#This Row],[Fecha de desechamiento ]]-[1]!PES[[#This Row],[Fecha de Registro ]]</f>
        <v>#REF!</v>
      </c>
      <c r="BV19" s="3"/>
      <c r="BW19" s="3"/>
      <c r="BX19" s="3"/>
      <c r="BY19" s="1"/>
      <c r="BZ19" s="3"/>
      <c r="CA19" s="3"/>
      <c r="CB19" s="7"/>
      <c r="CC19" s="3" t="s">
        <v>109</v>
      </c>
      <c r="CD19" s="4"/>
      <c r="CE19" s="3" t="e">
        <f>[2]!PES[[#This Row],[Fecha de la remisión a SRE]]-[2]!PES[[#This Row],[Fecha de Registro ]]</f>
        <v>#REF!</v>
      </c>
      <c r="CF19" s="4">
        <v>45804</v>
      </c>
      <c r="CG19" s="3" t="s">
        <v>305</v>
      </c>
      <c r="CH19" s="3" t="s">
        <v>306</v>
      </c>
      <c r="CI19" s="3" t="s">
        <v>307</v>
      </c>
      <c r="CJ19" s="16" t="s">
        <v>308</v>
      </c>
      <c r="CK19" s="3" t="s">
        <v>108</v>
      </c>
      <c r="CL19" s="3"/>
      <c r="CM19" s="4"/>
      <c r="CN19" s="3"/>
      <c r="CO19" s="3"/>
      <c r="CP19" s="3"/>
      <c r="CQ19" s="4"/>
      <c r="CR19" s="3"/>
      <c r="CS19" s="8"/>
    </row>
    <row r="20" spans="1:97" ht="253" x14ac:dyDescent="0.35">
      <c r="A20" s="11">
        <f t="shared" ca="1" si="0"/>
        <v>46101</v>
      </c>
      <c r="B20" s="2"/>
      <c r="C20" s="3">
        <v>19</v>
      </c>
      <c r="D20" s="4">
        <v>45756</v>
      </c>
      <c r="E20" s="4">
        <v>45756</v>
      </c>
      <c r="F20" s="3">
        <v>1</v>
      </c>
      <c r="G20" s="5">
        <v>1</v>
      </c>
      <c r="H20" s="5">
        <v>1</v>
      </c>
      <c r="I20" s="3">
        <v>0</v>
      </c>
      <c r="J20" s="3">
        <v>0</v>
      </c>
      <c r="K20" s="3">
        <v>0</v>
      </c>
      <c r="L20" s="3" t="s">
        <v>97</v>
      </c>
      <c r="M20" s="3" t="s">
        <v>98</v>
      </c>
      <c r="N20" s="3" t="s">
        <v>99</v>
      </c>
      <c r="O20" s="113" t="s">
        <v>122</v>
      </c>
      <c r="P20" s="2"/>
      <c r="Q20" s="3">
        <v>11321</v>
      </c>
      <c r="R20" s="6" t="s">
        <v>309</v>
      </c>
      <c r="S20" s="113" t="s">
        <v>111</v>
      </c>
      <c r="T20" s="3" t="s">
        <v>102</v>
      </c>
      <c r="U20" s="3" t="s">
        <v>206</v>
      </c>
      <c r="V20" s="3">
        <f ca="1">Tabla2[[#This Row],[Fecha de Registro ]]-Tabla2[[#This Row],[Fecha actual ]]</f>
        <v>-345</v>
      </c>
      <c r="W20" s="7"/>
      <c r="X20" s="3" t="s">
        <v>310</v>
      </c>
      <c r="Y20" s="3">
        <v>0</v>
      </c>
      <c r="Z20" s="3">
        <v>0</v>
      </c>
      <c r="AA20" s="3">
        <v>0</v>
      </c>
      <c r="AB20" s="3">
        <v>1</v>
      </c>
      <c r="AC20" s="3" t="s">
        <v>208</v>
      </c>
      <c r="AD20" s="3">
        <v>0</v>
      </c>
      <c r="AE20" s="3">
        <v>0</v>
      </c>
      <c r="AF20" s="3">
        <v>1</v>
      </c>
      <c r="AG20" s="3">
        <v>0</v>
      </c>
      <c r="AH20" s="3" t="s">
        <v>311</v>
      </c>
      <c r="AI20" s="3" t="s">
        <v>210</v>
      </c>
      <c r="AJ20" s="3" t="s">
        <v>108</v>
      </c>
      <c r="AK20" s="3" t="s">
        <v>99</v>
      </c>
      <c r="AL20" s="3" t="s">
        <v>108</v>
      </c>
      <c r="AM20" s="7"/>
      <c r="AN20" s="3">
        <v>0</v>
      </c>
      <c r="AO20" s="3"/>
      <c r="AP20" s="3"/>
      <c r="AQ20" s="3"/>
      <c r="AR20" s="3"/>
      <c r="AS20" s="3"/>
      <c r="AT20" s="3"/>
      <c r="AU20" s="3"/>
      <c r="AV20" s="3"/>
      <c r="AW20" s="3"/>
      <c r="AX20" s="3"/>
      <c r="AY20" s="3"/>
      <c r="AZ20" s="3"/>
      <c r="BA20" s="3"/>
      <c r="BB20" s="3"/>
      <c r="BC20" s="3"/>
      <c r="BD20" s="3"/>
      <c r="BE20" s="3"/>
      <c r="BF20" s="3"/>
      <c r="BG20" s="1"/>
      <c r="BH20" s="1"/>
      <c r="BI20" s="3"/>
      <c r="BJ20" s="3"/>
      <c r="BK20" s="3"/>
      <c r="BL20" s="1"/>
      <c r="BM20" s="3"/>
      <c r="BN20" s="3"/>
      <c r="BO20" s="3"/>
      <c r="BP20" s="3"/>
      <c r="BQ20" s="1"/>
      <c r="BR20" s="7"/>
      <c r="BS20" s="3"/>
      <c r="BT20" s="4"/>
      <c r="BU20" s="3" t="e">
        <f>[1]!PES[[#This Row],[Fecha de desechamiento ]]-[1]!PES[[#This Row],[Fecha de Registro ]]</f>
        <v>#REF!</v>
      </c>
      <c r="BV20" s="3"/>
      <c r="BW20" s="3"/>
      <c r="BX20" s="3"/>
      <c r="BY20" s="1"/>
      <c r="BZ20" s="3"/>
      <c r="CA20" s="3"/>
      <c r="CB20" s="7"/>
      <c r="CC20" s="3" t="s">
        <v>109</v>
      </c>
      <c r="CD20" s="4">
        <v>45769</v>
      </c>
      <c r="CE20" s="3" t="e">
        <f>[2]!PES[[#This Row],[Fecha de la remisión a SRE]]-[2]!PES[[#This Row],[Fecha de Registro ]]</f>
        <v>#REF!</v>
      </c>
      <c r="CF20" s="4"/>
      <c r="CG20" s="3"/>
      <c r="CH20" s="3"/>
      <c r="CI20" s="3"/>
      <c r="CJ20" s="3"/>
      <c r="CK20" s="3"/>
      <c r="CL20" s="3"/>
      <c r="CM20" s="4"/>
      <c r="CN20" s="3"/>
      <c r="CO20" s="3"/>
      <c r="CP20" s="3"/>
      <c r="CQ20" s="4"/>
      <c r="CR20" s="3"/>
      <c r="CS20" s="8"/>
    </row>
    <row r="21" spans="1:97" ht="368" x14ac:dyDescent="0.35">
      <c r="A21" s="11">
        <f t="shared" ca="1" si="0"/>
        <v>46101</v>
      </c>
      <c r="B21" s="2"/>
      <c r="C21" s="3">
        <v>20</v>
      </c>
      <c r="D21" s="4">
        <v>45756</v>
      </c>
      <c r="E21" s="4">
        <v>45756</v>
      </c>
      <c r="F21" s="3">
        <v>1</v>
      </c>
      <c r="G21" s="5">
        <v>1</v>
      </c>
      <c r="H21" s="5">
        <v>1</v>
      </c>
      <c r="I21" s="3">
        <v>0</v>
      </c>
      <c r="J21" s="3">
        <v>0</v>
      </c>
      <c r="K21" s="3">
        <v>0</v>
      </c>
      <c r="L21" s="3" t="s">
        <v>97</v>
      </c>
      <c r="M21" s="3" t="s">
        <v>98</v>
      </c>
      <c r="N21" s="3" t="s">
        <v>99</v>
      </c>
      <c r="O21" s="113" t="s">
        <v>122</v>
      </c>
      <c r="P21" s="2"/>
      <c r="Q21" s="3">
        <v>11322</v>
      </c>
      <c r="R21" s="6" t="s">
        <v>312</v>
      </c>
      <c r="S21" s="113" t="s">
        <v>111</v>
      </c>
      <c r="T21" s="3" t="s">
        <v>102</v>
      </c>
      <c r="U21" s="3" t="s">
        <v>206</v>
      </c>
      <c r="V21" s="3">
        <f ca="1">Tabla2[[#This Row],[Fecha de Registro ]]-Tabla2[[#This Row],[Fecha actual ]]</f>
        <v>-345</v>
      </c>
      <c r="W21" s="7"/>
      <c r="X21" s="3" t="s">
        <v>313</v>
      </c>
      <c r="Y21" s="3">
        <v>0</v>
      </c>
      <c r="Z21" s="3">
        <v>1</v>
      </c>
      <c r="AA21" s="3">
        <v>0</v>
      </c>
      <c r="AB21" s="3">
        <v>0</v>
      </c>
      <c r="AC21" s="3" t="s">
        <v>314</v>
      </c>
      <c r="AD21" s="3">
        <v>1</v>
      </c>
      <c r="AE21" s="3">
        <v>0</v>
      </c>
      <c r="AF21" s="3">
        <v>0</v>
      </c>
      <c r="AG21" s="3">
        <v>0</v>
      </c>
      <c r="AH21" s="3" t="s">
        <v>315</v>
      </c>
      <c r="AI21" s="3" t="s">
        <v>168</v>
      </c>
      <c r="AJ21" s="3" t="s">
        <v>108</v>
      </c>
      <c r="AK21" s="3" t="s">
        <v>99</v>
      </c>
      <c r="AL21" s="3" t="s">
        <v>109</v>
      </c>
      <c r="AM21" s="7"/>
      <c r="AN21" s="3">
        <v>1</v>
      </c>
      <c r="AO21" s="3"/>
      <c r="AP21" s="3"/>
      <c r="AQ21" s="3" t="s">
        <v>316</v>
      </c>
      <c r="AR21" s="3"/>
      <c r="AS21" s="3"/>
      <c r="AT21" s="3"/>
      <c r="AU21" s="3"/>
      <c r="AV21" s="3"/>
      <c r="AW21" s="3"/>
      <c r="AX21" s="3"/>
      <c r="AY21" s="3"/>
      <c r="AZ21" s="3"/>
      <c r="BA21" s="3"/>
      <c r="BB21" s="3"/>
      <c r="BC21" s="18" t="s">
        <v>317</v>
      </c>
      <c r="BD21" s="3" t="s">
        <v>318</v>
      </c>
      <c r="BE21" s="3" t="s">
        <v>319</v>
      </c>
      <c r="BF21" s="3" t="s">
        <v>120</v>
      </c>
      <c r="BG21" s="1">
        <v>45758</v>
      </c>
      <c r="BH21" s="1" t="s">
        <v>320</v>
      </c>
      <c r="BI21" s="20" t="s">
        <v>321</v>
      </c>
      <c r="BJ21" s="3" t="s">
        <v>109</v>
      </c>
      <c r="BK21" s="3" t="s">
        <v>322</v>
      </c>
      <c r="BL21" s="1">
        <v>45768</v>
      </c>
      <c r="BM21" s="3" t="s">
        <v>152</v>
      </c>
      <c r="BN21" s="23" t="s">
        <v>323</v>
      </c>
      <c r="BO21" s="3"/>
      <c r="BP21" s="3"/>
      <c r="BQ21" s="1"/>
      <c r="BR21" s="7"/>
      <c r="BS21" s="3"/>
      <c r="BT21" s="4"/>
      <c r="BU21" s="3" t="e">
        <f>[1]!PES[[#This Row],[Fecha de desechamiento ]]-[1]!PES[[#This Row],[Fecha de Registro ]]</f>
        <v>#REF!</v>
      </c>
      <c r="BV21" s="3"/>
      <c r="BW21" s="3"/>
      <c r="BX21" s="3"/>
      <c r="BY21" s="1"/>
      <c r="BZ21" s="3"/>
      <c r="CA21" s="3"/>
      <c r="CB21" s="7"/>
      <c r="CC21" s="3" t="s">
        <v>109</v>
      </c>
      <c r="CD21" s="4">
        <v>45768</v>
      </c>
      <c r="CE21" s="3" t="e">
        <f>[2]!PES[[#This Row],[Fecha de la remisión a SRE]]-[2]!PES[[#This Row],[Fecha de Registro ]]</f>
        <v>#REF!</v>
      </c>
      <c r="CF21" s="4">
        <v>45797</v>
      </c>
      <c r="CG21" s="3" t="s">
        <v>324</v>
      </c>
      <c r="CH21" s="3" t="s">
        <v>325</v>
      </c>
      <c r="CI21" s="3" t="s">
        <v>307</v>
      </c>
      <c r="CJ21" s="16" t="s">
        <v>326</v>
      </c>
      <c r="CK21" s="3" t="s">
        <v>109</v>
      </c>
      <c r="CL21" s="3" t="s">
        <v>327</v>
      </c>
      <c r="CM21" s="1">
        <v>45819</v>
      </c>
      <c r="CN21" s="3" t="s">
        <v>152</v>
      </c>
      <c r="CO21" s="3"/>
      <c r="CP21" s="3"/>
      <c r="CQ21" s="4"/>
      <c r="CR21" s="3"/>
      <c r="CS21" s="8"/>
    </row>
    <row r="22" spans="1:97" ht="172.5" x14ac:dyDescent="0.35">
      <c r="A22" s="11">
        <f t="shared" ca="1" si="0"/>
        <v>46101</v>
      </c>
      <c r="B22" s="2"/>
      <c r="C22" s="3">
        <v>21</v>
      </c>
      <c r="D22" s="4">
        <v>45756</v>
      </c>
      <c r="E22" s="4">
        <v>45756</v>
      </c>
      <c r="F22" s="3">
        <v>1</v>
      </c>
      <c r="G22" s="5">
        <v>1</v>
      </c>
      <c r="H22" s="5">
        <v>1</v>
      </c>
      <c r="I22" s="3">
        <v>0</v>
      </c>
      <c r="J22" s="3">
        <v>0</v>
      </c>
      <c r="K22" s="3">
        <v>0</v>
      </c>
      <c r="L22" s="3" t="s">
        <v>97</v>
      </c>
      <c r="M22" s="3" t="s">
        <v>98</v>
      </c>
      <c r="N22" s="3" t="s">
        <v>99</v>
      </c>
      <c r="O22" s="113" t="s">
        <v>122</v>
      </c>
      <c r="P22" s="2"/>
      <c r="Q22" s="3">
        <v>11323</v>
      </c>
      <c r="R22" s="6" t="s">
        <v>328</v>
      </c>
      <c r="S22" s="113" t="s">
        <v>70</v>
      </c>
      <c r="T22" s="3" t="s">
        <v>102</v>
      </c>
      <c r="U22" s="3" t="s">
        <v>206</v>
      </c>
      <c r="V22" s="3">
        <f ca="1">Tabla2[[#This Row],[Fecha de Registro ]]-Tabla2[[#This Row],[Fecha actual ]]</f>
        <v>-345</v>
      </c>
      <c r="W22" s="7"/>
      <c r="X22" s="3" t="s">
        <v>329</v>
      </c>
      <c r="Y22" s="3">
        <v>1</v>
      </c>
      <c r="Z22" s="3">
        <v>0</v>
      </c>
      <c r="AA22" s="3">
        <v>0</v>
      </c>
      <c r="AB22" s="3">
        <v>0</v>
      </c>
      <c r="AC22" s="3" t="s">
        <v>330</v>
      </c>
      <c r="AD22" s="3">
        <v>1</v>
      </c>
      <c r="AE22" s="3">
        <v>0</v>
      </c>
      <c r="AF22" s="3">
        <v>0</v>
      </c>
      <c r="AG22" s="3">
        <v>1</v>
      </c>
      <c r="AH22" s="3" t="s">
        <v>315</v>
      </c>
      <c r="AI22" s="3" t="s">
        <v>168</v>
      </c>
      <c r="AJ22" s="3" t="s">
        <v>108</v>
      </c>
      <c r="AK22" s="3" t="s">
        <v>99</v>
      </c>
      <c r="AL22" s="3" t="s">
        <v>109</v>
      </c>
      <c r="AM22" s="7"/>
      <c r="AN22" s="3">
        <v>1</v>
      </c>
      <c r="AO22" s="3"/>
      <c r="AP22" s="3"/>
      <c r="AQ22" s="3"/>
      <c r="AR22" s="3"/>
      <c r="AS22" s="3"/>
      <c r="AT22" s="3"/>
      <c r="AU22" s="3"/>
      <c r="AV22" s="3"/>
      <c r="AW22" s="3"/>
      <c r="AX22" s="3"/>
      <c r="AY22" s="3"/>
      <c r="AZ22" s="3"/>
      <c r="BA22" s="3"/>
      <c r="BB22" s="3" t="s">
        <v>150</v>
      </c>
      <c r="BC22" s="3"/>
      <c r="BD22" s="3"/>
      <c r="BE22" s="3"/>
      <c r="BF22" s="3"/>
      <c r="BG22" s="1"/>
      <c r="BH22" s="1"/>
      <c r="BI22" s="3"/>
      <c r="BJ22" s="3"/>
      <c r="BK22" s="3"/>
      <c r="BL22" s="1"/>
      <c r="BM22" s="3"/>
      <c r="BN22" s="3"/>
      <c r="BO22" s="3"/>
      <c r="BP22" s="3"/>
      <c r="BQ22" s="1"/>
      <c r="BR22" s="7"/>
      <c r="BS22" s="3" t="s">
        <v>109</v>
      </c>
      <c r="BT22" s="4">
        <v>45757</v>
      </c>
      <c r="BU22" s="3" t="e">
        <f>[1]!PES[[#This Row],[Fecha de desechamiento ]]-[1]!PES[[#This Row],[Fecha de Registro ]]</f>
        <v>#REF!</v>
      </c>
      <c r="BV22" s="3"/>
      <c r="BW22" s="3"/>
      <c r="BX22" s="3"/>
      <c r="BY22" s="1"/>
      <c r="BZ22" s="3"/>
      <c r="CA22" s="3"/>
      <c r="CB22" s="7"/>
      <c r="CC22" s="3"/>
      <c r="CD22" s="4"/>
      <c r="CE22" s="3" t="e">
        <f>[2]!PES[[#This Row],[Fecha de la remisión a SRE]]-[2]!PES[[#This Row],[Fecha de Registro ]]</f>
        <v>#REF!</v>
      </c>
      <c r="CF22" s="4"/>
      <c r="CG22" s="3"/>
      <c r="CH22" s="3"/>
      <c r="CI22" s="3"/>
      <c r="CJ22" s="3"/>
      <c r="CK22" s="3"/>
      <c r="CL22" s="3"/>
      <c r="CM22" s="4"/>
      <c r="CN22" s="3"/>
      <c r="CO22" s="3"/>
      <c r="CP22" s="3"/>
      <c r="CQ22" s="4"/>
      <c r="CR22" s="3"/>
      <c r="CS22" s="8"/>
    </row>
    <row r="23" spans="1:97" ht="409.5" x14ac:dyDescent="0.35">
      <c r="A23" s="11">
        <f t="shared" ca="1" si="0"/>
        <v>46101</v>
      </c>
      <c r="B23" s="2"/>
      <c r="C23" s="3">
        <v>22</v>
      </c>
      <c r="D23" s="4">
        <v>45756</v>
      </c>
      <c r="E23" s="4">
        <v>45756</v>
      </c>
      <c r="F23" s="3">
        <v>1</v>
      </c>
      <c r="G23" s="5">
        <v>1</v>
      </c>
      <c r="H23" s="5">
        <v>1</v>
      </c>
      <c r="I23" s="3">
        <v>0</v>
      </c>
      <c r="J23" s="3">
        <v>0</v>
      </c>
      <c r="K23" s="3">
        <v>0</v>
      </c>
      <c r="L23" s="3" t="s">
        <v>97</v>
      </c>
      <c r="M23" s="3" t="s">
        <v>98</v>
      </c>
      <c r="N23" s="3" t="s">
        <v>99</v>
      </c>
      <c r="O23" s="113" t="s">
        <v>122</v>
      </c>
      <c r="P23" s="2"/>
      <c r="Q23" s="3">
        <v>11326</v>
      </c>
      <c r="R23" s="6" t="s">
        <v>331</v>
      </c>
      <c r="S23" s="113" t="s">
        <v>111</v>
      </c>
      <c r="T23" s="3" t="s">
        <v>102</v>
      </c>
      <c r="U23" s="3" t="s">
        <v>137</v>
      </c>
      <c r="V23" s="3">
        <f ca="1">Tabla2[[#This Row],[Fecha de Registro ]]-Tabla2[[#This Row],[Fecha actual ]]</f>
        <v>-345</v>
      </c>
      <c r="W23" s="7"/>
      <c r="X23" s="3" t="s">
        <v>332</v>
      </c>
      <c r="Y23" s="3">
        <v>1</v>
      </c>
      <c r="Z23" s="3">
        <v>0</v>
      </c>
      <c r="AA23" s="3">
        <v>0</v>
      </c>
      <c r="AB23" s="3">
        <v>0</v>
      </c>
      <c r="AC23" s="3" t="s">
        <v>333</v>
      </c>
      <c r="AD23" s="3">
        <v>0</v>
      </c>
      <c r="AE23" s="3">
        <v>1</v>
      </c>
      <c r="AF23" s="3">
        <v>0</v>
      </c>
      <c r="AG23" s="3">
        <v>0</v>
      </c>
      <c r="AH23" s="3" t="s">
        <v>334</v>
      </c>
      <c r="AI23" s="3" t="s">
        <v>335</v>
      </c>
      <c r="AJ23" s="3" t="s">
        <v>108</v>
      </c>
      <c r="AK23" s="3" t="s">
        <v>99</v>
      </c>
      <c r="AL23" s="3" t="s">
        <v>108</v>
      </c>
      <c r="AM23" s="7"/>
      <c r="AN23" s="3">
        <v>0</v>
      </c>
      <c r="AO23" s="3"/>
      <c r="AP23" s="3"/>
      <c r="AQ23" s="3"/>
      <c r="AR23" s="3"/>
      <c r="AS23" s="3"/>
      <c r="AT23" s="3"/>
      <c r="AU23" s="3"/>
      <c r="AV23" s="3"/>
      <c r="AW23" s="3"/>
      <c r="AX23" s="3"/>
      <c r="AY23" s="3"/>
      <c r="AZ23" s="3"/>
      <c r="BA23" s="3"/>
      <c r="BB23" s="3"/>
      <c r="BC23" s="3"/>
      <c r="BD23" s="3"/>
      <c r="BE23" s="3"/>
      <c r="BF23" s="3"/>
      <c r="BG23" s="1"/>
      <c r="BH23" s="1"/>
      <c r="BI23" s="3"/>
      <c r="BJ23" s="3"/>
      <c r="BK23" s="3"/>
      <c r="BL23" s="1"/>
      <c r="BM23" s="3"/>
      <c r="BN23" s="3"/>
      <c r="BO23" s="3"/>
      <c r="BP23" s="3"/>
      <c r="BQ23" s="1"/>
      <c r="BR23" s="7"/>
      <c r="BS23" s="3"/>
      <c r="BT23" s="4"/>
      <c r="BU23" s="3" t="e">
        <f>[1]!PES[[#This Row],[Fecha de desechamiento ]]-[1]!PES[[#This Row],[Fecha de Registro ]]</f>
        <v>#REF!</v>
      </c>
      <c r="BV23" s="3"/>
      <c r="BW23" s="3"/>
      <c r="BX23" s="3"/>
      <c r="BY23" s="1"/>
      <c r="BZ23" s="3"/>
      <c r="CA23" s="3"/>
      <c r="CB23" s="7"/>
      <c r="CC23" s="3" t="s">
        <v>109</v>
      </c>
      <c r="CD23" s="1">
        <v>45763</v>
      </c>
      <c r="CE23" s="3" t="e">
        <f>[2]!PES[[#This Row],[Fecha de la remisión a SRE]]-[2]!PES[[#This Row],[Fecha de Registro ]]</f>
        <v>#REF!</v>
      </c>
      <c r="CF23" s="4">
        <v>45769</v>
      </c>
      <c r="CG23" s="3" t="s">
        <v>336</v>
      </c>
      <c r="CH23" s="3" t="s">
        <v>337</v>
      </c>
      <c r="CI23" s="3" t="s">
        <v>161</v>
      </c>
      <c r="CJ23" s="16" t="s">
        <v>338</v>
      </c>
      <c r="CK23" s="3" t="s">
        <v>109</v>
      </c>
      <c r="CL23" s="3" t="s">
        <v>339</v>
      </c>
      <c r="CM23" s="1">
        <v>45791</v>
      </c>
      <c r="CN23" s="3" t="s">
        <v>152</v>
      </c>
      <c r="CO23" s="3"/>
      <c r="CP23" s="3"/>
      <c r="CQ23" s="4"/>
      <c r="CR23" s="3"/>
      <c r="CS23" s="8"/>
    </row>
    <row r="24" spans="1:97" ht="103.5" x14ac:dyDescent="0.35">
      <c r="A24" s="11">
        <f t="shared" ca="1" si="0"/>
        <v>46101</v>
      </c>
      <c r="B24" s="2"/>
      <c r="C24" s="3">
        <v>23</v>
      </c>
      <c r="D24" s="4">
        <v>45764</v>
      </c>
      <c r="E24" s="4">
        <v>45764</v>
      </c>
      <c r="F24" s="3">
        <v>1</v>
      </c>
      <c r="G24" s="5">
        <v>1</v>
      </c>
      <c r="H24" s="5">
        <v>1</v>
      </c>
      <c r="I24" s="3">
        <v>0</v>
      </c>
      <c r="J24" s="3">
        <v>0</v>
      </c>
      <c r="K24" s="3">
        <v>0</v>
      </c>
      <c r="L24" s="3" t="s">
        <v>97</v>
      </c>
      <c r="M24" s="3" t="s">
        <v>98</v>
      </c>
      <c r="N24" s="3" t="s">
        <v>99</v>
      </c>
      <c r="O24" s="113" t="s">
        <v>100</v>
      </c>
      <c r="P24" s="2"/>
      <c r="Q24" s="3">
        <v>11348</v>
      </c>
      <c r="R24" s="6" t="s">
        <v>340</v>
      </c>
      <c r="S24" s="113" t="s">
        <v>70</v>
      </c>
      <c r="T24" s="3" t="s">
        <v>102</v>
      </c>
      <c r="U24" s="3" t="s">
        <v>112</v>
      </c>
      <c r="V24" s="3">
        <f ca="1">Tabla2[[#This Row],[Fecha de Registro ]]-Tabla2[[#This Row],[Fecha actual ]]</f>
        <v>-337</v>
      </c>
      <c r="W24" s="7"/>
      <c r="X24" s="3" t="s">
        <v>341</v>
      </c>
      <c r="Y24" s="3">
        <v>1</v>
      </c>
      <c r="Z24" s="3">
        <v>0</v>
      </c>
      <c r="AA24" s="3">
        <v>0</v>
      </c>
      <c r="AB24" s="3">
        <v>0</v>
      </c>
      <c r="AC24" s="3" t="s">
        <v>342</v>
      </c>
      <c r="AD24" s="3">
        <v>1</v>
      </c>
      <c r="AE24" s="3">
        <v>0</v>
      </c>
      <c r="AF24" s="3">
        <v>0</v>
      </c>
      <c r="AG24" s="3">
        <v>0</v>
      </c>
      <c r="AH24" s="3" t="s">
        <v>343</v>
      </c>
      <c r="AI24" s="3" t="s">
        <v>116</v>
      </c>
      <c r="AJ24" s="3" t="s">
        <v>108</v>
      </c>
      <c r="AK24" s="3" t="s">
        <v>99</v>
      </c>
      <c r="AL24" s="3" t="s">
        <v>109</v>
      </c>
      <c r="AM24" s="7"/>
      <c r="AN24" s="3">
        <v>1</v>
      </c>
      <c r="AO24" s="3"/>
      <c r="AP24" s="3"/>
      <c r="AQ24" s="3"/>
      <c r="AR24" s="3"/>
      <c r="AS24" s="3"/>
      <c r="AT24" s="3"/>
      <c r="AU24" s="3"/>
      <c r="AV24" s="3"/>
      <c r="AW24" s="3"/>
      <c r="AX24" s="3"/>
      <c r="AY24" s="3"/>
      <c r="AZ24" s="3"/>
      <c r="BA24" s="3"/>
      <c r="BB24" s="3" t="s">
        <v>150</v>
      </c>
      <c r="BC24" s="3"/>
      <c r="BD24" s="3"/>
      <c r="BE24" s="3"/>
      <c r="BF24" s="3"/>
      <c r="BG24" s="1"/>
      <c r="BH24" s="1"/>
      <c r="BI24" s="3"/>
      <c r="BJ24" s="3"/>
      <c r="BK24" s="3"/>
      <c r="BL24" s="1"/>
      <c r="BM24" s="3"/>
      <c r="BN24" s="3"/>
      <c r="BO24" s="3"/>
      <c r="BP24" s="3"/>
      <c r="BQ24" s="1"/>
      <c r="BR24" s="7"/>
      <c r="BS24" s="3" t="s">
        <v>109</v>
      </c>
      <c r="BT24" s="4">
        <v>45764</v>
      </c>
      <c r="BU24" s="3" t="e">
        <f>[1]!PES[[#This Row],[Fecha de desechamiento ]]-[1]!PES[[#This Row],[Fecha de Registro ]]</f>
        <v>#REF!</v>
      </c>
      <c r="BV24" s="3"/>
      <c r="BW24" s="3" t="s">
        <v>109</v>
      </c>
      <c r="BX24" s="3" t="s">
        <v>344</v>
      </c>
      <c r="BY24" s="1" t="s">
        <v>345</v>
      </c>
      <c r="BZ24" s="3" t="s">
        <v>152</v>
      </c>
      <c r="CA24" s="16" t="s">
        <v>346</v>
      </c>
      <c r="CB24" s="7"/>
      <c r="CC24" s="3"/>
      <c r="CD24" s="4"/>
      <c r="CE24" s="3" t="e">
        <f>[2]!PES[[#This Row],[Fecha de la remisión a SRE]]-[2]!PES[[#This Row],[Fecha de Registro ]]</f>
        <v>#REF!</v>
      </c>
      <c r="CF24" s="4"/>
      <c r="CG24" s="3"/>
      <c r="CH24" s="3"/>
      <c r="CI24" s="3"/>
      <c r="CJ24" s="3"/>
      <c r="CK24" s="3"/>
      <c r="CL24" s="3"/>
      <c r="CM24" s="4"/>
      <c r="CN24" s="3"/>
      <c r="CO24" s="3"/>
      <c r="CP24" s="3"/>
      <c r="CQ24" s="4"/>
      <c r="CR24" s="3"/>
      <c r="CS24" s="8"/>
    </row>
    <row r="25" spans="1:97" ht="80.5" x14ac:dyDescent="0.35">
      <c r="A25" s="11">
        <f t="shared" ca="1" si="0"/>
        <v>46101</v>
      </c>
      <c r="B25" s="2"/>
      <c r="C25" s="3">
        <v>24</v>
      </c>
      <c r="D25" s="4">
        <v>45764</v>
      </c>
      <c r="E25" s="4">
        <v>45764</v>
      </c>
      <c r="F25" s="3">
        <v>1</v>
      </c>
      <c r="G25" s="5">
        <v>1</v>
      </c>
      <c r="H25" s="5">
        <v>1</v>
      </c>
      <c r="I25" s="3">
        <v>0</v>
      </c>
      <c r="J25" s="3">
        <v>0</v>
      </c>
      <c r="K25" s="3">
        <v>0</v>
      </c>
      <c r="L25" s="3" t="s">
        <v>97</v>
      </c>
      <c r="M25" s="3" t="s">
        <v>98</v>
      </c>
      <c r="N25" s="3" t="s">
        <v>99</v>
      </c>
      <c r="O25" s="113" t="s">
        <v>100</v>
      </c>
      <c r="P25" s="2"/>
      <c r="Q25" s="3">
        <v>11349</v>
      </c>
      <c r="R25" s="6" t="s">
        <v>347</v>
      </c>
      <c r="S25" s="113" t="s">
        <v>70</v>
      </c>
      <c r="T25" s="3" t="s">
        <v>102</v>
      </c>
      <c r="U25" s="3" t="s">
        <v>170</v>
      </c>
      <c r="V25" s="3">
        <f ca="1">Tabla2[[#This Row],[Fecha de Registro ]]-Tabla2[[#This Row],[Fecha actual ]]</f>
        <v>-337</v>
      </c>
      <c r="W25" s="7"/>
      <c r="X25" s="3" t="s">
        <v>341</v>
      </c>
      <c r="Y25" s="3">
        <v>1</v>
      </c>
      <c r="Z25" s="3">
        <v>0</v>
      </c>
      <c r="AA25" s="3">
        <v>0</v>
      </c>
      <c r="AB25" s="3">
        <v>0</v>
      </c>
      <c r="AC25" s="3" t="s">
        <v>348</v>
      </c>
      <c r="AD25" s="3">
        <v>1</v>
      </c>
      <c r="AE25" s="3">
        <v>1</v>
      </c>
      <c r="AF25" s="3">
        <v>0</v>
      </c>
      <c r="AG25" s="3">
        <v>0</v>
      </c>
      <c r="AH25" s="3" t="s">
        <v>349</v>
      </c>
      <c r="AI25" s="3" t="s">
        <v>116</v>
      </c>
      <c r="AJ25" s="3" t="s">
        <v>108</v>
      </c>
      <c r="AK25" s="3" t="s">
        <v>99</v>
      </c>
      <c r="AL25" s="3" t="s">
        <v>109</v>
      </c>
      <c r="AM25" s="7"/>
      <c r="AN25" s="3">
        <v>1</v>
      </c>
      <c r="AO25" s="3"/>
      <c r="AP25" s="3"/>
      <c r="AQ25" s="3"/>
      <c r="AR25" s="3"/>
      <c r="AS25" s="3"/>
      <c r="AT25" s="3"/>
      <c r="AU25" s="3"/>
      <c r="AV25" s="3"/>
      <c r="AW25" s="3"/>
      <c r="AX25" s="3"/>
      <c r="AY25" s="3"/>
      <c r="AZ25" s="3"/>
      <c r="BA25" s="3"/>
      <c r="BB25" s="3" t="s">
        <v>150</v>
      </c>
      <c r="BC25" s="3"/>
      <c r="BD25" s="3"/>
      <c r="BE25" s="3"/>
      <c r="BF25" s="3"/>
      <c r="BG25" s="1"/>
      <c r="BH25" s="1"/>
      <c r="BI25" s="3"/>
      <c r="BJ25" s="3"/>
      <c r="BK25" s="3"/>
      <c r="BL25" s="1"/>
      <c r="BM25" s="3"/>
      <c r="BN25" s="3"/>
      <c r="BO25" s="3"/>
      <c r="BP25" s="3"/>
      <c r="BQ25" s="1"/>
      <c r="BR25" s="7"/>
      <c r="BS25" s="3" t="s">
        <v>109</v>
      </c>
      <c r="BT25" s="4">
        <v>45765</v>
      </c>
      <c r="BU25" s="3" t="e">
        <f>[1]!PES[[#This Row],[Fecha de desechamiento ]]-[1]!PES[[#This Row],[Fecha de Registro ]]</f>
        <v>#REF!</v>
      </c>
      <c r="BV25" s="3"/>
      <c r="BW25" s="3" t="s">
        <v>109</v>
      </c>
      <c r="BX25" s="3" t="s">
        <v>350</v>
      </c>
      <c r="BY25" s="1" t="s">
        <v>345</v>
      </c>
      <c r="BZ25" s="3" t="s">
        <v>152</v>
      </c>
      <c r="CA25" s="16" t="s">
        <v>351</v>
      </c>
      <c r="CB25" s="7"/>
      <c r="CC25" s="3"/>
      <c r="CD25" s="4"/>
      <c r="CE25" s="3" t="e">
        <f>[2]!PES[[#This Row],[Fecha de la remisión a SRE]]-[2]!PES[[#This Row],[Fecha de Registro ]]</f>
        <v>#REF!</v>
      </c>
      <c r="CF25" s="4"/>
      <c r="CG25" s="3"/>
      <c r="CH25" s="3"/>
      <c r="CI25" s="3"/>
      <c r="CJ25" s="3"/>
      <c r="CK25" s="3"/>
      <c r="CL25" s="3"/>
      <c r="CM25" s="4"/>
      <c r="CN25" s="3"/>
      <c r="CO25" s="3"/>
      <c r="CP25" s="3"/>
      <c r="CQ25" s="4"/>
      <c r="CR25" s="3"/>
      <c r="CS25" s="8"/>
    </row>
    <row r="26" spans="1:97" ht="103.5" x14ac:dyDescent="0.35">
      <c r="A26" s="11">
        <f t="shared" ca="1" si="0"/>
        <v>46101</v>
      </c>
      <c r="B26" s="2"/>
      <c r="C26" s="3">
        <v>25</v>
      </c>
      <c r="D26" s="4">
        <v>45764</v>
      </c>
      <c r="E26" s="4">
        <v>45764</v>
      </c>
      <c r="F26" s="3">
        <v>1</v>
      </c>
      <c r="G26" s="5">
        <v>1</v>
      </c>
      <c r="H26" s="5">
        <v>1</v>
      </c>
      <c r="I26" s="3">
        <v>0</v>
      </c>
      <c r="J26" s="3">
        <v>0</v>
      </c>
      <c r="K26" s="3">
        <v>0</v>
      </c>
      <c r="L26" s="3" t="s">
        <v>97</v>
      </c>
      <c r="M26" s="3" t="s">
        <v>98</v>
      </c>
      <c r="N26" s="3" t="s">
        <v>99</v>
      </c>
      <c r="O26" s="113" t="s">
        <v>100</v>
      </c>
      <c r="P26" s="2"/>
      <c r="Q26" s="3">
        <v>11350</v>
      </c>
      <c r="R26" s="6" t="s">
        <v>352</v>
      </c>
      <c r="S26" s="113" t="s">
        <v>70</v>
      </c>
      <c r="T26" s="3" t="s">
        <v>102</v>
      </c>
      <c r="U26" s="3" t="s">
        <v>112</v>
      </c>
      <c r="V26" s="3">
        <f ca="1">Tabla2[[#This Row],[Fecha de Registro ]]-Tabla2[[#This Row],[Fecha actual ]]</f>
        <v>-337</v>
      </c>
      <c r="W26" s="7"/>
      <c r="X26" s="3" t="s">
        <v>341</v>
      </c>
      <c r="Y26" s="3">
        <v>1</v>
      </c>
      <c r="Z26" s="3">
        <v>0</v>
      </c>
      <c r="AA26" s="3">
        <v>0</v>
      </c>
      <c r="AB26" s="3">
        <v>0</v>
      </c>
      <c r="AC26" s="3" t="s">
        <v>342</v>
      </c>
      <c r="AD26" s="3">
        <v>1</v>
      </c>
      <c r="AE26" s="3">
        <v>0</v>
      </c>
      <c r="AF26" s="3">
        <v>0</v>
      </c>
      <c r="AG26" s="3">
        <v>0</v>
      </c>
      <c r="AH26" s="3" t="s">
        <v>343</v>
      </c>
      <c r="AI26" s="3" t="s">
        <v>116</v>
      </c>
      <c r="AJ26" s="3" t="s">
        <v>108</v>
      </c>
      <c r="AK26" s="3" t="s">
        <v>99</v>
      </c>
      <c r="AL26" s="3" t="s">
        <v>109</v>
      </c>
      <c r="AM26" s="7"/>
      <c r="AN26" s="3">
        <v>1</v>
      </c>
      <c r="AO26" s="3"/>
      <c r="AP26" s="3"/>
      <c r="AQ26" s="3"/>
      <c r="AR26" s="3"/>
      <c r="AS26" s="3"/>
      <c r="AT26" s="3"/>
      <c r="AU26" s="3"/>
      <c r="AV26" s="3"/>
      <c r="AW26" s="3"/>
      <c r="AX26" s="3"/>
      <c r="AY26" s="3"/>
      <c r="AZ26" s="3"/>
      <c r="BA26" s="3"/>
      <c r="BB26" s="3" t="s">
        <v>150</v>
      </c>
      <c r="BC26" s="3"/>
      <c r="BD26" s="3"/>
      <c r="BE26" s="3"/>
      <c r="BF26" s="3"/>
      <c r="BG26" s="1"/>
      <c r="BH26" s="1"/>
      <c r="BI26" s="3"/>
      <c r="BJ26" s="3"/>
      <c r="BK26" s="3"/>
      <c r="BL26" s="1"/>
      <c r="BM26" s="3"/>
      <c r="BN26" s="3"/>
      <c r="BO26" s="3"/>
      <c r="BP26" s="3"/>
      <c r="BQ26" s="1"/>
      <c r="BR26" s="7"/>
      <c r="BS26" s="3" t="s">
        <v>109</v>
      </c>
      <c r="BT26" s="4">
        <v>45764</v>
      </c>
      <c r="BU26" s="3" t="e">
        <f>[1]!PES[[#This Row],[Fecha de desechamiento ]]-[1]!PES[[#This Row],[Fecha de Registro ]]</f>
        <v>#REF!</v>
      </c>
      <c r="BV26" s="3"/>
      <c r="BW26" s="3" t="s">
        <v>109</v>
      </c>
      <c r="BX26" s="3" t="s">
        <v>353</v>
      </c>
      <c r="BY26" s="1" t="s">
        <v>345</v>
      </c>
      <c r="BZ26" s="3" t="s">
        <v>152</v>
      </c>
      <c r="CA26" s="16" t="s">
        <v>354</v>
      </c>
      <c r="CB26" s="7"/>
      <c r="CC26" s="3"/>
      <c r="CD26" s="4"/>
      <c r="CE26" s="3" t="e">
        <f>[2]!PES[[#This Row],[Fecha de la remisión a SRE]]-[2]!PES[[#This Row],[Fecha de Registro ]]</f>
        <v>#REF!</v>
      </c>
      <c r="CF26" s="4"/>
      <c r="CG26" s="3"/>
      <c r="CH26" s="3"/>
      <c r="CI26" s="3"/>
      <c r="CJ26" s="3"/>
      <c r="CK26" s="3"/>
      <c r="CL26" s="3"/>
      <c r="CM26" s="4"/>
      <c r="CN26" s="3"/>
      <c r="CO26" s="3"/>
      <c r="CP26" s="3"/>
      <c r="CQ26" s="4"/>
      <c r="CR26" s="3"/>
      <c r="CS26" s="8"/>
    </row>
    <row r="27" spans="1:97" ht="103.5" x14ac:dyDescent="0.35">
      <c r="A27" s="11">
        <f t="shared" ca="1" si="0"/>
        <v>46101</v>
      </c>
      <c r="B27" s="2"/>
      <c r="C27" s="3">
        <v>26</v>
      </c>
      <c r="D27" s="4">
        <v>45764</v>
      </c>
      <c r="E27" s="4">
        <v>45764</v>
      </c>
      <c r="F27" s="3">
        <v>1</v>
      </c>
      <c r="G27" s="5">
        <v>1</v>
      </c>
      <c r="H27" s="5">
        <v>1</v>
      </c>
      <c r="I27" s="3">
        <v>0</v>
      </c>
      <c r="J27" s="3">
        <v>0</v>
      </c>
      <c r="K27" s="3">
        <v>0</v>
      </c>
      <c r="L27" s="3" t="s">
        <v>97</v>
      </c>
      <c r="M27" s="3" t="s">
        <v>98</v>
      </c>
      <c r="N27" s="3" t="s">
        <v>99</v>
      </c>
      <c r="O27" s="113" t="s">
        <v>100</v>
      </c>
      <c r="P27" s="2"/>
      <c r="Q27" s="3">
        <v>11351</v>
      </c>
      <c r="R27" s="6" t="s">
        <v>355</v>
      </c>
      <c r="S27" s="113" t="s">
        <v>70</v>
      </c>
      <c r="T27" s="3" t="s">
        <v>102</v>
      </c>
      <c r="U27" s="3" t="s">
        <v>112</v>
      </c>
      <c r="V27" s="3">
        <f ca="1">Tabla2[[#This Row],[Fecha de Registro ]]-Tabla2[[#This Row],[Fecha actual ]]</f>
        <v>-337</v>
      </c>
      <c r="W27" s="7"/>
      <c r="X27" s="3" t="s">
        <v>341</v>
      </c>
      <c r="Y27" s="3">
        <v>1</v>
      </c>
      <c r="Z27" s="3">
        <v>0</v>
      </c>
      <c r="AA27" s="3">
        <v>0</v>
      </c>
      <c r="AB27" s="3">
        <v>0</v>
      </c>
      <c r="AC27" s="3" t="s">
        <v>342</v>
      </c>
      <c r="AD27" s="3">
        <v>1</v>
      </c>
      <c r="AE27" s="3">
        <v>0</v>
      </c>
      <c r="AF27" s="3">
        <v>0</v>
      </c>
      <c r="AG27" s="3">
        <v>0</v>
      </c>
      <c r="AH27" s="3" t="s">
        <v>343</v>
      </c>
      <c r="AI27" s="3" t="s">
        <v>116</v>
      </c>
      <c r="AJ27" s="3" t="s">
        <v>108</v>
      </c>
      <c r="AK27" s="3" t="s">
        <v>99</v>
      </c>
      <c r="AL27" s="3" t="s">
        <v>109</v>
      </c>
      <c r="AM27" s="7"/>
      <c r="AN27" s="3">
        <v>1</v>
      </c>
      <c r="AO27" s="3"/>
      <c r="AP27" s="3"/>
      <c r="AQ27" s="3"/>
      <c r="AR27" s="3"/>
      <c r="AS27" s="3"/>
      <c r="AT27" s="3"/>
      <c r="AU27" s="3"/>
      <c r="AV27" s="3"/>
      <c r="AW27" s="3"/>
      <c r="AX27" s="3"/>
      <c r="AY27" s="3"/>
      <c r="AZ27" s="3"/>
      <c r="BA27" s="3"/>
      <c r="BB27" s="3" t="s">
        <v>150</v>
      </c>
      <c r="BC27" s="3"/>
      <c r="BD27" s="3"/>
      <c r="BE27" s="3"/>
      <c r="BF27" s="3"/>
      <c r="BG27" s="1"/>
      <c r="BH27" s="1"/>
      <c r="BI27" s="3"/>
      <c r="BJ27" s="3"/>
      <c r="BK27" s="3"/>
      <c r="BL27" s="1"/>
      <c r="BM27" s="3"/>
      <c r="BN27" s="3"/>
      <c r="BO27" s="3"/>
      <c r="BP27" s="3"/>
      <c r="BQ27" s="1"/>
      <c r="BR27" s="7"/>
      <c r="BS27" s="3" t="s">
        <v>109</v>
      </c>
      <c r="BT27" s="4">
        <v>45764</v>
      </c>
      <c r="BU27" s="3" t="e">
        <f>[1]!PES[[#This Row],[Fecha de desechamiento ]]-[1]!PES[[#This Row],[Fecha de Registro ]]</f>
        <v>#REF!</v>
      </c>
      <c r="BV27" s="3"/>
      <c r="BW27" s="3" t="s">
        <v>109</v>
      </c>
      <c r="BX27" s="3" t="s">
        <v>356</v>
      </c>
      <c r="BY27" s="1" t="s">
        <v>345</v>
      </c>
      <c r="BZ27" s="3" t="s">
        <v>152</v>
      </c>
      <c r="CA27" s="16" t="s">
        <v>357</v>
      </c>
      <c r="CB27" s="7"/>
      <c r="CC27" s="3"/>
      <c r="CD27" s="4"/>
      <c r="CE27" s="3" t="e">
        <f>[2]!PES[[#This Row],[Fecha de la remisión a SRE]]-[2]!PES[[#This Row],[Fecha de Registro ]]</f>
        <v>#REF!</v>
      </c>
      <c r="CF27" s="4"/>
      <c r="CG27" s="3"/>
      <c r="CH27" s="3"/>
      <c r="CI27" s="3"/>
      <c r="CJ27" s="3"/>
      <c r="CK27" s="3"/>
      <c r="CL27" s="3"/>
      <c r="CM27" s="4"/>
      <c r="CN27" s="3"/>
      <c r="CO27" s="3"/>
      <c r="CP27" s="3"/>
      <c r="CQ27" s="4"/>
      <c r="CR27" s="3"/>
      <c r="CS27" s="8"/>
    </row>
    <row r="28" spans="1:97" ht="92" x14ac:dyDescent="0.35">
      <c r="A28" s="11">
        <f t="shared" ca="1" si="0"/>
        <v>46101</v>
      </c>
      <c r="B28" s="2"/>
      <c r="C28" s="3">
        <v>27</v>
      </c>
      <c r="D28" s="4">
        <v>45769</v>
      </c>
      <c r="E28" s="4">
        <v>45769</v>
      </c>
      <c r="F28" s="3">
        <v>1</v>
      </c>
      <c r="G28" s="5">
        <v>1</v>
      </c>
      <c r="H28" s="5">
        <v>1</v>
      </c>
      <c r="I28" s="3">
        <v>0</v>
      </c>
      <c r="J28" s="3">
        <v>0</v>
      </c>
      <c r="K28" s="3">
        <v>0</v>
      </c>
      <c r="L28" s="3" t="s">
        <v>97</v>
      </c>
      <c r="M28" s="3" t="s">
        <v>98</v>
      </c>
      <c r="N28" s="3" t="s">
        <v>99</v>
      </c>
      <c r="O28" s="113" t="s">
        <v>122</v>
      </c>
      <c r="P28" s="2"/>
      <c r="Q28" s="3">
        <v>11365</v>
      </c>
      <c r="R28" s="6" t="s">
        <v>358</v>
      </c>
      <c r="S28" s="113" t="s">
        <v>70</v>
      </c>
      <c r="T28" s="3" t="s">
        <v>102</v>
      </c>
      <c r="U28" s="3" t="s">
        <v>359</v>
      </c>
      <c r="V28" s="3">
        <f ca="1">Tabla2[[#This Row],[Fecha de Registro ]]-Tabla2[[#This Row],[Fecha actual ]]</f>
        <v>-332</v>
      </c>
      <c r="W28" s="7"/>
      <c r="X28" s="3" t="s">
        <v>360</v>
      </c>
      <c r="Y28" s="3">
        <v>1</v>
      </c>
      <c r="Z28" s="3">
        <v>0</v>
      </c>
      <c r="AA28" s="3">
        <v>0</v>
      </c>
      <c r="AB28" s="3">
        <v>0</v>
      </c>
      <c r="AC28" s="3" t="s">
        <v>361</v>
      </c>
      <c r="AD28" s="3">
        <v>1</v>
      </c>
      <c r="AE28" s="3">
        <v>0</v>
      </c>
      <c r="AF28" s="3">
        <v>0</v>
      </c>
      <c r="AG28" s="3">
        <v>0</v>
      </c>
      <c r="AH28" s="3" t="s">
        <v>362</v>
      </c>
      <c r="AI28" s="3" t="s">
        <v>363</v>
      </c>
      <c r="AJ28" s="3" t="s">
        <v>108</v>
      </c>
      <c r="AK28" s="3" t="s">
        <v>99</v>
      </c>
      <c r="AL28" s="3" t="s">
        <v>109</v>
      </c>
      <c r="AM28" s="7"/>
      <c r="AN28" s="3">
        <v>1</v>
      </c>
      <c r="AO28" s="3"/>
      <c r="AP28" s="3"/>
      <c r="AQ28" s="3"/>
      <c r="AR28" s="3"/>
      <c r="AS28" s="3"/>
      <c r="AT28" s="3"/>
      <c r="AU28" s="3"/>
      <c r="AV28" s="3"/>
      <c r="AW28" s="3"/>
      <c r="AX28" s="3"/>
      <c r="AY28" s="3"/>
      <c r="AZ28" s="3"/>
      <c r="BA28" s="3"/>
      <c r="BB28" s="3" t="s">
        <v>150</v>
      </c>
      <c r="BC28" s="3"/>
      <c r="BD28" s="3"/>
      <c r="BE28" s="3"/>
      <c r="BF28" s="3"/>
      <c r="BG28" s="1"/>
      <c r="BH28" s="1"/>
      <c r="BI28" s="3"/>
      <c r="BJ28" s="3"/>
      <c r="BK28" s="3"/>
      <c r="BL28" s="1"/>
      <c r="BM28" s="3"/>
      <c r="BN28" s="3"/>
      <c r="BO28" s="3"/>
      <c r="BP28" s="3"/>
      <c r="BQ28" s="1"/>
      <c r="BR28" s="7"/>
      <c r="BS28" s="3" t="s">
        <v>109</v>
      </c>
      <c r="BT28" s="4">
        <v>45771</v>
      </c>
      <c r="BU28" s="3" t="e">
        <f>[1]!PES[[#This Row],[Fecha de desechamiento ]]-[1]!PES[[#This Row],[Fecha de Registro ]]</f>
        <v>#REF!</v>
      </c>
      <c r="BV28" s="3"/>
      <c r="BW28" s="3"/>
      <c r="BX28" s="3"/>
      <c r="BY28" s="1"/>
      <c r="BZ28" s="3"/>
      <c r="CA28" s="3"/>
      <c r="CB28" s="7"/>
      <c r="CC28" s="3"/>
      <c r="CD28" s="4"/>
      <c r="CE28" s="3" t="e">
        <f>[2]!PES[[#This Row],[Fecha de la remisión a SRE]]-[2]!PES[[#This Row],[Fecha de Registro ]]</f>
        <v>#REF!</v>
      </c>
      <c r="CF28" s="4"/>
      <c r="CG28" s="3"/>
      <c r="CH28" s="3"/>
      <c r="CI28" s="3"/>
      <c r="CJ28" s="3"/>
      <c r="CK28" s="3"/>
      <c r="CL28" s="3"/>
      <c r="CM28" s="4"/>
      <c r="CN28" s="3"/>
      <c r="CO28" s="3"/>
      <c r="CP28" s="3"/>
      <c r="CQ28" s="4"/>
      <c r="CR28" s="3"/>
      <c r="CS28" s="8"/>
    </row>
    <row r="29" spans="1:97" ht="409.5" x14ac:dyDescent="0.35">
      <c r="A29" s="11">
        <f t="shared" ca="1" si="0"/>
        <v>46101</v>
      </c>
      <c r="B29" s="2"/>
      <c r="C29" s="3">
        <v>28</v>
      </c>
      <c r="D29" s="4">
        <v>45769</v>
      </c>
      <c r="E29" s="4">
        <v>45769</v>
      </c>
      <c r="F29" s="3">
        <v>1</v>
      </c>
      <c r="G29" s="5">
        <v>1</v>
      </c>
      <c r="H29" s="5">
        <v>1</v>
      </c>
      <c r="I29" s="3">
        <v>0</v>
      </c>
      <c r="J29" s="3">
        <v>0</v>
      </c>
      <c r="K29" s="3">
        <v>0</v>
      </c>
      <c r="L29" s="3" t="s">
        <v>97</v>
      </c>
      <c r="M29" s="3" t="s">
        <v>98</v>
      </c>
      <c r="N29" s="3" t="s">
        <v>99</v>
      </c>
      <c r="O29" s="113" t="s">
        <v>122</v>
      </c>
      <c r="P29" s="2"/>
      <c r="Q29" s="3">
        <v>11369</v>
      </c>
      <c r="R29" s="6" t="s">
        <v>364</v>
      </c>
      <c r="S29" s="113" t="s">
        <v>111</v>
      </c>
      <c r="T29" s="3" t="s">
        <v>102</v>
      </c>
      <c r="U29" s="3" t="s">
        <v>251</v>
      </c>
      <c r="V29" s="3">
        <f ca="1">Tabla2[[#This Row],[Fecha de Registro ]]-Tabla2[[#This Row],[Fecha actual ]]</f>
        <v>-332</v>
      </c>
      <c r="W29" s="7"/>
      <c r="X29" s="3" t="s">
        <v>365</v>
      </c>
      <c r="Y29" s="3">
        <v>1</v>
      </c>
      <c r="Z29" s="3">
        <v>0</v>
      </c>
      <c r="AA29" s="3">
        <v>0</v>
      </c>
      <c r="AB29" s="3">
        <v>0</v>
      </c>
      <c r="AC29" s="3" t="s">
        <v>366</v>
      </c>
      <c r="AD29" s="3">
        <v>0</v>
      </c>
      <c r="AE29" s="3">
        <v>1</v>
      </c>
      <c r="AF29" s="3">
        <v>0</v>
      </c>
      <c r="AG29" s="3">
        <v>0</v>
      </c>
      <c r="AH29" s="3" t="s">
        <v>367</v>
      </c>
      <c r="AI29" s="3" t="s">
        <v>368</v>
      </c>
      <c r="AJ29" s="3" t="s">
        <v>108</v>
      </c>
      <c r="AK29" s="3" t="s">
        <v>99</v>
      </c>
      <c r="AL29" s="3" t="s">
        <v>108</v>
      </c>
      <c r="AM29" s="7"/>
      <c r="AN29" s="3">
        <v>0</v>
      </c>
      <c r="AO29" s="3"/>
      <c r="AP29" s="3"/>
      <c r="AQ29" s="3"/>
      <c r="AR29" s="3"/>
      <c r="AS29" s="3"/>
      <c r="AT29" s="3"/>
      <c r="AU29" s="3"/>
      <c r="AV29" s="3"/>
      <c r="AW29" s="3"/>
      <c r="AX29" s="3"/>
      <c r="AY29" s="3"/>
      <c r="AZ29" s="3"/>
      <c r="BA29" s="3"/>
      <c r="BB29" s="3"/>
      <c r="BC29" s="3"/>
      <c r="BD29" s="3"/>
      <c r="BE29" s="3"/>
      <c r="BF29" s="3"/>
      <c r="BG29" s="1"/>
      <c r="BH29" s="1"/>
      <c r="BI29" s="3"/>
      <c r="BJ29" s="3"/>
      <c r="BK29" s="3"/>
      <c r="BL29" s="1"/>
      <c r="BM29" s="3"/>
      <c r="BN29" s="3"/>
      <c r="BO29" s="3"/>
      <c r="BP29" s="3"/>
      <c r="BQ29" s="1"/>
      <c r="BR29" s="7"/>
      <c r="BS29" s="3"/>
      <c r="BT29" s="4"/>
      <c r="BU29" s="3" t="e">
        <f>[1]!PES[[#This Row],[Fecha de desechamiento ]]-[1]!PES[[#This Row],[Fecha de Registro ]]</f>
        <v>#REF!</v>
      </c>
      <c r="BV29" s="3"/>
      <c r="BW29" s="3"/>
      <c r="BX29" s="3"/>
      <c r="BY29" s="1"/>
      <c r="BZ29" s="3"/>
      <c r="CA29" s="3"/>
      <c r="CB29" s="7"/>
      <c r="CC29" s="3" t="s">
        <v>109</v>
      </c>
      <c r="CD29" s="4">
        <v>45832</v>
      </c>
      <c r="CE29" s="3" t="e">
        <f>[2]!PES[[#This Row],[Fecha de la remisión a SRE]]-[2]!PES[[#This Row],[Fecha de Registro ]]</f>
        <v>#REF!</v>
      </c>
      <c r="CF29" s="4">
        <v>45846</v>
      </c>
      <c r="CG29" s="3" t="s">
        <v>369</v>
      </c>
      <c r="CH29" s="3" t="s">
        <v>370</v>
      </c>
      <c r="CI29" s="3" t="s">
        <v>182</v>
      </c>
      <c r="CJ29" s="16" t="s">
        <v>371</v>
      </c>
      <c r="CK29" s="3" t="s">
        <v>108</v>
      </c>
      <c r="CL29" s="3"/>
      <c r="CM29" s="4"/>
      <c r="CN29" s="3"/>
      <c r="CO29" s="3"/>
      <c r="CP29" s="3"/>
      <c r="CQ29" s="4"/>
      <c r="CR29" s="3"/>
      <c r="CS29" s="8"/>
    </row>
    <row r="30" spans="1:97" ht="391" x14ac:dyDescent="0.35">
      <c r="A30" s="11">
        <f t="shared" ca="1" si="0"/>
        <v>46101</v>
      </c>
      <c r="B30" s="2"/>
      <c r="C30" s="3">
        <v>29</v>
      </c>
      <c r="D30" s="4">
        <v>45775</v>
      </c>
      <c r="E30" s="4">
        <v>45775</v>
      </c>
      <c r="F30" s="3">
        <v>1</v>
      </c>
      <c r="G30" s="5">
        <v>1</v>
      </c>
      <c r="H30" s="5">
        <v>1</v>
      </c>
      <c r="I30" s="3">
        <v>0</v>
      </c>
      <c r="J30" s="3">
        <v>0</v>
      </c>
      <c r="K30" s="3">
        <v>0</v>
      </c>
      <c r="L30" s="3" t="s">
        <v>97</v>
      </c>
      <c r="M30" s="3" t="s">
        <v>98</v>
      </c>
      <c r="N30" s="3" t="s">
        <v>99</v>
      </c>
      <c r="O30" s="113" t="s">
        <v>122</v>
      </c>
      <c r="P30" s="2"/>
      <c r="Q30" s="3">
        <v>11388</v>
      </c>
      <c r="R30" s="6" t="s">
        <v>372</v>
      </c>
      <c r="S30" s="113" t="s">
        <v>111</v>
      </c>
      <c r="T30" s="3" t="s">
        <v>102</v>
      </c>
      <c r="U30" s="3" t="s">
        <v>137</v>
      </c>
      <c r="V30" s="3">
        <f ca="1">Tabla2[[#This Row],[Fecha de Registro ]]-Tabla2[[#This Row],[Fecha actual ]]</f>
        <v>-326</v>
      </c>
      <c r="W30" s="7"/>
      <c r="X30" s="3" t="s">
        <v>373</v>
      </c>
      <c r="Y30" s="3">
        <v>1</v>
      </c>
      <c r="Z30" s="3">
        <v>0</v>
      </c>
      <c r="AA30" s="3">
        <v>0</v>
      </c>
      <c r="AB30" s="3">
        <v>0</v>
      </c>
      <c r="AC30" s="3" t="s">
        <v>374</v>
      </c>
      <c r="AD30" s="3">
        <v>0</v>
      </c>
      <c r="AE30" s="3">
        <v>1</v>
      </c>
      <c r="AF30" s="3">
        <v>0</v>
      </c>
      <c r="AG30" s="3">
        <v>0</v>
      </c>
      <c r="AH30" s="3" t="s">
        <v>375</v>
      </c>
      <c r="AI30" s="3" t="s">
        <v>376</v>
      </c>
      <c r="AJ30" s="3" t="s">
        <v>108</v>
      </c>
      <c r="AK30" s="3" t="s">
        <v>99</v>
      </c>
      <c r="AL30" s="3" t="s">
        <v>108</v>
      </c>
      <c r="AM30" s="7"/>
      <c r="AN30" s="3">
        <v>0</v>
      </c>
      <c r="AO30" s="3"/>
      <c r="AP30" s="3"/>
      <c r="AQ30" s="3"/>
      <c r="AR30" s="3"/>
      <c r="AS30" s="3"/>
      <c r="AT30" s="3"/>
      <c r="AU30" s="3"/>
      <c r="AV30" s="3"/>
      <c r="AW30" s="3"/>
      <c r="AX30" s="3"/>
      <c r="AY30" s="3"/>
      <c r="AZ30" s="3"/>
      <c r="BA30" s="3"/>
      <c r="BB30" s="3"/>
      <c r="BC30" s="3"/>
      <c r="BD30" s="3"/>
      <c r="BE30" s="3"/>
      <c r="BF30" s="3"/>
      <c r="BG30" s="1"/>
      <c r="BH30" s="1"/>
      <c r="BI30" s="3"/>
      <c r="BJ30" s="3"/>
      <c r="BK30" s="3"/>
      <c r="BL30" s="1"/>
      <c r="BM30" s="3"/>
      <c r="BN30" s="3"/>
      <c r="BO30" s="3"/>
      <c r="BP30" s="3"/>
      <c r="BQ30" s="1"/>
      <c r="BR30" s="7"/>
      <c r="BS30" s="3"/>
      <c r="BT30" s="4"/>
      <c r="BU30" s="3" t="e">
        <f>[1]!PES[[#This Row],[Fecha de desechamiento ]]-[1]!PES[[#This Row],[Fecha de Registro ]]</f>
        <v>#REF!</v>
      </c>
      <c r="BV30" s="3"/>
      <c r="BW30" s="3"/>
      <c r="BX30" s="3"/>
      <c r="BY30" s="1"/>
      <c r="BZ30" s="3"/>
      <c r="CA30" s="3"/>
      <c r="CB30" s="7"/>
      <c r="CC30" s="3" t="s">
        <v>109</v>
      </c>
      <c r="CD30" s="4"/>
      <c r="CE30" s="3" t="e">
        <f>[2]!PES[[#This Row],[Fecha de la remisión a SRE]]-[2]!PES[[#This Row],[Fecha de Registro ]]</f>
        <v>#REF!</v>
      </c>
      <c r="CF30" s="4">
        <v>45818</v>
      </c>
      <c r="CG30" s="3" t="s">
        <v>377</v>
      </c>
      <c r="CH30" s="3" t="s">
        <v>378</v>
      </c>
      <c r="CI30" s="3" t="s">
        <v>307</v>
      </c>
      <c r="CJ30" s="16" t="s">
        <v>379</v>
      </c>
      <c r="CK30" s="3" t="s">
        <v>109</v>
      </c>
      <c r="CL30" s="3" t="s">
        <v>380</v>
      </c>
      <c r="CM30" s="4">
        <v>45840</v>
      </c>
      <c r="CN30" s="3" t="s">
        <v>381</v>
      </c>
      <c r="CO30" s="3"/>
      <c r="CP30" s="3"/>
      <c r="CQ30" s="4"/>
      <c r="CR30" s="3"/>
      <c r="CS30" s="8"/>
    </row>
    <row r="31" spans="1:97" ht="253" x14ac:dyDescent="0.35">
      <c r="A31" s="11">
        <f t="shared" ca="1" si="0"/>
        <v>46101</v>
      </c>
      <c r="B31" s="2"/>
      <c r="C31" s="3">
        <v>30</v>
      </c>
      <c r="D31" s="4">
        <v>45775</v>
      </c>
      <c r="E31" s="4">
        <v>45775</v>
      </c>
      <c r="F31" s="3">
        <v>1</v>
      </c>
      <c r="G31" s="5">
        <v>1</v>
      </c>
      <c r="H31" s="5">
        <v>1</v>
      </c>
      <c r="I31" s="3">
        <v>0</v>
      </c>
      <c r="J31" s="3">
        <v>0</v>
      </c>
      <c r="K31" s="3">
        <v>0</v>
      </c>
      <c r="L31" s="3" t="s">
        <v>97</v>
      </c>
      <c r="M31" s="3" t="s">
        <v>98</v>
      </c>
      <c r="N31" s="3" t="s">
        <v>99</v>
      </c>
      <c r="O31" s="113" t="s">
        <v>122</v>
      </c>
      <c r="P31" s="2"/>
      <c r="Q31" s="3">
        <v>11389</v>
      </c>
      <c r="R31" s="6" t="s">
        <v>382</v>
      </c>
      <c r="S31" s="113" t="s">
        <v>70</v>
      </c>
      <c r="T31" s="3" t="s">
        <v>102</v>
      </c>
      <c r="U31" s="3" t="s">
        <v>155</v>
      </c>
      <c r="V31" s="3">
        <f ca="1">Tabla2[[#This Row],[Fecha de Registro ]]-Tabla2[[#This Row],[Fecha actual ]]</f>
        <v>-326</v>
      </c>
      <c r="W31" s="7"/>
      <c r="X31" s="3" t="s">
        <v>383</v>
      </c>
      <c r="Y31" s="3">
        <v>0</v>
      </c>
      <c r="Z31" s="3">
        <v>1</v>
      </c>
      <c r="AA31" s="3">
        <v>0</v>
      </c>
      <c r="AB31" s="3">
        <v>0</v>
      </c>
      <c r="AC31" s="3" t="s">
        <v>384</v>
      </c>
      <c r="AD31" s="3">
        <v>0</v>
      </c>
      <c r="AE31" s="3">
        <v>0</v>
      </c>
      <c r="AF31" s="3">
        <v>1</v>
      </c>
      <c r="AG31" s="3">
        <v>0</v>
      </c>
      <c r="AH31" s="3" t="s">
        <v>385</v>
      </c>
      <c r="AI31" s="3" t="s">
        <v>149</v>
      </c>
      <c r="AJ31" s="3" t="s">
        <v>108</v>
      </c>
      <c r="AK31" s="3" t="s">
        <v>99</v>
      </c>
      <c r="AL31" s="3" t="s">
        <v>108</v>
      </c>
      <c r="AM31" s="7"/>
      <c r="AN31" s="3">
        <v>0</v>
      </c>
      <c r="AO31" s="3"/>
      <c r="AP31" s="3"/>
      <c r="AQ31" s="3"/>
      <c r="AR31" s="3"/>
      <c r="AS31" s="3"/>
      <c r="AT31" s="3"/>
      <c r="AU31" s="3"/>
      <c r="AV31" s="3"/>
      <c r="AW31" s="3"/>
      <c r="AX31" s="3"/>
      <c r="AY31" s="3"/>
      <c r="AZ31" s="3"/>
      <c r="BA31" s="3"/>
      <c r="BB31" s="3"/>
      <c r="BC31" s="3"/>
      <c r="BD31" s="3"/>
      <c r="BE31" s="3"/>
      <c r="BF31" s="3"/>
      <c r="BG31" s="1"/>
      <c r="BH31" s="1"/>
      <c r="BI31" s="3"/>
      <c r="BJ31" s="3"/>
      <c r="BK31" s="3"/>
      <c r="BL31" s="1"/>
      <c r="BM31" s="3"/>
      <c r="BN31" s="3"/>
      <c r="BO31" s="3"/>
      <c r="BP31" s="3"/>
      <c r="BQ31" s="1"/>
      <c r="BR31" s="7"/>
      <c r="BS31" s="3" t="s">
        <v>109</v>
      </c>
      <c r="BT31" s="4">
        <v>45775</v>
      </c>
      <c r="BU31" s="3" t="e">
        <f>[1]!PES[[#This Row],[Fecha de desechamiento ]]-[1]!PES[[#This Row],[Fecha de Registro ]]</f>
        <v>#REF!</v>
      </c>
      <c r="BV31" s="3"/>
      <c r="BW31" s="3"/>
      <c r="BX31" s="3"/>
      <c r="BY31" s="1"/>
      <c r="BZ31" s="3"/>
      <c r="CA31" s="3"/>
      <c r="CB31" s="7"/>
      <c r="CC31" s="3"/>
      <c r="CD31" s="4"/>
      <c r="CE31" s="3" t="e">
        <f>[2]!PES[[#This Row],[Fecha de la remisión a SRE]]-[2]!PES[[#This Row],[Fecha de Registro ]]</f>
        <v>#REF!</v>
      </c>
      <c r="CF31" s="4"/>
      <c r="CG31" s="3"/>
      <c r="CH31" s="3"/>
      <c r="CI31" s="3"/>
      <c r="CJ31" s="3"/>
      <c r="CK31" s="3"/>
      <c r="CL31" s="3"/>
      <c r="CM31" s="4"/>
      <c r="CN31" s="3"/>
      <c r="CO31" s="3"/>
      <c r="CP31" s="3"/>
      <c r="CQ31" s="4"/>
      <c r="CR31" s="3"/>
      <c r="CS31" s="8"/>
    </row>
    <row r="32" spans="1:97" ht="103.5" x14ac:dyDescent="0.35">
      <c r="A32" s="11">
        <f t="shared" ca="1" si="0"/>
        <v>46101</v>
      </c>
      <c r="B32" s="2"/>
      <c r="C32" s="3">
        <v>31</v>
      </c>
      <c r="D32" s="4">
        <v>45779</v>
      </c>
      <c r="E32" s="4">
        <v>45779</v>
      </c>
      <c r="F32" s="3">
        <v>1</v>
      </c>
      <c r="G32" s="5">
        <v>1</v>
      </c>
      <c r="H32" s="5">
        <v>1</v>
      </c>
      <c r="I32" s="3">
        <v>0</v>
      </c>
      <c r="J32" s="3">
        <v>0</v>
      </c>
      <c r="K32" s="3">
        <v>0</v>
      </c>
      <c r="L32" s="3" t="s">
        <v>97</v>
      </c>
      <c r="M32" s="3" t="s">
        <v>98</v>
      </c>
      <c r="N32" s="3" t="s">
        <v>99</v>
      </c>
      <c r="O32" s="113" t="s">
        <v>122</v>
      </c>
      <c r="P32" s="2"/>
      <c r="Q32" s="3">
        <v>11419</v>
      </c>
      <c r="R32" s="6" t="s">
        <v>386</v>
      </c>
      <c r="S32" s="113" t="s">
        <v>70</v>
      </c>
      <c r="T32" s="3" t="s">
        <v>102</v>
      </c>
      <c r="U32" s="3" t="s">
        <v>137</v>
      </c>
      <c r="V32" s="3">
        <f ca="1">Tabla2[[#This Row],[Fecha de Registro ]]-Tabla2[[#This Row],[Fecha actual ]]</f>
        <v>-322</v>
      </c>
      <c r="W32" s="7"/>
      <c r="X32" s="3" t="s">
        <v>252</v>
      </c>
      <c r="Y32" s="3">
        <v>1</v>
      </c>
      <c r="Z32" s="3">
        <v>0</v>
      </c>
      <c r="AA32" s="3">
        <v>0</v>
      </c>
      <c r="AB32" s="3">
        <v>0</v>
      </c>
      <c r="AC32" s="3" t="s">
        <v>387</v>
      </c>
      <c r="AD32" s="3">
        <v>1</v>
      </c>
      <c r="AE32" s="3">
        <v>0</v>
      </c>
      <c r="AF32" s="3">
        <v>0</v>
      </c>
      <c r="AG32" s="3">
        <v>0</v>
      </c>
      <c r="AH32" s="3" t="s">
        <v>388</v>
      </c>
      <c r="AI32" s="3" t="s">
        <v>363</v>
      </c>
      <c r="AJ32" s="3" t="s">
        <v>108</v>
      </c>
      <c r="AK32" s="3" t="s">
        <v>99</v>
      </c>
      <c r="AL32" s="3" t="s">
        <v>109</v>
      </c>
      <c r="AM32" s="7"/>
      <c r="AN32" s="3">
        <v>1</v>
      </c>
      <c r="AO32" s="3"/>
      <c r="AP32" s="3"/>
      <c r="AQ32" s="3"/>
      <c r="AR32" s="3"/>
      <c r="AS32" s="3"/>
      <c r="AT32" s="3"/>
      <c r="AU32" s="3"/>
      <c r="AV32" s="3"/>
      <c r="AW32" s="3"/>
      <c r="AX32" s="3"/>
      <c r="AY32" s="3"/>
      <c r="AZ32" s="3"/>
      <c r="BA32" s="3"/>
      <c r="BB32" s="3" t="s">
        <v>150</v>
      </c>
      <c r="BC32" s="3"/>
      <c r="BD32" s="3"/>
      <c r="BE32" s="3"/>
      <c r="BF32" s="3"/>
      <c r="BG32" s="1"/>
      <c r="BH32" s="1"/>
      <c r="BI32" s="3"/>
      <c r="BJ32" s="3"/>
      <c r="BK32" s="3"/>
      <c r="BL32" s="1"/>
      <c r="BM32" s="3"/>
      <c r="BN32" s="3"/>
      <c r="BO32" s="3"/>
      <c r="BP32" s="3"/>
      <c r="BQ32" s="1"/>
      <c r="BR32" s="7"/>
      <c r="BS32" s="3" t="s">
        <v>109</v>
      </c>
      <c r="BT32" s="4">
        <v>45784</v>
      </c>
      <c r="BU32" s="3" t="e">
        <f>[1]!PES[[#This Row],[Fecha de desechamiento ]]-[1]!PES[[#This Row],[Fecha de Registro ]]</f>
        <v>#REF!</v>
      </c>
      <c r="BV32" s="3"/>
      <c r="BW32" s="3"/>
      <c r="BX32" s="3"/>
      <c r="BY32" s="1"/>
      <c r="BZ32" s="3"/>
      <c r="CA32" s="3"/>
      <c r="CB32" s="7"/>
      <c r="CC32" s="3"/>
      <c r="CD32" s="4"/>
      <c r="CE32" s="3" t="e">
        <f>[2]!PES[[#This Row],[Fecha de la remisión a SRE]]-[2]!PES[[#This Row],[Fecha de Registro ]]</f>
        <v>#REF!</v>
      </c>
      <c r="CF32" s="4"/>
      <c r="CG32" s="3"/>
      <c r="CH32" s="3"/>
      <c r="CI32" s="3"/>
      <c r="CJ32" s="3"/>
      <c r="CK32" s="3"/>
      <c r="CL32" s="3"/>
      <c r="CM32" s="4"/>
      <c r="CN32" s="3"/>
      <c r="CO32" s="3"/>
      <c r="CP32" s="3"/>
      <c r="CQ32" s="4"/>
      <c r="CR32" s="3"/>
      <c r="CS32" s="8"/>
    </row>
    <row r="33" spans="1:97" ht="184" x14ac:dyDescent="0.35">
      <c r="A33" s="11">
        <f t="shared" ca="1" si="0"/>
        <v>46101</v>
      </c>
      <c r="B33" s="2"/>
      <c r="C33" s="3">
        <v>32</v>
      </c>
      <c r="D33" s="4">
        <v>45799</v>
      </c>
      <c r="E33" s="4">
        <v>45799</v>
      </c>
      <c r="F33" s="3">
        <v>1</v>
      </c>
      <c r="G33" s="5">
        <v>1</v>
      </c>
      <c r="H33" s="5">
        <v>1</v>
      </c>
      <c r="I33" s="3">
        <v>0</v>
      </c>
      <c r="J33" s="3">
        <v>0</v>
      </c>
      <c r="K33" s="3">
        <v>0</v>
      </c>
      <c r="L33" s="3" t="s">
        <v>97</v>
      </c>
      <c r="M33" s="3" t="s">
        <v>98</v>
      </c>
      <c r="N33" s="3" t="s">
        <v>99</v>
      </c>
      <c r="O33" s="113" t="s">
        <v>100</v>
      </c>
      <c r="P33" s="2"/>
      <c r="Q33" s="3">
        <v>11535</v>
      </c>
      <c r="R33" s="6" t="s">
        <v>389</v>
      </c>
      <c r="S33" s="113" t="s">
        <v>70</v>
      </c>
      <c r="T33" s="3" t="s">
        <v>102</v>
      </c>
      <c r="U33" s="3" t="s">
        <v>112</v>
      </c>
      <c r="V33" s="3">
        <f ca="1">Tabla2[[#This Row],[Fecha de Registro ]]-Tabla2[[#This Row],[Fecha actual ]]</f>
        <v>-302</v>
      </c>
      <c r="W33" s="7"/>
      <c r="X33" s="3" t="s">
        <v>124</v>
      </c>
      <c r="Y33" s="3">
        <v>1</v>
      </c>
      <c r="Z33" s="3">
        <v>0</v>
      </c>
      <c r="AA33" s="3">
        <v>0</v>
      </c>
      <c r="AB33" s="3">
        <v>0</v>
      </c>
      <c r="AC33" s="3" t="s">
        <v>390</v>
      </c>
      <c r="AD33" s="3">
        <v>0</v>
      </c>
      <c r="AE33" s="3">
        <v>0</v>
      </c>
      <c r="AF33" s="3">
        <v>1</v>
      </c>
      <c r="AG33" s="3">
        <v>0</v>
      </c>
      <c r="AH33" s="3" t="s">
        <v>391</v>
      </c>
      <c r="AI33" s="3" t="s">
        <v>149</v>
      </c>
      <c r="AJ33" s="3" t="s">
        <v>108</v>
      </c>
      <c r="AK33" s="3" t="s">
        <v>99</v>
      </c>
      <c r="AL33" s="3" t="s">
        <v>109</v>
      </c>
      <c r="AM33" s="7"/>
      <c r="AN33" s="3">
        <v>1</v>
      </c>
      <c r="AO33" s="3"/>
      <c r="AP33" s="3"/>
      <c r="AQ33" s="3"/>
      <c r="AR33" s="3"/>
      <c r="AS33" s="3"/>
      <c r="AT33" s="3"/>
      <c r="AU33" s="3"/>
      <c r="AV33" s="3"/>
      <c r="AW33" s="3"/>
      <c r="AX33" s="3"/>
      <c r="AY33" s="3"/>
      <c r="AZ33" s="3"/>
      <c r="BA33" s="3"/>
      <c r="BB33" s="3"/>
      <c r="BC33" s="3"/>
      <c r="BD33" s="3"/>
      <c r="BE33" s="3"/>
      <c r="BF33" s="3"/>
      <c r="BG33" s="1"/>
      <c r="BH33" s="1"/>
      <c r="BI33" s="3"/>
      <c r="BJ33" s="3"/>
      <c r="BK33" s="3"/>
      <c r="BL33" s="1"/>
      <c r="BM33" s="3"/>
      <c r="BN33" s="3"/>
      <c r="BO33" s="3"/>
      <c r="BP33" s="3"/>
      <c r="BQ33" s="1"/>
      <c r="BR33" s="7"/>
      <c r="BS33" s="3" t="s">
        <v>109</v>
      </c>
      <c r="BT33" s="4">
        <v>45800</v>
      </c>
      <c r="BU33" s="3" t="e">
        <f>[1]!PES[[#This Row],[Fecha de desechamiento ]]-[1]!PES[[#This Row],[Fecha de Registro ]]</f>
        <v>#REF!</v>
      </c>
      <c r="BV33" s="3"/>
      <c r="BW33" s="3"/>
      <c r="BX33" s="3"/>
      <c r="BY33" s="1"/>
      <c r="BZ33" s="3"/>
      <c r="CA33" s="3"/>
      <c r="CB33" s="7"/>
      <c r="CC33" s="3"/>
      <c r="CD33" s="4"/>
      <c r="CE33" s="3" t="e">
        <f>[2]!PES[[#This Row],[Fecha de la remisión a SRE]]-[2]!PES[[#This Row],[Fecha de Registro ]]</f>
        <v>#REF!</v>
      </c>
      <c r="CF33" s="4"/>
      <c r="CG33" s="3"/>
      <c r="CH33" s="3"/>
      <c r="CI33" s="3"/>
      <c r="CJ33" s="3"/>
      <c r="CK33" s="3"/>
      <c r="CL33" s="3"/>
      <c r="CM33" s="4"/>
      <c r="CN33" s="3"/>
      <c r="CO33" s="3"/>
      <c r="CP33" s="3"/>
      <c r="CQ33" s="4"/>
      <c r="CR33" s="3"/>
      <c r="CS33" s="8"/>
    </row>
    <row r="34" spans="1:97" ht="356.5" x14ac:dyDescent="0.35">
      <c r="A34" s="11">
        <f t="shared" ca="1" si="0"/>
        <v>46101</v>
      </c>
      <c r="B34" s="2"/>
      <c r="C34" s="3">
        <v>33</v>
      </c>
      <c r="D34" s="4">
        <v>45801</v>
      </c>
      <c r="E34" s="4">
        <v>45801</v>
      </c>
      <c r="F34" s="3">
        <v>1</v>
      </c>
      <c r="G34" s="5">
        <v>1</v>
      </c>
      <c r="H34" s="5">
        <v>1</v>
      </c>
      <c r="I34" s="3">
        <v>0</v>
      </c>
      <c r="J34" s="3">
        <v>0</v>
      </c>
      <c r="K34" s="3">
        <v>0</v>
      </c>
      <c r="L34" s="3" t="s">
        <v>97</v>
      </c>
      <c r="M34" s="3" t="s">
        <v>98</v>
      </c>
      <c r="N34" s="3" t="s">
        <v>99</v>
      </c>
      <c r="O34" s="113" t="s">
        <v>100</v>
      </c>
      <c r="P34" s="2"/>
      <c r="Q34" s="3">
        <v>11584</v>
      </c>
      <c r="R34" s="6" t="s">
        <v>392</v>
      </c>
      <c r="S34" s="113" t="s">
        <v>111</v>
      </c>
      <c r="T34" s="3" t="s">
        <v>102</v>
      </c>
      <c r="U34" s="3" t="s">
        <v>393</v>
      </c>
      <c r="V34" s="3">
        <f ca="1">Tabla2[[#This Row],[Fecha de Registro ]]-Tabla2[[#This Row],[Fecha actual ]]</f>
        <v>-300</v>
      </c>
      <c r="W34" s="7"/>
      <c r="X34" s="3" t="s">
        <v>394</v>
      </c>
      <c r="Y34" s="3">
        <v>0</v>
      </c>
      <c r="Z34" s="3">
        <v>1</v>
      </c>
      <c r="AA34" s="3">
        <v>0</v>
      </c>
      <c r="AB34" s="3">
        <v>0</v>
      </c>
      <c r="AC34" s="3" t="s">
        <v>395</v>
      </c>
      <c r="AD34" s="3">
        <v>0</v>
      </c>
      <c r="AE34" s="3">
        <v>1</v>
      </c>
      <c r="AF34" s="3">
        <v>0</v>
      </c>
      <c r="AG34" s="3">
        <v>1</v>
      </c>
      <c r="AH34" s="3" t="s">
        <v>396</v>
      </c>
      <c r="AI34" s="3" t="s">
        <v>210</v>
      </c>
      <c r="AJ34" s="3" t="s">
        <v>108</v>
      </c>
      <c r="AK34" s="3" t="s">
        <v>99</v>
      </c>
      <c r="AL34" s="3" t="s">
        <v>108</v>
      </c>
      <c r="AM34" s="7"/>
      <c r="AN34" s="3">
        <v>0</v>
      </c>
      <c r="AO34" s="3"/>
      <c r="AP34" s="3"/>
      <c r="AQ34" s="3"/>
      <c r="AR34" s="3"/>
      <c r="AS34" s="3"/>
      <c r="AT34" s="3"/>
      <c r="AU34" s="3"/>
      <c r="AV34" s="3"/>
      <c r="AW34" s="3"/>
      <c r="AX34" s="3"/>
      <c r="AY34" s="3"/>
      <c r="AZ34" s="3"/>
      <c r="BA34" s="3"/>
      <c r="BB34" s="3"/>
      <c r="BC34" s="3"/>
      <c r="BD34" s="3"/>
      <c r="BE34" s="3"/>
      <c r="BF34" s="3"/>
      <c r="BG34" s="1"/>
      <c r="BH34" s="1"/>
      <c r="BI34" s="3"/>
      <c r="BJ34" s="3"/>
      <c r="BK34" s="3"/>
      <c r="BL34" s="1"/>
      <c r="BM34" s="3"/>
      <c r="BN34" s="3"/>
      <c r="BO34" s="3"/>
      <c r="BP34" s="3"/>
      <c r="BQ34" s="1"/>
      <c r="BR34" s="7"/>
      <c r="BS34" s="3"/>
      <c r="BT34" s="4"/>
      <c r="BU34" s="3" t="e">
        <f>[1]!PES[[#This Row],[Fecha de desechamiento ]]-[1]!PES[[#This Row],[Fecha de Registro ]]</f>
        <v>#REF!</v>
      </c>
      <c r="BV34" s="3"/>
      <c r="BW34" s="3"/>
      <c r="BX34" s="3"/>
      <c r="BY34" s="1"/>
      <c r="BZ34" s="3"/>
      <c r="CA34" s="3"/>
      <c r="CB34" s="7"/>
      <c r="CC34" s="3" t="s">
        <v>109</v>
      </c>
      <c r="CD34" s="4">
        <v>45828</v>
      </c>
      <c r="CE34" s="3" t="e">
        <f>[2]!PES[[#This Row],[Fecha de la remisión a SRE]]-[2]!PES[[#This Row],[Fecha de Registro ]]</f>
        <v>#REF!</v>
      </c>
      <c r="CF34" s="4">
        <v>45846</v>
      </c>
      <c r="CG34" s="3" t="s">
        <v>397</v>
      </c>
      <c r="CH34" s="3" t="s">
        <v>398</v>
      </c>
      <c r="CI34" s="3" t="s">
        <v>182</v>
      </c>
      <c r="CJ34" s="16" t="s">
        <v>399</v>
      </c>
      <c r="CK34" s="3" t="s">
        <v>108</v>
      </c>
      <c r="CL34" s="3"/>
      <c r="CM34" s="4"/>
      <c r="CN34" s="3"/>
      <c r="CO34" s="3"/>
      <c r="CP34" s="3"/>
      <c r="CQ34" s="4"/>
      <c r="CR34" s="3"/>
      <c r="CS34" s="8"/>
    </row>
    <row r="35" spans="1:97" ht="230" x14ac:dyDescent="0.35">
      <c r="A35" s="11">
        <f t="shared" ca="1" si="0"/>
        <v>46101</v>
      </c>
      <c r="B35" s="2"/>
      <c r="C35" s="3">
        <v>34</v>
      </c>
      <c r="D35" s="4">
        <v>45811</v>
      </c>
      <c r="E35" s="4">
        <v>45812</v>
      </c>
      <c r="F35" s="3">
        <v>1</v>
      </c>
      <c r="G35" s="5">
        <v>1</v>
      </c>
      <c r="H35" s="5">
        <v>1</v>
      </c>
      <c r="I35" s="3">
        <v>0</v>
      </c>
      <c r="J35" s="3">
        <v>0</v>
      </c>
      <c r="K35" s="3">
        <v>0</v>
      </c>
      <c r="L35" s="3" t="s">
        <v>97</v>
      </c>
      <c r="M35" s="3" t="s">
        <v>98</v>
      </c>
      <c r="N35" s="3" t="s">
        <v>99</v>
      </c>
      <c r="O35" s="113" t="s">
        <v>122</v>
      </c>
      <c r="P35" s="2"/>
      <c r="Q35" s="3">
        <v>11733</v>
      </c>
      <c r="R35" s="6" t="s">
        <v>400</v>
      </c>
      <c r="S35" s="113" t="s">
        <v>111</v>
      </c>
      <c r="T35" s="3" t="s">
        <v>102</v>
      </c>
      <c r="U35" s="3" t="s">
        <v>359</v>
      </c>
      <c r="V35" s="3">
        <f ca="1">Tabla2[[#This Row],[Fecha de Registro ]]-Tabla2[[#This Row],[Fecha actual ]]</f>
        <v>-289</v>
      </c>
      <c r="W35" s="7"/>
      <c r="X35" s="3" t="s">
        <v>401</v>
      </c>
      <c r="Y35" s="3">
        <v>0</v>
      </c>
      <c r="Z35" s="3">
        <v>0</v>
      </c>
      <c r="AA35" s="3">
        <v>0</v>
      </c>
      <c r="AB35" s="3">
        <v>1</v>
      </c>
      <c r="AC35" s="3" t="s">
        <v>402</v>
      </c>
      <c r="AD35" s="3">
        <v>0</v>
      </c>
      <c r="AE35" s="3">
        <v>1</v>
      </c>
      <c r="AF35" s="3">
        <v>0</v>
      </c>
      <c r="AG35" s="3">
        <v>0</v>
      </c>
      <c r="AH35" s="3" t="s">
        <v>403</v>
      </c>
      <c r="AI35" s="3" t="s">
        <v>304</v>
      </c>
      <c r="AJ35" s="3" t="s">
        <v>108</v>
      </c>
      <c r="AK35" s="3" t="s">
        <v>99</v>
      </c>
      <c r="AL35" s="3" t="s">
        <v>108</v>
      </c>
      <c r="AM35" s="7"/>
      <c r="AN35" s="3">
        <v>0</v>
      </c>
      <c r="AO35" s="3"/>
      <c r="AP35" s="3"/>
      <c r="AQ35" s="3"/>
      <c r="AR35" s="3"/>
      <c r="AS35" s="3"/>
      <c r="AT35" s="3"/>
      <c r="AU35" s="3"/>
      <c r="AV35" s="3"/>
      <c r="AW35" s="3"/>
      <c r="AX35" s="3"/>
      <c r="AY35" s="3"/>
      <c r="AZ35" s="3"/>
      <c r="BA35" s="3"/>
      <c r="BB35" s="3"/>
      <c r="BC35" s="3"/>
      <c r="BD35" s="3"/>
      <c r="BE35" s="3"/>
      <c r="BF35" s="3"/>
      <c r="BG35" s="1"/>
      <c r="BH35" s="1"/>
      <c r="BI35" s="3"/>
      <c r="BJ35" s="3"/>
      <c r="BK35" s="3"/>
      <c r="BL35" s="1"/>
      <c r="BM35" s="3"/>
      <c r="BN35" s="3"/>
      <c r="BO35" s="3"/>
      <c r="BP35" s="3"/>
      <c r="BQ35" s="1"/>
      <c r="BR35" s="7"/>
      <c r="BS35" s="3"/>
      <c r="BT35" s="4"/>
      <c r="BU35" s="3" t="e">
        <f>[1]!PES[[#This Row],[Fecha de desechamiento ]]-[1]!PES[[#This Row],[Fecha de Registro ]]</f>
        <v>#REF!</v>
      </c>
      <c r="BV35" s="3"/>
      <c r="BW35" s="3"/>
      <c r="BX35" s="3"/>
      <c r="BY35" s="1"/>
      <c r="BZ35" s="3"/>
      <c r="CA35" s="3"/>
      <c r="CB35" s="7"/>
      <c r="CC35" s="3"/>
      <c r="CD35" s="4">
        <v>45833</v>
      </c>
      <c r="CE35" s="3" t="e">
        <f>[2]!PES[[#This Row],[Fecha de la remisión a SRE]]-[2]!PES[[#This Row],[Fecha de Registro ]]</f>
        <v>#REF!</v>
      </c>
      <c r="CF35" s="4"/>
      <c r="CG35" s="3"/>
      <c r="CH35" s="3"/>
      <c r="CI35" s="3"/>
      <c r="CJ35" s="3"/>
      <c r="CK35" s="3"/>
      <c r="CL35" s="3"/>
      <c r="CM35" s="4"/>
      <c r="CN35" s="3"/>
      <c r="CO35" s="3"/>
      <c r="CP35" s="3"/>
      <c r="CQ35" s="4"/>
      <c r="CR35" s="3"/>
      <c r="CS35" s="8"/>
    </row>
    <row r="36" spans="1:97" ht="103.5" x14ac:dyDescent="0.35">
      <c r="A36" s="11">
        <f t="shared" ca="1" si="0"/>
        <v>46101</v>
      </c>
      <c r="B36" s="2"/>
      <c r="C36" s="3">
        <v>35</v>
      </c>
      <c r="D36" s="4">
        <v>45841</v>
      </c>
      <c r="E36" s="4">
        <v>45842</v>
      </c>
      <c r="F36" s="3">
        <v>1</v>
      </c>
      <c r="G36" s="5">
        <v>1</v>
      </c>
      <c r="H36" s="5">
        <v>1</v>
      </c>
      <c r="I36" s="3">
        <v>0</v>
      </c>
      <c r="J36" s="3">
        <v>0</v>
      </c>
      <c r="K36" s="3">
        <v>0</v>
      </c>
      <c r="L36" s="3" t="s">
        <v>97</v>
      </c>
      <c r="M36" s="3" t="s">
        <v>98</v>
      </c>
      <c r="N36" s="3" t="s">
        <v>99</v>
      </c>
      <c r="O36" s="113" t="s">
        <v>100</v>
      </c>
      <c r="P36" s="2"/>
      <c r="Q36" s="3">
        <v>11847</v>
      </c>
      <c r="R36" s="6" t="s">
        <v>101</v>
      </c>
      <c r="S36" s="113" t="s">
        <v>70</v>
      </c>
      <c r="T36" s="3" t="s">
        <v>102</v>
      </c>
      <c r="U36" s="3" t="s">
        <v>103</v>
      </c>
      <c r="V36" s="3">
        <f ca="1">Tabla2[[#This Row],[Fecha de Registro ]]-Tabla2[[#This Row],[Fecha actual ]]</f>
        <v>-259</v>
      </c>
      <c r="W36" s="7"/>
      <c r="X36" s="3" t="s">
        <v>104</v>
      </c>
      <c r="Y36" s="3">
        <v>1</v>
      </c>
      <c r="Z36" s="3">
        <v>0</v>
      </c>
      <c r="AA36" s="3">
        <v>0</v>
      </c>
      <c r="AB36" s="3">
        <v>0</v>
      </c>
      <c r="AC36" s="3" t="s">
        <v>105</v>
      </c>
      <c r="AD36" s="3">
        <v>0</v>
      </c>
      <c r="AE36" s="3">
        <v>1</v>
      </c>
      <c r="AF36" s="3">
        <v>0</v>
      </c>
      <c r="AG36" s="3">
        <v>0</v>
      </c>
      <c r="AH36" s="3" t="s">
        <v>106</v>
      </c>
      <c r="AI36" s="3" t="s">
        <v>107</v>
      </c>
      <c r="AJ36" s="3" t="s">
        <v>108</v>
      </c>
      <c r="AK36" s="3" t="s">
        <v>99</v>
      </c>
      <c r="AL36" s="3" t="s">
        <v>108</v>
      </c>
      <c r="AM36" s="7"/>
      <c r="AN36" s="3">
        <v>0</v>
      </c>
      <c r="AO36" s="3"/>
      <c r="AP36" s="3"/>
      <c r="AQ36" s="3"/>
      <c r="AR36" s="3"/>
      <c r="AS36" s="3"/>
      <c r="AT36" s="3"/>
      <c r="AU36" s="3"/>
      <c r="AV36" s="3"/>
      <c r="AW36" s="3"/>
      <c r="AX36" s="3"/>
      <c r="AY36" s="3"/>
      <c r="AZ36" s="3"/>
      <c r="BA36" s="3"/>
      <c r="BB36" s="3"/>
      <c r="BC36" s="3"/>
      <c r="BD36" s="3"/>
      <c r="BE36" s="3"/>
      <c r="BF36" s="3"/>
      <c r="BG36" s="1"/>
      <c r="BH36" s="1"/>
      <c r="BI36" s="3"/>
      <c r="BJ36" s="3"/>
      <c r="BK36" s="3"/>
      <c r="BL36" s="1"/>
      <c r="BM36" s="3"/>
      <c r="BN36" s="3"/>
      <c r="BO36" s="3"/>
      <c r="BP36" s="3"/>
      <c r="BQ36" s="1"/>
      <c r="BR36" s="7"/>
      <c r="BS36" s="3" t="s">
        <v>109</v>
      </c>
      <c r="BT36" s="4">
        <v>45862</v>
      </c>
      <c r="BU36" s="3" t="e">
        <f>[1]!PES[[#This Row],[Fecha de desechamiento ]]-[1]!PES[[#This Row],[Fecha de Registro ]]</f>
        <v>#REF!</v>
      </c>
      <c r="BV36" s="3"/>
      <c r="BW36" s="3"/>
      <c r="BX36" s="3"/>
      <c r="BY36" s="1"/>
      <c r="BZ36" s="3"/>
      <c r="CA36" s="3"/>
      <c r="CB36" s="7"/>
      <c r="CC36" s="3"/>
      <c r="CD36" s="4"/>
      <c r="CE36" s="3" t="e">
        <f>[2]!PES[[#This Row],[Fecha de la remisión a SRE]]-[2]!PES[[#This Row],[Fecha de Registro ]]</f>
        <v>#REF!</v>
      </c>
      <c r="CF36" s="4"/>
      <c r="CG36" s="3"/>
      <c r="CH36" s="3"/>
      <c r="CI36" s="3"/>
      <c r="CJ36" s="3"/>
      <c r="CK36" s="3"/>
      <c r="CL36" s="3"/>
      <c r="CM36" s="4"/>
      <c r="CN36" s="3"/>
      <c r="CO36" s="3"/>
      <c r="CP36" s="3"/>
      <c r="CQ36" s="4"/>
      <c r="CR36" s="3"/>
      <c r="CS36" s="8"/>
    </row>
    <row r="37" spans="1:97" ht="103.5" x14ac:dyDescent="0.35">
      <c r="A37" s="11">
        <f t="shared" ca="1" si="0"/>
        <v>46101</v>
      </c>
      <c r="B37" s="2"/>
      <c r="C37" s="3">
        <v>36</v>
      </c>
      <c r="D37" s="4">
        <v>45845</v>
      </c>
      <c r="E37" s="4">
        <v>45846</v>
      </c>
      <c r="F37" s="3">
        <v>1</v>
      </c>
      <c r="G37" s="5">
        <v>1</v>
      </c>
      <c r="H37" s="5">
        <v>1</v>
      </c>
      <c r="I37" s="3">
        <v>0</v>
      </c>
      <c r="J37" s="3">
        <v>0</v>
      </c>
      <c r="K37" s="3">
        <v>0</v>
      </c>
      <c r="L37" s="3" t="s">
        <v>97</v>
      </c>
      <c r="M37" s="3" t="s">
        <v>98</v>
      </c>
      <c r="N37" s="3" t="s">
        <v>99</v>
      </c>
      <c r="O37" s="113" t="s">
        <v>100</v>
      </c>
      <c r="P37" s="2"/>
      <c r="Q37" s="3">
        <v>11855</v>
      </c>
      <c r="R37" s="6" t="s">
        <v>110</v>
      </c>
      <c r="S37" s="113" t="s">
        <v>111</v>
      </c>
      <c r="T37" s="3" t="s">
        <v>102</v>
      </c>
      <c r="U37" s="3" t="s">
        <v>112</v>
      </c>
      <c r="V37" s="3">
        <f ca="1">Tabla2[[#This Row],[Fecha de Registro ]]-Tabla2[[#This Row],[Fecha actual ]]</f>
        <v>-255</v>
      </c>
      <c r="W37" s="7"/>
      <c r="X37" s="3" t="s">
        <v>113</v>
      </c>
      <c r="Y37" s="3">
        <v>1</v>
      </c>
      <c r="Z37" s="3">
        <v>0</v>
      </c>
      <c r="AA37" s="3">
        <v>0</v>
      </c>
      <c r="AB37" s="3">
        <v>0</v>
      </c>
      <c r="AC37" s="3" t="s">
        <v>114</v>
      </c>
      <c r="AD37" s="3">
        <v>1</v>
      </c>
      <c r="AE37" s="3">
        <v>0</v>
      </c>
      <c r="AF37" s="3">
        <v>0</v>
      </c>
      <c r="AG37" s="3">
        <v>0</v>
      </c>
      <c r="AH37" s="3" t="s">
        <v>115</v>
      </c>
      <c r="AI37" s="3" t="s">
        <v>116</v>
      </c>
      <c r="AJ37" s="3" t="s">
        <v>108</v>
      </c>
      <c r="AK37" s="3" t="s">
        <v>99</v>
      </c>
      <c r="AL37" s="3" t="s">
        <v>109</v>
      </c>
      <c r="AM37" s="7"/>
      <c r="AN37" s="3">
        <v>1</v>
      </c>
      <c r="AO37" s="3"/>
      <c r="AP37" s="3"/>
      <c r="AQ37" s="3"/>
      <c r="AR37" s="3"/>
      <c r="AS37" s="3"/>
      <c r="AT37" s="3"/>
      <c r="AU37" s="3"/>
      <c r="AV37" s="3"/>
      <c r="AW37" s="3" t="s">
        <v>117</v>
      </c>
      <c r="AX37" s="3"/>
      <c r="AY37" s="3"/>
      <c r="AZ37" s="3"/>
      <c r="BA37" s="3"/>
      <c r="BB37" s="3"/>
      <c r="BC37" s="3" t="s">
        <v>118</v>
      </c>
      <c r="BD37" s="3" t="s">
        <v>119</v>
      </c>
      <c r="BE37" s="3" t="s">
        <v>120</v>
      </c>
      <c r="BF37" s="3"/>
      <c r="BG37" s="1">
        <v>45848</v>
      </c>
      <c r="BH37" s="1" t="s">
        <v>121</v>
      </c>
      <c r="BI37" s="3"/>
      <c r="BJ37" s="3"/>
      <c r="BK37" s="3"/>
      <c r="BL37" s="1"/>
      <c r="BM37" s="3"/>
      <c r="BN37" s="3"/>
      <c r="BO37" s="3"/>
      <c r="BP37" s="3"/>
      <c r="BQ37" s="1"/>
      <c r="BR37" s="7"/>
      <c r="BS37" s="3"/>
      <c r="BT37" s="4"/>
      <c r="BU37" s="3" t="e">
        <f>[1]!PES[[#This Row],[Fecha de desechamiento ]]-[1]!PES[[#This Row],[Fecha de Registro ]]</f>
        <v>#REF!</v>
      </c>
      <c r="BV37" s="3"/>
      <c r="BW37" s="3"/>
      <c r="BX37" s="3"/>
      <c r="BY37" s="1"/>
      <c r="BZ37" s="3"/>
      <c r="CA37" s="3"/>
      <c r="CB37" s="7"/>
      <c r="CC37" s="3"/>
      <c r="CD37" s="4">
        <v>45870</v>
      </c>
      <c r="CE37" s="3" t="e">
        <f>[2]!PES[[#This Row],[Fecha de la remisión a SRE]]-[2]!PES[[#This Row],[Fecha de Registro ]]</f>
        <v>#REF!</v>
      </c>
      <c r="CF37" s="4"/>
      <c r="CG37" s="3"/>
      <c r="CH37" s="3"/>
      <c r="CI37" s="3"/>
      <c r="CJ37" s="3"/>
      <c r="CK37" s="3"/>
      <c r="CL37" s="3"/>
      <c r="CM37" s="4"/>
      <c r="CN37" s="3"/>
      <c r="CO37" s="3"/>
      <c r="CP37" s="3"/>
      <c r="CQ37" s="4"/>
      <c r="CR37" s="3"/>
      <c r="CS37" s="8"/>
    </row>
    <row r="38" spans="1:97" ht="149.5" x14ac:dyDescent="0.35">
      <c r="A38" s="11">
        <f t="shared" ca="1" si="0"/>
        <v>46101</v>
      </c>
      <c r="B38" s="2"/>
      <c r="C38" s="3">
        <v>37</v>
      </c>
      <c r="D38" s="4">
        <v>45856</v>
      </c>
      <c r="E38" s="4">
        <v>45856</v>
      </c>
      <c r="F38" s="3">
        <v>1</v>
      </c>
      <c r="G38" s="5">
        <v>1</v>
      </c>
      <c r="H38" s="5">
        <v>1</v>
      </c>
      <c r="I38" s="3">
        <v>0</v>
      </c>
      <c r="J38" s="3">
        <v>0</v>
      </c>
      <c r="K38" s="3">
        <v>0</v>
      </c>
      <c r="L38" s="3" t="s">
        <v>97</v>
      </c>
      <c r="M38" s="3" t="s">
        <v>98</v>
      </c>
      <c r="N38" s="3" t="s">
        <v>99</v>
      </c>
      <c r="O38" s="113" t="s">
        <v>122</v>
      </c>
      <c r="P38" s="2"/>
      <c r="Q38" s="3">
        <v>11868</v>
      </c>
      <c r="R38" s="6" t="s">
        <v>123</v>
      </c>
      <c r="S38" s="113" t="s">
        <v>111</v>
      </c>
      <c r="T38" s="3" t="s">
        <v>102</v>
      </c>
      <c r="U38" s="3" t="s">
        <v>112</v>
      </c>
      <c r="V38" s="3">
        <f ca="1">Tabla2[[#This Row],[Fecha de Registro ]]-Tabla2[[#This Row],[Fecha actual ]]</f>
        <v>-245</v>
      </c>
      <c r="W38" s="7"/>
      <c r="X38" s="3" t="s">
        <v>124</v>
      </c>
      <c r="Y38" s="3">
        <v>1</v>
      </c>
      <c r="Z38" s="3">
        <v>0</v>
      </c>
      <c r="AA38" s="3">
        <v>0</v>
      </c>
      <c r="AB38" s="3">
        <v>0</v>
      </c>
      <c r="AC38" s="3" t="s">
        <v>125</v>
      </c>
      <c r="AD38" s="3">
        <v>1</v>
      </c>
      <c r="AE38" s="3">
        <v>0</v>
      </c>
      <c r="AF38" s="3">
        <v>0</v>
      </c>
      <c r="AG38" s="3">
        <v>0</v>
      </c>
      <c r="AH38" s="3" t="s">
        <v>126</v>
      </c>
      <c r="AI38" s="3" t="s">
        <v>116</v>
      </c>
      <c r="AJ38" s="3" t="s">
        <v>108</v>
      </c>
      <c r="AK38" s="3" t="s">
        <v>99</v>
      </c>
      <c r="AL38" s="3" t="s">
        <v>109</v>
      </c>
      <c r="AM38" s="7"/>
      <c r="AN38" s="3">
        <v>1</v>
      </c>
      <c r="AO38" s="3"/>
      <c r="AP38" s="3"/>
      <c r="AQ38" s="3"/>
      <c r="AR38" s="3"/>
      <c r="AS38" s="3"/>
      <c r="AT38" s="3"/>
      <c r="AU38" s="3"/>
      <c r="AV38" s="3"/>
      <c r="AW38" s="3" t="s">
        <v>117</v>
      </c>
      <c r="AX38" s="3"/>
      <c r="AY38" s="3"/>
      <c r="AZ38" s="3"/>
      <c r="BA38" s="3"/>
      <c r="BB38" s="3"/>
      <c r="BC38" s="3" t="s">
        <v>127</v>
      </c>
      <c r="BD38" s="3" t="s">
        <v>128</v>
      </c>
      <c r="BE38" s="3" t="s">
        <v>120</v>
      </c>
      <c r="BF38" s="3" t="s">
        <v>120</v>
      </c>
      <c r="BG38" s="1">
        <v>45861</v>
      </c>
      <c r="BH38" s="1" t="s">
        <v>129</v>
      </c>
      <c r="BI38" s="3" t="s">
        <v>130</v>
      </c>
      <c r="BJ38" s="3"/>
      <c r="BK38" s="3"/>
      <c r="BL38" s="1"/>
      <c r="BM38" s="3"/>
      <c r="BN38" s="3"/>
      <c r="BO38" s="3"/>
      <c r="BP38" s="3"/>
      <c r="BQ38" s="1"/>
      <c r="BR38" s="7"/>
      <c r="BS38" s="3"/>
      <c r="BT38" s="4"/>
      <c r="BU38" s="3" t="e">
        <f>[1]!PES[[#This Row],[Fecha de desechamiento ]]-[1]!PES[[#This Row],[Fecha de Registro ]]</f>
        <v>#REF!</v>
      </c>
      <c r="BV38" s="3"/>
      <c r="BW38" s="3"/>
      <c r="BX38" s="3"/>
      <c r="BY38" s="1"/>
      <c r="BZ38" s="3"/>
      <c r="CA38" s="3"/>
      <c r="CB38" s="7"/>
      <c r="CC38" s="3"/>
      <c r="CD38" s="4">
        <v>45880</v>
      </c>
      <c r="CE38" s="3" t="e">
        <f>[2]!PES[[#This Row],[Fecha de la remisión a SRE]]-[2]!PES[[#This Row],[Fecha de Registro ]]</f>
        <v>#REF!</v>
      </c>
      <c r="CF38" s="4"/>
      <c r="CG38" s="3"/>
      <c r="CH38" s="3"/>
      <c r="CI38" s="3"/>
      <c r="CJ38" s="3"/>
      <c r="CK38" s="3"/>
      <c r="CL38" s="3"/>
      <c r="CM38" s="4"/>
      <c r="CN38" s="3"/>
      <c r="CO38" s="3"/>
      <c r="CP38" s="3"/>
      <c r="CQ38" s="4"/>
      <c r="CR38" s="3"/>
      <c r="CS38" s="8"/>
    </row>
    <row r="39" spans="1:97" ht="161" x14ac:dyDescent="0.35">
      <c r="A39" s="11">
        <f t="shared" ca="1" si="0"/>
        <v>46101</v>
      </c>
      <c r="B39" s="2"/>
      <c r="C39" s="3">
        <v>38</v>
      </c>
      <c r="D39" s="4">
        <v>45856</v>
      </c>
      <c r="E39" s="4">
        <v>45856</v>
      </c>
      <c r="F39" s="3">
        <v>1</v>
      </c>
      <c r="G39" s="5">
        <v>1</v>
      </c>
      <c r="H39" s="5">
        <v>1</v>
      </c>
      <c r="I39" s="3">
        <v>0</v>
      </c>
      <c r="J39" s="3">
        <v>0</v>
      </c>
      <c r="K39" s="3">
        <v>0</v>
      </c>
      <c r="L39" s="3" t="s">
        <v>97</v>
      </c>
      <c r="M39" s="3" t="s">
        <v>98</v>
      </c>
      <c r="N39" s="3" t="s">
        <v>99</v>
      </c>
      <c r="O39" s="113" t="s">
        <v>122</v>
      </c>
      <c r="P39" s="2"/>
      <c r="Q39" s="3">
        <v>11869</v>
      </c>
      <c r="R39" s="6" t="s">
        <v>131</v>
      </c>
      <c r="S39" s="113" t="s">
        <v>111</v>
      </c>
      <c r="T39" s="3" t="s">
        <v>102</v>
      </c>
      <c r="U39" s="3" t="s">
        <v>112</v>
      </c>
      <c r="V39" s="3">
        <f ca="1">Tabla2[[#This Row],[Fecha de Registro ]]-Tabla2[[#This Row],[Fecha actual ]]</f>
        <v>-245</v>
      </c>
      <c r="W39" s="7"/>
      <c r="X39" s="3" t="s">
        <v>124</v>
      </c>
      <c r="Y39" s="3">
        <v>1</v>
      </c>
      <c r="Z39" s="3">
        <v>0</v>
      </c>
      <c r="AA39" s="3">
        <v>0</v>
      </c>
      <c r="AB39" s="3">
        <v>0</v>
      </c>
      <c r="AC39" s="3" t="s">
        <v>125</v>
      </c>
      <c r="AD39" s="3">
        <v>1</v>
      </c>
      <c r="AE39" s="3">
        <v>0</v>
      </c>
      <c r="AF39" s="3">
        <v>0</v>
      </c>
      <c r="AG39" s="3">
        <v>0</v>
      </c>
      <c r="AH39" s="3" t="s">
        <v>132</v>
      </c>
      <c r="AI39" s="3" t="s">
        <v>116</v>
      </c>
      <c r="AJ39" s="3" t="s">
        <v>108</v>
      </c>
      <c r="AK39" s="3" t="s">
        <v>99</v>
      </c>
      <c r="AL39" s="3" t="s">
        <v>109</v>
      </c>
      <c r="AM39" s="7"/>
      <c r="AN39" s="3">
        <v>1</v>
      </c>
      <c r="AO39" s="3"/>
      <c r="AP39" s="3"/>
      <c r="AQ39" s="3"/>
      <c r="AR39" s="3"/>
      <c r="AS39" s="3"/>
      <c r="AT39" s="3"/>
      <c r="AU39" s="3"/>
      <c r="AV39" s="3"/>
      <c r="AW39" s="3" t="s">
        <v>117</v>
      </c>
      <c r="AX39" s="3"/>
      <c r="AY39" s="3"/>
      <c r="AZ39" s="3"/>
      <c r="BA39" s="3"/>
      <c r="BB39" s="3"/>
      <c r="BC39" s="3" t="s">
        <v>133</v>
      </c>
      <c r="BD39" s="3" t="s">
        <v>128</v>
      </c>
      <c r="BE39" s="3" t="s">
        <v>120</v>
      </c>
      <c r="BF39" s="3" t="s">
        <v>120</v>
      </c>
      <c r="BG39" s="1">
        <v>45861</v>
      </c>
      <c r="BH39" s="1" t="s">
        <v>129</v>
      </c>
      <c r="BI39" s="3" t="s">
        <v>134</v>
      </c>
      <c r="BJ39" s="3"/>
      <c r="BK39" s="3"/>
      <c r="BL39" s="1"/>
      <c r="BM39" s="3"/>
      <c r="BN39" s="3"/>
      <c r="BO39" s="3"/>
      <c r="BP39" s="3"/>
      <c r="BQ39" s="1"/>
      <c r="BR39" s="7"/>
      <c r="BS39" s="3"/>
      <c r="BT39" s="4"/>
      <c r="BU39" s="3" t="e">
        <f>[1]!PES[[#This Row],[Fecha de desechamiento ]]-[1]!PES[[#This Row],[Fecha de Registro ]]</f>
        <v>#REF!</v>
      </c>
      <c r="BV39" s="3"/>
      <c r="BW39" s="3"/>
      <c r="BX39" s="3"/>
      <c r="BY39" s="1"/>
      <c r="BZ39" s="3"/>
      <c r="CA39" s="3"/>
      <c r="CB39" s="7"/>
      <c r="CC39" s="3"/>
      <c r="CD39" s="4">
        <v>45880</v>
      </c>
      <c r="CE39" s="3" t="e">
        <f>[2]!PES[[#This Row],[Fecha de la remisión a SRE]]-[2]!PES[[#This Row],[Fecha de Registro ]]</f>
        <v>#REF!</v>
      </c>
      <c r="CF39" s="4"/>
      <c r="CG39" s="3"/>
      <c r="CH39" s="3"/>
      <c r="CI39" s="3"/>
      <c r="CJ39" s="3"/>
      <c r="CK39" s="3"/>
      <c r="CL39" s="3"/>
      <c r="CM39" s="4"/>
      <c r="CN39" s="3"/>
      <c r="CO39" s="3"/>
      <c r="CP39" s="3"/>
      <c r="CQ39" s="4"/>
      <c r="CR39" s="3"/>
      <c r="CS39" s="8"/>
    </row>
    <row r="40" spans="1:97" ht="126.5" x14ac:dyDescent="0.35">
      <c r="A40" s="11">
        <f t="shared" ca="1" si="0"/>
        <v>46101</v>
      </c>
      <c r="B40" s="2"/>
      <c r="C40" s="3">
        <v>39</v>
      </c>
      <c r="D40" s="4">
        <v>45908</v>
      </c>
      <c r="E40" s="4">
        <v>45909</v>
      </c>
      <c r="F40" s="3">
        <v>1</v>
      </c>
      <c r="G40" s="5">
        <v>1</v>
      </c>
      <c r="H40" s="5">
        <v>1</v>
      </c>
      <c r="I40" s="3">
        <v>0</v>
      </c>
      <c r="J40" s="3">
        <v>0</v>
      </c>
      <c r="K40" s="3">
        <v>0</v>
      </c>
      <c r="L40" s="3" t="s">
        <v>97</v>
      </c>
      <c r="M40" s="3" t="s">
        <v>98</v>
      </c>
      <c r="N40" s="3" t="s">
        <v>99</v>
      </c>
      <c r="O40" s="113" t="s">
        <v>122</v>
      </c>
      <c r="P40" s="2"/>
      <c r="Q40" s="3">
        <v>11936</v>
      </c>
      <c r="R40" s="6" t="s">
        <v>135</v>
      </c>
      <c r="S40" s="113" t="s">
        <v>70</v>
      </c>
      <c r="T40" s="3" t="s">
        <v>102</v>
      </c>
      <c r="U40" s="3" t="s">
        <v>137</v>
      </c>
      <c r="V40" s="3">
        <f ca="1">Tabla2[[#This Row],[Fecha de Registro ]]-Tabla2[[#This Row],[Fecha actual ]]</f>
        <v>-192</v>
      </c>
      <c r="W40" s="7"/>
      <c r="X40" s="3" t="s">
        <v>138</v>
      </c>
      <c r="Y40" s="3">
        <v>0</v>
      </c>
      <c r="Z40" s="3">
        <v>1</v>
      </c>
      <c r="AA40" s="3">
        <v>0</v>
      </c>
      <c r="AB40" s="3">
        <v>0</v>
      </c>
      <c r="AC40" s="3" t="s">
        <v>139</v>
      </c>
      <c r="AD40" s="3">
        <v>1</v>
      </c>
      <c r="AE40" s="3">
        <v>1</v>
      </c>
      <c r="AF40" s="3">
        <v>1</v>
      </c>
      <c r="AG40" s="3">
        <v>0</v>
      </c>
      <c r="AH40" s="3" t="s">
        <v>140</v>
      </c>
      <c r="AI40" s="3" t="s">
        <v>107</v>
      </c>
      <c r="AJ40" s="3" t="s">
        <v>108</v>
      </c>
      <c r="AK40" s="3" t="s">
        <v>99</v>
      </c>
      <c r="AL40" s="3" t="s">
        <v>109</v>
      </c>
      <c r="AM40" s="7"/>
      <c r="AN40" s="3"/>
      <c r="AO40" s="3"/>
      <c r="AP40" s="3"/>
      <c r="AQ40" s="3"/>
      <c r="AR40" s="3"/>
      <c r="AS40" s="3"/>
      <c r="AT40" s="3"/>
      <c r="AU40" s="3"/>
      <c r="AV40" s="3"/>
      <c r="AW40" s="3"/>
      <c r="AX40" s="3"/>
      <c r="AY40" s="3"/>
      <c r="AZ40" s="3"/>
      <c r="BA40" s="3"/>
      <c r="BB40" s="3"/>
      <c r="BC40" s="3"/>
      <c r="BD40" s="3"/>
      <c r="BE40" s="3"/>
      <c r="BF40" s="3"/>
      <c r="BG40" s="1"/>
      <c r="BH40" s="1"/>
      <c r="BI40" s="3"/>
      <c r="BJ40" s="3"/>
      <c r="BK40" s="3"/>
      <c r="BL40" s="1"/>
      <c r="BM40" s="3"/>
      <c r="BN40" s="3"/>
      <c r="BO40" s="3"/>
      <c r="BP40" s="3"/>
      <c r="BQ40" s="1"/>
      <c r="BR40" s="7"/>
      <c r="BS40" s="3"/>
      <c r="BT40" s="4"/>
      <c r="BU40" s="3" t="e">
        <f>[1]!PES[[#This Row],[Fecha de desechamiento ]]-[1]!PES[[#This Row],[Fecha de Registro ]]</f>
        <v>#REF!</v>
      </c>
      <c r="BV40" s="3"/>
      <c r="BW40" s="3"/>
      <c r="BX40" s="3"/>
      <c r="BY40" s="1"/>
      <c r="BZ40" s="3"/>
      <c r="CA40" s="3"/>
      <c r="CB40" s="7"/>
      <c r="CC40" s="3"/>
      <c r="CD40" s="4"/>
      <c r="CE40" s="3" t="e">
        <f>[2]!PES[[#This Row],[Fecha de la remisión a SRE]]-[2]!PES[[#This Row],[Fecha de Registro ]]</f>
        <v>#REF!</v>
      </c>
      <c r="CF40" s="4"/>
      <c r="CG40" s="3"/>
      <c r="CH40" s="3"/>
      <c r="CI40" s="3"/>
      <c r="CJ40" s="3"/>
      <c r="CK40" s="3"/>
      <c r="CL40" s="3"/>
      <c r="CM40" s="4"/>
      <c r="CN40" s="3"/>
      <c r="CO40" s="3"/>
      <c r="CP40" s="3"/>
      <c r="CQ40" s="4"/>
      <c r="CR40" s="3"/>
      <c r="CS40" s="8"/>
    </row>
    <row r="41" spans="1:97" ht="92" x14ac:dyDescent="0.35">
      <c r="A41" s="11">
        <f t="shared" ca="1" si="0"/>
        <v>46101</v>
      </c>
      <c r="B41" s="2"/>
      <c r="C41" s="3">
        <v>40</v>
      </c>
      <c r="D41" s="4">
        <v>45917</v>
      </c>
      <c r="E41" s="4">
        <v>45917</v>
      </c>
      <c r="F41" s="3">
        <v>1</v>
      </c>
      <c r="G41" s="5">
        <v>1</v>
      </c>
      <c r="H41" s="5">
        <v>1</v>
      </c>
      <c r="I41" s="3">
        <v>0</v>
      </c>
      <c r="J41" s="3">
        <v>0</v>
      </c>
      <c r="K41" s="3">
        <v>0</v>
      </c>
      <c r="L41" s="3" t="s">
        <v>97</v>
      </c>
      <c r="M41" s="3" t="s">
        <v>98</v>
      </c>
      <c r="N41" s="3" t="s">
        <v>99</v>
      </c>
      <c r="O41" s="113" t="s">
        <v>122</v>
      </c>
      <c r="P41" s="2"/>
      <c r="Q41" s="3">
        <v>11939</v>
      </c>
      <c r="R41" s="6" t="s">
        <v>141</v>
      </c>
      <c r="S41" s="113" t="s">
        <v>70</v>
      </c>
      <c r="T41" s="3" t="s">
        <v>102</v>
      </c>
      <c r="U41" s="3" t="s">
        <v>137</v>
      </c>
      <c r="V41" s="3">
        <f ca="1">Tabla2[[#This Row],[Fecha de Registro ]]-Tabla2[[#This Row],[Fecha actual ]]</f>
        <v>-184</v>
      </c>
      <c r="W41" s="7"/>
      <c r="X41" s="3" t="s">
        <v>142</v>
      </c>
      <c r="Y41" s="3">
        <v>1</v>
      </c>
      <c r="Z41" s="3">
        <v>0</v>
      </c>
      <c r="AA41" s="3">
        <v>0</v>
      </c>
      <c r="AB41" s="3">
        <v>0</v>
      </c>
      <c r="AC41" s="3" t="s">
        <v>143</v>
      </c>
      <c r="AD41" s="3">
        <v>1</v>
      </c>
      <c r="AE41" s="3">
        <v>1</v>
      </c>
      <c r="AF41" s="3">
        <v>1</v>
      </c>
      <c r="AG41" s="3">
        <v>0</v>
      </c>
      <c r="AH41" s="3" t="s">
        <v>144</v>
      </c>
      <c r="AI41" s="3" t="s">
        <v>107</v>
      </c>
      <c r="AJ41" s="3" t="s">
        <v>108</v>
      </c>
      <c r="AK41" s="3" t="s">
        <v>99</v>
      </c>
      <c r="AL41" s="3" t="s">
        <v>109</v>
      </c>
      <c r="AM41" s="7"/>
      <c r="AN41" s="3">
        <v>1</v>
      </c>
      <c r="AO41" s="3"/>
      <c r="AP41" s="3"/>
      <c r="AQ41" s="3"/>
      <c r="AR41" s="3"/>
      <c r="AS41" s="3"/>
      <c r="AT41" s="3"/>
      <c r="AU41" s="3"/>
      <c r="AV41" s="3"/>
      <c r="AW41" s="3"/>
      <c r="AX41" s="3"/>
      <c r="AY41" s="3"/>
      <c r="AZ41" s="3"/>
      <c r="BA41" s="3"/>
      <c r="BB41" s="3"/>
      <c r="BC41" s="3"/>
      <c r="BD41" s="3"/>
      <c r="BE41" s="3"/>
      <c r="BF41" s="3"/>
      <c r="BG41" s="1"/>
      <c r="BH41" s="1"/>
      <c r="BI41" s="3"/>
      <c r="BJ41" s="3"/>
      <c r="BK41" s="3"/>
      <c r="BL41" s="1"/>
      <c r="BM41" s="3"/>
      <c r="BN41" s="3"/>
      <c r="BO41" s="3"/>
      <c r="BP41" s="3"/>
      <c r="BQ41" s="1"/>
      <c r="BR41" s="7"/>
      <c r="BS41" s="3"/>
      <c r="BT41" s="4"/>
      <c r="BU41" s="3" t="e">
        <f>[1]!PES[[#This Row],[Fecha de desechamiento ]]-[1]!PES[[#This Row],[Fecha de Registro ]]</f>
        <v>#REF!</v>
      </c>
      <c r="BV41" s="3"/>
      <c r="BW41" s="3"/>
      <c r="BX41" s="3"/>
      <c r="BY41" s="1"/>
      <c r="BZ41" s="3"/>
      <c r="CA41" s="3"/>
      <c r="CB41" s="7"/>
      <c r="CC41" s="3"/>
      <c r="CD41" s="4"/>
      <c r="CE41" s="3" t="e">
        <f>[2]!PES[[#This Row],[Fecha de la remisión a SRE]]-[2]!PES[[#This Row],[Fecha de Registro ]]</f>
        <v>#REF!</v>
      </c>
      <c r="CF41" s="4"/>
      <c r="CG41" s="3"/>
      <c r="CH41" s="3"/>
      <c r="CI41" s="3"/>
      <c r="CJ41" s="3"/>
      <c r="CK41" s="3"/>
      <c r="CL41" s="3"/>
      <c r="CM41" s="4"/>
      <c r="CN41" s="3"/>
      <c r="CO41" s="3"/>
      <c r="CP41" s="3"/>
      <c r="CQ41" s="4"/>
      <c r="CR41" s="3"/>
      <c r="CS41" s="8"/>
    </row>
    <row r="42" spans="1:97" ht="138" x14ac:dyDescent="0.35">
      <c r="A42" s="11">
        <f t="shared" ca="1" si="0"/>
        <v>46101</v>
      </c>
      <c r="B42" s="10"/>
      <c r="C42" s="3">
        <v>41</v>
      </c>
      <c r="D42" s="4">
        <v>45927</v>
      </c>
      <c r="E42" s="4">
        <v>45927</v>
      </c>
      <c r="F42" s="3">
        <v>1</v>
      </c>
      <c r="G42" s="5">
        <v>1</v>
      </c>
      <c r="H42" s="5">
        <v>1</v>
      </c>
      <c r="I42" s="3">
        <v>0</v>
      </c>
      <c r="J42" s="3">
        <v>0</v>
      </c>
      <c r="K42" s="3">
        <v>0</v>
      </c>
      <c r="L42" s="3" t="s">
        <v>97</v>
      </c>
      <c r="M42" s="3" t="s">
        <v>98</v>
      </c>
      <c r="N42" s="3" t="s">
        <v>99</v>
      </c>
      <c r="O42" s="113" t="s">
        <v>122</v>
      </c>
      <c r="P42" s="2"/>
      <c r="Q42" s="3">
        <v>11952</v>
      </c>
      <c r="R42" s="6" t="s">
        <v>1704</v>
      </c>
      <c r="S42" s="113" t="s">
        <v>111</v>
      </c>
      <c r="T42" s="3" t="s">
        <v>102</v>
      </c>
      <c r="U42" s="3" t="s">
        <v>155</v>
      </c>
      <c r="V42" s="3">
        <f ca="1">Tabla2[[#This Row],[Fecha de Registro ]]-Tabla2[[#This Row],[Fecha actual ]]</f>
        <v>-174</v>
      </c>
      <c r="W42" s="7"/>
      <c r="X42" s="3" t="s">
        <v>1669</v>
      </c>
      <c r="Y42" s="3">
        <v>1</v>
      </c>
      <c r="Z42" s="3">
        <v>0</v>
      </c>
      <c r="AA42" s="3">
        <v>0</v>
      </c>
      <c r="AB42" s="3">
        <v>0</v>
      </c>
      <c r="AC42" s="3" t="s">
        <v>1670</v>
      </c>
      <c r="AD42" s="3">
        <v>1</v>
      </c>
      <c r="AE42" s="3">
        <v>0</v>
      </c>
      <c r="AF42" s="3">
        <v>0</v>
      </c>
      <c r="AG42" s="3">
        <v>0</v>
      </c>
      <c r="AH42" s="3" t="s">
        <v>1671</v>
      </c>
      <c r="AI42" s="3" t="s">
        <v>116</v>
      </c>
      <c r="AJ42" s="3" t="s">
        <v>108</v>
      </c>
      <c r="AK42" s="3" t="s">
        <v>99</v>
      </c>
      <c r="AL42" s="3" t="s">
        <v>109</v>
      </c>
      <c r="AM42" s="7"/>
      <c r="AN42" s="3">
        <v>1</v>
      </c>
      <c r="AO42" s="3"/>
      <c r="AP42" s="3"/>
      <c r="AQ42" s="3"/>
      <c r="AR42" s="3"/>
      <c r="AS42" s="3"/>
      <c r="AT42" s="3"/>
      <c r="AU42" s="3"/>
      <c r="AV42" s="3"/>
      <c r="AW42" s="3"/>
      <c r="AX42" s="3"/>
      <c r="AY42" s="3"/>
      <c r="AZ42" s="3"/>
      <c r="BA42" s="3"/>
      <c r="BB42" s="3"/>
      <c r="BC42" s="3"/>
      <c r="BD42" s="3"/>
      <c r="BE42" s="3"/>
      <c r="BF42" s="3"/>
      <c r="BG42" s="1"/>
      <c r="BH42" s="1"/>
      <c r="BI42" s="3"/>
      <c r="BJ42" s="3"/>
      <c r="BK42" s="3"/>
      <c r="BL42" s="1"/>
      <c r="BM42" s="3"/>
      <c r="BN42" s="3"/>
      <c r="BO42" s="3"/>
      <c r="BP42" s="3"/>
      <c r="BQ42" s="1"/>
      <c r="BR42" s="7"/>
      <c r="BS42" s="3" t="s">
        <v>109</v>
      </c>
      <c r="BT42" s="4">
        <v>45950</v>
      </c>
      <c r="BU42" s="3">
        <v>1</v>
      </c>
      <c r="BV42" s="3"/>
      <c r="BW42" s="3"/>
      <c r="BX42" s="3"/>
      <c r="BY42" s="1"/>
      <c r="BZ42" s="3"/>
      <c r="CA42" s="3"/>
      <c r="CB42" s="7"/>
      <c r="CC42" s="3"/>
      <c r="CD42" s="4"/>
      <c r="CE42" s="3" t="e">
        <v>#REF!</v>
      </c>
      <c r="CF42" s="4"/>
      <c r="CG42" s="3"/>
      <c r="CH42" s="3"/>
      <c r="CI42" s="3"/>
      <c r="CJ42" s="3"/>
      <c r="CK42" s="3"/>
      <c r="CL42" s="3"/>
      <c r="CM42" s="4"/>
      <c r="CN42" s="3"/>
      <c r="CO42" s="3"/>
      <c r="CP42" s="3"/>
      <c r="CQ42" s="4"/>
      <c r="CR42" s="3"/>
      <c r="CS42" s="8"/>
    </row>
    <row r="43" spans="1:97" ht="80.5" x14ac:dyDescent="0.35">
      <c r="A43" s="11">
        <f t="shared" ca="1" si="0"/>
        <v>46101</v>
      </c>
      <c r="B43" s="2"/>
      <c r="C43" s="3">
        <v>42</v>
      </c>
      <c r="D43" s="4">
        <v>45929</v>
      </c>
      <c r="E43" s="4">
        <v>45929</v>
      </c>
      <c r="F43" s="3">
        <v>1</v>
      </c>
      <c r="G43" s="5">
        <v>1</v>
      </c>
      <c r="H43" s="5">
        <v>1</v>
      </c>
      <c r="I43" s="3">
        <v>0</v>
      </c>
      <c r="J43" s="3">
        <v>0</v>
      </c>
      <c r="K43" s="3">
        <v>0</v>
      </c>
      <c r="L43" s="3" t="s">
        <v>97</v>
      </c>
      <c r="M43" s="3" t="s">
        <v>98</v>
      </c>
      <c r="N43" s="3" t="s">
        <v>99</v>
      </c>
      <c r="O43" s="113" t="s">
        <v>122</v>
      </c>
      <c r="P43" s="2"/>
      <c r="Q43" s="3">
        <v>11953</v>
      </c>
      <c r="R43" s="6" t="s">
        <v>1705</v>
      </c>
      <c r="S43" s="113" t="s">
        <v>70</v>
      </c>
      <c r="T43" s="3" t="s">
        <v>102</v>
      </c>
      <c r="U43" s="3" t="s">
        <v>462</v>
      </c>
      <c r="V43" s="3">
        <f ca="1">Tabla2[[#This Row],[Fecha de Registro ]]-Tabla2[[#This Row],[Fecha actual ]]</f>
        <v>-172</v>
      </c>
      <c r="W43" s="7"/>
      <c r="X43" s="3" t="s">
        <v>1670</v>
      </c>
      <c r="Y43" s="3">
        <v>1</v>
      </c>
      <c r="Z43" s="3">
        <v>0</v>
      </c>
      <c r="AA43" s="3">
        <v>0</v>
      </c>
      <c r="AB43" s="3">
        <v>0</v>
      </c>
      <c r="AC43" s="3" t="s">
        <v>1672</v>
      </c>
      <c r="AD43" s="3">
        <v>0</v>
      </c>
      <c r="AE43" s="3">
        <v>1</v>
      </c>
      <c r="AF43" s="3">
        <v>0</v>
      </c>
      <c r="AG43" s="3">
        <v>1</v>
      </c>
      <c r="AH43" s="3" t="s">
        <v>1673</v>
      </c>
      <c r="AI43" s="3" t="s">
        <v>1674</v>
      </c>
      <c r="AJ43" s="3" t="s">
        <v>108</v>
      </c>
      <c r="AK43" s="3" t="s">
        <v>99</v>
      </c>
      <c r="AL43" s="3" t="s">
        <v>109</v>
      </c>
      <c r="AM43" s="7"/>
      <c r="AN43" s="3">
        <v>1</v>
      </c>
      <c r="AO43" s="3"/>
      <c r="AP43" s="3"/>
      <c r="AQ43" s="3"/>
      <c r="AR43" s="3"/>
      <c r="AS43" s="3"/>
      <c r="AT43" s="3"/>
      <c r="AU43" s="3"/>
      <c r="AV43" s="3"/>
      <c r="AW43" s="3"/>
      <c r="AX43" s="3"/>
      <c r="AY43" s="3"/>
      <c r="AZ43" s="3"/>
      <c r="BA43" s="3"/>
      <c r="BB43" s="3"/>
      <c r="BC43" s="3"/>
      <c r="BD43" s="3"/>
      <c r="BE43" s="3"/>
      <c r="BF43" s="3"/>
      <c r="BG43" s="1"/>
      <c r="BH43" s="1"/>
      <c r="BI43" s="3"/>
      <c r="BJ43" s="3"/>
      <c r="BK43" s="3"/>
      <c r="BL43" s="1"/>
      <c r="BM43" s="3"/>
      <c r="BN43" s="3"/>
      <c r="BO43" s="3"/>
      <c r="BP43" s="3"/>
      <c r="BQ43" s="1"/>
      <c r="BR43" s="7"/>
      <c r="BS43" s="3" t="s">
        <v>109</v>
      </c>
      <c r="BT43" s="4">
        <v>45937</v>
      </c>
      <c r="BU43" s="3">
        <v>-45666</v>
      </c>
      <c r="BV43" s="3"/>
      <c r="BW43" s="3"/>
      <c r="BX43" s="3"/>
      <c r="BY43" s="1"/>
      <c r="BZ43" s="3"/>
      <c r="CA43" s="3"/>
      <c r="CB43" s="7"/>
      <c r="CC43" s="3"/>
      <c r="CD43" s="4"/>
      <c r="CE43" s="3" t="e">
        <v>#REF!</v>
      </c>
      <c r="CF43" s="4"/>
      <c r="CG43" s="3"/>
      <c r="CH43" s="3"/>
      <c r="CI43" s="3"/>
      <c r="CJ43" s="3"/>
      <c r="CK43" s="3"/>
      <c r="CL43" s="3"/>
      <c r="CM43" s="4"/>
      <c r="CN43" s="3"/>
      <c r="CO43" s="3"/>
      <c r="CP43" s="3"/>
      <c r="CQ43" s="4"/>
      <c r="CR43" s="3"/>
      <c r="CS43" s="8"/>
    </row>
    <row r="44" spans="1:97" ht="138" x14ac:dyDescent="0.35">
      <c r="A44" s="11">
        <f t="shared" ca="1" si="0"/>
        <v>46101</v>
      </c>
      <c r="B44" s="2"/>
      <c r="C44" s="3">
        <v>43</v>
      </c>
      <c r="D44" s="4">
        <v>45939</v>
      </c>
      <c r="E44" s="4">
        <v>45939</v>
      </c>
      <c r="F44" s="3">
        <v>1</v>
      </c>
      <c r="G44" s="5">
        <v>1</v>
      </c>
      <c r="H44" s="5">
        <v>1</v>
      </c>
      <c r="I44" s="3">
        <v>0</v>
      </c>
      <c r="J44" s="3">
        <v>0</v>
      </c>
      <c r="K44" s="3">
        <v>0</v>
      </c>
      <c r="L44" s="3" t="s">
        <v>97</v>
      </c>
      <c r="M44" s="3" t="s">
        <v>98</v>
      </c>
      <c r="N44" s="3" t="s">
        <v>99</v>
      </c>
      <c r="O44" s="113" t="s">
        <v>122</v>
      </c>
      <c r="P44" s="2"/>
      <c r="Q44" s="3">
        <v>11969</v>
      </c>
      <c r="R44" s="6" t="s">
        <v>1719</v>
      </c>
      <c r="S44" s="113" t="s">
        <v>111</v>
      </c>
      <c r="T44" s="3" t="s">
        <v>102</v>
      </c>
      <c r="U44" s="3" t="s">
        <v>1682</v>
      </c>
      <c r="V44" s="3">
        <f ca="1">Tabla2[[#This Row],[Fecha de Registro ]]-Tabla2[[#This Row],[Fecha actual ]]</f>
        <v>-162</v>
      </c>
      <c r="W44" s="7"/>
      <c r="X44" s="3" t="s">
        <v>1720</v>
      </c>
      <c r="Y44" s="3">
        <v>0</v>
      </c>
      <c r="Z44" s="3">
        <v>0</v>
      </c>
      <c r="AA44" s="3">
        <v>1</v>
      </c>
      <c r="AB44" s="3">
        <v>0</v>
      </c>
      <c r="AC44" s="3" t="s">
        <v>1683</v>
      </c>
      <c r="AD44" s="3">
        <v>0</v>
      </c>
      <c r="AE44" s="3">
        <v>0</v>
      </c>
      <c r="AF44" s="3">
        <v>1</v>
      </c>
      <c r="AG44" s="3">
        <v>0</v>
      </c>
      <c r="AH44" s="3" t="s">
        <v>1684</v>
      </c>
      <c r="AI44" s="3" t="s">
        <v>1685</v>
      </c>
      <c r="AJ44" s="3" t="s">
        <v>108</v>
      </c>
      <c r="AK44" s="3" t="s">
        <v>99</v>
      </c>
      <c r="AL44" s="3" t="s">
        <v>109</v>
      </c>
      <c r="AM44" s="7"/>
      <c r="AN44" s="3">
        <v>1</v>
      </c>
      <c r="AO44" s="3"/>
      <c r="AP44" s="3"/>
      <c r="AQ44" s="3"/>
      <c r="AR44" s="3"/>
      <c r="AS44" s="3"/>
      <c r="AT44" s="3"/>
      <c r="AU44" s="3"/>
      <c r="AV44" s="3"/>
      <c r="AW44" s="3"/>
      <c r="AX44" s="3"/>
      <c r="AY44" s="3"/>
      <c r="AZ44" s="3"/>
      <c r="BA44" s="3"/>
      <c r="BB44" s="3"/>
      <c r="BC44" s="3"/>
      <c r="BD44" s="3"/>
      <c r="BE44" s="3"/>
      <c r="BF44" s="3"/>
      <c r="BG44" s="1"/>
      <c r="BH44" s="1"/>
      <c r="BI44" s="3"/>
      <c r="BJ44" s="3"/>
      <c r="BK44" s="3"/>
      <c r="BL44" s="1"/>
      <c r="BM44" s="3"/>
      <c r="BN44" s="3"/>
      <c r="BO44" s="3"/>
      <c r="BP44" s="3"/>
      <c r="BQ44" s="1"/>
      <c r="BR44" s="7"/>
      <c r="BS44" s="3"/>
      <c r="BT44" s="4"/>
      <c r="BU44" s="3">
        <v>-45705</v>
      </c>
      <c r="BV44" s="3"/>
      <c r="BW44" s="3"/>
      <c r="BX44" s="3"/>
      <c r="BY44" s="1"/>
      <c r="BZ44" s="3"/>
      <c r="CA44" s="3"/>
      <c r="CB44" s="7"/>
      <c r="CC44" s="3"/>
      <c r="CD44" s="4"/>
      <c r="CE44" s="3" t="e">
        <v>#REF!</v>
      </c>
      <c r="CF44" s="4"/>
      <c r="CG44" s="3"/>
      <c r="CH44" s="3"/>
      <c r="CI44" s="3"/>
      <c r="CJ44" s="3"/>
      <c r="CK44" s="3"/>
      <c r="CL44" s="3"/>
      <c r="CM44" s="4"/>
      <c r="CN44" s="3"/>
      <c r="CO44" s="3"/>
      <c r="CP44" s="3"/>
      <c r="CQ44" s="4"/>
      <c r="CR44" s="3"/>
      <c r="CS44" s="8"/>
    </row>
    <row r="45" spans="1:97" ht="69" x14ac:dyDescent="0.35">
      <c r="A45" s="11">
        <f t="shared" ca="1" si="0"/>
        <v>46101</v>
      </c>
      <c r="B45" s="2"/>
      <c r="C45" s="3">
        <v>44</v>
      </c>
      <c r="D45" s="4">
        <v>45959</v>
      </c>
      <c r="E45" s="4">
        <v>45959</v>
      </c>
      <c r="F45" s="3">
        <v>1</v>
      </c>
      <c r="G45" s="5">
        <v>1</v>
      </c>
      <c r="H45" s="5">
        <v>1</v>
      </c>
      <c r="I45" s="3">
        <v>0</v>
      </c>
      <c r="J45" s="3">
        <v>0</v>
      </c>
      <c r="K45" s="3">
        <v>0</v>
      </c>
      <c r="L45" s="3" t="s">
        <v>97</v>
      </c>
      <c r="M45" s="3" t="s">
        <v>98</v>
      </c>
      <c r="N45" s="3" t="s">
        <v>99</v>
      </c>
      <c r="O45" s="113" t="s">
        <v>122</v>
      </c>
      <c r="P45" s="2"/>
      <c r="Q45" s="6">
        <v>11989</v>
      </c>
      <c r="R45" s="6" t="s">
        <v>1686</v>
      </c>
      <c r="S45" s="113" t="s">
        <v>70</v>
      </c>
      <c r="T45" s="6" t="s">
        <v>102</v>
      </c>
      <c r="U45" s="3" t="s">
        <v>216</v>
      </c>
      <c r="V45" s="3">
        <f ca="1">Tabla2[[#This Row],[Fecha de Registro ]]-Tabla2[[#This Row],[Fecha actual ]]</f>
        <v>-142</v>
      </c>
      <c r="W45" s="7"/>
      <c r="X45" s="3" t="s">
        <v>1687</v>
      </c>
      <c r="Y45" s="3">
        <v>1</v>
      </c>
      <c r="Z45" s="3">
        <v>0</v>
      </c>
      <c r="AA45" s="3">
        <v>0</v>
      </c>
      <c r="AB45" s="3">
        <v>0</v>
      </c>
      <c r="AC45" s="3" t="s">
        <v>1683</v>
      </c>
      <c r="AD45" s="3">
        <v>0</v>
      </c>
      <c r="AE45" s="3">
        <v>0</v>
      </c>
      <c r="AF45" s="3">
        <v>1</v>
      </c>
      <c r="AG45" s="3">
        <v>0</v>
      </c>
      <c r="AH45" s="3" t="s">
        <v>1688</v>
      </c>
      <c r="AI45" s="3" t="s">
        <v>52</v>
      </c>
      <c r="AJ45" s="3" t="s">
        <v>108</v>
      </c>
      <c r="AK45" s="3" t="s">
        <v>99</v>
      </c>
      <c r="AL45" s="3" t="s">
        <v>109</v>
      </c>
      <c r="AM45" s="7"/>
      <c r="AN45" s="3">
        <v>1</v>
      </c>
      <c r="AO45" s="3"/>
      <c r="AP45" s="3"/>
      <c r="AQ45" s="3"/>
      <c r="AR45" s="3"/>
      <c r="AS45" s="3"/>
      <c r="AT45" s="3"/>
      <c r="AU45" s="3"/>
      <c r="AV45" s="3"/>
      <c r="AW45" s="3"/>
      <c r="AX45" s="3"/>
      <c r="AY45" s="3"/>
      <c r="AZ45" s="3"/>
      <c r="BA45" s="3"/>
      <c r="BB45" s="3"/>
      <c r="BC45" s="3"/>
      <c r="BD45" s="3"/>
      <c r="BE45" s="3"/>
      <c r="BF45" s="3"/>
      <c r="BG45" s="1"/>
      <c r="BH45" s="1"/>
      <c r="BI45" s="3"/>
      <c r="BJ45" s="3"/>
      <c r="BK45" s="3"/>
      <c r="BL45" s="1"/>
      <c r="BM45" s="3"/>
      <c r="BN45" s="3"/>
      <c r="BO45" s="3"/>
      <c r="BP45" s="3"/>
      <c r="BQ45" s="1"/>
      <c r="BR45" s="7"/>
      <c r="BS45" s="3"/>
      <c r="BT45" s="4">
        <v>45961</v>
      </c>
      <c r="BU45" s="3">
        <v>-45713</v>
      </c>
      <c r="BV45" s="3"/>
      <c r="BW45" s="3"/>
      <c r="BX45" s="3"/>
      <c r="BY45" s="1"/>
      <c r="BZ45" s="3"/>
      <c r="CA45" s="3"/>
      <c r="CB45" s="7"/>
      <c r="CC45" s="3"/>
      <c r="CD45" s="4"/>
      <c r="CE45" s="3" t="e">
        <v>#REF!</v>
      </c>
      <c r="CF45" s="4"/>
      <c r="CG45" s="3"/>
      <c r="CH45" s="3"/>
      <c r="CI45" s="3"/>
      <c r="CJ45" s="3"/>
      <c r="CK45" s="3"/>
      <c r="CL45" s="3"/>
      <c r="CM45" s="4"/>
      <c r="CN45" s="3"/>
      <c r="CO45" s="3"/>
      <c r="CP45" s="3"/>
      <c r="CQ45" s="4"/>
      <c r="CR45" s="3"/>
      <c r="CS45" s="8"/>
    </row>
    <row r="46" spans="1:97" ht="149.5" x14ac:dyDescent="0.35">
      <c r="A46" s="11">
        <f t="shared" ca="1" si="0"/>
        <v>46101</v>
      </c>
      <c r="B46" s="2"/>
      <c r="C46" s="3">
        <v>45</v>
      </c>
      <c r="D46" s="4">
        <v>45986</v>
      </c>
      <c r="E46" s="4">
        <v>45986</v>
      </c>
      <c r="F46" s="3">
        <v>1</v>
      </c>
      <c r="G46" s="5">
        <v>1</v>
      </c>
      <c r="H46" s="5">
        <v>1</v>
      </c>
      <c r="I46" s="3">
        <v>0</v>
      </c>
      <c r="J46" s="3">
        <v>0</v>
      </c>
      <c r="K46" s="3">
        <v>0</v>
      </c>
      <c r="L46" s="3" t="s">
        <v>97</v>
      </c>
      <c r="M46" s="3" t="s">
        <v>98</v>
      </c>
      <c r="N46" s="3" t="s">
        <v>99</v>
      </c>
      <c r="O46" s="113" t="s">
        <v>122</v>
      </c>
      <c r="P46" s="2"/>
      <c r="Q46" s="6">
        <v>12039</v>
      </c>
      <c r="R46" s="6" t="s">
        <v>1689</v>
      </c>
      <c r="S46" s="113" t="s">
        <v>70</v>
      </c>
      <c r="T46" s="6" t="s">
        <v>102</v>
      </c>
      <c r="U46" s="3" t="s">
        <v>246</v>
      </c>
      <c r="V46" s="3">
        <f ca="1">Tabla2[[#This Row],[Fecha de Registro ]]-Tabla2[[#This Row],[Fecha actual ]]</f>
        <v>-115</v>
      </c>
      <c r="W46" s="7"/>
      <c r="X46" s="3" t="s">
        <v>1690</v>
      </c>
      <c r="Y46" s="3">
        <v>0</v>
      </c>
      <c r="Z46" s="3">
        <v>1</v>
      </c>
      <c r="AA46" s="3">
        <v>0</v>
      </c>
      <c r="AB46" s="3">
        <v>0</v>
      </c>
      <c r="AC46" s="3" t="s">
        <v>1691</v>
      </c>
      <c r="AD46" s="3">
        <v>0</v>
      </c>
      <c r="AE46" s="3">
        <v>0</v>
      </c>
      <c r="AF46" s="3">
        <v>1</v>
      </c>
      <c r="AG46" s="3">
        <v>0</v>
      </c>
      <c r="AH46" s="3" t="s">
        <v>1692</v>
      </c>
      <c r="AI46" s="3" t="s">
        <v>1685</v>
      </c>
      <c r="AJ46" s="3" t="s">
        <v>108</v>
      </c>
      <c r="AK46" s="3" t="s">
        <v>99</v>
      </c>
      <c r="AL46" s="3" t="s">
        <v>109</v>
      </c>
      <c r="AM46" s="7"/>
      <c r="AN46" s="3">
        <v>1</v>
      </c>
      <c r="AO46" s="3"/>
      <c r="AP46" s="3"/>
      <c r="AQ46" s="3"/>
      <c r="AR46" s="3"/>
      <c r="AS46" s="3"/>
      <c r="AT46" s="3"/>
      <c r="AU46" s="3"/>
      <c r="AV46" s="3"/>
      <c r="AW46" s="3"/>
      <c r="AX46" s="3"/>
      <c r="AY46" s="3"/>
      <c r="AZ46" s="3"/>
      <c r="BA46" s="3"/>
      <c r="BB46" s="3"/>
      <c r="BC46" s="3"/>
      <c r="BD46" s="3"/>
      <c r="BE46" s="3"/>
      <c r="BF46" s="3"/>
      <c r="BG46" s="1"/>
      <c r="BH46" s="1"/>
      <c r="BI46" s="3"/>
      <c r="BJ46" s="3"/>
      <c r="BK46" s="3"/>
      <c r="BL46" s="1"/>
      <c r="BM46" s="3"/>
      <c r="BN46" s="3"/>
      <c r="BO46" s="3"/>
      <c r="BP46" s="3"/>
      <c r="BQ46" s="1"/>
      <c r="BR46" s="7"/>
      <c r="BS46" s="3" t="s">
        <v>109</v>
      </c>
      <c r="BT46" s="4">
        <v>46003</v>
      </c>
      <c r="BU46" s="3">
        <v>0</v>
      </c>
      <c r="BV46" s="3"/>
      <c r="BW46" s="3"/>
      <c r="BX46" s="3"/>
      <c r="BY46" s="1"/>
      <c r="BZ46" s="3"/>
      <c r="CA46" s="3"/>
      <c r="CB46" s="7"/>
      <c r="CC46" s="3"/>
      <c r="CD46" s="4"/>
      <c r="CE46" s="3"/>
      <c r="CF46" s="4"/>
      <c r="CG46" s="3"/>
      <c r="CH46" s="3"/>
      <c r="CI46" s="3"/>
      <c r="CJ46" s="3"/>
      <c r="CK46" s="3"/>
      <c r="CL46" s="3"/>
      <c r="CM46" s="4"/>
      <c r="CN46" s="3"/>
      <c r="CO46" s="3"/>
      <c r="CP46" s="3"/>
      <c r="CQ46" s="4"/>
      <c r="CR46" s="3"/>
      <c r="CS46" s="8"/>
    </row>
    <row r="47" spans="1:97" ht="149.5" x14ac:dyDescent="0.35">
      <c r="A47" s="11">
        <f t="shared" ca="1" si="0"/>
        <v>46101</v>
      </c>
      <c r="B47" s="2"/>
      <c r="C47" s="3">
        <v>46</v>
      </c>
      <c r="D47" s="4">
        <v>45986</v>
      </c>
      <c r="E47" s="4">
        <v>45988</v>
      </c>
      <c r="F47" s="3">
        <v>1</v>
      </c>
      <c r="G47" s="5">
        <v>1</v>
      </c>
      <c r="H47" s="5">
        <v>1</v>
      </c>
      <c r="I47" s="3">
        <v>0</v>
      </c>
      <c r="J47" s="3">
        <v>0</v>
      </c>
      <c r="K47" s="3">
        <v>0</v>
      </c>
      <c r="L47" s="3" t="s">
        <v>97</v>
      </c>
      <c r="M47" s="3" t="s">
        <v>98</v>
      </c>
      <c r="N47" s="3" t="s">
        <v>99</v>
      </c>
      <c r="O47" s="113" t="s">
        <v>122</v>
      </c>
      <c r="P47" s="2"/>
      <c r="Q47" s="6">
        <v>12042</v>
      </c>
      <c r="R47" s="6" t="s">
        <v>1693</v>
      </c>
      <c r="S47" s="113" t="s">
        <v>111</v>
      </c>
      <c r="T47" s="6" t="s">
        <v>102</v>
      </c>
      <c r="U47" s="3" t="s">
        <v>462</v>
      </c>
      <c r="V47" s="3">
        <f ca="1">Tabla2[[#This Row],[Fecha de Registro ]]-Tabla2[[#This Row],[Fecha actual ]]</f>
        <v>-113</v>
      </c>
      <c r="W47" s="7"/>
      <c r="X47" s="3" t="s">
        <v>1694</v>
      </c>
      <c r="Y47" s="3">
        <v>0</v>
      </c>
      <c r="Z47" s="3">
        <v>1</v>
      </c>
      <c r="AA47" s="3">
        <v>0</v>
      </c>
      <c r="AB47" s="3">
        <v>0</v>
      </c>
      <c r="AC47" s="3" t="s">
        <v>1695</v>
      </c>
      <c r="AD47" s="3">
        <v>0</v>
      </c>
      <c r="AE47" s="3">
        <v>1</v>
      </c>
      <c r="AF47" s="3">
        <v>1</v>
      </c>
      <c r="AG47" s="3">
        <v>0</v>
      </c>
      <c r="AH47" s="3" t="s">
        <v>1696</v>
      </c>
      <c r="AI47" s="3" t="s">
        <v>1674</v>
      </c>
      <c r="AJ47" s="3" t="s">
        <v>108</v>
      </c>
      <c r="AK47" s="3" t="s">
        <v>99</v>
      </c>
      <c r="AL47" s="3" t="s">
        <v>108</v>
      </c>
      <c r="AM47" s="7"/>
      <c r="AN47" s="3">
        <v>0</v>
      </c>
      <c r="AO47" s="3"/>
      <c r="AP47" s="3"/>
      <c r="AQ47" s="3"/>
      <c r="AR47" s="3"/>
      <c r="AS47" s="3"/>
      <c r="AT47" s="3"/>
      <c r="AU47" s="3"/>
      <c r="AV47" s="3"/>
      <c r="AW47" s="3"/>
      <c r="AX47" s="3"/>
      <c r="AY47" s="3"/>
      <c r="AZ47" s="3"/>
      <c r="BA47" s="3"/>
      <c r="BB47" s="3"/>
      <c r="BC47" s="3"/>
      <c r="BD47" s="3"/>
      <c r="BE47" s="3"/>
      <c r="BF47" s="3"/>
      <c r="BG47" s="1"/>
      <c r="BH47" s="1"/>
      <c r="BI47" s="3"/>
      <c r="BJ47" s="3"/>
      <c r="BK47" s="3"/>
      <c r="BL47" s="1"/>
      <c r="BM47" s="3"/>
      <c r="BN47" s="3"/>
      <c r="BO47" s="3"/>
      <c r="BP47" s="3"/>
      <c r="BQ47" s="1"/>
      <c r="BR47" s="7"/>
      <c r="BS47" s="3"/>
      <c r="BT47" s="4"/>
      <c r="BU47" s="3">
        <v>-45713</v>
      </c>
      <c r="BV47" s="3"/>
      <c r="BW47" s="3"/>
      <c r="BX47" s="3"/>
      <c r="BY47" s="1"/>
      <c r="BZ47" s="3"/>
      <c r="CA47" s="3"/>
      <c r="CB47" s="7"/>
      <c r="CC47" s="3"/>
      <c r="CD47" s="4"/>
      <c r="CE47" s="3"/>
      <c r="CF47" s="4"/>
      <c r="CG47" s="3"/>
      <c r="CH47" s="3"/>
      <c r="CI47" s="3"/>
      <c r="CJ47" s="3"/>
      <c r="CK47" s="3"/>
      <c r="CL47" s="3"/>
      <c r="CM47" s="4"/>
      <c r="CN47" s="3"/>
      <c r="CO47" s="3"/>
      <c r="CP47" s="3"/>
      <c r="CQ47" s="4"/>
      <c r="CR47" s="3"/>
      <c r="CS47" s="8"/>
    </row>
    <row r="48" spans="1:97" ht="92" x14ac:dyDescent="0.35">
      <c r="A48" s="11">
        <f t="shared" ca="1" si="0"/>
        <v>46101</v>
      </c>
      <c r="B48" s="2"/>
      <c r="C48" s="3">
        <v>47</v>
      </c>
      <c r="D48" s="4">
        <v>45993</v>
      </c>
      <c r="E48" s="4">
        <v>45993</v>
      </c>
      <c r="F48" s="3">
        <v>1</v>
      </c>
      <c r="G48" s="5">
        <v>1</v>
      </c>
      <c r="H48" s="5">
        <v>1</v>
      </c>
      <c r="I48" s="3">
        <v>0</v>
      </c>
      <c r="J48" s="3">
        <v>0</v>
      </c>
      <c r="K48" s="3">
        <v>0</v>
      </c>
      <c r="L48" s="3" t="s">
        <v>97</v>
      </c>
      <c r="M48" s="3" t="s">
        <v>98</v>
      </c>
      <c r="N48" s="3" t="s">
        <v>99</v>
      </c>
      <c r="O48" s="113" t="s">
        <v>122</v>
      </c>
      <c r="P48" s="2"/>
      <c r="Q48" s="6">
        <v>12047</v>
      </c>
      <c r="R48" s="6" t="s">
        <v>1697</v>
      </c>
      <c r="S48" s="113" t="s">
        <v>111</v>
      </c>
      <c r="T48" s="6" t="s">
        <v>102</v>
      </c>
      <c r="U48" s="3" t="s">
        <v>470</v>
      </c>
      <c r="V48" s="3">
        <f ca="1">Tabla2[[#This Row],[Fecha de Registro ]]-Tabla2[[#This Row],[Fecha actual ]]</f>
        <v>-108</v>
      </c>
      <c r="W48" s="7"/>
      <c r="X48" s="3" t="s">
        <v>1698</v>
      </c>
      <c r="Y48" s="3">
        <v>1</v>
      </c>
      <c r="Z48" s="3">
        <v>0</v>
      </c>
      <c r="AA48" s="3">
        <v>0</v>
      </c>
      <c r="AB48" s="3">
        <v>0</v>
      </c>
      <c r="AC48" s="3" t="s">
        <v>1721</v>
      </c>
      <c r="AD48" s="3">
        <v>1</v>
      </c>
      <c r="AE48" s="3">
        <v>0</v>
      </c>
      <c r="AF48" s="3">
        <v>1</v>
      </c>
      <c r="AG48" s="3">
        <v>0</v>
      </c>
      <c r="AH48" s="3" t="s">
        <v>1699</v>
      </c>
      <c r="AI48" s="3" t="s">
        <v>210</v>
      </c>
      <c r="AJ48" s="3" t="s">
        <v>108</v>
      </c>
      <c r="AK48" s="3" t="s">
        <v>99</v>
      </c>
      <c r="AL48" s="3" t="s">
        <v>109</v>
      </c>
      <c r="AM48" s="7"/>
      <c r="AN48" s="3">
        <v>1</v>
      </c>
      <c r="AO48" s="3"/>
      <c r="AP48" s="3"/>
      <c r="AQ48" s="3"/>
      <c r="AR48" s="3"/>
      <c r="AS48" s="3"/>
      <c r="AT48" s="3"/>
      <c r="AU48" s="3"/>
      <c r="AV48" s="3"/>
      <c r="AW48" s="3"/>
      <c r="AX48" s="3"/>
      <c r="AY48" s="3"/>
      <c r="AZ48" s="3"/>
      <c r="BA48" s="3"/>
      <c r="BB48" s="3"/>
      <c r="BC48" s="3"/>
      <c r="BD48" s="3"/>
      <c r="BE48" s="3"/>
      <c r="BF48" s="3"/>
      <c r="BG48" s="1"/>
      <c r="BH48" s="1"/>
      <c r="BI48" s="3"/>
      <c r="BJ48" s="3"/>
      <c r="BK48" s="3"/>
      <c r="BL48" s="1"/>
      <c r="BM48" s="3"/>
      <c r="BN48" s="3"/>
      <c r="BO48" s="3"/>
      <c r="BP48" s="3"/>
      <c r="BQ48" s="1"/>
      <c r="BR48" s="7"/>
      <c r="BS48" s="3"/>
      <c r="BT48" s="4"/>
      <c r="BU48" s="3">
        <v>-45717</v>
      </c>
      <c r="BV48" s="3"/>
      <c r="BW48" s="3"/>
      <c r="BX48" s="3"/>
      <c r="BY48" s="1"/>
      <c r="BZ48" s="3"/>
      <c r="CA48" s="3"/>
      <c r="CB48" s="7"/>
      <c r="CC48" s="3"/>
      <c r="CD48" s="4"/>
      <c r="CE48" s="3"/>
      <c r="CF48" s="4"/>
      <c r="CG48" s="3"/>
      <c r="CH48" s="3"/>
      <c r="CI48" s="3"/>
      <c r="CJ48" s="3"/>
      <c r="CK48" s="3"/>
      <c r="CL48" s="3"/>
      <c r="CM48" s="4"/>
      <c r="CN48" s="3"/>
      <c r="CO48" s="3"/>
      <c r="CP48" s="3"/>
      <c r="CQ48" s="4"/>
      <c r="CR48" s="3"/>
      <c r="CS48" s="8"/>
    </row>
    <row r="49" spans="1:97" ht="230" x14ac:dyDescent="0.35">
      <c r="A49" s="11">
        <f t="shared" ca="1" si="0"/>
        <v>46101</v>
      </c>
      <c r="B49" s="61"/>
      <c r="C49" s="3">
        <v>48</v>
      </c>
      <c r="D49" s="62">
        <v>45993</v>
      </c>
      <c r="E49" s="62">
        <v>45993</v>
      </c>
      <c r="F49" s="5">
        <v>1</v>
      </c>
      <c r="G49" s="5">
        <v>1</v>
      </c>
      <c r="H49" s="5">
        <v>1</v>
      </c>
      <c r="I49" s="5">
        <v>0</v>
      </c>
      <c r="J49" s="5">
        <v>0</v>
      </c>
      <c r="K49" s="5">
        <v>0</v>
      </c>
      <c r="L49" s="5" t="s">
        <v>97</v>
      </c>
      <c r="M49" s="5" t="s">
        <v>98</v>
      </c>
      <c r="N49" s="5" t="s">
        <v>99</v>
      </c>
      <c r="O49" s="113" t="s">
        <v>122</v>
      </c>
      <c r="P49" s="61"/>
      <c r="Q49" s="63">
        <v>12048</v>
      </c>
      <c r="R49" s="63" t="s">
        <v>1700</v>
      </c>
      <c r="S49" s="113" t="s">
        <v>70</v>
      </c>
      <c r="T49" s="63" t="s">
        <v>102</v>
      </c>
      <c r="U49" s="5" t="s">
        <v>462</v>
      </c>
      <c r="V49" s="3">
        <f ca="1">Tabla2[[#This Row],[Fecha de Registro ]]-Tabla2[[#This Row],[Fecha actual ]]</f>
        <v>-108</v>
      </c>
      <c r="W49" s="64"/>
      <c r="X49" s="5" t="s">
        <v>1701</v>
      </c>
      <c r="Y49" s="5">
        <v>1</v>
      </c>
      <c r="Z49" s="5">
        <v>0</v>
      </c>
      <c r="AA49" s="5">
        <v>0</v>
      </c>
      <c r="AB49" s="5">
        <v>0</v>
      </c>
      <c r="AC49" s="5" t="s">
        <v>1722</v>
      </c>
      <c r="AD49" s="5">
        <v>0</v>
      </c>
      <c r="AE49" s="5">
        <v>0</v>
      </c>
      <c r="AF49" s="5">
        <v>1</v>
      </c>
      <c r="AG49" s="5">
        <v>0</v>
      </c>
      <c r="AH49" s="5" t="s">
        <v>1723</v>
      </c>
      <c r="AI49" s="5" t="s">
        <v>107</v>
      </c>
      <c r="AJ49" s="5" t="s">
        <v>108</v>
      </c>
      <c r="AK49" s="5" t="s">
        <v>99</v>
      </c>
      <c r="AL49" s="5" t="s">
        <v>109</v>
      </c>
      <c r="AM49" s="64"/>
      <c r="AN49" s="5">
        <v>1</v>
      </c>
      <c r="AO49" s="5"/>
      <c r="AP49" s="5"/>
      <c r="AQ49" s="5"/>
      <c r="AR49" s="5"/>
      <c r="AS49" s="5"/>
      <c r="AT49" s="5"/>
      <c r="AU49" s="5"/>
      <c r="AV49" s="5"/>
      <c r="AW49" s="5"/>
      <c r="AX49" s="5"/>
      <c r="AY49" s="5"/>
      <c r="AZ49" s="5"/>
      <c r="BA49" s="5"/>
      <c r="BB49" s="5"/>
      <c r="BC49" s="5"/>
      <c r="BD49" s="5"/>
      <c r="BE49" s="5"/>
      <c r="BF49" s="5"/>
      <c r="BG49" s="17"/>
      <c r="BH49" s="17"/>
      <c r="BI49" s="5"/>
      <c r="BJ49" s="5"/>
      <c r="BK49" s="5"/>
      <c r="BL49" s="17"/>
      <c r="BM49" s="5"/>
      <c r="BN49" s="5"/>
      <c r="BO49" s="5"/>
      <c r="BP49" s="5"/>
      <c r="BQ49" s="17"/>
      <c r="BR49" s="64"/>
      <c r="BS49" s="5"/>
      <c r="BT49" s="62"/>
      <c r="BU49" s="5">
        <v>-45719</v>
      </c>
      <c r="BV49" s="5"/>
      <c r="BW49" s="5"/>
      <c r="BX49" s="5"/>
      <c r="BY49" s="17"/>
      <c r="BZ49" s="5"/>
      <c r="CA49" s="5"/>
      <c r="CB49" s="64"/>
      <c r="CC49" s="5"/>
      <c r="CD49" s="62"/>
      <c r="CE49" s="5"/>
      <c r="CF49" s="62"/>
      <c r="CG49" s="5"/>
      <c r="CH49" s="5"/>
      <c r="CI49" s="5"/>
      <c r="CJ49" s="5"/>
      <c r="CK49" s="5"/>
      <c r="CL49" s="5"/>
      <c r="CM49" s="62"/>
      <c r="CN49" s="5"/>
      <c r="CO49" s="5"/>
      <c r="CP49" s="5"/>
      <c r="CQ49" s="62"/>
      <c r="CR49" s="5"/>
      <c r="CS49" s="65"/>
    </row>
    <row r="50" spans="1:97" ht="126.5" x14ac:dyDescent="0.35">
      <c r="A50" s="11">
        <f t="shared" ca="1" si="0"/>
        <v>46101</v>
      </c>
      <c r="B50" s="61"/>
      <c r="C50" s="5">
        <v>49</v>
      </c>
      <c r="D50" s="4">
        <v>46000</v>
      </c>
      <c r="E50" s="4">
        <v>46010</v>
      </c>
      <c r="F50" s="3">
        <v>1</v>
      </c>
      <c r="G50" s="5">
        <v>1</v>
      </c>
      <c r="H50" s="5">
        <v>1</v>
      </c>
      <c r="I50" s="3">
        <v>0</v>
      </c>
      <c r="J50" s="3">
        <v>0</v>
      </c>
      <c r="K50" s="3">
        <v>0</v>
      </c>
      <c r="L50" s="3" t="s">
        <v>97</v>
      </c>
      <c r="M50" s="3" t="s">
        <v>98</v>
      </c>
      <c r="N50" s="5" t="s">
        <v>99</v>
      </c>
      <c r="O50" s="5" t="s">
        <v>122</v>
      </c>
      <c r="P50" s="61"/>
      <c r="Q50" s="6">
        <v>12087</v>
      </c>
      <c r="R50" s="6" t="s">
        <v>2390</v>
      </c>
      <c r="S50" s="113" t="s">
        <v>70</v>
      </c>
      <c r="T50" s="6" t="s">
        <v>102</v>
      </c>
      <c r="U50" s="3" t="s">
        <v>470</v>
      </c>
      <c r="V50" s="3">
        <f ca="1">Tabla2[[#This Row],[Fecha de Registro ]]-Tabla2[[#This Row],[Fecha actual ]]</f>
        <v>-91</v>
      </c>
      <c r="W50" s="64"/>
      <c r="X50" s="3" t="s">
        <v>2391</v>
      </c>
      <c r="Y50" s="3">
        <v>0</v>
      </c>
      <c r="Z50" s="3">
        <v>1</v>
      </c>
      <c r="AA50" s="3">
        <v>0</v>
      </c>
      <c r="AB50" s="3">
        <v>0</v>
      </c>
      <c r="AC50" s="3" t="s">
        <v>2392</v>
      </c>
      <c r="AD50" s="3">
        <v>0</v>
      </c>
      <c r="AE50" s="3">
        <v>0</v>
      </c>
      <c r="AF50" s="3">
        <v>1</v>
      </c>
      <c r="AG50" s="3">
        <v>1</v>
      </c>
      <c r="AH50" s="3" t="s">
        <v>2393</v>
      </c>
      <c r="AI50" s="3" t="s">
        <v>149</v>
      </c>
      <c r="AJ50" s="3" t="s">
        <v>108</v>
      </c>
      <c r="AK50" s="5" t="s">
        <v>99</v>
      </c>
      <c r="AL50" s="5" t="s">
        <v>108</v>
      </c>
      <c r="AM50" s="64"/>
      <c r="AN50" s="5">
        <v>0</v>
      </c>
      <c r="AO50" s="5"/>
      <c r="AP50" s="5"/>
      <c r="AQ50" s="5"/>
      <c r="AR50" s="5"/>
      <c r="AS50" s="5"/>
      <c r="AT50" s="5"/>
      <c r="AU50" s="5"/>
      <c r="AV50" s="5"/>
      <c r="AW50" s="5"/>
      <c r="AX50" s="5"/>
      <c r="AY50" s="5"/>
      <c r="AZ50" s="5"/>
      <c r="BA50" s="5"/>
      <c r="BB50" s="5"/>
      <c r="BC50" s="5"/>
      <c r="BD50" s="5"/>
      <c r="BE50" s="5"/>
      <c r="BF50" s="5"/>
      <c r="BG50" s="17"/>
      <c r="BH50" s="17"/>
      <c r="BI50" s="5"/>
      <c r="BJ50" s="5"/>
      <c r="BK50" s="5"/>
      <c r="BL50" s="17"/>
      <c r="BM50" s="5"/>
      <c r="BN50" s="5"/>
      <c r="BO50" s="5"/>
      <c r="BP50" s="5"/>
      <c r="BQ50" s="17"/>
      <c r="BR50" s="64"/>
      <c r="BS50" s="5" t="s">
        <v>109</v>
      </c>
      <c r="BT50" s="62">
        <v>46029</v>
      </c>
      <c r="BU50" s="5"/>
      <c r="BV50" s="5"/>
      <c r="BW50" s="5"/>
      <c r="BX50" s="5"/>
      <c r="BY50" s="17"/>
      <c r="BZ50" s="5"/>
      <c r="CA50" s="5"/>
      <c r="CB50" s="64"/>
      <c r="CC50" s="5"/>
      <c r="CD50" s="62"/>
      <c r="CE50" s="5"/>
      <c r="CF50" s="62"/>
      <c r="CG50" s="5"/>
      <c r="CH50" s="5"/>
      <c r="CI50" s="5"/>
      <c r="CJ50" s="5"/>
      <c r="CK50" s="5"/>
      <c r="CL50" s="5"/>
      <c r="CM50" s="62"/>
      <c r="CN50" s="5"/>
      <c r="CO50" s="5"/>
      <c r="CP50" s="5"/>
      <c r="CQ50" s="62"/>
      <c r="CR50" s="5"/>
      <c r="CS50" s="65"/>
    </row>
  </sheetData>
  <conditionalFormatting sqref="O2:O4 O8 O50">
    <cfRule type="containsText" dxfId="31" priority="12" operator="containsText" text="PEL">
      <formula>NOT(ISERROR(SEARCH("PEL",O2)))</formula>
    </cfRule>
    <cfRule type="containsText" dxfId="30" priority="13" operator="containsText" text="PEF">
      <formula>NOT(ISERROR(SEARCH("PEF",O2)))</formula>
    </cfRule>
  </conditionalFormatting>
  <conditionalFormatting sqref="Q50">
    <cfRule type="containsText" dxfId="29" priority="2" operator="containsText" text="/PE/PEF/">
      <formula>NOT(ISERROR(SEARCH("/PE/PEF/",Q50)))</formula>
    </cfRule>
  </conditionalFormatting>
  <conditionalFormatting sqref="Q45:R49">
    <cfRule type="containsText" dxfId="28" priority="6" operator="containsText" text="/PE/PEF/">
      <formula>NOT(ISERROR(SEARCH("/PE/PEF/",Q45)))</formula>
    </cfRule>
  </conditionalFormatting>
  <conditionalFormatting sqref="R2:R44">
    <cfRule type="containsText" dxfId="27" priority="10" operator="containsText" text="/PE/PEF/">
      <formula>NOT(ISERROR(SEARCH("/PE/PEF/",R2)))</formula>
    </cfRule>
  </conditionalFormatting>
  <conditionalFormatting sqref="R50">
    <cfRule type="containsText" dxfId="26" priority="1" operator="containsText" text="/PE/PEF/">
      <formula>NOT(ISERROR(SEARCH("/PE/PEF/",R50)))</formula>
    </cfRule>
  </conditionalFormatting>
  <conditionalFormatting sqref="T45:T50">
    <cfRule type="containsText" dxfId="25" priority="3" operator="containsText" text="/PE/PEF/">
      <formula>NOT(ISERROR(SEARCH("/PE/PEF/",T45)))</formula>
    </cfRule>
  </conditionalFormatting>
  <conditionalFormatting sqref="BU2:BV50">
    <cfRule type="cellIs" dxfId="24" priority="14" operator="greaterThan">
      <formula>365</formula>
    </cfRule>
  </conditionalFormatting>
  <hyperlinks>
    <hyperlink ref="CA2" r:id="rId1" xr:uid="{9B5E56CC-B8BE-4568-BA54-E834D6AC4082}"/>
    <hyperlink ref="CJ3" r:id="rId2" xr:uid="{E5DE12F3-1F3E-46DA-B003-6A8347E5CD24}"/>
    <hyperlink ref="BI5" r:id="rId3" xr:uid="{1339A104-E8F6-4D2C-8342-722BF331BC38}"/>
    <hyperlink ref="BN5" r:id="rId4" xr:uid="{2E6FD9E6-F876-4208-A65A-53C726332063}"/>
    <hyperlink ref="BI6" r:id="rId5" xr:uid="{760CB1D6-6714-450A-AA33-D93818369AD2}"/>
    <hyperlink ref="CJ5" r:id="rId6" xr:uid="{1BB58416-8880-4018-9787-21C5B694D461}"/>
    <hyperlink ref="CJ6" r:id="rId7" xr:uid="{8CA05C40-B940-42C1-AC33-2A17D8831F35}"/>
    <hyperlink ref="BI7" r:id="rId8" xr:uid="{B276BB9F-3B61-4390-AD7F-88113E2A89DC}"/>
    <hyperlink ref="BN7" r:id="rId9" xr:uid="{191F78EC-DAEA-460E-9521-AA17E48E8DCC}"/>
    <hyperlink ref="BI9" r:id="rId10" xr:uid="{79FB40F8-18C6-4751-A967-0DEED8C5C1EC}"/>
    <hyperlink ref="BN9" r:id="rId11" xr:uid="{CF7F13FA-93A2-48AB-9A94-1B40C3085385}"/>
    <hyperlink ref="CJ9" r:id="rId12" xr:uid="{94681587-DDE6-44A9-B152-8A1D341DF261}"/>
    <hyperlink ref="CJ8" r:id="rId13" xr:uid="{E396AFF3-057B-42F9-85D3-749563A5C833}"/>
    <hyperlink ref="CJ11" r:id="rId14" xr:uid="{D6F9AD94-10D2-46D0-8CA8-E4D5CD495BA6}"/>
    <hyperlink ref="CJ10" r:id="rId15" xr:uid="{1C4775A1-9C32-4A01-B691-9FD32EEB03B3}"/>
    <hyperlink ref="BI16" r:id="rId16" xr:uid="{8F46CE3B-8E39-4452-BBBD-AB2204331AC6}"/>
    <hyperlink ref="BN16" r:id="rId17" xr:uid="{7B0DF439-CAB5-4925-8D3A-5193A948721F}"/>
    <hyperlink ref="CA16" r:id="rId18" xr:uid="{05969D7E-075C-4A0D-8FF4-02F3469D1FEC}"/>
    <hyperlink ref="CJ16" r:id="rId19" xr:uid="{D78C9867-CD20-41C1-BE8A-8AA65F617C28}"/>
    <hyperlink ref="BI17" r:id="rId20" xr:uid="{FC6408CB-1226-4A98-A9D5-49BF07605025}"/>
    <hyperlink ref="BN17" r:id="rId21" xr:uid="{1F0A2CF7-E636-4D45-BAEF-0EFE0F42AC41}"/>
    <hyperlink ref="CJ17" r:id="rId22" xr:uid="{854AA90D-5650-415C-B548-DBA47F7E6603}"/>
    <hyperlink ref="BI18" r:id="rId23" xr:uid="{E9960331-4C9E-4FE4-B59C-8278F379EA8B}"/>
    <hyperlink ref="BN18" r:id="rId24" xr:uid="{7C84EACA-034F-4832-B04A-D339B88DB430}"/>
    <hyperlink ref="BI21" r:id="rId25" xr:uid="{B3B10B0D-CE6B-44CC-8C18-30FB1BE7DA55}"/>
    <hyperlink ref="BN21" r:id="rId26" xr:uid="{320075C6-7BCE-4BB8-8C9F-C1E771CAA73C}"/>
    <hyperlink ref="CJ21" r:id="rId27" xr:uid="{829120F8-2859-44A6-8E84-D0BE7FCF1465}"/>
    <hyperlink ref="CJ19" r:id="rId28" xr:uid="{C1E42BB1-9557-4836-BC15-EC2BCA121889}"/>
    <hyperlink ref="CJ23" r:id="rId29" xr:uid="{BCA832B3-F7DB-4BB6-B75C-9292DDB883DE}"/>
    <hyperlink ref="CA24" r:id="rId30" xr:uid="{A9AD2B21-1001-4DE9-8451-A638101D6D17}"/>
    <hyperlink ref="CA25" r:id="rId31" xr:uid="{508E83B2-7A4C-41EE-B5EA-8B18CF309EED}"/>
    <hyperlink ref="CA26" r:id="rId32" xr:uid="{9FF75ACC-4560-4539-9CA2-3912D44D46EF}"/>
    <hyperlink ref="CA27" r:id="rId33" xr:uid="{EF201093-615D-4942-9FDC-073D54E2C7D2}"/>
    <hyperlink ref="CJ29" r:id="rId34" xr:uid="{412F4529-A0AD-4B7C-984E-99A54D0CC735}"/>
    <hyperlink ref="CJ30" r:id="rId35" xr:uid="{E802BAAE-7244-4E46-B3C3-ABBB5C531A38}"/>
    <hyperlink ref="CJ34" r:id="rId36" xr:uid="{A5A4D544-6703-4790-B189-F9D15CB7B996}"/>
  </hyperlinks>
  <pageMargins left="0.7" right="0.7" top="0.75" bottom="0.75" header="0.3" footer="0.3"/>
  <tableParts count="1">
    <tablePart r:id="rId37"/>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EDB13D-21C1-4800-9A39-C09B8E46C5D2}">
  <dimension ref="A1:O185"/>
  <sheetViews>
    <sheetView topLeftCell="A183" zoomScale="70" zoomScaleNormal="70" workbookViewId="0">
      <selection activeCell="E5" sqref="E5"/>
    </sheetView>
  </sheetViews>
  <sheetFormatPr baseColWidth="10" defaultRowHeight="14.5" x14ac:dyDescent="0.35"/>
  <cols>
    <col min="1" max="1" width="6.1796875" customWidth="1"/>
    <col min="2" max="2" width="21.1796875" customWidth="1"/>
    <col min="3" max="3" width="47.1796875" customWidth="1"/>
    <col min="4" max="4" width="24.81640625" customWidth="1"/>
    <col min="5" max="5" width="43.1796875" customWidth="1"/>
    <col min="6" max="6" width="69.81640625" customWidth="1"/>
    <col min="7" max="7" width="15.1796875" customWidth="1"/>
    <col min="8" max="8" width="22.453125" customWidth="1"/>
    <col min="9" max="9" width="88.54296875" customWidth="1"/>
    <col min="10" max="10" width="59.54296875" customWidth="1"/>
    <col min="11" max="11" width="14.453125" customWidth="1"/>
    <col min="12" max="12" width="14.1796875" customWidth="1"/>
    <col min="13" max="13" width="13.54296875" customWidth="1"/>
    <col min="14" max="14" width="16.54296875" customWidth="1"/>
    <col min="15" max="15" width="16.81640625" customWidth="1"/>
  </cols>
  <sheetData>
    <row r="1" spans="1:15" ht="23" x14ac:dyDescent="0.35">
      <c r="A1" s="3" t="s">
        <v>2</v>
      </c>
      <c r="B1" s="3" t="s">
        <v>1759</v>
      </c>
      <c r="C1" s="3" t="s">
        <v>1760</v>
      </c>
      <c r="D1" s="3" t="s">
        <v>1761</v>
      </c>
      <c r="E1" s="3" t="s">
        <v>1762</v>
      </c>
      <c r="F1" s="5" t="s">
        <v>33</v>
      </c>
      <c r="G1" s="5" t="s">
        <v>1763</v>
      </c>
      <c r="H1" s="17" t="s">
        <v>71</v>
      </c>
      <c r="I1" s="66" t="s">
        <v>1764</v>
      </c>
      <c r="J1" s="9" t="s">
        <v>1765</v>
      </c>
      <c r="K1" s="67" t="s">
        <v>1766</v>
      </c>
      <c r="L1" s="3" t="s">
        <v>75</v>
      </c>
      <c r="M1" s="1" t="s">
        <v>76</v>
      </c>
      <c r="N1" s="3" t="s">
        <v>1767</v>
      </c>
      <c r="O1" s="3" t="s">
        <v>78</v>
      </c>
    </row>
    <row r="2" spans="1:15" ht="115" x14ac:dyDescent="0.35">
      <c r="A2" s="74">
        <v>1</v>
      </c>
      <c r="B2" s="69">
        <v>45670</v>
      </c>
      <c r="C2" s="113" t="s">
        <v>425</v>
      </c>
      <c r="D2" s="70" t="s">
        <v>427</v>
      </c>
      <c r="E2" s="70" t="s">
        <v>1768</v>
      </c>
      <c r="F2" s="71" t="s">
        <v>429</v>
      </c>
      <c r="G2" s="72" t="s">
        <v>430</v>
      </c>
      <c r="H2" s="73">
        <v>45678</v>
      </c>
      <c r="I2" s="71" t="s">
        <v>1769</v>
      </c>
      <c r="J2" s="114" t="s">
        <v>1770</v>
      </c>
      <c r="K2" s="74" t="s">
        <v>108</v>
      </c>
      <c r="L2" s="75"/>
      <c r="M2" s="75"/>
      <c r="N2" s="74"/>
      <c r="O2" s="74"/>
    </row>
    <row r="3" spans="1:15" ht="172.5" x14ac:dyDescent="0.35">
      <c r="A3" s="74">
        <v>2</v>
      </c>
      <c r="B3" s="69">
        <v>45675</v>
      </c>
      <c r="C3" s="113" t="s">
        <v>433</v>
      </c>
      <c r="D3" s="70" t="s">
        <v>434</v>
      </c>
      <c r="E3" s="70" t="s">
        <v>1768</v>
      </c>
      <c r="F3" s="71" t="s">
        <v>435</v>
      </c>
      <c r="G3" s="3" t="s">
        <v>430</v>
      </c>
      <c r="H3" s="69">
        <v>45680</v>
      </c>
      <c r="I3" s="71" t="s">
        <v>1771</v>
      </c>
      <c r="J3" s="114" t="s">
        <v>1772</v>
      </c>
      <c r="K3" s="74" t="s">
        <v>109</v>
      </c>
      <c r="L3" s="75" t="s">
        <v>436</v>
      </c>
      <c r="M3" s="75">
        <v>45728</v>
      </c>
      <c r="N3" s="74" t="s">
        <v>152</v>
      </c>
      <c r="O3" s="114" t="s">
        <v>437</v>
      </c>
    </row>
    <row r="4" spans="1:15" ht="126.5" x14ac:dyDescent="0.35">
      <c r="A4" s="74">
        <v>3</v>
      </c>
      <c r="B4" s="69">
        <v>45705</v>
      </c>
      <c r="C4" s="113" t="s">
        <v>438</v>
      </c>
      <c r="D4" s="74" t="s">
        <v>439</v>
      </c>
      <c r="E4" s="74" t="s">
        <v>440</v>
      </c>
      <c r="F4" s="71" t="s">
        <v>1773</v>
      </c>
      <c r="G4" s="3" t="s">
        <v>1774</v>
      </c>
      <c r="H4" s="69">
        <v>45705</v>
      </c>
      <c r="I4" s="71" t="s">
        <v>1775</v>
      </c>
      <c r="J4" s="115" t="s">
        <v>1776</v>
      </c>
      <c r="K4" s="74" t="s">
        <v>109</v>
      </c>
      <c r="L4" s="74" t="s">
        <v>443</v>
      </c>
      <c r="M4" s="75">
        <v>45763</v>
      </c>
      <c r="N4" s="74" t="s">
        <v>152</v>
      </c>
      <c r="O4" s="114" t="s">
        <v>444</v>
      </c>
    </row>
    <row r="5" spans="1:15" ht="195.5" x14ac:dyDescent="0.35">
      <c r="A5" s="74">
        <v>4</v>
      </c>
      <c r="B5" s="69">
        <v>45705</v>
      </c>
      <c r="C5" s="113" t="s">
        <v>445</v>
      </c>
      <c r="D5" s="74" t="s">
        <v>439</v>
      </c>
      <c r="E5" s="74" t="s">
        <v>446</v>
      </c>
      <c r="F5" s="71" t="s">
        <v>1777</v>
      </c>
      <c r="G5" s="3" t="s">
        <v>1774</v>
      </c>
      <c r="H5" s="69">
        <v>45705</v>
      </c>
      <c r="I5" s="71" t="s">
        <v>1778</v>
      </c>
      <c r="J5" s="114" t="s">
        <v>1779</v>
      </c>
      <c r="K5" s="74" t="s">
        <v>109</v>
      </c>
      <c r="L5" s="74" t="s">
        <v>448</v>
      </c>
      <c r="M5" s="75">
        <v>45763</v>
      </c>
      <c r="N5" s="74" t="s">
        <v>152</v>
      </c>
      <c r="O5" s="114" t="s">
        <v>449</v>
      </c>
    </row>
    <row r="6" spans="1:15" ht="103.5" x14ac:dyDescent="0.35">
      <c r="A6" s="74">
        <v>5</v>
      </c>
      <c r="B6" s="69">
        <v>45713</v>
      </c>
      <c r="C6" s="113" t="s">
        <v>461</v>
      </c>
      <c r="D6" s="74" t="s">
        <v>463</v>
      </c>
      <c r="E6" s="74" t="s">
        <v>1780</v>
      </c>
      <c r="F6" s="71" t="s">
        <v>465</v>
      </c>
      <c r="G6" s="3" t="s">
        <v>430</v>
      </c>
      <c r="H6" s="69">
        <v>45713</v>
      </c>
      <c r="I6" s="71" t="s">
        <v>1781</v>
      </c>
      <c r="J6" s="114" t="s">
        <v>1782</v>
      </c>
      <c r="K6" s="74" t="s">
        <v>109</v>
      </c>
      <c r="L6" s="74" t="s">
        <v>466</v>
      </c>
      <c r="M6" s="75" t="s">
        <v>345</v>
      </c>
      <c r="N6" s="74" t="s">
        <v>152</v>
      </c>
      <c r="O6" s="114" t="s">
        <v>467</v>
      </c>
    </row>
    <row r="7" spans="1:15" ht="138" x14ac:dyDescent="0.35">
      <c r="A7" s="74">
        <v>6</v>
      </c>
      <c r="B7" s="69">
        <v>45734</v>
      </c>
      <c r="C7" s="113" t="s">
        <v>478</v>
      </c>
      <c r="D7" s="70" t="s">
        <v>1783</v>
      </c>
      <c r="E7" s="74" t="s">
        <v>1784</v>
      </c>
      <c r="F7" s="71" t="s">
        <v>481</v>
      </c>
      <c r="G7" s="3" t="s">
        <v>1774</v>
      </c>
      <c r="H7" s="69">
        <v>45735</v>
      </c>
      <c r="I7" s="71" t="s">
        <v>1785</v>
      </c>
      <c r="J7" s="114" t="s">
        <v>1786</v>
      </c>
      <c r="K7" s="74" t="s">
        <v>108</v>
      </c>
      <c r="L7" s="74"/>
      <c r="M7" s="75"/>
      <c r="N7" s="74"/>
      <c r="O7" s="74"/>
    </row>
    <row r="8" spans="1:15" ht="115" x14ac:dyDescent="0.35">
      <c r="A8" s="74">
        <v>7</v>
      </c>
      <c r="B8" s="69">
        <v>45734</v>
      </c>
      <c r="C8" s="113" t="s">
        <v>482</v>
      </c>
      <c r="D8" s="74" t="s">
        <v>483</v>
      </c>
      <c r="E8" s="74" t="s">
        <v>1787</v>
      </c>
      <c r="F8" s="71" t="s">
        <v>485</v>
      </c>
      <c r="G8" s="3" t="s">
        <v>430</v>
      </c>
      <c r="H8" s="69">
        <v>45743</v>
      </c>
      <c r="I8" s="71" t="s">
        <v>1788</v>
      </c>
      <c r="J8" s="114" t="s">
        <v>1789</v>
      </c>
      <c r="K8" s="74" t="s">
        <v>109</v>
      </c>
      <c r="L8" s="74" t="s">
        <v>486</v>
      </c>
      <c r="M8" s="75">
        <v>45763</v>
      </c>
      <c r="N8" s="74" t="s">
        <v>152</v>
      </c>
      <c r="O8" s="114" t="s">
        <v>487</v>
      </c>
    </row>
    <row r="9" spans="1:15" ht="241.5" x14ac:dyDescent="0.35">
      <c r="A9" s="74">
        <v>8</v>
      </c>
      <c r="B9" s="69">
        <v>45735</v>
      </c>
      <c r="C9" s="113" t="s">
        <v>488</v>
      </c>
      <c r="D9" s="74" t="s">
        <v>489</v>
      </c>
      <c r="E9" s="76" t="s">
        <v>490</v>
      </c>
      <c r="F9" s="71" t="s">
        <v>491</v>
      </c>
      <c r="G9" s="3" t="s">
        <v>1790</v>
      </c>
      <c r="H9" s="69">
        <v>45750</v>
      </c>
      <c r="I9" s="71" t="s">
        <v>1791</v>
      </c>
      <c r="J9" s="114" t="s">
        <v>1792</v>
      </c>
      <c r="K9" s="74" t="s">
        <v>108</v>
      </c>
      <c r="L9" s="74"/>
      <c r="M9" s="75"/>
      <c r="N9" s="74"/>
      <c r="O9" s="74"/>
    </row>
    <row r="10" spans="1:15" ht="115" x14ac:dyDescent="0.35">
      <c r="A10" s="74">
        <v>9</v>
      </c>
      <c r="B10" s="69">
        <v>45735</v>
      </c>
      <c r="C10" s="113" t="s">
        <v>492</v>
      </c>
      <c r="D10" s="74" t="s">
        <v>493</v>
      </c>
      <c r="E10" s="76" t="s">
        <v>1793</v>
      </c>
      <c r="F10" s="71" t="s">
        <v>1794</v>
      </c>
      <c r="G10" s="3" t="s">
        <v>430</v>
      </c>
      <c r="H10" s="69">
        <v>45735</v>
      </c>
      <c r="I10" s="71" t="s">
        <v>1795</v>
      </c>
      <c r="J10" s="114" t="s">
        <v>1796</v>
      </c>
      <c r="K10" s="74" t="s">
        <v>108</v>
      </c>
      <c r="L10" s="74"/>
      <c r="M10" s="75"/>
      <c r="N10" s="74"/>
      <c r="O10" s="74"/>
    </row>
    <row r="11" spans="1:15" ht="218.5" x14ac:dyDescent="0.35">
      <c r="A11" s="74">
        <v>10</v>
      </c>
      <c r="B11" s="69">
        <v>45735</v>
      </c>
      <c r="C11" s="113" t="s">
        <v>496</v>
      </c>
      <c r="D11" s="74" t="s">
        <v>493</v>
      </c>
      <c r="E11" s="76" t="s">
        <v>1797</v>
      </c>
      <c r="F11" s="71" t="s">
        <v>1798</v>
      </c>
      <c r="G11" s="3" t="s">
        <v>1790</v>
      </c>
      <c r="H11" s="69">
        <v>45736</v>
      </c>
      <c r="I11" s="71" t="s">
        <v>1799</v>
      </c>
      <c r="J11" s="114" t="s">
        <v>1800</v>
      </c>
      <c r="K11" s="74" t="s">
        <v>108</v>
      </c>
      <c r="L11" s="74"/>
      <c r="M11" s="75"/>
      <c r="N11" s="74"/>
      <c r="O11" s="74"/>
    </row>
    <row r="12" spans="1:15" ht="80.5" x14ac:dyDescent="0.35">
      <c r="A12" s="74">
        <v>11</v>
      </c>
      <c r="B12" s="69">
        <v>45738</v>
      </c>
      <c r="C12" s="113" t="s">
        <v>499</v>
      </c>
      <c r="D12" s="74" t="s">
        <v>500</v>
      </c>
      <c r="E12" s="76" t="s">
        <v>501</v>
      </c>
      <c r="F12" s="71" t="s">
        <v>1801</v>
      </c>
      <c r="G12" s="3" t="s">
        <v>1802</v>
      </c>
      <c r="H12" s="69">
        <v>45739</v>
      </c>
      <c r="I12" s="71" t="s">
        <v>1803</v>
      </c>
      <c r="J12" s="115" t="s">
        <v>1804</v>
      </c>
      <c r="K12" s="74" t="s">
        <v>108</v>
      </c>
      <c r="L12" s="74"/>
      <c r="M12" s="75"/>
      <c r="N12" s="74"/>
      <c r="O12" s="74"/>
    </row>
    <row r="13" spans="1:15" ht="80.5" x14ac:dyDescent="0.35">
      <c r="A13" s="74">
        <v>12</v>
      </c>
      <c r="B13" s="69">
        <v>45738</v>
      </c>
      <c r="C13" s="113" t="s">
        <v>503</v>
      </c>
      <c r="D13" s="74" t="s">
        <v>500</v>
      </c>
      <c r="E13" s="74" t="s">
        <v>1805</v>
      </c>
      <c r="F13" s="71" t="s">
        <v>1806</v>
      </c>
      <c r="G13" s="3" t="s">
        <v>1802</v>
      </c>
      <c r="H13" s="69">
        <v>45739</v>
      </c>
      <c r="I13" s="71" t="s">
        <v>1807</v>
      </c>
      <c r="J13" s="114" t="s">
        <v>1808</v>
      </c>
      <c r="K13" s="74" t="s">
        <v>108</v>
      </c>
      <c r="L13" s="74"/>
      <c r="M13" s="75"/>
      <c r="N13" s="74"/>
      <c r="O13" s="74"/>
    </row>
    <row r="14" spans="1:15" ht="69" x14ac:dyDescent="0.35">
      <c r="A14" s="74">
        <v>13</v>
      </c>
      <c r="B14" s="69">
        <v>45740</v>
      </c>
      <c r="C14" s="113" t="s">
        <v>507</v>
      </c>
      <c r="D14" s="74" t="s">
        <v>508</v>
      </c>
      <c r="E14" s="74" t="s">
        <v>509</v>
      </c>
      <c r="F14" s="71" t="s">
        <v>1809</v>
      </c>
      <c r="G14" s="3" t="s">
        <v>1802</v>
      </c>
      <c r="H14" s="69">
        <v>45740</v>
      </c>
      <c r="I14" s="71" t="s">
        <v>1810</v>
      </c>
      <c r="J14" s="115" t="s">
        <v>1811</v>
      </c>
      <c r="K14" s="74" t="s">
        <v>109</v>
      </c>
      <c r="L14" s="74" t="s">
        <v>511</v>
      </c>
      <c r="M14" s="75">
        <v>45763</v>
      </c>
      <c r="N14" s="74" t="s">
        <v>152</v>
      </c>
      <c r="O14" s="116" t="s">
        <v>1812</v>
      </c>
    </row>
    <row r="15" spans="1:15" ht="69" x14ac:dyDescent="0.35">
      <c r="A15" s="74">
        <v>14</v>
      </c>
      <c r="B15" s="69">
        <v>45742</v>
      </c>
      <c r="C15" s="113" t="s">
        <v>513</v>
      </c>
      <c r="D15" s="74" t="s">
        <v>514</v>
      </c>
      <c r="E15" s="74" t="s">
        <v>515</v>
      </c>
      <c r="F15" s="71" t="s">
        <v>1813</v>
      </c>
      <c r="G15" s="3" t="s">
        <v>430</v>
      </c>
      <c r="H15" s="69">
        <v>45743</v>
      </c>
      <c r="I15" s="71" t="s">
        <v>1814</v>
      </c>
      <c r="J15" s="115" t="s">
        <v>1815</v>
      </c>
      <c r="K15" s="74" t="s">
        <v>108</v>
      </c>
      <c r="L15" s="74"/>
      <c r="M15" s="75"/>
      <c r="N15" s="74"/>
      <c r="O15" s="74"/>
    </row>
    <row r="16" spans="1:15" ht="80.5" x14ac:dyDescent="0.35">
      <c r="A16" s="74">
        <v>15</v>
      </c>
      <c r="B16" s="69">
        <v>45744</v>
      </c>
      <c r="C16" s="113" t="s">
        <v>518</v>
      </c>
      <c r="D16" s="74" t="s">
        <v>519</v>
      </c>
      <c r="E16" s="74" t="s">
        <v>1816</v>
      </c>
      <c r="F16" s="71" t="s">
        <v>1817</v>
      </c>
      <c r="G16" s="3" t="s">
        <v>1790</v>
      </c>
      <c r="H16" s="69">
        <v>45757</v>
      </c>
      <c r="I16" s="71" t="s">
        <v>1818</v>
      </c>
      <c r="J16" s="114" t="s">
        <v>1819</v>
      </c>
      <c r="K16" s="74" t="s">
        <v>108</v>
      </c>
      <c r="L16" s="74"/>
      <c r="M16" s="75"/>
      <c r="N16" s="74"/>
      <c r="O16" s="74"/>
    </row>
    <row r="17" spans="1:15" ht="57.5" x14ac:dyDescent="0.35">
      <c r="A17" s="74">
        <v>16</v>
      </c>
      <c r="B17" s="69">
        <v>45745</v>
      </c>
      <c r="C17" s="113" t="s">
        <v>524</v>
      </c>
      <c r="D17" s="74" t="s">
        <v>525</v>
      </c>
      <c r="E17" s="74" t="s">
        <v>1820</v>
      </c>
      <c r="F17" s="71" t="s">
        <v>1821</v>
      </c>
      <c r="G17" s="3" t="s">
        <v>430</v>
      </c>
      <c r="H17" s="69">
        <v>45746</v>
      </c>
      <c r="I17" s="71" t="s">
        <v>1822</v>
      </c>
      <c r="J17" s="114" t="s">
        <v>1823</v>
      </c>
      <c r="K17" s="74" t="s">
        <v>108</v>
      </c>
      <c r="L17" s="74"/>
      <c r="M17" s="75"/>
      <c r="N17" s="74"/>
      <c r="O17" s="74"/>
    </row>
    <row r="18" spans="1:15" ht="80.5" x14ac:dyDescent="0.35">
      <c r="A18" s="74">
        <v>17</v>
      </c>
      <c r="B18" s="69">
        <v>45745</v>
      </c>
      <c r="C18" s="113" t="s">
        <v>528</v>
      </c>
      <c r="D18" s="74" t="s">
        <v>525</v>
      </c>
      <c r="E18" s="74" t="s">
        <v>1824</v>
      </c>
      <c r="F18" s="71" t="s">
        <v>530</v>
      </c>
      <c r="G18" s="3" t="s">
        <v>430</v>
      </c>
      <c r="H18" s="69">
        <v>45746</v>
      </c>
      <c r="I18" s="71" t="s">
        <v>1825</v>
      </c>
      <c r="J18" s="114" t="s">
        <v>1826</v>
      </c>
      <c r="K18" s="74" t="s">
        <v>108</v>
      </c>
      <c r="L18" s="74"/>
      <c r="M18" s="75"/>
      <c r="N18" s="74"/>
      <c r="O18" s="74"/>
    </row>
    <row r="19" spans="1:15" ht="80.5" x14ac:dyDescent="0.35">
      <c r="A19" s="74">
        <v>18</v>
      </c>
      <c r="B19" s="69">
        <v>45750</v>
      </c>
      <c r="C19" s="113" t="s">
        <v>532</v>
      </c>
      <c r="D19" s="77" t="s">
        <v>1668</v>
      </c>
      <c r="E19" s="77" t="s">
        <v>1668</v>
      </c>
      <c r="F19" s="71" t="s">
        <v>1827</v>
      </c>
      <c r="G19" s="3" t="s">
        <v>1774</v>
      </c>
      <c r="H19" s="69">
        <v>45764</v>
      </c>
      <c r="I19" s="71" t="s">
        <v>1828</v>
      </c>
      <c r="J19" s="114" t="s">
        <v>1829</v>
      </c>
      <c r="K19" s="74" t="s">
        <v>109</v>
      </c>
      <c r="L19" s="74" t="s">
        <v>535</v>
      </c>
      <c r="M19" s="75">
        <v>45791</v>
      </c>
      <c r="N19" s="74" t="s">
        <v>152</v>
      </c>
      <c r="O19" s="74" t="s">
        <v>536</v>
      </c>
    </row>
    <row r="20" spans="1:15" ht="80.5" x14ac:dyDescent="0.35">
      <c r="A20" s="74">
        <v>19</v>
      </c>
      <c r="B20" s="69">
        <v>45751</v>
      </c>
      <c r="C20" s="113" t="s">
        <v>546</v>
      </c>
      <c r="D20" s="74" t="s">
        <v>547</v>
      </c>
      <c r="E20" s="74" t="s">
        <v>1830</v>
      </c>
      <c r="F20" s="71" t="s">
        <v>1831</v>
      </c>
      <c r="G20" s="3" t="s">
        <v>1832</v>
      </c>
      <c r="H20" s="69">
        <v>45752</v>
      </c>
      <c r="I20" s="71" t="s">
        <v>1833</v>
      </c>
      <c r="J20" s="114" t="s">
        <v>1834</v>
      </c>
      <c r="K20" s="74" t="s">
        <v>108</v>
      </c>
      <c r="L20" s="74"/>
      <c r="M20" s="75"/>
      <c r="N20" s="74"/>
      <c r="O20" s="74"/>
    </row>
    <row r="21" spans="1:15" ht="80.5" x14ac:dyDescent="0.35">
      <c r="A21" s="74">
        <v>20</v>
      </c>
      <c r="B21" s="69">
        <v>45751</v>
      </c>
      <c r="C21" s="113" t="s">
        <v>572</v>
      </c>
      <c r="D21" s="74" t="s">
        <v>574</v>
      </c>
      <c r="E21" s="74" t="s">
        <v>1835</v>
      </c>
      <c r="F21" s="71" t="s">
        <v>1836</v>
      </c>
      <c r="G21" s="3" t="s">
        <v>1832</v>
      </c>
      <c r="H21" s="69">
        <v>45756</v>
      </c>
      <c r="I21" s="71" t="s">
        <v>1837</v>
      </c>
      <c r="J21" s="114" t="s">
        <v>1838</v>
      </c>
      <c r="K21" s="74" t="s">
        <v>108</v>
      </c>
      <c r="L21" s="74"/>
      <c r="M21" s="75"/>
      <c r="N21" s="74"/>
      <c r="O21" s="74"/>
    </row>
    <row r="22" spans="1:15" ht="92" x14ac:dyDescent="0.35">
      <c r="A22" s="74">
        <v>21</v>
      </c>
      <c r="B22" s="69">
        <v>45754</v>
      </c>
      <c r="C22" s="113" t="s">
        <v>591</v>
      </c>
      <c r="D22" s="77" t="s">
        <v>1755</v>
      </c>
      <c r="E22" s="74" t="s">
        <v>1839</v>
      </c>
      <c r="F22" s="71" t="s">
        <v>1840</v>
      </c>
      <c r="G22" s="3" t="s">
        <v>1774</v>
      </c>
      <c r="H22" s="69">
        <v>45765</v>
      </c>
      <c r="I22" s="71" t="s">
        <v>1841</v>
      </c>
      <c r="J22" s="114" t="s">
        <v>1842</v>
      </c>
      <c r="K22" s="74" t="s">
        <v>108</v>
      </c>
      <c r="L22" s="74"/>
      <c r="M22" s="75"/>
      <c r="N22" s="74"/>
      <c r="O22" s="74"/>
    </row>
    <row r="23" spans="1:15" ht="69" x14ac:dyDescent="0.35">
      <c r="A23" s="74">
        <v>22</v>
      </c>
      <c r="B23" s="69">
        <v>45754</v>
      </c>
      <c r="C23" s="113" t="s">
        <v>594</v>
      </c>
      <c r="D23" s="77" t="s">
        <v>1755</v>
      </c>
      <c r="E23" s="74" t="s">
        <v>1843</v>
      </c>
      <c r="F23" s="71" t="s">
        <v>1844</v>
      </c>
      <c r="G23" s="3" t="s">
        <v>1774</v>
      </c>
      <c r="H23" s="69">
        <v>45769</v>
      </c>
      <c r="I23" s="71" t="s">
        <v>1845</v>
      </c>
      <c r="J23" s="114" t="s">
        <v>1846</v>
      </c>
      <c r="K23" s="74" t="s">
        <v>109</v>
      </c>
      <c r="L23" s="74" t="s">
        <v>597</v>
      </c>
      <c r="M23" s="75">
        <v>45791</v>
      </c>
      <c r="N23" s="74" t="s">
        <v>152</v>
      </c>
      <c r="O23" s="74" t="s">
        <v>536</v>
      </c>
    </row>
    <row r="24" spans="1:15" ht="138" x14ac:dyDescent="0.35">
      <c r="A24" s="74">
        <v>23</v>
      </c>
      <c r="B24" s="69">
        <v>45761</v>
      </c>
      <c r="C24" s="113" t="s">
        <v>599</v>
      </c>
      <c r="D24" s="77" t="s">
        <v>1668</v>
      </c>
      <c r="E24" s="74" t="s">
        <v>1847</v>
      </c>
      <c r="F24" s="71" t="s">
        <v>1848</v>
      </c>
      <c r="G24" s="3" t="s">
        <v>1774</v>
      </c>
      <c r="H24" s="69">
        <v>45762</v>
      </c>
      <c r="I24" s="71" t="s">
        <v>1849</v>
      </c>
      <c r="J24" s="114" t="s">
        <v>1850</v>
      </c>
      <c r="K24" s="74" t="s">
        <v>108</v>
      </c>
      <c r="L24" s="74"/>
      <c r="M24" s="75"/>
      <c r="N24" s="74"/>
      <c r="O24" s="74"/>
    </row>
    <row r="25" spans="1:15" ht="149.5" x14ac:dyDescent="0.35">
      <c r="A25" s="74">
        <v>24</v>
      </c>
      <c r="B25" s="69">
        <v>45761</v>
      </c>
      <c r="C25" s="113" t="s">
        <v>602</v>
      </c>
      <c r="D25" s="77" t="s">
        <v>1668</v>
      </c>
      <c r="E25" s="74" t="s">
        <v>1851</v>
      </c>
      <c r="F25" s="71" t="s">
        <v>1852</v>
      </c>
      <c r="G25" s="3" t="s">
        <v>1774</v>
      </c>
      <c r="H25" s="69">
        <v>45762</v>
      </c>
      <c r="I25" s="71" t="s">
        <v>1853</v>
      </c>
      <c r="J25" s="114" t="s">
        <v>1854</v>
      </c>
      <c r="K25" s="74" t="s">
        <v>108</v>
      </c>
      <c r="L25" s="74"/>
      <c r="M25" s="75"/>
      <c r="N25" s="74"/>
      <c r="O25" s="74"/>
    </row>
    <row r="26" spans="1:15" ht="69" x14ac:dyDescent="0.35">
      <c r="A26" s="74">
        <v>25</v>
      </c>
      <c r="B26" s="69">
        <v>45761</v>
      </c>
      <c r="C26" s="113" t="s">
        <v>605</v>
      </c>
      <c r="D26" s="77" t="s">
        <v>1668</v>
      </c>
      <c r="E26" s="74" t="s">
        <v>1855</v>
      </c>
      <c r="F26" s="71" t="s">
        <v>1856</v>
      </c>
      <c r="G26" s="3" t="s">
        <v>1774</v>
      </c>
      <c r="H26" s="69">
        <v>45762</v>
      </c>
      <c r="I26" s="71" t="s">
        <v>1857</v>
      </c>
      <c r="J26" s="114" t="s">
        <v>1858</v>
      </c>
      <c r="K26" s="74" t="s">
        <v>108</v>
      </c>
      <c r="L26" s="74"/>
      <c r="M26" s="75"/>
      <c r="N26" s="74"/>
      <c r="O26" s="74"/>
    </row>
    <row r="27" spans="1:15" ht="207" x14ac:dyDescent="0.35">
      <c r="A27" s="74">
        <v>26</v>
      </c>
      <c r="B27" s="69">
        <v>45761</v>
      </c>
      <c r="C27" s="113" t="s">
        <v>608</v>
      </c>
      <c r="D27" s="77" t="s">
        <v>1668</v>
      </c>
      <c r="E27" s="74" t="s">
        <v>1859</v>
      </c>
      <c r="F27" s="71" t="s">
        <v>1860</v>
      </c>
      <c r="G27" s="3" t="s">
        <v>1774</v>
      </c>
      <c r="H27" s="69">
        <v>45762</v>
      </c>
      <c r="I27" s="71" t="s">
        <v>1861</v>
      </c>
      <c r="J27" s="114" t="s">
        <v>1862</v>
      </c>
      <c r="K27" s="74" t="s">
        <v>109</v>
      </c>
      <c r="L27" s="74" t="s">
        <v>611</v>
      </c>
      <c r="M27" s="75" t="s">
        <v>345</v>
      </c>
      <c r="N27" s="75" t="s">
        <v>650</v>
      </c>
      <c r="O27" s="116" t="s">
        <v>612</v>
      </c>
    </row>
    <row r="28" spans="1:15" ht="207" x14ac:dyDescent="0.35">
      <c r="A28" s="74">
        <v>27</v>
      </c>
      <c r="B28" s="69">
        <v>45761</v>
      </c>
      <c r="C28" s="113" t="s">
        <v>613</v>
      </c>
      <c r="D28" s="77" t="s">
        <v>1668</v>
      </c>
      <c r="E28" s="74" t="s">
        <v>1863</v>
      </c>
      <c r="F28" s="71" t="s">
        <v>1864</v>
      </c>
      <c r="G28" s="3" t="s">
        <v>1774</v>
      </c>
      <c r="H28" s="69">
        <v>45762</v>
      </c>
      <c r="I28" s="71" t="s">
        <v>1865</v>
      </c>
      <c r="J28" s="114" t="s">
        <v>1866</v>
      </c>
      <c r="K28" s="74" t="s">
        <v>109</v>
      </c>
      <c r="L28" s="74" t="s">
        <v>616</v>
      </c>
      <c r="M28" s="75">
        <v>45777</v>
      </c>
      <c r="N28" s="75" t="s">
        <v>650</v>
      </c>
      <c r="O28" s="74" t="s">
        <v>536</v>
      </c>
    </row>
    <row r="29" spans="1:15" ht="172.5" x14ac:dyDescent="0.35">
      <c r="A29" s="74">
        <v>28</v>
      </c>
      <c r="B29" s="69">
        <v>45761</v>
      </c>
      <c r="C29" s="113" t="s">
        <v>617</v>
      </c>
      <c r="D29" s="77" t="s">
        <v>1668</v>
      </c>
      <c r="E29" s="74" t="s">
        <v>1867</v>
      </c>
      <c r="F29" s="71" t="s">
        <v>1868</v>
      </c>
      <c r="G29" s="3" t="s">
        <v>1774</v>
      </c>
      <c r="H29" s="69">
        <v>45766</v>
      </c>
      <c r="I29" s="71" t="s">
        <v>1869</v>
      </c>
      <c r="J29" s="114" t="s">
        <v>1870</v>
      </c>
      <c r="K29" s="74" t="s">
        <v>108</v>
      </c>
      <c r="L29" s="74"/>
      <c r="M29" s="75"/>
      <c r="N29" s="74"/>
      <c r="O29" s="74"/>
    </row>
    <row r="30" spans="1:15" ht="80.5" x14ac:dyDescent="0.35">
      <c r="A30" s="74">
        <v>29</v>
      </c>
      <c r="B30" s="69">
        <v>45763</v>
      </c>
      <c r="C30" s="113" t="s">
        <v>642</v>
      </c>
      <c r="D30" s="74" t="s">
        <v>643</v>
      </c>
      <c r="E30" s="74" t="s">
        <v>644</v>
      </c>
      <c r="F30" s="71" t="s">
        <v>645</v>
      </c>
      <c r="G30" s="3" t="s">
        <v>1832</v>
      </c>
      <c r="H30" s="69">
        <v>45763</v>
      </c>
      <c r="I30" s="71" t="s">
        <v>1871</v>
      </c>
      <c r="J30" s="114" t="s">
        <v>1872</v>
      </c>
      <c r="K30" s="74" t="s">
        <v>108</v>
      </c>
      <c r="L30" s="74"/>
      <c r="M30" s="75"/>
      <c r="N30" s="74"/>
      <c r="O30" s="74"/>
    </row>
    <row r="31" spans="1:15" ht="126.5" x14ac:dyDescent="0.35">
      <c r="A31" s="74">
        <v>30</v>
      </c>
      <c r="B31" s="69">
        <v>45763</v>
      </c>
      <c r="C31" s="113" t="s">
        <v>648</v>
      </c>
      <c r="D31" s="77" t="s">
        <v>1668</v>
      </c>
      <c r="E31" s="74" t="s">
        <v>1873</v>
      </c>
      <c r="F31" s="71" t="s">
        <v>1860</v>
      </c>
      <c r="G31" s="3" t="s">
        <v>1774</v>
      </c>
      <c r="H31" s="69">
        <v>45764</v>
      </c>
      <c r="I31" s="71" t="s">
        <v>1874</v>
      </c>
      <c r="J31" s="114" t="s">
        <v>1875</v>
      </c>
      <c r="K31" s="74" t="s">
        <v>109</v>
      </c>
      <c r="L31" s="74" t="s">
        <v>649</v>
      </c>
      <c r="M31" s="75" t="s">
        <v>345</v>
      </c>
      <c r="N31" s="75" t="s">
        <v>650</v>
      </c>
      <c r="O31" s="116" t="s">
        <v>612</v>
      </c>
    </row>
    <row r="32" spans="1:15" ht="69" x14ac:dyDescent="0.35">
      <c r="A32" s="74">
        <v>31</v>
      </c>
      <c r="B32" s="70" t="s">
        <v>651</v>
      </c>
      <c r="C32" s="113" t="s">
        <v>652</v>
      </c>
      <c r="D32" s="74" t="s">
        <v>1876</v>
      </c>
      <c r="E32" s="74" t="s">
        <v>1877</v>
      </c>
      <c r="F32" s="71" t="s">
        <v>1878</v>
      </c>
      <c r="G32" s="3" t="s">
        <v>555</v>
      </c>
      <c r="H32" s="69" t="s">
        <v>791</v>
      </c>
      <c r="I32" s="71" t="s">
        <v>1879</v>
      </c>
      <c r="J32" s="115" t="s">
        <v>1880</v>
      </c>
      <c r="K32" s="74" t="s">
        <v>108</v>
      </c>
      <c r="L32" s="74"/>
      <c r="M32" s="75"/>
      <c r="N32" s="74"/>
      <c r="O32" s="74"/>
    </row>
    <row r="33" spans="1:15" ht="69" x14ac:dyDescent="0.35">
      <c r="A33" s="74">
        <v>32</v>
      </c>
      <c r="B33" s="69">
        <v>45768</v>
      </c>
      <c r="C33" s="113" t="s">
        <v>668</v>
      </c>
      <c r="D33" s="74" t="s">
        <v>669</v>
      </c>
      <c r="E33" s="74" t="s">
        <v>670</v>
      </c>
      <c r="F33" s="71" t="s">
        <v>671</v>
      </c>
      <c r="G33" s="3" t="s">
        <v>52</v>
      </c>
      <c r="H33" s="69">
        <v>45769</v>
      </c>
      <c r="I33" s="71" t="s">
        <v>1881</v>
      </c>
      <c r="J33" s="114" t="s">
        <v>1882</v>
      </c>
      <c r="K33" s="74" t="s">
        <v>108</v>
      </c>
      <c r="L33" s="74"/>
      <c r="M33" s="75"/>
      <c r="N33" s="74"/>
      <c r="O33" s="74"/>
    </row>
    <row r="34" spans="1:15" ht="172.5" x14ac:dyDescent="0.35">
      <c r="A34" s="74">
        <v>33</v>
      </c>
      <c r="B34" s="70" t="s">
        <v>651</v>
      </c>
      <c r="C34" s="113" t="s">
        <v>672</v>
      </c>
      <c r="D34" s="74" t="s">
        <v>658</v>
      </c>
      <c r="E34" s="74" t="s">
        <v>673</v>
      </c>
      <c r="F34" s="71" t="s">
        <v>674</v>
      </c>
      <c r="G34" s="3" t="s">
        <v>52</v>
      </c>
      <c r="H34" s="69" t="s">
        <v>910</v>
      </c>
      <c r="I34" s="71" t="s">
        <v>1883</v>
      </c>
      <c r="J34" s="114" t="s">
        <v>1884</v>
      </c>
      <c r="K34" s="74" t="s">
        <v>108</v>
      </c>
      <c r="L34" s="74"/>
      <c r="M34" s="75"/>
      <c r="N34" s="74"/>
      <c r="O34" s="74"/>
    </row>
    <row r="35" spans="1:15" ht="57.5" x14ac:dyDescent="0.35">
      <c r="A35" s="74">
        <v>34</v>
      </c>
      <c r="B35" s="69">
        <v>45769</v>
      </c>
      <c r="C35" s="113" t="s">
        <v>696</v>
      </c>
      <c r="D35" s="74" t="s">
        <v>697</v>
      </c>
      <c r="E35" s="74" t="s">
        <v>698</v>
      </c>
      <c r="F35" s="71" t="s">
        <v>1885</v>
      </c>
      <c r="G35" s="3" t="s">
        <v>52</v>
      </c>
      <c r="H35" s="69">
        <v>45769</v>
      </c>
      <c r="I35" s="71" t="s">
        <v>1886</v>
      </c>
      <c r="J35" s="114" t="s">
        <v>1887</v>
      </c>
      <c r="K35" s="74" t="s">
        <v>109</v>
      </c>
      <c r="L35" s="74" t="s">
        <v>700</v>
      </c>
      <c r="M35" s="75">
        <v>45784</v>
      </c>
      <c r="N35" s="74" t="s">
        <v>152</v>
      </c>
      <c r="O35" s="114" t="s">
        <v>701</v>
      </c>
    </row>
    <row r="36" spans="1:15" ht="115" x14ac:dyDescent="0.35">
      <c r="A36" s="74">
        <v>35</v>
      </c>
      <c r="B36" s="62">
        <v>45769</v>
      </c>
      <c r="C36" s="113" t="s">
        <v>702</v>
      </c>
      <c r="D36" s="78" t="s">
        <v>1888</v>
      </c>
      <c r="E36" s="78" t="s">
        <v>1889</v>
      </c>
      <c r="F36" s="71" t="s">
        <v>1890</v>
      </c>
      <c r="G36" s="3" t="s">
        <v>1802</v>
      </c>
      <c r="H36" s="62">
        <v>45792</v>
      </c>
      <c r="I36" s="71" t="s">
        <v>1891</v>
      </c>
      <c r="J36" s="114" t="s">
        <v>1892</v>
      </c>
      <c r="K36" s="5" t="s">
        <v>109</v>
      </c>
      <c r="L36" s="5" t="s">
        <v>706</v>
      </c>
      <c r="M36" s="17">
        <v>45805</v>
      </c>
      <c r="N36" s="5" t="s">
        <v>152</v>
      </c>
      <c r="O36" s="5"/>
    </row>
    <row r="37" spans="1:15" ht="138" x14ac:dyDescent="0.35">
      <c r="A37" s="74">
        <v>36</v>
      </c>
      <c r="B37" s="69">
        <v>45770</v>
      </c>
      <c r="C37" s="113" t="s">
        <v>715</v>
      </c>
      <c r="D37" s="74" t="s">
        <v>716</v>
      </c>
      <c r="E37" s="74" t="s">
        <v>717</v>
      </c>
      <c r="F37" s="71" t="s">
        <v>718</v>
      </c>
      <c r="G37" s="3" t="s">
        <v>1832</v>
      </c>
      <c r="H37" s="69">
        <v>45777</v>
      </c>
      <c r="I37" s="71" t="s">
        <v>1893</v>
      </c>
      <c r="J37" s="114" t="s">
        <v>1894</v>
      </c>
      <c r="K37" s="74" t="s">
        <v>108</v>
      </c>
      <c r="L37" s="74"/>
      <c r="M37" s="75"/>
      <c r="N37" s="74"/>
      <c r="O37" s="74"/>
    </row>
    <row r="38" spans="1:15" ht="80.5" x14ac:dyDescent="0.35">
      <c r="A38" s="74">
        <v>37</v>
      </c>
      <c r="B38" s="69" t="s">
        <v>1895</v>
      </c>
      <c r="C38" s="113" t="s">
        <v>736</v>
      </c>
      <c r="D38" s="74" t="s">
        <v>1896</v>
      </c>
      <c r="E38" s="74" t="s">
        <v>1877</v>
      </c>
      <c r="F38" s="71" t="s">
        <v>1897</v>
      </c>
      <c r="G38" s="3" t="s">
        <v>624</v>
      </c>
      <c r="H38" s="69" t="s">
        <v>1898</v>
      </c>
      <c r="I38" s="71" t="s">
        <v>1899</v>
      </c>
      <c r="J38" s="114" t="s">
        <v>1900</v>
      </c>
      <c r="K38" s="74" t="s">
        <v>108</v>
      </c>
      <c r="L38" s="74"/>
      <c r="M38" s="75"/>
      <c r="N38" s="74"/>
      <c r="O38" s="74"/>
    </row>
    <row r="39" spans="1:15" ht="126.5" x14ac:dyDescent="0.35">
      <c r="A39" s="74">
        <v>38</v>
      </c>
      <c r="B39" s="69">
        <v>45775</v>
      </c>
      <c r="C39" s="113" t="s">
        <v>741</v>
      </c>
      <c r="D39" s="74" t="s">
        <v>742</v>
      </c>
      <c r="E39" s="74" t="s">
        <v>1901</v>
      </c>
      <c r="F39" s="71" t="s">
        <v>1902</v>
      </c>
      <c r="G39" s="3" t="s">
        <v>1832</v>
      </c>
      <c r="H39" s="69">
        <v>45776</v>
      </c>
      <c r="I39" s="71" t="s">
        <v>1903</v>
      </c>
      <c r="J39" s="114" t="s">
        <v>1904</v>
      </c>
      <c r="K39" s="74" t="s">
        <v>108</v>
      </c>
      <c r="L39" s="74"/>
      <c r="M39" s="75"/>
      <c r="N39" s="74"/>
      <c r="O39" s="74"/>
    </row>
    <row r="40" spans="1:15" ht="184" x14ac:dyDescent="0.35">
      <c r="A40" s="74">
        <v>39</v>
      </c>
      <c r="B40" s="69">
        <v>45775</v>
      </c>
      <c r="C40" s="113" t="s">
        <v>745</v>
      </c>
      <c r="D40" s="77" t="s">
        <v>1755</v>
      </c>
      <c r="E40" s="74" t="s">
        <v>746</v>
      </c>
      <c r="F40" s="71" t="s">
        <v>747</v>
      </c>
      <c r="G40" s="3" t="s">
        <v>555</v>
      </c>
      <c r="H40" s="69">
        <v>45775</v>
      </c>
      <c r="I40" s="71" t="s">
        <v>1905</v>
      </c>
      <c r="J40" s="114" t="s">
        <v>1906</v>
      </c>
      <c r="K40" s="74" t="s">
        <v>108</v>
      </c>
      <c r="L40" s="74"/>
      <c r="M40" s="75"/>
      <c r="N40" s="74"/>
      <c r="O40" s="74"/>
    </row>
    <row r="41" spans="1:15" ht="172.5" x14ac:dyDescent="0.35">
      <c r="A41" s="74">
        <v>40</v>
      </c>
      <c r="B41" s="62">
        <v>45778</v>
      </c>
      <c r="C41" s="113" t="s">
        <v>1907</v>
      </c>
      <c r="D41" s="79" t="s">
        <v>1908</v>
      </c>
      <c r="E41" s="79" t="s">
        <v>774</v>
      </c>
      <c r="F41" s="71" t="s">
        <v>1909</v>
      </c>
      <c r="G41" s="5" t="s">
        <v>1910</v>
      </c>
      <c r="H41" s="62">
        <v>45793</v>
      </c>
      <c r="I41" s="71" t="s">
        <v>1911</v>
      </c>
      <c r="J41" s="114" t="s">
        <v>1912</v>
      </c>
      <c r="K41" s="5" t="s">
        <v>109</v>
      </c>
      <c r="L41" s="5" t="s">
        <v>776</v>
      </c>
      <c r="M41" s="17" t="s">
        <v>1913</v>
      </c>
      <c r="N41" s="3"/>
      <c r="O41" s="3"/>
    </row>
    <row r="42" spans="1:15" ht="80.5" x14ac:dyDescent="0.35">
      <c r="A42" s="74">
        <v>41</v>
      </c>
      <c r="B42" s="69">
        <v>45778</v>
      </c>
      <c r="C42" s="113" t="s">
        <v>783</v>
      </c>
      <c r="D42" s="77" t="s">
        <v>1755</v>
      </c>
      <c r="E42" s="74" t="s">
        <v>1914</v>
      </c>
      <c r="F42" s="71" t="s">
        <v>785</v>
      </c>
      <c r="G42" s="3" t="s">
        <v>1774</v>
      </c>
      <c r="H42" s="69">
        <v>45779</v>
      </c>
      <c r="I42" s="71" t="s">
        <v>1915</v>
      </c>
      <c r="J42" s="114" t="s">
        <v>1916</v>
      </c>
      <c r="K42" s="74" t="s">
        <v>109</v>
      </c>
      <c r="L42" s="74" t="s">
        <v>786</v>
      </c>
      <c r="M42" s="75">
        <v>45798</v>
      </c>
      <c r="N42" s="74" t="s">
        <v>152</v>
      </c>
      <c r="O42" s="74" t="s">
        <v>536</v>
      </c>
    </row>
    <row r="43" spans="1:15" ht="92" x14ac:dyDescent="0.35">
      <c r="A43" s="74">
        <v>42</v>
      </c>
      <c r="B43" s="69">
        <v>45778</v>
      </c>
      <c r="C43" s="113" t="s">
        <v>787</v>
      </c>
      <c r="D43" s="77" t="s">
        <v>1755</v>
      </c>
      <c r="E43" s="74" t="s">
        <v>1917</v>
      </c>
      <c r="F43" s="71" t="s">
        <v>789</v>
      </c>
      <c r="G43" s="3" t="s">
        <v>1774</v>
      </c>
      <c r="H43" s="69">
        <v>45779</v>
      </c>
      <c r="I43" s="71" t="s">
        <v>1918</v>
      </c>
      <c r="J43" s="114" t="s">
        <v>1919</v>
      </c>
      <c r="K43" s="74" t="s">
        <v>109</v>
      </c>
      <c r="L43" s="74" t="s">
        <v>790</v>
      </c>
      <c r="M43" s="75">
        <v>45798</v>
      </c>
      <c r="N43" s="74" t="s">
        <v>152</v>
      </c>
      <c r="O43" s="74" t="s">
        <v>536</v>
      </c>
    </row>
    <row r="44" spans="1:15" ht="172.5" x14ac:dyDescent="0.35">
      <c r="A44" s="74">
        <v>43</v>
      </c>
      <c r="B44" s="62">
        <v>45778</v>
      </c>
      <c r="C44" s="113" t="s">
        <v>1907</v>
      </c>
      <c r="D44" s="79" t="s">
        <v>1908</v>
      </c>
      <c r="E44" s="79" t="s">
        <v>774</v>
      </c>
      <c r="F44" s="71" t="s">
        <v>1909</v>
      </c>
      <c r="G44" s="5" t="s">
        <v>1910</v>
      </c>
      <c r="H44" s="62">
        <v>45793</v>
      </c>
      <c r="I44" s="71" t="s">
        <v>1920</v>
      </c>
      <c r="J44" s="114" t="s">
        <v>1912</v>
      </c>
      <c r="K44" s="5"/>
      <c r="L44" s="5"/>
      <c r="M44" s="17"/>
      <c r="N44" s="3"/>
      <c r="O44" s="3"/>
    </row>
    <row r="45" spans="1:15" ht="69" x14ac:dyDescent="0.35">
      <c r="A45" s="74">
        <v>44</v>
      </c>
      <c r="B45" s="69" t="s">
        <v>794</v>
      </c>
      <c r="C45" s="113" t="s">
        <v>795</v>
      </c>
      <c r="D45" s="74" t="s">
        <v>1921</v>
      </c>
      <c r="E45" s="74" t="s">
        <v>1922</v>
      </c>
      <c r="F45" s="71" t="s">
        <v>1923</v>
      </c>
      <c r="G45" s="3" t="s">
        <v>1802</v>
      </c>
      <c r="H45" s="69" t="s">
        <v>1898</v>
      </c>
      <c r="I45" s="71" t="s">
        <v>1924</v>
      </c>
      <c r="J45" s="114" t="s">
        <v>1925</v>
      </c>
      <c r="K45" s="74" t="s">
        <v>109</v>
      </c>
      <c r="L45" s="74" t="s">
        <v>799</v>
      </c>
      <c r="M45" s="75">
        <v>45798</v>
      </c>
      <c r="N45" s="74" t="s">
        <v>152</v>
      </c>
      <c r="O45" s="74" t="s">
        <v>536</v>
      </c>
    </row>
    <row r="46" spans="1:15" ht="138" x14ac:dyDescent="0.35">
      <c r="A46" s="74">
        <v>45</v>
      </c>
      <c r="B46" s="4">
        <v>45782</v>
      </c>
      <c r="C46" s="113" t="s">
        <v>1926</v>
      </c>
      <c r="D46" s="79" t="s">
        <v>1927</v>
      </c>
      <c r="E46" s="79" t="s">
        <v>1928</v>
      </c>
      <c r="F46" s="71" t="s">
        <v>1929</v>
      </c>
      <c r="G46" s="3" t="s">
        <v>555</v>
      </c>
      <c r="H46" s="4" t="s">
        <v>976</v>
      </c>
      <c r="I46" s="71" t="s">
        <v>1930</v>
      </c>
      <c r="J46" s="115" t="s">
        <v>1931</v>
      </c>
      <c r="K46" s="3" t="s">
        <v>108</v>
      </c>
      <c r="L46" s="3"/>
      <c r="M46" s="1"/>
      <c r="N46" s="3"/>
      <c r="O46" s="3"/>
    </row>
    <row r="47" spans="1:15" ht="161" x14ac:dyDescent="0.35">
      <c r="A47" s="74">
        <v>46</v>
      </c>
      <c r="B47" s="4">
        <v>45782</v>
      </c>
      <c r="C47" s="113" t="s">
        <v>1932</v>
      </c>
      <c r="D47" s="3" t="s">
        <v>1927</v>
      </c>
      <c r="E47" s="117" t="s">
        <v>1933</v>
      </c>
      <c r="F47" s="71" t="s">
        <v>1934</v>
      </c>
      <c r="G47" s="3" t="s">
        <v>555</v>
      </c>
      <c r="H47" s="4">
        <v>45791</v>
      </c>
      <c r="I47" s="71" t="s">
        <v>1935</v>
      </c>
      <c r="J47" s="115" t="s">
        <v>1936</v>
      </c>
      <c r="K47" s="3"/>
      <c r="L47" s="3"/>
      <c r="M47" s="1"/>
      <c r="N47" s="3"/>
      <c r="O47" s="3"/>
    </row>
    <row r="48" spans="1:15" ht="138" x14ac:dyDescent="0.35">
      <c r="A48" s="74">
        <v>47</v>
      </c>
      <c r="B48" s="4">
        <v>45782</v>
      </c>
      <c r="C48" s="113" t="s">
        <v>826</v>
      </c>
      <c r="D48" s="3" t="s">
        <v>1927</v>
      </c>
      <c r="E48" s="3" t="s">
        <v>827</v>
      </c>
      <c r="F48" s="71" t="s">
        <v>1937</v>
      </c>
      <c r="G48" s="3" t="s">
        <v>555</v>
      </c>
      <c r="H48" s="4">
        <v>45790</v>
      </c>
      <c r="I48" s="71" t="s">
        <v>1938</v>
      </c>
      <c r="J48" s="115" t="s">
        <v>1939</v>
      </c>
      <c r="K48" s="3"/>
      <c r="L48" s="3"/>
      <c r="M48" s="1"/>
      <c r="N48" s="3"/>
      <c r="O48" s="3"/>
    </row>
    <row r="49" spans="1:15" ht="103.5" x14ac:dyDescent="0.35">
      <c r="A49" s="74">
        <v>48</v>
      </c>
      <c r="B49" s="62">
        <v>45783</v>
      </c>
      <c r="C49" s="113" t="s">
        <v>855</v>
      </c>
      <c r="D49" s="79" t="s">
        <v>1927</v>
      </c>
      <c r="E49" s="79" t="s">
        <v>856</v>
      </c>
      <c r="F49" s="71" t="s">
        <v>1940</v>
      </c>
      <c r="G49" s="5" t="s">
        <v>555</v>
      </c>
      <c r="H49" s="62">
        <v>45793</v>
      </c>
      <c r="I49" s="71" t="s">
        <v>1941</v>
      </c>
      <c r="J49" s="115" t="s">
        <v>1942</v>
      </c>
      <c r="K49" s="5"/>
      <c r="L49" s="5"/>
      <c r="M49" s="17"/>
      <c r="N49" s="3"/>
      <c r="O49" s="3"/>
    </row>
    <row r="50" spans="1:15" ht="126.5" x14ac:dyDescent="0.35">
      <c r="A50" s="74">
        <v>49</v>
      </c>
      <c r="B50" s="62">
        <v>45783</v>
      </c>
      <c r="C50" s="113" t="s">
        <v>870</v>
      </c>
      <c r="D50" s="79" t="s">
        <v>1927</v>
      </c>
      <c r="E50" s="79" t="s">
        <v>871</v>
      </c>
      <c r="F50" s="71" t="s">
        <v>1943</v>
      </c>
      <c r="G50" s="5" t="s">
        <v>555</v>
      </c>
      <c r="H50" s="62">
        <v>45793</v>
      </c>
      <c r="I50" s="71" t="s">
        <v>1944</v>
      </c>
      <c r="J50" s="114" t="s">
        <v>1945</v>
      </c>
      <c r="K50" s="5"/>
      <c r="L50" s="5"/>
      <c r="M50" s="17"/>
      <c r="N50" s="3"/>
      <c r="O50" s="3"/>
    </row>
    <row r="51" spans="1:15" ht="103.5" x14ac:dyDescent="0.35">
      <c r="A51" s="74">
        <v>50</v>
      </c>
      <c r="B51" s="70" t="s">
        <v>646</v>
      </c>
      <c r="C51" s="113" t="s">
        <v>897</v>
      </c>
      <c r="D51" s="74" t="s">
        <v>1927</v>
      </c>
      <c r="E51" s="74" t="s">
        <v>898</v>
      </c>
      <c r="F51" s="71" t="s">
        <v>1946</v>
      </c>
      <c r="G51" s="3" t="s">
        <v>555</v>
      </c>
      <c r="H51" s="69" t="s">
        <v>910</v>
      </c>
      <c r="I51" s="71" t="s">
        <v>1947</v>
      </c>
      <c r="J51" s="114" t="s">
        <v>1948</v>
      </c>
      <c r="K51" s="74"/>
      <c r="L51" s="74"/>
      <c r="M51" s="75"/>
      <c r="N51" s="74"/>
      <c r="O51" s="74"/>
    </row>
    <row r="52" spans="1:15" ht="184" x14ac:dyDescent="0.35">
      <c r="A52" s="74">
        <v>51</v>
      </c>
      <c r="B52" s="108" t="s">
        <v>646</v>
      </c>
      <c r="C52" s="113" t="s">
        <v>900</v>
      </c>
      <c r="D52" s="80" t="s">
        <v>1927</v>
      </c>
      <c r="E52" s="118" t="s">
        <v>1949</v>
      </c>
      <c r="F52" s="71" t="s">
        <v>1950</v>
      </c>
      <c r="G52" s="3" t="s">
        <v>555</v>
      </c>
      <c r="H52" s="119" t="s">
        <v>910</v>
      </c>
      <c r="I52" s="71" t="s">
        <v>1951</v>
      </c>
      <c r="J52" s="114" t="s">
        <v>1952</v>
      </c>
      <c r="K52" s="74" t="s">
        <v>108</v>
      </c>
      <c r="L52" s="74"/>
      <c r="M52" s="75"/>
      <c r="N52" s="74"/>
      <c r="O52" s="74"/>
    </row>
    <row r="53" spans="1:15" ht="92" x14ac:dyDescent="0.35">
      <c r="A53" s="74">
        <v>52</v>
      </c>
      <c r="B53" s="62">
        <v>45785</v>
      </c>
      <c r="C53" s="113" t="s">
        <v>906</v>
      </c>
      <c r="D53" s="81" t="s">
        <v>1321</v>
      </c>
      <c r="E53" s="81" t="s">
        <v>1953</v>
      </c>
      <c r="F53" s="71" t="s">
        <v>1954</v>
      </c>
      <c r="G53" s="5" t="s">
        <v>1955</v>
      </c>
      <c r="H53" s="119">
        <v>45792</v>
      </c>
      <c r="I53" s="71" t="s">
        <v>1956</v>
      </c>
      <c r="J53" s="114" t="s">
        <v>1957</v>
      </c>
      <c r="K53" s="5" t="s">
        <v>109</v>
      </c>
      <c r="L53" s="5" t="s">
        <v>909</v>
      </c>
      <c r="M53" s="17">
        <v>45805</v>
      </c>
      <c r="N53" s="5" t="s">
        <v>152</v>
      </c>
      <c r="O53" s="5"/>
    </row>
    <row r="54" spans="1:15" ht="69" x14ac:dyDescent="0.35">
      <c r="A54" s="74">
        <v>53</v>
      </c>
      <c r="B54" s="25" t="s">
        <v>925</v>
      </c>
      <c r="C54" s="113" t="s">
        <v>926</v>
      </c>
      <c r="D54" s="25" t="s">
        <v>1958</v>
      </c>
      <c r="E54" s="117" t="s">
        <v>1959</v>
      </c>
      <c r="F54" s="71" t="s">
        <v>1960</v>
      </c>
      <c r="G54" s="3" t="s">
        <v>1802</v>
      </c>
      <c r="H54" s="4" t="s">
        <v>1961</v>
      </c>
      <c r="I54" s="71" t="s">
        <v>1962</v>
      </c>
      <c r="J54" s="120" t="s">
        <v>1963</v>
      </c>
      <c r="K54" s="3"/>
      <c r="L54" s="3"/>
      <c r="M54" s="1"/>
      <c r="N54" s="3"/>
      <c r="O54" s="72"/>
    </row>
    <row r="55" spans="1:15" ht="92" x14ac:dyDescent="0.35">
      <c r="A55" s="74">
        <v>54</v>
      </c>
      <c r="B55" s="4">
        <v>45790</v>
      </c>
      <c r="C55" s="113" t="s">
        <v>938</v>
      </c>
      <c r="D55" s="3" t="s">
        <v>935</v>
      </c>
      <c r="E55" s="3" t="s">
        <v>936</v>
      </c>
      <c r="F55" s="71" t="s">
        <v>939</v>
      </c>
      <c r="G55" s="3" t="s">
        <v>624</v>
      </c>
      <c r="H55" s="4">
        <v>45790</v>
      </c>
      <c r="I55" s="71" t="s">
        <v>1964</v>
      </c>
      <c r="J55" s="114" t="s">
        <v>1965</v>
      </c>
      <c r="K55" s="3"/>
      <c r="L55" s="3"/>
      <c r="M55" s="1"/>
      <c r="N55" s="3"/>
      <c r="O55" s="3"/>
    </row>
    <row r="56" spans="1:15" ht="80.5" x14ac:dyDescent="0.35">
      <c r="A56" s="74">
        <v>55</v>
      </c>
      <c r="B56" s="4">
        <v>45791</v>
      </c>
      <c r="C56" s="113" t="s">
        <v>1966</v>
      </c>
      <c r="D56" s="74" t="s">
        <v>697</v>
      </c>
      <c r="E56" s="74" t="s">
        <v>1967</v>
      </c>
      <c r="F56" s="71" t="s">
        <v>1885</v>
      </c>
      <c r="G56" s="3" t="s">
        <v>1774</v>
      </c>
      <c r="H56" s="69">
        <v>45792</v>
      </c>
      <c r="I56" s="71" t="s">
        <v>1968</v>
      </c>
      <c r="J56" s="114" t="s">
        <v>1969</v>
      </c>
      <c r="K56" s="3"/>
      <c r="L56" s="3"/>
      <c r="M56" s="1"/>
      <c r="N56" s="3"/>
      <c r="O56" s="3"/>
    </row>
    <row r="57" spans="1:15" ht="126.5" x14ac:dyDescent="0.35">
      <c r="A57" s="74">
        <v>56</v>
      </c>
      <c r="B57" s="4">
        <v>45783</v>
      </c>
      <c r="C57" s="113" t="s">
        <v>1970</v>
      </c>
      <c r="D57" s="74" t="s">
        <v>1971</v>
      </c>
      <c r="E57" s="74" t="s">
        <v>1972</v>
      </c>
      <c r="F57" s="71" t="s">
        <v>1973</v>
      </c>
      <c r="G57" s="3" t="s">
        <v>555</v>
      </c>
      <c r="H57" s="69">
        <v>45794</v>
      </c>
      <c r="I57" s="71" t="s">
        <v>1974</v>
      </c>
      <c r="J57" s="114" t="s">
        <v>1975</v>
      </c>
      <c r="K57" s="3"/>
      <c r="L57" s="3"/>
      <c r="M57" s="1"/>
      <c r="N57" s="3"/>
      <c r="O57" s="3"/>
    </row>
    <row r="58" spans="1:15" ht="195.5" x14ac:dyDescent="0.35">
      <c r="A58" s="74">
        <v>57</v>
      </c>
      <c r="B58" s="4" t="s">
        <v>1976</v>
      </c>
      <c r="C58" s="113" t="s">
        <v>1977</v>
      </c>
      <c r="D58" s="74" t="s">
        <v>1978</v>
      </c>
      <c r="E58" s="74" t="s">
        <v>1979</v>
      </c>
      <c r="F58" s="71" t="s">
        <v>1980</v>
      </c>
      <c r="G58" s="3" t="s">
        <v>1774</v>
      </c>
      <c r="H58" s="69">
        <v>45794</v>
      </c>
      <c r="I58" s="71" t="s">
        <v>1981</v>
      </c>
      <c r="J58" s="114" t="s">
        <v>1982</v>
      </c>
      <c r="K58" s="3"/>
      <c r="L58" s="3"/>
      <c r="M58" s="1"/>
      <c r="N58" s="3"/>
      <c r="O58" s="3"/>
    </row>
    <row r="59" spans="1:15" ht="161" x14ac:dyDescent="0.35">
      <c r="A59" s="74">
        <v>58</v>
      </c>
      <c r="B59" s="4">
        <v>45778</v>
      </c>
      <c r="C59" s="113" t="s">
        <v>777</v>
      </c>
      <c r="D59" s="74" t="s">
        <v>1983</v>
      </c>
      <c r="E59" s="74" t="s">
        <v>1984</v>
      </c>
      <c r="F59" s="71" t="s">
        <v>1985</v>
      </c>
      <c r="G59" s="3" t="s">
        <v>1986</v>
      </c>
      <c r="H59" s="69">
        <v>45795</v>
      </c>
      <c r="I59" s="71" t="s">
        <v>1987</v>
      </c>
      <c r="J59" s="114" t="s">
        <v>1988</v>
      </c>
      <c r="K59" s="3"/>
      <c r="L59" s="3"/>
      <c r="M59" s="1"/>
      <c r="N59" s="3"/>
      <c r="O59" s="3"/>
    </row>
    <row r="60" spans="1:15" ht="184" x14ac:dyDescent="0.35">
      <c r="A60" s="74">
        <v>59</v>
      </c>
      <c r="B60" s="4">
        <v>45783</v>
      </c>
      <c r="C60" s="113" t="s">
        <v>1989</v>
      </c>
      <c r="D60" s="74" t="s">
        <v>848</v>
      </c>
      <c r="E60" s="74" t="s">
        <v>1990</v>
      </c>
      <c r="F60" s="71" t="s">
        <v>1991</v>
      </c>
      <c r="G60" s="3" t="s">
        <v>624</v>
      </c>
      <c r="H60" s="69">
        <v>45795</v>
      </c>
      <c r="I60" s="71" t="s">
        <v>1992</v>
      </c>
      <c r="J60" s="115" t="s">
        <v>1993</v>
      </c>
      <c r="K60" s="3" t="s">
        <v>1994</v>
      </c>
      <c r="L60" s="3" t="s">
        <v>851</v>
      </c>
      <c r="M60" s="1">
        <v>45805</v>
      </c>
      <c r="N60" s="3" t="s">
        <v>152</v>
      </c>
      <c r="O60" s="3"/>
    </row>
    <row r="61" spans="1:15" ht="115" x14ac:dyDescent="0.35">
      <c r="A61" s="74">
        <v>60</v>
      </c>
      <c r="B61" s="4">
        <v>45783</v>
      </c>
      <c r="C61" s="113" t="s">
        <v>843</v>
      </c>
      <c r="D61" s="74" t="s">
        <v>844</v>
      </c>
      <c r="E61" s="74" t="s">
        <v>845</v>
      </c>
      <c r="F61" s="71" t="s">
        <v>846</v>
      </c>
      <c r="G61" s="3" t="s">
        <v>555</v>
      </c>
      <c r="H61" s="69">
        <v>45796</v>
      </c>
      <c r="I61" s="71" t="s">
        <v>1995</v>
      </c>
      <c r="J61" s="121" t="s">
        <v>1996</v>
      </c>
      <c r="K61" s="3"/>
      <c r="L61" s="3"/>
      <c r="M61" s="1"/>
      <c r="N61" s="3"/>
      <c r="O61" s="3"/>
    </row>
    <row r="62" spans="1:15" ht="69" x14ac:dyDescent="0.35">
      <c r="A62" s="74">
        <v>61</v>
      </c>
      <c r="B62" s="4" t="s">
        <v>930</v>
      </c>
      <c r="C62" s="113" t="s">
        <v>931</v>
      </c>
      <c r="D62" s="74" t="s">
        <v>1997</v>
      </c>
      <c r="E62" s="74" t="s">
        <v>932</v>
      </c>
      <c r="F62" s="71" t="s">
        <v>933</v>
      </c>
      <c r="G62" s="3" t="s">
        <v>624</v>
      </c>
      <c r="H62" s="69">
        <v>45797</v>
      </c>
      <c r="I62" s="71" t="s">
        <v>1998</v>
      </c>
      <c r="J62" s="121" t="s">
        <v>1999</v>
      </c>
      <c r="K62" s="3"/>
      <c r="L62" s="3"/>
      <c r="M62" s="1"/>
      <c r="N62" s="3"/>
      <c r="O62" s="3"/>
    </row>
    <row r="63" spans="1:15" ht="92" x14ac:dyDescent="0.35">
      <c r="A63" s="74">
        <v>62</v>
      </c>
      <c r="B63" s="4" t="s">
        <v>990</v>
      </c>
      <c r="C63" s="113" t="s">
        <v>2000</v>
      </c>
      <c r="D63" s="74" t="s">
        <v>996</v>
      </c>
      <c r="E63" s="74" t="s">
        <v>997</v>
      </c>
      <c r="F63" s="71" t="s">
        <v>998</v>
      </c>
      <c r="G63" s="3" t="s">
        <v>1802</v>
      </c>
      <c r="H63" s="69">
        <v>45797</v>
      </c>
      <c r="I63" s="71" t="s">
        <v>2001</v>
      </c>
      <c r="J63" s="121" t="s">
        <v>2002</v>
      </c>
      <c r="K63" s="3"/>
      <c r="L63" s="3"/>
      <c r="M63" s="1"/>
      <c r="N63" s="3"/>
      <c r="O63" s="3"/>
    </row>
    <row r="64" spans="1:15" ht="126.5" x14ac:dyDescent="0.35">
      <c r="A64" s="74">
        <v>63</v>
      </c>
      <c r="B64" s="4" t="s">
        <v>999</v>
      </c>
      <c r="C64" s="113" t="s">
        <v>2003</v>
      </c>
      <c r="D64" s="74" t="s">
        <v>1025</v>
      </c>
      <c r="E64" s="74" t="s">
        <v>2004</v>
      </c>
      <c r="F64" s="71" t="s">
        <v>2005</v>
      </c>
      <c r="G64" s="3" t="s">
        <v>1802</v>
      </c>
      <c r="H64" s="69">
        <v>45798</v>
      </c>
      <c r="I64" s="71" t="s">
        <v>2006</v>
      </c>
      <c r="J64" s="121" t="s">
        <v>2007</v>
      </c>
      <c r="K64" s="3"/>
      <c r="L64" s="3"/>
      <c r="M64" s="1"/>
      <c r="N64" s="3"/>
      <c r="O64" s="3"/>
    </row>
    <row r="65" spans="1:15" ht="115" x14ac:dyDescent="0.35">
      <c r="A65" s="74">
        <v>64</v>
      </c>
      <c r="B65" s="4" t="s">
        <v>999</v>
      </c>
      <c r="C65" s="113" t="s">
        <v>2008</v>
      </c>
      <c r="D65" s="74" t="s">
        <v>1029</v>
      </c>
      <c r="E65" s="74" t="s">
        <v>1030</v>
      </c>
      <c r="F65" s="71" t="s">
        <v>2009</v>
      </c>
      <c r="G65" s="3" t="s">
        <v>52</v>
      </c>
      <c r="H65" s="69">
        <v>45797</v>
      </c>
      <c r="I65" s="71" t="s">
        <v>2010</v>
      </c>
      <c r="J65" s="121" t="s">
        <v>2011</v>
      </c>
      <c r="K65" s="3"/>
      <c r="L65" s="3"/>
      <c r="M65" s="1"/>
      <c r="N65" s="3"/>
      <c r="O65" s="3"/>
    </row>
    <row r="66" spans="1:15" ht="161" x14ac:dyDescent="0.35">
      <c r="A66" s="74">
        <v>65</v>
      </c>
      <c r="B66" s="4">
        <v>45797</v>
      </c>
      <c r="C66" s="113" t="s">
        <v>2012</v>
      </c>
      <c r="D66" s="74" t="s">
        <v>2013</v>
      </c>
      <c r="E66" s="74" t="s">
        <v>2014</v>
      </c>
      <c r="F66" s="71" t="s">
        <v>2015</v>
      </c>
      <c r="G66" s="3" t="s">
        <v>2016</v>
      </c>
      <c r="H66" s="69">
        <v>45798</v>
      </c>
      <c r="I66" s="71" t="s">
        <v>2017</v>
      </c>
      <c r="J66" s="121" t="s">
        <v>2018</v>
      </c>
      <c r="K66" s="3"/>
      <c r="L66" s="3"/>
      <c r="M66" s="1"/>
      <c r="N66" s="3"/>
      <c r="O66" s="3"/>
    </row>
    <row r="67" spans="1:15" ht="80.5" x14ac:dyDescent="0.35">
      <c r="A67" s="74">
        <v>66</v>
      </c>
      <c r="B67" s="4">
        <v>45797</v>
      </c>
      <c r="C67" s="113" t="s">
        <v>2019</v>
      </c>
      <c r="D67" s="74" t="s">
        <v>2020</v>
      </c>
      <c r="E67" s="74" t="s">
        <v>2021</v>
      </c>
      <c r="F67" s="71" t="s">
        <v>2022</v>
      </c>
      <c r="G67" s="3" t="s">
        <v>52</v>
      </c>
      <c r="H67" s="69">
        <v>45798</v>
      </c>
      <c r="I67" s="71" t="s">
        <v>2023</v>
      </c>
      <c r="J67" s="121" t="s">
        <v>2024</v>
      </c>
      <c r="K67" s="3"/>
      <c r="L67" s="3"/>
      <c r="M67" s="1"/>
      <c r="N67" s="3"/>
      <c r="O67" s="3"/>
    </row>
    <row r="68" spans="1:15" ht="115.5" x14ac:dyDescent="0.35">
      <c r="A68" s="74">
        <v>67</v>
      </c>
      <c r="B68" s="4">
        <v>45797</v>
      </c>
      <c r="C68" s="113" t="s">
        <v>1000</v>
      </c>
      <c r="D68" s="74" t="s">
        <v>1001</v>
      </c>
      <c r="E68" s="74" t="s">
        <v>1002</v>
      </c>
      <c r="F68" s="71" t="s">
        <v>1003</v>
      </c>
      <c r="G68" s="3" t="s">
        <v>1802</v>
      </c>
      <c r="H68" s="69">
        <v>45798</v>
      </c>
      <c r="I68" s="71" t="s">
        <v>2025</v>
      </c>
      <c r="J68" s="121" t="s">
        <v>2026</v>
      </c>
      <c r="K68" s="3"/>
      <c r="L68" s="3"/>
      <c r="M68" s="1"/>
      <c r="N68" s="3"/>
      <c r="O68" s="3"/>
    </row>
    <row r="69" spans="1:15" ht="115.5" x14ac:dyDescent="0.35">
      <c r="A69" s="74">
        <v>68</v>
      </c>
      <c r="B69" s="4">
        <v>45797</v>
      </c>
      <c r="C69" s="113" t="s">
        <v>1048</v>
      </c>
      <c r="D69" s="74" t="s">
        <v>1049</v>
      </c>
      <c r="E69" s="74" t="s">
        <v>1050</v>
      </c>
      <c r="F69" s="71" t="s">
        <v>1051</v>
      </c>
      <c r="G69" s="3" t="s">
        <v>1802</v>
      </c>
      <c r="H69" s="69">
        <v>45798</v>
      </c>
      <c r="I69" s="71" t="s">
        <v>2025</v>
      </c>
      <c r="J69" s="121" t="s">
        <v>2027</v>
      </c>
      <c r="K69" s="3"/>
      <c r="L69" s="3"/>
      <c r="M69" s="1"/>
      <c r="N69" s="3"/>
      <c r="O69" s="3"/>
    </row>
    <row r="70" spans="1:15" ht="46" x14ac:dyDescent="0.35">
      <c r="A70" s="74">
        <v>69</v>
      </c>
      <c r="B70" s="4">
        <v>45797</v>
      </c>
      <c r="C70" s="113" t="s">
        <v>1004</v>
      </c>
      <c r="D70" s="74" t="s">
        <v>1005</v>
      </c>
      <c r="E70" s="74" t="s">
        <v>1006</v>
      </c>
      <c r="F70" s="71" t="s">
        <v>1007</v>
      </c>
      <c r="G70" s="3" t="s">
        <v>555</v>
      </c>
      <c r="H70" s="69">
        <v>45798</v>
      </c>
      <c r="I70" s="71" t="s">
        <v>2028</v>
      </c>
      <c r="J70" s="121" t="s">
        <v>2029</v>
      </c>
      <c r="K70" s="3"/>
      <c r="L70" s="3"/>
      <c r="M70" s="1"/>
      <c r="N70" s="3"/>
      <c r="O70" s="3"/>
    </row>
    <row r="71" spans="1:15" ht="287.5" x14ac:dyDescent="0.35">
      <c r="A71" s="74">
        <v>70</v>
      </c>
      <c r="B71" s="4">
        <v>45798</v>
      </c>
      <c r="C71" s="113" t="s">
        <v>1060</v>
      </c>
      <c r="D71" s="74" t="s">
        <v>2030</v>
      </c>
      <c r="E71" s="74" t="s">
        <v>1061</v>
      </c>
      <c r="F71" s="71" t="s">
        <v>1062</v>
      </c>
      <c r="G71" s="3" t="s">
        <v>624</v>
      </c>
      <c r="H71" s="69">
        <v>45798</v>
      </c>
      <c r="I71" s="71" t="s">
        <v>2031</v>
      </c>
      <c r="J71" s="122" t="s">
        <v>2032</v>
      </c>
      <c r="K71" s="3"/>
      <c r="L71" s="3"/>
      <c r="M71" s="1"/>
      <c r="N71" s="3"/>
      <c r="O71" s="3"/>
    </row>
    <row r="72" spans="1:15" ht="138" x14ac:dyDescent="0.35">
      <c r="A72" s="74">
        <v>71</v>
      </c>
      <c r="B72" s="4">
        <v>45797</v>
      </c>
      <c r="C72" s="113" t="s">
        <v>1008</v>
      </c>
      <c r="D72" s="74" t="s">
        <v>2033</v>
      </c>
      <c r="E72" s="74" t="s">
        <v>1010</v>
      </c>
      <c r="F72" s="71" t="s">
        <v>1011</v>
      </c>
      <c r="G72" s="3" t="s">
        <v>1802</v>
      </c>
      <c r="H72" s="69">
        <v>45798</v>
      </c>
      <c r="I72" s="71" t="s">
        <v>2034</v>
      </c>
      <c r="J72" s="121" t="s">
        <v>2035</v>
      </c>
      <c r="K72" s="3"/>
      <c r="L72" s="3"/>
      <c r="M72" s="1"/>
      <c r="N72" s="3"/>
      <c r="O72" s="3"/>
    </row>
    <row r="73" spans="1:15" ht="138" x14ac:dyDescent="0.35">
      <c r="A73" s="74">
        <v>72</v>
      </c>
      <c r="B73" s="4">
        <v>45797</v>
      </c>
      <c r="C73" s="113" t="s">
        <v>1012</v>
      </c>
      <c r="D73" s="74" t="s">
        <v>1013</v>
      </c>
      <c r="E73" s="74" t="s">
        <v>2036</v>
      </c>
      <c r="F73" s="71" t="s">
        <v>1015</v>
      </c>
      <c r="G73" s="3" t="s">
        <v>52</v>
      </c>
      <c r="H73" s="69">
        <v>45798</v>
      </c>
      <c r="I73" s="71" t="s">
        <v>2037</v>
      </c>
      <c r="J73" s="121" t="s">
        <v>2038</v>
      </c>
      <c r="K73" s="3"/>
      <c r="L73" s="3"/>
      <c r="M73" s="1"/>
      <c r="N73" s="3"/>
      <c r="O73" s="3"/>
    </row>
    <row r="74" spans="1:15" ht="69" x14ac:dyDescent="0.35">
      <c r="A74" s="74">
        <v>73</v>
      </c>
      <c r="B74" s="4">
        <v>45797</v>
      </c>
      <c r="C74" s="113" t="s">
        <v>2039</v>
      </c>
      <c r="D74" s="74" t="s">
        <v>1033</v>
      </c>
      <c r="E74" s="74" t="s">
        <v>1034</v>
      </c>
      <c r="F74" s="71" t="s">
        <v>1035</v>
      </c>
      <c r="G74" s="3" t="s">
        <v>1802</v>
      </c>
      <c r="H74" s="69">
        <v>45798</v>
      </c>
      <c r="I74" s="71" t="s">
        <v>2040</v>
      </c>
      <c r="J74" s="121" t="s">
        <v>2041</v>
      </c>
      <c r="K74" s="3"/>
      <c r="L74" s="3"/>
      <c r="M74" s="1"/>
      <c r="N74" s="3"/>
      <c r="O74" s="3"/>
    </row>
    <row r="75" spans="1:15" ht="80.5" x14ac:dyDescent="0.35">
      <c r="A75" s="74">
        <v>74</v>
      </c>
      <c r="B75" s="4">
        <v>45784</v>
      </c>
      <c r="C75" s="113" t="s">
        <v>894</v>
      </c>
      <c r="D75" s="74" t="s">
        <v>848</v>
      </c>
      <c r="E75" s="74" t="s">
        <v>895</v>
      </c>
      <c r="F75" s="71" t="s">
        <v>896</v>
      </c>
      <c r="G75" s="3" t="s">
        <v>624</v>
      </c>
      <c r="H75" s="69">
        <v>45798</v>
      </c>
      <c r="I75" s="71" t="s">
        <v>2042</v>
      </c>
      <c r="J75" s="121" t="s">
        <v>2043</v>
      </c>
      <c r="K75" s="3"/>
      <c r="L75" s="3"/>
      <c r="M75" s="1"/>
      <c r="N75" s="3"/>
      <c r="O75" s="3"/>
    </row>
    <row r="76" spans="1:15" ht="69" x14ac:dyDescent="0.35">
      <c r="A76" s="74">
        <v>75</v>
      </c>
      <c r="B76" s="4">
        <v>45797</v>
      </c>
      <c r="C76" s="113" t="s">
        <v>1052</v>
      </c>
      <c r="D76" s="74" t="s">
        <v>1053</v>
      </c>
      <c r="E76" s="74" t="s">
        <v>1054</v>
      </c>
      <c r="F76" s="71" t="s">
        <v>1055</v>
      </c>
      <c r="G76" s="3" t="s">
        <v>52</v>
      </c>
      <c r="H76" s="69">
        <v>45798</v>
      </c>
      <c r="I76" s="71" t="s">
        <v>2044</v>
      </c>
      <c r="J76" s="121" t="s">
        <v>2045</v>
      </c>
      <c r="K76" s="3" t="s">
        <v>2046</v>
      </c>
      <c r="L76" s="3"/>
      <c r="M76" s="1"/>
      <c r="N76" s="3"/>
      <c r="O76" s="3"/>
    </row>
    <row r="77" spans="1:15" ht="161" x14ac:dyDescent="0.35">
      <c r="A77" s="74">
        <v>76</v>
      </c>
      <c r="B77" s="4">
        <v>45782</v>
      </c>
      <c r="C77" s="113" t="s">
        <v>832</v>
      </c>
      <c r="D77" s="74" t="s">
        <v>1927</v>
      </c>
      <c r="E77" s="74" t="s">
        <v>833</v>
      </c>
      <c r="F77" s="71" t="s">
        <v>2047</v>
      </c>
      <c r="G77" s="3" t="s">
        <v>555</v>
      </c>
      <c r="H77" s="69">
        <v>45799</v>
      </c>
      <c r="I77" s="71" t="s">
        <v>2048</v>
      </c>
      <c r="J77" s="121" t="s">
        <v>2049</v>
      </c>
      <c r="K77" s="3"/>
      <c r="L77" s="3"/>
      <c r="M77" s="1"/>
      <c r="N77" s="3"/>
      <c r="O77" s="3"/>
    </row>
    <row r="78" spans="1:15" ht="195.5" x14ac:dyDescent="0.35">
      <c r="A78" s="74">
        <v>77</v>
      </c>
      <c r="B78" s="4">
        <v>45783</v>
      </c>
      <c r="C78" s="113" t="s">
        <v>858</v>
      </c>
      <c r="D78" s="74" t="s">
        <v>1927</v>
      </c>
      <c r="E78" s="74" t="s">
        <v>859</v>
      </c>
      <c r="F78" s="71" t="s">
        <v>2050</v>
      </c>
      <c r="G78" s="3" t="s">
        <v>555</v>
      </c>
      <c r="H78" s="69">
        <v>45800</v>
      </c>
      <c r="I78" s="71" t="s">
        <v>2051</v>
      </c>
      <c r="J78" s="122" t="s">
        <v>2052</v>
      </c>
      <c r="K78" s="3"/>
      <c r="L78" s="3"/>
      <c r="M78" s="1"/>
      <c r="N78" s="3"/>
      <c r="O78" s="3"/>
    </row>
    <row r="79" spans="1:15" ht="116.5" x14ac:dyDescent="0.35">
      <c r="A79" s="74">
        <v>78</v>
      </c>
      <c r="B79" s="4" t="s">
        <v>2053</v>
      </c>
      <c r="C79" s="113" t="s">
        <v>829</v>
      </c>
      <c r="D79" s="74" t="s">
        <v>1927</v>
      </c>
      <c r="E79" s="74" t="s">
        <v>2054</v>
      </c>
      <c r="F79" s="71" t="s">
        <v>2055</v>
      </c>
      <c r="G79" s="3" t="s">
        <v>555</v>
      </c>
      <c r="H79" s="69">
        <v>45800</v>
      </c>
      <c r="I79" s="71" t="s">
        <v>2056</v>
      </c>
      <c r="J79" s="121" t="s">
        <v>2057</v>
      </c>
      <c r="K79" s="3"/>
      <c r="L79" s="3"/>
      <c r="M79" s="1"/>
      <c r="N79" s="3"/>
      <c r="O79" s="3"/>
    </row>
    <row r="80" spans="1:15" ht="140.5" x14ac:dyDescent="0.35">
      <c r="A80" s="74">
        <v>79</v>
      </c>
      <c r="B80" s="4">
        <v>45771</v>
      </c>
      <c r="C80" s="113" t="s">
        <v>2058</v>
      </c>
      <c r="D80" s="74" t="s">
        <v>2059</v>
      </c>
      <c r="E80" s="74" t="s">
        <v>2060</v>
      </c>
      <c r="F80" s="71" t="s">
        <v>2061</v>
      </c>
      <c r="G80" s="3" t="s">
        <v>555</v>
      </c>
      <c r="H80" s="69">
        <v>45800</v>
      </c>
      <c r="I80" s="71" t="s">
        <v>2062</v>
      </c>
      <c r="J80" s="121" t="s">
        <v>2063</v>
      </c>
      <c r="K80" s="3"/>
      <c r="L80" s="3"/>
      <c r="M80" s="1"/>
      <c r="N80" s="3"/>
      <c r="O80" s="3"/>
    </row>
    <row r="81" spans="1:15" ht="140.5" x14ac:dyDescent="0.35">
      <c r="A81" s="74">
        <v>80</v>
      </c>
      <c r="B81" s="4">
        <v>45771</v>
      </c>
      <c r="C81" s="113" t="s">
        <v>2058</v>
      </c>
      <c r="D81" s="74" t="s">
        <v>2059</v>
      </c>
      <c r="E81" s="74" t="s">
        <v>2060</v>
      </c>
      <c r="F81" s="71" t="s">
        <v>2061</v>
      </c>
      <c r="G81" s="3" t="s">
        <v>555</v>
      </c>
      <c r="H81" s="69">
        <v>45800</v>
      </c>
      <c r="I81" s="71" t="s">
        <v>2062</v>
      </c>
      <c r="J81" s="121" t="s">
        <v>2063</v>
      </c>
      <c r="K81" s="3"/>
      <c r="L81" s="3"/>
      <c r="M81" s="1"/>
      <c r="N81" s="3"/>
      <c r="O81" s="3"/>
    </row>
    <row r="82" spans="1:15" ht="140" x14ac:dyDescent="0.35">
      <c r="A82" s="74">
        <v>81</v>
      </c>
      <c r="B82" s="4" t="s">
        <v>2064</v>
      </c>
      <c r="C82" s="113" t="s">
        <v>873</v>
      </c>
      <c r="D82" s="74" t="s">
        <v>1927</v>
      </c>
      <c r="E82" s="74" t="s">
        <v>2065</v>
      </c>
      <c r="F82" s="71" t="s">
        <v>2066</v>
      </c>
      <c r="G82" s="3" t="s">
        <v>555</v>
      </c>
      <c r="H82" s="69">
        <v>45801</v>
      </c>
      <c r="I82" s="71" t="s">
        <v>2067</v>
      </c>
      <c r="J82" s="122" t="s">
        <v>2068</v>
      </c>
      <c r="K82" s="3"/>
      <c r="L82" s="3"/>
      <c r="M82" s="1"/>
      <c r="N82" s="3"/>
      <c r="O82" s="3"/>
    </row>
    <row r="83" spans="1:15" ht="161" x14ac:dyDescent="0.35">
      <c r="A83" s="74">
        <v>82</v>
      </c>
      <c r="B83" s="4" t="s">
        <v>2064</v>
      </c>
      <c r="C83" s="113" t="s">
        <v>852</v>
      </c>
      <c r="D83" s="74" t="s">
        <v>1983</v>
      </c>
      <c r="E83" s="74" t="s">
        <v>853</v>
      </c>
      <c r="F83" s="71" t="s">
        <v>854</v>
      </c>
      <c r="G83" s="3" t="s">
        <v>624</v>
      </c>
      <c r="H83" s="69">
        <v>45801</v>
      </c>
      <c r="I83" s="71" t="s">
        <v>2069</v>
      </c>
      <c r="J83" s="122" t="s">
        <v>2070</v>
      </c>
      <c r="K83" s="3"/>
      <c r="L83" s="3"/>
      <c r="M83" s="1"/>
      <c r="N83" s="3"/>
      <c r="O83" s="3"/>
    </row>
    <row r="84" spans="1:15" ht="92" x14ac:dyDescent="0.35">
      <c r="A84" s="74">
        <v>83</v>
      </c>
      <c r="B84" s="4" t="s">
        <v>963</v>
      </c>
      <c r="C84" s="113" t="s">
        <v>2071</v>
      </c>
      <c r="D84" s="74" t="s">
        <v>493</v>
      </c>
      <c r="E84" s="74" t="s">
        <v>965</v>
      </c>
      <c r="F84" s="71" t="s">
        <v>966</v>
      </c>
      <c r="G84" s="3" t="s">
        <v>555</v>
      </c>
      <c r="H84" s="69">
        <v>45800</v>
      </c>
      <c r="I84" s="71" t="s">
        <v>2072</v>
      </c>
      <c r="J84" s="121" t="s">
        <v>2073</v>
      </c>
      <c r="K84" s="3"/>
      <c r="L84" s="3"/>
      <c r="M84" s="1"/>
      <c r="N84" s="3"/>
      <c r="O84" s="3"/>
    </row>
    <row r="85" spans="1:15" ht="92" x14ac:dyDescent="0.35">
      <c r="A85" s="74">
        <v>84</v>
      </c>
      <c r="B85" s="4" t="s">
        <v>990</v>
      </c>
      <c r="C85" s="113" t="s">
        <v>2074</v>
      </c>
      <c r="D85" s="74" t="s">
        <v>992</v>
      </c>
      <c r="E85" s="74" t="s">
        <v>993</v>
      </c>
      <c r="F85" s="71" t="s">
        <v>994</v>
      </c>
      <c r="G85" s="3" t="s">
        <v>550</v>
      </c>
      <c r="H85" s="69">
        <v>45801</v>
      </c>
      <c r="I85" s="71" t="s">
        <v>2075</v>
      </c>
      <c r="J85" s="121" t="s">
        <v>2076</v>
      </c>
      <c r="K85" s="3"/>
      <c r="L85" s="3"/>
      <c r="M85" s="1"/>
      <c r="N85" s="3"/>
      <c r="O85" s="3"/>
    </row>
    <row r="86" spans="1:15" ht="92" x14ac:dyDescent="0.35">
      <c r="A86" s="74">
        <v>85</v>
      </c>
      <c r="B86" s="4">
        <v>45799</v>
      </c>
      <c r="C86" s="113" t="s">
        <v>1205</v>
      </c>
      <c r="D86" s="82" t="s">
        <v>1206</v>
      </c>
      <c r="E86" s="82" t="s">
        <v>1207</v>
      </c>
      <c r="F86" s="83" t="s">
        <v>1208</v>
      </c>
      <c r="G86" s="3" t="s">
        <v>1774</v>
      </c>
      <c r="H86" s="69">
        <v>45801</v>
      </c>
      <c r="I86" s="71" t="s">
        <v>2077</v>
      </c>
      <c r="J86" s="121" t="s">
        <v>2076</v>
      </c>
      <c r="K86" s="3"/>
      <c r="L86" s="3"/>
      <c r="M86" s="1"/>
      <c r="N86" s="3"/>
      <c r="O86" s="3"/>
    </row>
    <row r="87" spans="1:15" ht="126.5" x14ac:dyDescent="0.35">
      <c r="A87" s="74">
        <v>86</v>
      </c>
      <c r="B87" s="4" t="s">
        <v>2078</v>
      </c>
      <c r="C87" s="113" t="s">
        <v>1219</v>
      </c>
      <c r="D87" s="74" t="s">
        <v>1220</v>
      </c>
      <c r="E87" s="74" t="s">
        <v>1221</v>
      </c>
      <c r="F87" s="71" t="s">
        <v>1222</v>
      </c>
      <c r="G87" s="3" t="s">
        <v>52</v>
      </c>
      <c r="H87" s="69">
        <v>45801</v>
      </c>
      <c r="I87" s="71" t="s">
        <v>2079</v>
      </c>
      <c r="J87" s="121" t="s">
        <v>2080</v>
      </c>
      <c r="K87" s="3"/>
      <c r="L87" s="3"/>
      <c r="M87" s="1"/>
      <c r="N87" s="3"/>
      <c r="O87" s="3"/>
    </row>
    <row r="88" spans="1:15" ht="103.5" x14ac:dyDescent="0.35">
      <c r="A88" s="74">
        <v>87</v>
      </c>
      <c r="B88" s="4" t="s">
        <v>2078</v>
      </c>
      <c r="C88" s="113" t="s">
        <v>1223</v>
      </c>
      <c r="D88" s="74" t="s">
        <v>1224</v>
      </c>
      <c r="E88" s="74" t="s">
        <v>1225</v>
      </c>
      <c r="F88" s="71" t="s">
        <v>1226</v>
      </c>
      <c r="G88" s="3" t="s">
        <v>52</v>
      </c>
      <c r="H88" s="69">
        <v>45801</v>
      </c>
      <c r="I88" s="71" t="s">
        <v>2081</v>
      </c>
      <c r="J88" s="121" t="s">
        <v>2082</v>
      </c>
      <c r="K88" s="3"/>
      <c r="L88" s="3"/>
      <c r="M88" s="1"/>
      <c r="N88" s="3"/>
      <c r="O88" s="3"/>
    </row>
    <row r="89" spans="1:15" ht="172.5" x14ac:dyDescent="0.35">
      <c r="A89" s="74">
        <v>88</v>
      </c>
      <c r="B89" s="4">
        <v>45785</v>
      </c>
      <c r="C89" s="113" t="s">
        <v>911</v>
      </c>
      <c r="D89" s="74" t="s">
        <v>912</v>
      </c>
      <c r="E89" s="74" t="s">
        <v>913</v>
      </c>
      <c r="F89" s="71" t="s">
        <v>2083</v>
      </c>
      <c r="G89" s="3" t="s">
        <v>1774</v>
      </c>
      <c r="H89" s="69">
        <v>45803</v>
      </c>
      <c r="I89" s="71" t="s">
        <v>2084</v>
      </c>
      <c r="J89" s="122" t="s">
        <v>2085</v>
      </c>
      <c r="K89" s="3"/>
      <c r="L89" s="3"/>
      <c r="M89" s="1"/>
      <c r="N89" s="3"/>
      <c r="O89" s="3"/>
    </row>
    <row r="90" spans="1:15" ht="138" x14ac:dyDescent="0.35">
      <c r="A90" s="74">
        <v>89</v>
      </c>
      <c r="B90" s="4" t="s">
        <v>1245</v>
      </c>
      <c r="C90" s="113" t="s">
        <v>1246</v>
      </c>
      <c r="D90" s="74" t="s">
        <v>2086</v>
      </c>
      <c r="E90" s="74" t="s">
        <v>2087</v>
      </c>
      <c r="F90" s="71" t="s">
        <v>2088</v>
      </c>
      <c r="G90" s="3" t="s">
        <v>2089</v>
      </c>
      <c r="H90" s="69" t="s">
        <v>1245</v>
      </c>
      <c r="I90" s="71" t="s">
        <v>2090</v>
      </c>
      <c r="J90" s="122" t="s">
        <v>2091</v>
      </c>
      <c r="K90" s="3"/>
      <c r="L90" s="3"/>
      <c r="M90" s="1"/>
      <c r="N90" s="3"/>
      <c r="O90" s="3"/>
    </row>
    <row r="91" spans="1:15" ht="126.5" x14ac:dyDescent="0.35">
      <c r="A91" s="74">
        <v>90</v>
      </c>
      <c r="B91" s="4">
        <v>45798</v>
      </c>
      <c r="C91" s="113" t="s">
        <v>1063</v>
      </c>
      <c r="D91" s="74" t="s">
        <v>773</v>
      </c>
      <c r="E91" s="74" t="s">
        <v>1064</v>
      </c>
      <c r="F91" s="71" t="s">
        <v>1065</v>
      </c>
      <c r="G91" s="3" t="s">
        <v>624</v>
      </c>
      <c r="H91" s="69" t="s">
        <v>1266</v>
      </c>
      <c r="I91" s="71" t="s">
        <v>2092</v>
      </c>
      <c r="J91" s="121" t="s">
        <v>2093</v>
      </c>
      <c r="K91" s="3"/>
      <c r="L91" s="3"/>
      <c r="M91" s="1"/>
      <c r="N91" s="3"/>
      <c r="O91" s="3"/>
    </row>
    <row r="92" spans="1:15" ht="126.5" x14ac:dyDescent="0.35">
      <c r="A92" s="74">
        <v>91</v>
      </c>
      <c r="B92" s="4">
        <v>45790</v>
      </c>
      <c r="C92" s="113" t="s">
        <v>934</v>
      </c>
      <c r="D92" s="81" t="s">
        <v>935</v>
      </c>
      <c r="E92" s="81" t="s">
        <v>936</v>
      </c>
      <c r="F92" s="84" t="s">
        <v>937</v>
      </c>
      <c r="G92" s="3" t="s">
        <v>555</v>
      </c>
      <c r="H92" s="69" t="s">
        <v>1266</v>
      </c>
      <c r="I92" s="71" t="s">
        <v>2094</v>
      </c>
      <c r="J92" s="123" t="s">
        <v>2095</v>
      </c>
      <c r="K92" s="3"/>
      <c r="L92" s="3"/>
      <c r="M92" s="1"/>
      <c r="N92" s="3"/>
      <c r="O92" s="3"/>
    </row>
    <row r="93" spans="1:15" ht="241.5" x14ac:dyDescent="0.35">
      <c r="A93" s="74">
        <v>92</v>
      </c>
      <c r="B93" s="4">
        <v>45799</v>
      </c>
      <c r="C93" s="113" t="s">
        <v>1163</v>
      </c>
      <c r="D93" s="81" t="s">
        <v>621</v>
      </c>
      <c r="E93" s="81" t="s">
        <v>1164</v>
      </c>
      <c r="F93" s="84" t="s">
        <v>2096</v>
      </c>
      <c r="G93" s="3" t="s">
        <v>555</v>
      </c>
      <c r="H93" s="69" t="s">
        <v>1303</v>
      </c>
      <c r="I93" s="71" t="s">
        <v>2097</v>
      </c>
      <c r="J93" s="121" t="s">
        <v>2098</v>
      </c>
      <c r="K93" s="3"/>
      <c r="L93" s="3"/>
      <c r="M93" s="1"/>
      <c r="N93" s="3"/>
      <c r="O93" s="3"/>
    </row>
    <row r="94" spans="1:15" ht="195.5" x14ac:dyDescent="0.35">
      <c r="A94" s="74">
        <v>93</v>
      </c>
      <c r="B94" s="4">
        <v>45805</v>
      </c>
      <c r="C94" s="113" t="s">
        <v>1262</v>
      </c>
      <c r="D94" s="81" t="s">
        <v>1263</v>
      </c>
      <c r="E94" s="81" t="s">
        <v>1264</v>
      </c>
      <c r="F94" s="84" t="s">
        <v>1265</v>
      </c>
      <c r="G94" s="3" t="s">
        <v>107</v>
      </c>
      <c r="H94" s="69" t="s">
        <v>1266</v>
      </c>
      <c r="I94" s="71" t="s">
        <v>2099</v>
      </c>
      <c r="J94" s="121" t="s">
        <v>2100</v>
      </c>
      <c r="K94" s="3"/>
      <c r="L94" s="3"/>
      <c r="M94" s="1"/>
      <c r="N94" s="3"/>
      <c r="O94" s="3"/>
    </row>
    <row r="95" spans="1:15" ht="230" x14ac:dyDescent="0.35">
      <c r="A95" s="74">
        <v>94</v>
      </c>
      <c r="B95" s="4">
        <v>45793</v>
      </c>
      <c r="C95" s="113" t="s">
        <v>971</v>
      </c>
      <c r="D95" s="81" t="s">
        <v>972</v>
      </c>
      <c r="E95" s="81" t="s">
        <v>2101</v>
      </c>
      <c r="F95" s="84" t="s">
        <v>2102</v>
      </c>
      <c r="G95" s="3" t="s">
        <v>442</v>
      </c>
      <c r="H95" s="69" t="s">
        <v>1303</v>
      </c>
      <c r="I95" s="71" t="s">
        <v>2103</v>
      </c>
      <c r="J95" s="121" t="s">
        <v>2104</v>
      </c>
      <c r="K95" s="3" t="s">
        <v>109</v>
      </c>
      <c r="L95" s="3" t="s">
        <v>975</v>
      </c>
      <c r="M95" s="1">
        <v>45819</v>
      </c>
      <c r="N95" s="3" t="s">
        <v>152</v>
      </c>
      <c r="O95" s="3"/>
    </row>
    <row r="96" spans="1:15" ht="195.5" x14ac:dyDescent="0.35">
      <c r="A96" s="74">
        <v>95</v>
      </c>
      <c r="B96" s="4">
        <v>45799</v>
      </c>
      <c r="C96" s="113" t="s">
        <v>1107</v>
      </c>
      <c r="D96" s="81" t="s">
        <v>621</v>
      </c>
      <c r="E96" s="81" t="s">
        <v>1108</v>
      </c>
      <c r="F96" s="84" t="s">
        <v>1109</v>
      </c>
      <c r="G96" s="3" t="s">
        <v>555</v>
      </c>
      <c r="H96" s="69" t="s">
        <v>1336</v>
      </c>
      <c r="I96" s="71" t="s">
        <v>2105</v>
      </c>
      <c r="J96" s="121" t="s">
        <v>2106</v>
      </c>
      <c r="K96" s="3"/>
      <c r="L96" s="3"/>
      <c r="M96" s="1"/>
      <c r="N96" s="3"/>
      <c r="O96" s="3"/>
    </row>
    <row r="97" spans="1:15" ht="133" x14ac:dyDescent="0.35">
      <c r="A97" s="74">
        <v>96</v>
      </c>
      <c r="B97" s="4">
        <v>45783</v>
      </c>
      <c r="C97" s="113" t="s">
        <v>891</v>
      </c>
      <c r="D97" s="81" t="s">
        <v>1927</v>
      </c>
      <c r="E97" s="81" t="s">
        <v>892</v>
      </c>
      <c r="F97" s="84" t="s">
        <v>2107</v>
      </c>
      <c r="G97" s="3" t="s">
        <v>555</v>
      </c>
      <c r="H97" s="69" t="s">
        <v>1336</v>
      </c>
      <c r="I97" s="71" t="s">
        <v>2108</v>
      </c>
      <c r="J97" s="121" t="s">
        <v>2109</v>
      </c>
      <c r="K97" s="3"/>
      <c r="L97" s="3"/>
      <c r="M97" s="1"/>
      <c r="N97" s="3"/>
      <c r="O97" s="3"/>
    </row>
    <row r="98" spans="1:15" ht="115" x14ac:dyDescent="0.35">
      <c r="A98" s="74">
        <v>97</v>
      </c>
      <c r="B98" s="4">
        <v>45797</v>
      </c>
      <c r="C98" s="113" t="s">
        <v>1036</v>
      </c>
      <c r="D98" s="81" t="s">
        <v>1037</v>
      </c>
      <c r="E98" s="81" t="s">
        <v>2110</v>
      </c>
      <c r="F98" s="84" t="s">
        <v>2111</v>
      </c>
      <c r="G98" s="3" t="s">
        <v>624</v>
      </c>
      <c r="H98" s="69" t="s">
        <v>1384</v>
      </c>
      <c r="I98" s="71" t="s">
        <v>2112</v>
      </c>
      <c r="J98" s="121" t="s">
        <v>2113</v>
      </c>
      <c r="K98" s="3"/>
      <c r="L98" s="3"/>
      <c r="M98" s="1"/>
      <c r="N98" s="3"/>
      <c r="O98" s="3"/>
    </row>
    <row r="99" spans="1:15" ht="161" x14ac:dyDescent="0.35">
      <c r="A99" s="74">
        <v>98</v>
      </c>
      <c r="B99" s="4">
        <v>45797</v>
      </c>
      <c r="C99" s="113" t="s">
        <v>1044</v>
      </c>
      <c r="D99" s="81" t="s">
        <v>1045</v>
      </c>
      <c r="E99" s="81" t="s">
        <v>2114</v>
      </c>
      <c r="F99" s="84" t="s">
        <v>2115</v>
      </c>
      <c r="G99" s="3" t="s">
        <v>624</v>
      </c>
      <c r="H99" s="69" t="s">
        <v>1384</v>
      </c>
      <c r="I99" s="71" t="s">
        <v>2116</v>
      </c>
      <c r="J99" s="121" t="s">
        <v>2117</v>
      </c>
      <c r="K99" s="3"/>
      <c r="L99" s="3"/>
      <c r="M99" s="1"/>
      <c r="N99" s="3"/>
      <c r="O99" s="3"/>
    </row>
    <row r="100" spans="1:15" ht="103.5" x14ac:dyDescent="0.35">
      <c r="A100" s="74">
        <v>99</v>
      </c>
      <c r="B100" s="4">
        <v>45793</v>
      </c>
      <c r="C100" s="113" t="s">
        <v>967</v>
      </c>
      <c r="D100" s="81" t="s">
        <v>968</v>
      </c>
      <c r="E100" s="81" t="s">
        <v>2118</v>
      </c>
      <c r="F100" s="84" t="s">
        <v>2119</v>
      </c>
      <c r="G100" s="3" t="s">
        <v>1802</v>
      </c>
      <c r="H100" s="69" t="s">
        <v>1384</v>
      </c>
      <c r="I100" s="71" t="s">
        <v>2120</v>
      </c>
      <c r="J100" s="121" t="s">
        <v>2121</v>
      </c>
      <c r="K100" s="3"/>
      <c r="L100" s="3"/>
      <c r="M100" s="1"/>
      <c r="N100" s="3"/>
      <c r="O100" s="3"/>
    </row>
    <row r="101" spans="1:15" ht="207" x14ac:dyDescent="0.35">
      <c r="A101" s="74">
        <v>100</v>
      </c>
      <c r="B101" s="4">
        <v>45808</v>
      </c>
      <c r="C101" s="113" t="s">
        <v>1385</v>
      </c>
      <c r="D101" s="81" t="s">
        <v>1386</v>
      </c>
      <c r="E101" s="81" t="s">
        <v>1387</v>
      </c>
      <c r="F101" s="84" t="s">
        <v>1388</v>
      </c>
      <c r="G101" s="3" t="s">
        <v>1218</v>
      </c>
      <c r="H101" s="69" t="s">
        <v>1384</v>
      </c>
      <c r="I101" s="71" t="s">
        <v>2122</v>
      </c>
      <c r="J101" s="122" t="s">
        <v>2123</v>
      </c>
      <c r="K101" s="3"/>
      <c r="L101" s="3"/>
      <c r="M101" s="1"/>
      <c r="N101" s="3"/>
      <c r="O101" s="3"/>
    </row>
    <row r="102" spans="1:15" ht="126.5" x14ac:dyDescent="0.35">
      <c r="A102" s="74">
        <v>101</v>
      </c>
      <c r="B102" s="4">
        <v>45808</v>
      </c>
      <c r="C102" s="113" t="s">
        <v>1393</v>
      </c>
      <c r="D102" s="81" t="s">
        <v>1390</v>
      </c>
      <c r="E102" s="81" t="s">
        <v>1394</v>
      </c>
      <c r="F102" s="84" t="s">
        <v>1395</v>
      </c>
      <c r="G102" s="3" t="s">
        <v>1218</v>
      </c>
      <c r="H102" s="69" t="s">
        <v>1384</v>
      </c>
      <c r="I102" s="71" t="s">
        <v>2124</v>
      </c>
      <c r="J102" s="122" t="s">
        <v>2125</v>
      </c>
      <c r="K102" s="3"/>
      <c r="L102" s="3"/>
      <c r="M102" s="1"/>
      <c r="N102" s="3"/>
      <c r="O102" s="3"/>
    </row>
    <row r="103" spans="1:15" ht="207" x14ac:dyDescent="0.35">
      <c r="A103" s="74">
        <v>102</v>
      </c>
      <c r="B103" s="4">
        <v>45808</v>
      </c>
      <c r="C103" s="113" t="s">
        <v>1414</v>
      </c>
      <c r="D103" s="81" t="s">
        <v>1415</v>
      </c>
      <c r="E103" s="81" t="s">
        <v>2126</v>
      </c>
      <c r="F103" s="84" t="s">
        <v>1417</v>
      </c>
      <c r="G103" s="3" t="s">
        <v>368</v>
      </c>
      <c r="H103" s="69">
        <v>45809</v>
      </c>
      <c r="I103" s="71" t="s">
        <v>2127</v>
      </c>
      <c r="J103" s="121" t="s">
        <v>2128</v>
      </c>
      <c r="K103" s="3"/>
      <c r="L103" s="3"/>
      <c r="M103" s="1"/>
      <c r="N103" s="3"/>
      <c r="O103" s="3"/>
    </row>
    <row r="104" spans="1:15" ht="149.5" x14ac:dyDescent="0.35">
      <c r="A104" s="74">
        <v>103</v>
      </c>
      <c r="B104" s="4">
        <v>45808</v>
      </c>
      <c r="C104" s="113" t="s">
        <v>1418</v>
      </c>
      <c r="D104" s="81" t="s">
        <v>1242</v>
      </c>
      <c r="E104" s="81" t="s">
        <v>1419</v>
      </c>
      <c r="F104" s="84" t="s">
        <v>1420</v>
      </c>
      <c r="G104" s="3" t="s">
        <v>368</v>
      </c>
      <c r="H104" s="69">
        <v>45809</v>
      </c>
      <c r="I104" s="71" t="s">
        <v>2129</v>
      </c>
      <c r="J104" s="121" t="s">
        <v>2130</v>
      </c>
      <c r="K104" s="3"/>
      <c r="L104" s="3"/>
      <c r="M104" s="1"/>
      <c r="N104" s="3"/>
      <c r="O104" s="3"/>
    </row>
    <row r="105" spans="1:15" ht="138" x14ac:dyDescent="0.35">
      <c r="A105" s="74">
        <v>104</v>
      </c>
      <c r="B105" s="4">
        <v>45809</v>
      </c>
      <c r="C105" s="113" t="s">
        <v>1421</v>
      </c>
      <c r="D105" s="81" t="s">
        <v>1422</v>
      </c>
      <c r="E105" s="81" t="s">
        <v>1423</v>
      </c>
      <c r="F105" s="84" t="s">
        <v>1424</v>
      </c>
      <c r="G105" s="3" t="s">
        <v>1218</v>
      </c>
      <c r="H105" s="69">
        <v>45809</v>
      </c>
      <c r="I105" s="84" t="s">
        <v>2131</v>
      </c>
      <c r="J105" s="121" t="s">
        <v>2132</v>
      </c>
      <c r="K105" s="3"/>
      <c r="L105" s="3"/>
      <c r="M105" s="1"/>
      <c r="N105" s="3"/>
      <c r="O105" s="3"/>
    </row>
    <row r="106" spans="1:15" ht="138" x14ac:dyDescent="0.35">
      <c r="A106" s="74">
        <v>105</v>
      </c>
      <c r="B106" s="4">
        <v>45799</v>
      </c>
      <c r="C106" s="113" t="s">
        <v>1175</v>
      </c>
      <c r="D106" s="81" t="s">
        <v>621</v>
      </c>
      <c r="E106" s="81" t="s">
        <v>1176</v>
      </c>
      <c r="F106" s="84" t="s">
        <v>2133</v>
      </c>
      <c r="G106" s="3" t="s">
        <v>555</v>
      </c>
      <c r="H106" s="69">
        <v>45809</v>
      </c>
      <c r="I106" s="71" t="s">
        <v>2134</v>
      </c>
      <c r="J106" s="121" t="s">
        <v>2135</v>
      </c>
      <c r="K106" s="3"/>
      <c r="L106" s="3"/>
      <c r="M106" s="1"/>
      <c r="N106" s="3"/>
      <c r="O106" s="3"/>
    </row>
    <row r="107" spans="1:15" ht="207" x14ac:dyDescent="0.35">
      <c r="A107" s="74">
        <v>106</v>
      </c>
      <c r="B107" s="4">
        <v>45808</v>
      </c>
      <c r="C107" s="113" t="s">
        <v>1409</v>
      </c>
      <c r="D107" s="81" t="s">
        <v>1410</v>
      </c>
      <c r="E107" s="81" t="s">
        <v>2136</v>
      </c>
      <c r="F107" s="84" t="s">
        <v>1412</v>
      </c>
      <c r="G107" s="3" t="s">
        <v>52</v>
      </c>
      <c r="H107" s="69">
        <v>45809</v>
      </c>
      <c r="I107" s="71" t="s">
        <v>2137</v>
      </c>
      <c r="J107" s="121" t="s">
        <v>2138</v>
      </c>
      <c r="K107" s="3" t="s">
        <v>109</v>
      </c>
      <c r="L107" s="3" t="s">
        <v>1413</v>
      </c>
      <c r="M107" s="1">
        <v>45826</v>
      </c>
      <c r="N107" s="3" t="s">
        <v>152</v>
      </c>
      <c r="O107" s="122" t="s">
        <v>2139</v>
      </c>
    </row>
    <row r="108" spans="1:15" ht="161" x14ac:dyDescent="0.35">
      <c r="A108" s="74">
        <v>107</v>
      </c>
      <c r="B108" s="4">
        <v>45783</v>
      </c>
      <c r="C108" s="113" t="s">
        <v>888</v>
      </c>
      <c r="D108" s="81" t="s">
        <v>1927</v>
      </c>
      <c r="E108" s="81" t="s">
        <v>889</v>
      </c>
      <c r="F108" s="84" t="s">
        <v>2140</v>
      </c>
      <c r="G108" s="3" t="s">
        <v>555</v>
      </c>
      <c r="H108" s="69">
        <v>45810</v>
      </c>
      <c r="I108" s="71" t="s">
        <v>2141</v>
      </c>
      <c r="J108" s="121" t="s">
        <v>2142</v>
      </c>
      <c r="K108" s="3"/>
      <c r="L108" s="3"/>
      <c r="M108" s="1"/>
      <c r="N108" s="3"/>
      <c r="O108" s="3"/>
    </row>
    <row r="109" spans="1:15" ht="253" x14ac:dyDescent="0.35">
      <c r="A109" s="74">
        <v>108</v>
      </c>
      <c r="B109" s="4">
        <v>45797</v>
      </c>
      <c r="C109" s="113" t="s">
        <v>1040</v>
      </c>
      <c r="D109" s="81" t="s">
        <v>1041</v>
      </c>
      <c r="E109" s="81" t="s">
        <v>2143</v>
      </c>
      <c r="F109" s="84" t="s">
        <v>2144</v>
      </c>
      <c r="G109" s="3" t="s">
        <v>624</v>
      </c>
      <c r="H109" s="69" t="s">
        <v>1444</v>
      </c>
      <c r="I109" s="85" t="s">
        <v>2145</v>
      </c>
      <c r="J109" s="121" t="s">
        <v>2146</v>
      </c>
      <c r="K109" s="3"/>
      <c r="L109" s="3"/>
      <c r="M109" s="1"/>
      <c r="N109" s="3"/>
      <c r="O109" s="3"/>
    </row>
    <row r="110" spans="1:15" ht="161" x14ac:dyDescent="0.35">
      <c r="A110" s="74">
        <v>109</v>
      </c>
      <c r="B110" s="4">
        <v>45807</v>
      </c>
      <c r="C110" s="113" t="s">
        <v>1379</v>
      </c>
      <c r="D110" s="81" t="s">
        <v>1380</v>
      </c>
      <c r="E110" s="81" t="s">
        <v>2147</v>
      </c>
      <c r="F110" s="84" t="s">
        <v>1382</v>
      </c>
      <c r="G110" s="3" t="s">
        <v>107</v>
      </c>
      <c r="H110" s="69" t="s">
        <v>1444</v>
      </c>
      <c r="I110" s="71" t="s">
        <v>2148</v>
      </c>
      <c r="J110" s="121" t="s">
        <v>2149</v>
      </c>
      <c r="K110" s="3" t="s">
        <v>109</v>
      </c>
      <c r="L110" s="3" t="s">
        <v>1383</v>
      </c>
      <c r="M110" s="1"/>
      <c r="N110" s="3"/>
      <c r="O110" s="3"/>
    </row>
    <row r="111" spans="1:15" ht="184" x14ac:dyDescent="0.35">
      <c r="A111" s="74">
        <v>110</v>
      </c>
      <c r="B111" s="4">
        <v>45793</v>
      </c>
      <c r="C111" s="113" t="s">
        <v>977</v>
      </c>
      <c r="D111" s="81" t="s">
        <v>978</v>
      </c>
      <c r="E111" s="81" t="s">
        <v>2150</v>
      </c>
      <c r="F111" s="84" t="s">
        <v>2151</v>
      </c>
      <c r="G111" s="3" t="s">
        <v>42</v>
      </c>
      <c r="H111" s="69" t="s">
        <v>1455</v>
      </c>
      <c r="I111" s="71" t="s">
        <v>2152</v>
      </c>
      <c r="J111" s="121" t="s">
        <v>2153</v>
      </c>
      <c r="K111" s="3"/>
      <c r="L111" s="3"/>
      <c r="M111" s="1"/>
      <c r="N111" s="3"/>
      <c r="O111" s="3"/>
    </row>
    <row r="112" spans="1:15" ht="126.5" x14ac:dyDescent="0.35">
      <c r="A112" s="74">
        <v>111</v>
      </c>
      <c r="B112" s="4">
        <v>45799</v>
      </c>
      <c r="C112" s="113" t="s">
        <v>1123</v>
      </c>
      <c r="D112" s="81" t="s">
        <v>621</v>
      </c>
      <c r="E112" s="81" t="s">
        <v>2154</v>
      </c>
      <c r="F112" s="84" t="s">
        <v>2155</v>
      </c>
      <c r="G112" s="3" t="s">
        <v>555</v>
      </c>
      <c r="H112" s="69" t="s">
        <v>1473</v>
      </c>
      <c r="I112" s="71" t="s">
        <v>2156</v>
      </c>
      <c r="J112" s="122" t="s">
        <v>2157</v>
      </c>
      <c r="K112" s="3"/>
      <c r="L112" s="3"/>
      <c r="M112" s="1"/>
      <c r="N112" s="3"/>
      <c r="O112" s="3"/>
    </row>
    <row r="113" spans="1:15" ht="126.5" x14ac:dyDescent="0.35">
      <c r="A113" s="74">
        <v>112</v>
      </c>
      <c r="B113" s="4">
        <v>45799</v>
      </c>
      <c r="C113" s="113" t="s">
        <v>1066</v>
      </c>
      <c r="D113" s="81" t="s">
        <v>621</v>
      </c>
      <c r="E113" s="81" t="s">
        <v>1067</v>
      </c>
      <c r="F113" s="84" t="s">
        <v>2158</v>
      </c>
      <c r="G113" s="3" t="s">
        <v>555</v>
      </c>
      <c r="H113" s="69" t="s">
        <v>1473</v>
      </c>
      <c r="I113" s="71" t="s">
        <v>2159</v>
      </c>
      <c r="J113" s="121" t="s">
        <v>2160</v>
      </c>
      <c r="K113" s="3"/>
      <c r="L113" s="3"/>
      <c r="M113" s="1"/>
      <c r="N113" s="3"/>
      <c r="O113" s="3"/>
    </row>
    <row r="114" spans="1:15" ht="149.5" x14ac:dyDescent="0.35">
      <c r="A114" s="74">
        <v>113</v>
      </c>
      <c r="B114" s="4">
        <v>45807</v>
      </c>
      <c r="C114" s="113" t="s">
        <v>1364</v>
      </c>
      <c r="D114" s="81" t="s">
        <v>2161</v>
      </c>
      <c r="E114" s="81" t="s">
        <v>1366</v>
      </c>
      <c r="F114" s="84" t="s">
        <v>1367</v>
      </c>
      <c r="G114" s="3" t="s">
        <v>1218</v>
      </c>
      <c r="H114" s="69" t="s">
        <v>1455</v>
      </c>
      <c r="I114" s="71" t="s">
        <v>2162</v>
      </c>
      <c r="J114" s="122" t="s">
        <v>2163</v>
      </c>
      <c r="K114" s="3"/>
      <c r="L114" s="3"/>
      <c r="M114" s="1"/>
      <c r="N114" s="3"/>
      <c r="O114" s="3"/>
    </row>
    <row r="115" spans="1:15" ht="126.5" x14ac:dyDescent="0.35">
      <c r="A115" s="74">
        <v>114</v>
      </c>
      <c r="B115" s="4">
        <v>45799</v>
      </c>
      <c r="C115" s="113" t="s">
        <v>1070</v>
      </c>
      <c r="D115" s="81" t="s">
        <v>621</v>
      </c>
      <c r="E115" s="81" t="s">
        <v>1071</v>
      </c>
      <c r="F115" s="84" t="s">
        <v>2164</v>
      </c>
      <c r="G115" s="3" t="s">
        <v>555</v>
      </c>
      <c r="H115" s="69" t="s">
        <v>1473</v>
      </c>
      <c r="I115" s="71" t="s">
        <v>2165</v>
      </c>
      <c r="J115" s="121" t="s">
        <v>2166</v>
      </c>
      <c r="K115" s="3"/>
      <c r="L115" s="3"/>
      <c r="M115" s="1"/>
      <c r="N115" s="3"/>
      <c r="O115" s="3"/>
    </row>
    <row r="116" spans="1:15" ht="184" x14ac:dyDescent="0.35">
      <c r="A116" s="74">
        <v>115</v>
      </c>
      <c r="B116" s="4">
        <v>45811</v>
      </c>
      <c r="C116" s="113" t="s">
        <v>1456</v>
      </c>
      <c r="D116" s="81" t="s">
        <v>1457</v>
      </c>
      <c r="E116" s="81" t="s">
        <v>1458</v>
      </c>
      <c r="F116" s="84" t="s">
        <v>1459</v>
      </c>
      <c r="G116" s="3" t="s">
        <v>1218</v>
      </c>
      <c r="H116" s="69" t="s">
        <v>1496</v>
      </c>
      <c r="I116" s="71" t="s">
        <v>2167</v>
      </c>
      <c r="J116" s="122" t="s">
        <v>2168</v>
      </c>
      <c r="K116" s="3"/>
      <c r="L116" s="3"/>
      <c r="M116" s="1"/>
      <c r="N116" s="3"/>
      <c r="O116" s="3"/>
    </row>
    <row r="117" spans="1:15" ht="299" x14ac:dyDescent="0.35">
      <c r="A117" s="74">
        <v>116</v>
      </c>
      <c r="B117" s="4">
        <v>45799</v>
      </c>
      <c r="C117" s="113" t="s">
        <v>1147</v>
      </c>
      <c r="D117" s="81" t="s">
        <v>621</v>
      </c>
      <c r="E117" s="81" t="s">
        <v>1148</v>
      </c>
      <c r="F117" s="84" t="s">
        <v>1149</v>
      </c>
      <c r="G117" s="3" t="s">
        <v>555</v>
      </c>
      <c r="H117" s="69" t="s">
        <v>1496</v>
      </c>
      <c r="I117" s="71" t="s">
        <v>2169</v>
      </c>
      <c r="J117" s="122" t="s">
        <v>2170</v>
      </c>
      <c r="K117" s="3"/>
      <c r="L117" s="3"/>
      <c r="M117" s="1"/>
      <c r="N117" s="3"/>
      <c r="O117" s="3"/>
    </row>
    <row r="118" spans="1:15" ht="115" x14ac:dyDescent="0.35">
      <c r="A118" s="74">
        <v>117</v>
      </c>
      <c r="B118" s="4">
        <v>45799</v>
      </c>
      <c r="C118" s="113" t="s">
        <v>1143</v>
      </c>
      <c r="D118" s="81" t="s">
        <v>621</v>
      </c>
      <c r="E118" s="81" t="s">
        <v>1144</v>
      </c>
      <c r="F118" s="84" t="s">
        <v>2171</v>
      </c>
      <c r="G118" s="3" t="s">
        <v>555</v>
      </c>
      <c r="H118" s="69">
        <v>45814</v>
      </c>
      <c r="I118" s="71" t="s">
        <v>2172</v>
      </c>
      <c r="J118" s="121" t="s">
        <v>2173</v>
      </c>
      <c r="K118" s="3"/>
      <c r="L118" s="3"/>
      <c r="M118" s="1"/>
      <c r="N118" s="3"/>
      <c r="O118" s="3"/>
    </row>
    <row r="119" spans="1:15" ht="126.5" x14ac:dyDescent="0.35">
      <c r="A119" s="74">
        <v>118</v>
      </c>
      <c r="B119" s="4">
        <v>45799</v>
      </c>
      <c r="C119" s="113" t="s">
        <v>1183</v>
      </c>
      <c r="D119" s="81" t="s">
        <v>621</v>
      </c>
      <c r="E119" s="81" t="s">
        <v>2174</v>
      </c>
      <c r="F119" s="84" t="s">
        <v>2175</v>
      </c>
      <c r="G119" s="3" t="s">
        <v>555</v>
      </c>
      <c r="H119" s="69">
        <v>45815</v>
      </c>
      <c r="I119" s="71" t="s">
        <v>2176</v>
      </c>
      <c r="J119" s="121" t="s">
        <v>2177</v>
      </c>
      <c r="K119" s="3"/>
      <c r="L119" s="3"/>
      <c r="M119" s="1"/>
      <c r="N119" s="3"/>
      <c r="O119" s="3"/>
    </row>
    <row r="120" spans="1:15" ht="103.5" x14ac:dyDescent="0.35">
      <c r="A120" s="74">
        <v>119</v>
      </c>
      <c r="B120" s="4">
        <v>45808</v>
      </c>
      <c r="C120" s="113" t="s">
        <v>1389</v>
      </c>
      <c r="D120" s="81" t="s">
        <v>2178</v>
      </c>
      <c r="E120" s="81" t="s">
        <v>2179</v>
      </c>
      <c r="F120" s="84" t="s">
        <v>2180</v>
      </c>
      <c r="G120" s="3" t="s">
        <v>555</v>
      </c>
      <c r="H120" s="69">
        <v>45815</v>
      </c>
      <c r="I120" s="71" t="s">
        <v>2181</v>
      </c>
      <c r="J120" s="121" t="s">
        <v>2182</v>
      </c>
      <c r="K120" s="3"/>
      <c r="L120" s="3"/>
      <c r="M120" s="1"/>
      <c r="N120" s="3"/>
      <c r="O120" s="3"/>
    </row>
    <row r="121" spans="1:15" ht="184" x14ac:dyDescent="0.35">
      <c r="A121" s="74">
        <v>120</v>
      </c>
      <c r="B121" s="4">
        <v>45799</v>
      </c>
      <c r="C121" s="113" t="s">
        <v>1086</v>
      </c>
      <c r="D121" s="81" t="s">
        <v>621</v>
      </c>
      <c r="E121" s="81" t="s">
        <v>2183</v>
      </c>
      <c r="F121" s="84" t="s">
        <v>2184</v>
      </c>
      <c r="G121" s="3" t="s">
        <v>555</v>
      </c>
      <c r="H121" s="69">
        <v>45815</v>
      </c>
      <c r="I121" s="71" t="s">
        <v>2185</v>
      </c>
      <c r="J121" s="121" t="s">
        <v>2186</v>
      </c>
      <c r="K121" s="3"/>
      <c r="L121" s="3"/>
      <c r="M121" s="1"/>
      <c r="N121" s="3"/>
      <c r="O121" s="3"/>
    </row>
    <row r="122" spans="1:15" ht="138" x14ac:dyDescent="0.35">
      <c r="A122" s="74">
        <v>121</v>
      </c>
      <c r="B122" s="4">
        <v>45799</v>
      </c>
      <c r="C122" s="113" t="s">
        <v>1111</v>
      </c>
      <c r="D122" s="81" t="s">
        <v>621</v>
      </c>
      <c r="E122" s="81" t="s">
        <v>2187</v>
      </c>
      <c r="F122" s="84" t="s">
        <v>1113</v>
      </c>
      <c r="G122" s="3" t="s">
        <v>555</v>
      </c>
      <c r="H122" s="69">
        <v>45815</v>
      </c>
      <c r="I122" s="71" t="s">
        <v>2188</v>
      </c>
      <c r="J122" s="121" t="s">
        <v>2189</v>
      </c>
      <c r="K122" s="3"/>
      <c r="L122" s="3"/>
      <c r="M122" s="1"/>
      <c r="N122" s="3"/>
      <c r="O122" s="3"/>
    </row>
    <row r="123" spans="1:15" ht="161" x14ac:dyDescent="0.35">
      <c r="A123" s="74">
        <v>122</v>
      </c>
      <c r="B123" s="4">
        <v>45799</v>
      </c>
      <c r="C123" s="113" t="s">
        <v>1119</v>
      </c>
      <c r="D123" s="81" t="s">
        <v>621</v>
      </c>
      <c r="E123" s="81" t="s">
        <v>1120</v>
      </c>
      <c r="F123" s="84" t="s">
        <v>1121</v>
      </c>
      <c r="G123" s="3" t="s">
        <v>555</v>
      </c>
      <c r="H123" s="69">
        <v>45814</v>
      </c>
      <c r="I123" s="71" t="s">
        <v>2190</v>
      </c>
      <c r="J123" s="121" t="s">
        <v>2191</v>
      </c>
      <c r="K123" s="3"/>
      <c r="L123" s="3"/>
      <c r="M123" s="1"/>
      <c r="N123" s="3"/>
      <c r="O123" s="3"/>
    </row>
    <row r="124" spans="1:15" ht="184" x14ac:dyDescent="0.35">
      <c r="A124" s="74">
        <v>123</v>
      </c>
      <c r="B124" s="4">
        <v>45799</v>
      </c>
      <c r="C124" s="113" t="s">
        <v>1179</v>
      </c>
      <c r="D124" s="81" t="s">
        <v>621</v>
      </c>
      <c r="E124" s="81" t="s">
        <v>1180</v>
      </c>
      <c r="F124" s="84" t="s">
        <v>1181</v>
      </c>
      <c r="G124" s="3" t="s">
        <v>555</v>
      </c>
      <c r="H124" s="69">
        <v>45814</v>
      </c>
      <c r="I124" s="86" t="s">
        <v>2192</v>
      </c>
      <c r="J124" s="121" t="s">
        <v>2193</v>
      </c>
      <c r="K124" s="3"/>
      <c r="L124" s="3"/>
      <c r="M124" s="1"/>
      <c r="N124" s="3"/>
      <c r="O124" s="3"/>
    </row>
    <row r="125" spans="1:15" ht="161" x14ac:dyDescent="0.35">
      <c r="A125" s="74">
        <v>124</v>
      </c>
      <c r="B125" s="4">
        <v>45799</v>
      </c>
      <c r="C125" s="113" t="s">
        <v>1139</v>
      </c>
      <c r="D125" s="81" t="s">
        <v>621</v>
      </c>
      <c r="E125" s="81" t="s">
        <v>1140</v>
      </c>
      <c r="F125" s="84" t="s">
        <v>2194</v>
      </c>
      <c r="G125" s="3" t="s">
        <v>555</v>
      </c>
      <c r="H125" s="69">
        <v>45815</v>
      </c>
      <c r="I125" s="86" t="s">
        <v>2195</v>
      </c>
      <c r="J125" s="121" t="s">
        <v>2196</v>
      </c>
      <c r="K125" s="3"/>
      <c r="L125" s="3"/>
      <c r="M125" s="1"/>
      <c r="N125" s="3"/>
      <c r="O125" s="3"/>
    </row>
    <row r="126" spans="1:15" ht="218.5" x14ac:dyDescent="0.35">
      <c r="A126" s="74">
        <v>125</v>
      </c>
      <c r="B126" s="4">
        <v>45726</v>
      </c>
      <c r="C126" s="113" t="s">
        <v>469</v>
      </c>
      <c r="D126" s="81" t="s">
        <v>471</v>
      </c>
      <c r="E126" s="81" t="s">
        <v>472</v>
      </c>
      <c r="F126" s="84" t="s">
        <v>2197</v>
      </c>
      <c r="G126" s="3" t="s">
        <v>522</v>
      </c>
      <c r="H126" s="69">
        <v>45816</v>
      </c>
      <c r="I126" s="71" t="s">
        <v>2198</v>
      </c>
      <c r="J126" s="121" t="s">
        <v>2199</v>
      </c>
      <c r="K126" s="3"/>
      <c r="L126" s="3"/>
      <c r="M126" s="1"/>
      <c r="N126" s="3"/>
      <c r="O126" s="3"/>
    </row>
    <row r="127" spans="1:15" ht="138" x14ac:dyDescent="0.35">
      <c r="A127" s="74">
        <v>126</v>
      </c>
      <c r="B127" s="4">
        <v>45799</v>
      </c>
      <c r="C127" s="113" t="s">
        <v>1187</v>
      </c>
      <c r="D127" s="81" t="s">
        <v>621</v>
      </c>
      <c r="E127" s="81" t="s">
        <v>2200</v>
      </c>
      <c r="F127" s="84" t="s">
        <v>2201</v>
      </c>
      <c r="G127" s="3" t="s">
        <v>555</v>
      </c>
      <c r="H127" s="69">
        <v>45816</v>
      </c>
      <c r="I127" s="71" t="s">
        <v>2202</v>
      </c>
      <c r="J127" s="121" t="s">
        <v>2203</v>
      </c>
      <c r="K127" s="3"/>
      <c r="L127" s="3"/>
      <c r="M127" s="1"/>
      <c r="N127" s="3"/>
      <c r="O127" s="3"/>
    </row>
    <row r="128" spans="1:15" ht="172.5" x14ac:dyDescent="0.35">
      <c r="A128" s="74">
        <v>127</v>
      </c>
      <c r="B128" s="4">
        <v>45799</v>
      </c>
      <c r="C128" s="113" t="s">
        <v>1171</v>
      </c>
      <c r="D128" s="81" t="s">
        <v>621</v>
      </c>
      <c r="E128" s="81" t="s">
        <v>2204</v>
      </c>
      <c r="F128" s="84" t="s">
        <v>1173</v>
      </c>
      <c r="G128" s="3" t="s">
        <v>555</v>
      </c>
      <c r="H128" s="69">
        <v>45816</v>
      </c>
      <c r="I128" s="71" t="s">
        <v>2205</v>
      </c>
      <c r="J128" s="121" t="s">
        <v>2206</v>
      </c>
      <c r="K128" s="3"/>
      <c r="L128" s="3"/>
      <c r="M128" s="1"/>
      <c r="N128" s="3"/>
      <c r="O128" s="3"/>
    </row>
    <row r="129" spans="1:15" ht="218.5" x14ac:dyDescent="0.35">
      <c r="A129" s="74">
        <v>128</v>
      </c>
      <c r="B129" s="4">
        <v>45799</v>
      </c>
      <c r="C129" s="113" t="s">
        <v>1078</v>
      </c>
      <c r="D129" s="81" t="s">
        <v>621</v>
      </c>
      <c r="E129" s="81" t="s">
        <v>1079</v>
      </c>
      <c r="F129" s="84" t="s">
        <v>1080</v>
      </c>
      <c r="G129" s="3" t="s">
        <v>555</v>
      </c>
      <c r="H129" s="69">
        <v>45816</v>
      </c>
      <c r="I129" s="84" t="s">
        <v>2207</v>
      </c>
      <c r="J129" s="121" t="s">
        <v>2208</v>
      </c>
      <c r="K129" s="3"/>
      <c r="L129" s="3"/>
      <c r="M129" s="1"/>
      <c r="N129" s="3"/>
      <c r="O129" s="3"/>
    </row>
    <row r="130" spans="1:15" ht="230" x14ac:dyDescent="0.35">
      <c r="A130" s="74">
        <v>129</v>
      </c>
      <c r="B130" s="4">
        <v>45797</v>
      </c>
      <c r="C130" s="113" t="s">
        <v>1056</v>
      </c>
      <c r="D130" s="81" t="s">
        <v>2209</v>
      </c>
      <c r="E130" s="81" t="s">
        <v>2210</v>
      </c>
      <c r="F130" s="84" t="s">
        <v>2211</v>
      </c>
      <c r="G130" s="3" t="s">
        <v>442</v>
      </c>
      <c r="H130" s="69">
        <v>45817</v>
      </c>
      <c r="I130" s="84" t="s">
        <v>2212</v>
      </c>
      <c r="J130" s="122" t="s">
        <v>2213</v>
      </c>
      <c r="K130" s="3"/>
      <c r="L130" s="3"/>
      <c r="M130" s="1"/>
      <c r="N130" s="3"/>
      <c r="O130" s="3"/>
    </row>
    <row r="131" spans="1:15" ht="172.5" x14ac:dyDescent="0.35">
      <c r="A131" s="74">
        <v>130</v>
      </c>
      <c r="B131" s="4">
        <v>45799</v>
      </c>
      <c r="C131" s="113" t="s">
        <v>1103</v>
      </c>
      <c r="D131" s="81" t="s">
        <v>621</v>
      </c>
      <c r="E131" s="81" t="s">
        <v>1104</v>
      </c>
      <c r="F131" s="84" t="s">
        <v>1105</v>
      </c>
      <c r="G131" s="3" t="s">
        <v>555</v>
      </c>
      <c r="H131" s="69">
        <v>45818</v>
      </c>
      <c r="I131" s="84" t="s">
        <v>2214</v>
      </c>
      <c r="J131" s="121" t="s">
        <v>2215</v>
      </c>
      <c r="K131" s="3"/>
      <c r="L131" s="3"/>
      <c r="M131" s="1"/>
      <c r="N131" s="3"/>
      <c r="O131" s="3"/>
    </row>
    <row r="132" spans="1:15" ht="184" x14ac:dyDescent="0.35">
      <c r="A132" s="74">
        <v>131</v>
      </c>
      <c r="B132" s="4">
        <v>45799</v>
      </c>
      <c r="C132" s="113" t="s">
        <v>1159</v>
      </c>
      <c r="D132" s="81" t="s">
        <v>621</v>
      </c>
      <c r="E132" s="81" t="s">
        <v>1160</v>
      </c>
      <c r="F132" s="84" t="s">
        <v>1161</v>
      </c>
      <c r="G132" s="3" t="s">
        <v>555</v>
      </c>
      <c r="H132" s="69">
        <v>45818</v>
      </c>
      <c r="I132" s="84" t="s">
        <v>2216</v>
      </c>
      <c r="J132" s="121" t="s">
        <v>2217</v>
      </c>
      <c r="K132" s="3"/>
      <c r="L132" s="3"/>
      <c r="M132" s="1"/>
      <c r="N132" s="3"/>
      <c r="O132" s="3"/>
    </row>
    <row r="133" spans="1:15" ht="218.5" x14ac:dyDescent="0.35">
      <c r="A133" s="74">
        <v>132</v>
      </c>
      <c r="B133" s="4">
        <v>45818</v>
      </c>
      <c r="C133" s="113" t="s">
        <v>1542</v>
      </c>
      <c r="D133" s="81" t="s">
        <v>2218</v>
      </c>
      <c r="E133" s="81" t="s">
        <v>2219</v>
      </c>
      <c r="F133" s="84" t="s">
        <v>2220</v>
      </c>
      <c r="G133" s="3" t="s">
        <v>2221</v>
      </c>
      <c r="H133" s="69">
        <v>45819</v>
      </c>
      <c r="I133" s="84" t="s">
        <v>2222</v>
      </c>
      <c r="J133" s="121" t="s">
        <v>2223</v>
      </c>
      <c r="K133" s="3"/>
      <c r="L133" s="3"/>
      <c r="M133" s="1"/>
      <c r="N133" s="3"/>
      <c r="O133" s="3"/>
    </row>
    <row r="134" spans="1:15" ht="287.5" x14ac:dyDescent="0.35">
      <c r="A134" s="74">
        <v>133</v>
      </c>
      <c r="B134" s="4">
        <v>45819</v>
      </c>
      <c r="C134" s="113" t="s">
        <v>1560</v>
      </c>
      <c r="D134" s="81" t="s">
        <v>1561</v>
      </c>
      <c r="E134" s="81" t="s">
        <v>1562</v>
      </c>
      <c r="F134" s="84" t="s">
        <v>1563</v>
      </c>
      <c r="G134" s="3" t="s">
        <v>2224</v>
      </c>
      <c r="H134" s="69">
        <v>45819</v>
      </c>
      <c r="I134" s="84" t="s">
        <v>2225</v>
      </c>
      <c r="J134" s="121" t="s">
        <v>2226</v>
      </c>
      <c r="K134" s="3"/>
      <c r="L134" s="3"/>
      <c r="M134" s="1"/>
      <c r="N134" s="3"/>
      <c r="O134" s="3"/>
    </row>
    <row r="135" spans="1:15" ht="195.5" x14ac:dyDescent="0.35">
      <c r="A135" s="74">
        <v>134</v>
      </c>
      <c r="B135" s="4">
        <v>45818</v>
      </c>
      <c r="C135" s="113" t="s">
        <v>1537</v>
      </c>
      <c r="D135" s="81" t="s">
        <v>1538</v>
      </c>
      <c r="E135" s="81" t="s">
        <v>1539</v>
      </c>
      <c r="F135" s="84" t="s">
        <v>1540</v>
      </c>
      <c r="G135" s="3" t="s">
        <v>2224</v>
      </c>
      <c r="H135" s="69">
        <v>45818</v>
      </c>
      <c r="I135" s="84" t="s">
        <v>2227</v>
      </c>
      <c r="J135" s="121" t="s">
        <v>2228</v>
      </c>
      <c r="K135" s="3"/>
      <c r="L135" s="3"/>
      <c r="M135" s="1"/>
      <c r="N135" s="3"/>
      <c r="O135" s="3"/>
    </row>
    <row r="136" spans="1:15" ht="138" x14ac:dyDescent="0.35">
      <c r="A136" s="74">
        <v>135</v>
      </c>
      <c r="B136" s="4">
        <v>45799</v>
      </c>
      <c r="C136" s="113" t="s">
        <v>1191</v>
      </c>
      <c r="D136" s="81" t="s">
        <v>621</v>
      </c>
      <c r="E136" s="81" t="s">
        <v>1192</v>
      </c>
      <c r="F136" s="84" t="s">
        <v>1193</v>
      </c>
      <c r="G136" s="3" t="s">
        <v>555</v>
      </c>
      <c r="H136" s="69">
        <v>45821</v>
      </c>
      <c r="I136" s="84" t="s">
        <v>2229</v>
      </c>
      <c r="J136" s="122" t="s">
        <v>2230</v>
      </c>
      <c r="K136" s="3"/>
      <c r="L136" s="3"/>
      <c r="M136" s="1"/>
      <c r="N136" s="3"/>
      <c r="O136" s="3"/>
    </row>
    <row r="137" spans="1:15" ht="138" x14ac:dyDescent="0.35">
      <c r="A137" s="74">
        <v>136</v>
      </c>
      <c r="B137" s="4">
        <v>45799</v>
      </c>
      <c r="C137" s="113" t="s">
        <v>1094</v>
      </c>
      <c r="D137" s="81" t="s">
        <v>621</v>
      </c>
      <c r="E137" s="81" t="s">
        <v>2231</v>
      </c>
      <c r="F137" s="84" t="s">
        <v>2232</v>
      </c>
      <c r="G137" s="3" t="s">
        <v>555</v>
      </c>
      <c r="H137" s="69">
        <v>45821</v>
      </c>
      <c r="I137" s="84" t="s">
        <v>2233</v>
      </c>
      <c r="J137" s="121" t="s">
        <v>2234</v>
      </c>
      <c r="K137" s="3"/>
      <c r="L137" s="3"/>
      <c r="M137" s="1"/>
      <c r="N137" s="3"/>
      <c r="O137" s="3"/>
    </row>
    <row r="138" spans="1:15" ht="299" x14ac:dyDescent="0.35">
      <c r="A138" s="74">
        <v>137</v>
      </c>
      <c r="B138" s="4">
        <v>45818</v>
      </c>
      <c r="C138" s="113" t="s">
        <v>1556</v>
      </c>
      <c r="D138" s="81" t="s">
        <v>1557</v>
      </c>
      <c r="E138" s="81" t="s">
        <v>2235</v>
      </c>
      <c r="F138" s="84" t="s">
        <v>2236</v>
      </c>
      <c r="G138" s="3" t="s">
        <v>2237</v>
      </c>
      <c r="H138" s="69">
        <v>45819</v>
      </c>
      <c r="I138" s="84" t="s">
        <v>2238</v>
      </c>
      <c r="J138" s="121" t="s">
        <v>2239</v>
      </c>
      <c r="K138" s="3"/>
      <c r="L138" s="3"/>
      <c r="M138" s="1"/>
      <c r="N138" s="3"/>
      <c r="O138" s="3"/>
    </row>
    <row r="139" spans="1:15" ht="230" x14ac:dyDescent="0.35">
      <c r="A139" s="74">
        <v>138</v>
      </c>
      <c r="B139" s="4">
        <v>45799</v>
      </c>
      <c r="C139" s="113" t="s">
        <v>1167</v>
      </c>
      <c r="D139" s="81" t="s">
        <v>621</v>
      </c>
      <c r="E139" s="81" t="s">
        <v>1168</v>
      </c>
      <c r="F139" s="84" t="s">
        <v>1169</v>
      </c>
      <c r="G139" s="3" t="s">
        <v>555</v>
      </c>
      <c r="H139" s="69">
        <v>45822</v>
      </c>
      <c r="I139" s="84" t="s">
        <v>2240</v>
      </c>
      <c r="J139" s="121" t="s">
        <v>2241</v>
      </c>
      <c r="K139" s="3"/>
      <c r="L139" s="3"/>
      <c r="M139" s="1"/>
      <c r="N139" s="3"/>
      <c r="O139" s="3"/>
    </row>
    <row r="140" spans="1:15" ht="241.5" x14ac:dyDescent="0.35">
      <c r="A140" s="74">
        <v>139</v>
      </c>
      <c r="B140" s="4">
        <v>45799</v>
      </c>
      <c r="C140" s="113" t="s">
        <v>1082</v>
      </c>
      <c r="D140" s="81" t="s">
        <v>621</v>
      </c>
      <c r="E140" s="81" t="s">
        <v>1083</v>
      </c>
      <c r="F140" s="84" t="s">
        <v>1084</v>
      </c>
      <c r="G140" s="3" t="s">
        <v>555</v>
      </c>
      <c r="H140" s="69">
        <v>45823</v>
      </c>
      <c r="I140" s="84" t="s">
        <v>2242</v>
      </c>
      <c r="J140" s="121" t="s">
        <v>2243</v>
      </c>
      <c r="K140" s="3"/>
      <c r="L140" s="3"/>
      <c r="M140" s="1"/>
      <c r="N140" s="3"/>
      <c r="O140" s="3"/>
    </row>
    <row r="141" spans="1:15" ht="241.5" x14ac:dyDescent="0.35">
      <c r="A141" s="74">
        <v>140</v>
      </c>
      <c r="B141" s="4">
        <v>45799</v>
      </c>
      <c r="C141" s="113" t="s">
        <v>1127</v>
      </c>
      <c r="D141" s="81" t="s">
        <v>621</v>
      </c>
      <c r="E141" s="81" t="s">
        <v>1128</v>
      </c>
      <c r="F141" s="84" t="s">
        <v>2244</v>
      </c>
      <c r="G141" s="3" t="s">
        <v>555</v>
      </c>
      <c r="H141" s="69">
        <v>45823</v>
      </c>
      <c r="I141" s="84" t="s">
        <v>2245</v>
      </c>
      <c r="J141" s="121" t="s">
        <v>2246</v>
      </c>
      <c r="K141" s="3"/>
      <c r="L141" s="3"/>
      <c r="M141" s="1"/>
      <c r="N141" s="3"/>
      <c r="O141" s="3"/>
    </row>
    <row r="142" spans="1:15" ht="264.5" x14ac:dyDescent="0.35">
      <c r="A142" s="74">
        <v>141</v>
      </c>
      <c r="B142" s="4">
        <v>45813</v>
      </c>
      <c r="C142" s="113" t="s">
        <v>1497</v>
      </c>
      <c r="D142" s="81" t="s">
        <v>1498</v>
      </c>
      <c r="E142" s="81" t="s">
        <v>1499</v>
      </c>
      <c r="F142" s="84" t="s">
        <v>2247</v>
      </c>
      <c r="G142" s="3" t="s">
        <v>442</v>
      </c>
      <c r="H142" s="69">
        <v>45824</v>
      </c>
      <c r="I142" s="84" t="s">
        <v>2248</v>
      </c>
      <c r="J142" s="121" t="s">
        <v>2249</v>
      </c>
      <c r="K142" s="3"/>
      <c r="L142" s="3"/>
      <c r="M142" s="1"/>
      <c r="N142" s="3"/>
      <c r="O142" s="3"/>
    </row>
    <row r="143" spans="1:15" ht="322" x14ac:dyDescent="0.35">
      <c r="A143" s="74">
        <v>142</v>
      </c>
      <c r="B143" s="4">
        <v>45799</v>
      </c>
      <c r="C143" s="113" t="s">
        <v>1155</v>
      </c>
      <c r="D143" s="81" t="s">
        <v>621</v>
      </c>
      <c r="E143" s="81" t="s">
        <v>2250</v>
      </c>
      <c r="F143" s="84" t="s">
        <v>2251</v>
      </c>
      <c r="G143" s="3" t="s">
        <v>555</v>
      </c>
      <c r="H143" s="69">
        <v>45824</v>
      </c>
      <c r="I143" s="84" t="s">
        <v>2252</v>
      </c>
      <c r="J143" s="121" t="s">
        <v>2253</v>
      </c>
      <c r="K143" s="3"/>
      <c r="L143" s="3"/>
      <c r="M143" s="1"/>
      <c r="N143" s="3"/>
      <c r="O143" s="3"/>
    </row>
    <row r="144" spans="1:15" ht="241.5" x14ac:dyDescent="0.35">
      <c r="A144" s="74">
        <v>143</v>
      </c>
      <c r="B144" s="4">
        <v>45815</v>
      </c>
      <c r="C144" s="113" t="s">
        <v>1520</v>
      </c>
      <c r="D144" s="81" t="s">
        <v>2254</v>
      </c>
      <c r="E144" s="81" t="s">
        <v>1522</v>
      </c>
      <c r="F144" s="84" t="s">
        <v>2255</v>
      </c>
      <c r="G144" s="3" t="s">
        <v>2256</v>
      </c>
      <c r="H144" s="69">
        <v>45825</v>
      </c>
      <c r="I144" s="84" t="s">
        <v>2257</v>
      </c>
      <c r="J144" s="121" t="s">
        <v>2258</v>
      </c>
      <c r="K144" s="3"/>
      <c r="L144" s="3"/>
      <c r="M144" s="1"/>
      <c r="N144" s="3"/>
      <c r="O144" s="3"/>
    </row>
    <row r="145" spans="1:15" ht="126.5" x14ac:dyDescent="0.35">
      <c r="A145" s="74">
        <v>144</v>
      </c>
      <c r="B145" s="4">
        <v>45799</v>
      </c>
      <c r="C145" s="113" t="s">
        <v>1151</v>
      </c>
      <c r="D145" s="81" t="s">
        <v>621</v>
      </c>
      <c r="E145" s="81" t="s">
        <v>1152</v>
      </c>
      <c r="F145" s="84" t="s">
        <v>2259</v>
      </c>
      <c r="G145" s="3" t="s">
        <v>555</v>
      </c>
      <c r="H145" s="69">
        <v>45824</v>
      </c>
      <c r="I145" s="84" t="s">
        <v>2260</v>
      </c>
      <c r="J145" s="121" t="s">
        <v>2261</v>
      </c>
      <c r="K145" s="3"/>
      <c r="L145" s="3"/>
      <c r="M145" s="1"/>
      <c r="N145" s="3"/>
      <c r="O145" s="3"/>
    </row>
    <row r="146" spans="1:15" ht="115" x14ac:dyDescent="0.35">
      <c r="A146" s="74">
        <v>145</v>
      </c>
      <c r="B146" s="4">
        <v>45802</v>
      </c>
      <c r="C146" s="113" t="s">
        <v>1236</v>
      </c>
      <c r="D146" s="81" t="s">
        <v>1237</v>
      </c>
      <c r="E146" s="81" t="s">
        <v>2262</v>
      </c>
      <c r="F146" s="84" t="s">
        <v>2263</v>
      </c>
      <c r="G146" s="3" t="s">
        <v>624</v>
      </c>
      <c r="H146" s="69">
        <v>45825</v>
      </c>
      <c r="I146" s="84" t="s">
        <v>2264</v>
      </c>
      <c r="J146" s="121" t="s">
        <v>2265</v>
      </c>
      <c r="K146" s="3"/>
      <c r="L146" s="3"/>
      <c r="M146" s="1"/>
      <c r="N146" s="3"/>
      <c r="O146" s="3"/>
    </row>
    <row r="147" spans="1:15" ht="149.5" x14ac:dyDescent="0.35">
      <c r="A147" s="74">
        <v>146</v>
      </c>
      <c r="B147" s="4">
        <v>45806</v>
      </c>
      <c r="C147" s="113" t="s">
        <v>1320</v>
      </c>
      <c r="D147" s="81" t="s">
        <v>1321</v>
      </c>
      <c r="E147" s="81" t="s">
        <v>658</v>
      </c>
      <c r="F147" s="84" t="s">
        <v>2266</v>
      </c>
      <c r="G147" s="3" t="s">
        <v>52</v>
      </c>
      <c r="H147" s="69">
        <v>45825</v>
      </c>
      <c r="I147" s="84" t="s">
        <v>2267</v>
      </c>
      <c r="J147" s="121" t="s">
        <v>2268</v>
      </c>
      <c r="K147" s="3"/>
      <c r="L147" s="3"/>
      <c r="M147" s="1"/>
      <c r="N147" s="3"/>
      <c r="O147" s="3"/>
    </row>
    <row r="148" spans="1:15" ht="115" x14ac:dyDescent="0.35">
      <c r="A148" s="74">
        <v>147</v>
      </c>
      <c r="B148" s="4">
        <v>45799</v>
      </c>
      <c r="C148" s="113" t="s">
        <v>1115</v>
      </c>
      <c r="D148" s="81" t="s">
        <v>621</v>
      </c>
      <c r="E148" s="81" t="s">
        <v>1116</v>
      </c>
      <c r="F148" s="84" t="s">
        <v>1117</v>
      </c>
      <c r="G148" s="3" t="s">
        <v>555</v>
      </c>
      <c r="H148" s="69">
        <v>45825</v>
      </c>
      <c r="I148" s="84" t="s">
        <v>2269</v>
      </c>
      <c r="J148" s="121" t="s">
        <v>2270</v>
      </c>
      <c r="K148" s="3"/>
      <c r="L148" s="3"/>
      <c r="M148" s="1"/>
      <c r="N148" s="3"/>
      <c r="O148" s="3"/>
    </row>
    <row r="149" spans="1:15" ht="241.5" x14ac:dyDescent="0.35">
      <c r="A149" s="74">
        <v>148</v>
      </c>
      <c r="B149" s="4">
        <v>45800</v>
      </c>
      <c r="C149" s="113" t="s">
        <v>1209</v>
      </c>
      <c r="D149" s="81" t="s">
        <v>1210</v>
      </c>
      <c r="E149" s="81" t="s">
        <v>1211</v>
      </c>
      <c r="F149" s="84" t="s">
        <v>2271</v>
      </c>
      <c r="G149" s="3" t="s">
        <v>107</v>
      </c>
      <c r="H149" s="69">
        <v>45826</v>
      </c>
      <c r="I149" s="84" t="s">
        <v>2272</v>
      </c>
      <c r="J149" s="121" t="s">
        <v>2273</v>
      </c>
      <c r="K149" s="3"/>
      <c r="L149" s="3"/>
      <c r="M149" s="1"/>
      <c r="N149" s="3"/>
      <c r="O149" s="3"/>
    </row>
    <row r="150" spans="1:15" ht="103.5" x14ac:dyDescent="0.35">
      <c r="A150" s="74">
        <v>149</v>
      </c>
      <c r="B150" s="4">
        <v>45808</v>
      </c>
      <c r="C150" s="113" t="s">
        <v>1396</v>
      </c>
      <c r="D150" s="81" t="s">
        <v>1390</v>
      </c>
      <c r="E150" s="81" t="s">
        <v>2274</v>
      </c>
      <c r="F150" s="84" t="s">
        <v>2275</v>
      </c>
      <c r="G150" s="3" t="s">
        <v>2224</v>
      </c>
      <c r="H150" s="69">
        <v>45826</v>
      </c>
      <c r="I150" s="84" t="s">
        <v>2276</v>
      </c>
      <c r="J150" s="121" t="s">
        <v>2277</v>
      </c>
      <c r="K150" s="3"/>
      <c r="L150" s="3"/>
      <c r="M150" s="1"/>
      <c r="N150" s="3"/>
      <c r="O150" s="3"/>
    </row>
    <row r="151" spans="1:15" ht="138" x14ac:dyDescent="0.35">
      <c r="A151" s="74">
        <v>150</v>
      </c>
      <c r="B151" s="4">
        <v>45813</v>
      </c>
      <c r="C151" s="113" t="s">
        <v>1487</v>
      </c>
      <c r="D151" s="81" t="s">
        <v>1488</v>
      </c>
      <c r="E151" s="81" t="s">
        <v>1489</v>
      </c>
      <c r="F151" s="84" t="s">
        <v>1490</v>
      </c>
      <c r="G151" s="3" t="s">
        <v>442</v>
      </c>
      <c r="H151" s="69">
        <v>45827</v>
      </c>
      <c r="I151" s="84" t="s">
        <v>2278</v>
      </c>
      <c r="J151" s="121" t="s">
        <v>2279</v>
      </c>
      <c r="K151" s="3"/>
      <c r="L151" s="3"/>
      <c r="M151" s="1"/>
      <c r="N151" s="3"/>
      <c r="O151" s="3"/>
    </row>
    <row r="152" spans="1:15" ht="172.5" x14ac:dyDescent="0.35">
      <c r="A152" s="74">
        <v>151</v>
      </c>
      <c r="B152" s="4">
        <v>45827</v>
      </c>
      <c r="C152" s="113" t="s">
        <v>1581</v>
      </c>
      <c r="D152" s="81" t="s">
        <v>1582</v>
      </c>
      <c r="E152" s="81" t="s">
        <v>1583</v>
      </c>
      <c r="F152" s="84" t="s">
        <v>1584</v>
      </c>
      <c r="G152" s="3" t="s">
        <v>107</v>
      </c>
      <c r="H152" s="69">
        <v>45827</v>
      </c>
      <c r="I152" s="84" t="s">
        <v>2280</v>
      </c>
      <c r="J152" s="121" t="s">
        <v>2281</v>
      </c>
      <c r="K152" s="3"/>
      <c r="L152" s="3"/>
      <c r="M152" s="1"/>
      <c r="N152" s="3"/>
      <c r="O152" s="3"/>
    </row>
    <row r="153" spans="1:15" ht="115" x14ac:dyDescent="0.35">
      <c r="A153" s="74">
        <v>152</v>
      </c>
      <c r="B153" s="4">
        <v>45799</v>
      </c>
      <c r="C153" s="113" t="s">
        <v>1074</v>
      </c>
      <c r="D153" s="81" t="s">
        <v>621</v>
      </c>
      <c r="E153" s="81" t="s">
        <v>1075</v>
      </c>
      <c r="F153" s="84" t="s">
        <v>1076</v>
      </c>
      <c r="G153" s="3" t="s">
        <v>555</v>
      </c>
      <c r="H153" s="69">
        <v>45828</v>
      </c>
      <c r="I153" s="84" t="s">
        <v>2282</v>
      </c>
      <c r="J153" s="121" t="s">
        <v>2283</v>
      </c>
      <c r="K153" s="3"/>
      <c r="L153" s="3"/>
      <c r="M153" s="1"/>
      <c r="N153" s="3"/>
      <c r="O153" s="3"/>
    </row>
    <row r="154" spans="1:15" ht="184" x14ac:dyDescent="0.35">
      <c r="A154" s="74">
        <v>153</v>
      </c>
      <c r="B154" s="4">
        <v>45817</v>
      </c>
      <c r="C154" s="113" t="s">
        <v>1529</v>
      </c>
      <c r="D154" s="81" t="s">
        <v>1530</v>
      </c>
      <c r="E154" s="81" t="s">
        <v>1531</v>
      </c>
      <c r="F154" s="84" t="s">
        <v>2284</v>
      </c>
      <c r="G154" s="3" t="s">
        <v>107</v>
      </c>
      <c r="H154" s="69">
        <v>45828</v>
      </c>
      <c r="I154" s="84" t="s">
        <v>2285</v>
      </c>
      <c r="J154" s="122" t="s">
        <v>2286</v>
      </c>
      <c r="K154" s="3"/>
      <c r="L154" s="3"/>
      <c r="M154" s="1"/>
      <c r="N154" s="3"/>
      <c r="O154" s="3"/>
    </row>
    <row r="155" spans="1:15" ht="218.5" x14ac:dyDescent="0.35">
      <c r="A155" s="74">
        <v>154</v>
      </c>
      <c r="B155" s="4">
        <v>45799</v>
      </c>
      <c r="C155" s="113" t="s">
        <v>1090</v>
      </c>
      <c r="D155" s="81" t="s">
        <v>621</v>
      </c>
      <c r="E155" s="81" t="s">
        <v>1091</v>
      </c>
      <c r="F155" s="84" t="s">
        <v>1092</v>
      </c>
      <c r="G155" s="3" t="s">
        <v>555</v>
      </c>
      <c r="H155" s="69">
        <v>45829</v>
      </c>
      <c r="I155" s="84" t="s">
        <v>2287</v>
      </c>
      <c r="J155" s="121" t="s">
        <v>2288</v>
      </c>
      <c r="K155" s="3"/>
      <c r="L155" s="3"/>
      <c r="M155" s="1"/>
      <c r="N155" s="3"/>
      <c r="O155" s="3"/>
    </row>
    <row r="156" spans="1:15" ht="356.5" x14ac:dyDescent="0.35">
      <c r="A156" s="74">
        <v>155</v>
      </c>
      <c r="B156" s="4">
        <v>45810</v>
      </c>
      <c r="C156" s="113" t="s">
        <v>1448</v>
      </c>
      <c r="D156" s="81" t="s">
        <v>2289</v>
      </c>
      <c r="E156" s="81" t="s">
        <v>2290</v>
      </c>
      <c r="F156" s="84" t="s">
        <v>1450</v>
      </c>
      <c r="G156" s="3" t="s">
        <v>2291</v>
      </c>
      <c r="H156" s="69">
        <v>45830</v>
      </c>
      <c r="I156" s="84" t="s">
        <v>2292</v>
      </c>
      <c r="J156" s="121" t="s">
        <v>2293</v>
      </c>
      <c r="K156" s="3"/>
      <c r="L156" s="3"/>
      <c r="M156" s="1"/>
      <c r="N156" s="3"/>
      <c r="O156" s="3"/>
    </row>
    <row r="157" spans="1:15" ht="230" x14ac:dyDescent="0.35">
      <c r="A157" s="74">
        <v>156</v>
      </c>
      <c r="B157" s="4">
        <v>45829</v>
      </c>
      <c r="C157" s="113" t="s">
        <v>1590</v>
      </c>
      <c r="D157" s="81" t="s">
        <v>1582</v>
      </c>
      <c r="E157" s="81" t="s">
        <v>1583</v>
      </c>
      <c r="F157" s="84" t="s">
        <v>1591</v>
      </c>
      <c r="G157" s="3" t="s">
        <v>107</v>
      </c>
      <c r="H157" s="69">
        <v>45830</v>
      </c>
      <c r="I157" s="84" t="s">
        <v>2294</v>
      </c>
      <c r="J157" s="121" t="s">
        <v>2295</v>
      </c>
      <c r="K157" s="3"/>
      <c r="L157" s="3"/>
      <c r="M157" s="1"/>
      <c r="N157" s="3"/>
      <c r="O157" s="3"/>
    </row>
    <row r="158" spans="1:15" ht="241.5" x14ac:dyDescent="0.35">
      <c r="A158" s="74">
        <v>157</v>
      </c>
      <c r="B158" s="4">
        <v>45807</v>
      </c>
      <c r="C158" s="113" t="s">
        <v>1329</v>
      </c>
      <c r="D158" s="81" t="s">
        <v>1330</v>
      </c>
      <c r="E158" s="81" t="s">
        <v>1331</v>
      </c>
      <c r="F158" s="84" t="s">
        <v>1332</v>
      </c>
      <c r="G158" s="3" t="s">
        <v>522</v>
      </c>
      <c r="H158" s="69">
        <v>45831</v>
      </c>
      <c r="I158" s="84" t="s">
        <v>2296</v>
      </c>
      <c r="J158" s="121" t="s">
        <v>2297</v>
      </c>
      <c r="K158" s="3"/>
      <c r="L158" s="3"/>
      <c r="M158" s="1"/>
      <c r="N158" s="3"/>
      <c r="O158" s="3"/>
    </row>
    <row r="159" spans="1:15" ht="103.5" x14ac:dyDescent="0.35">
      <c r="A159" s="74">
        <v>158</v>
      </c>
      <c r="B159" s="4">
        <v>45799</v>
      </c>
      <c r="C159" s="113" t="s">
        <v>1131</v>
      </c>
      <c r="D159" s="81" t="s">
        <v>621</v>
      </c>
      <c r="E159" s="81" t="s">
        <v>1132</v>
      </c>
      <c r="F159" s="84" t="s">
        <v>1133</v>
      </c>
      <c r="G159" s="3" t="s">
        <v>555</v>
      </c>
      <c r="H159" s="69">
        <v>45831</v>
      </c>
      <c r="I159" s="84" t="s">
        <v>2298</v>
      </c>
      <c r="J159" s="121" t="s">
        <v>2299</v>
      </c>
      <c r="K159" s="3"/>
      <c r="L159" s="3"/>
      <c r="M159" s="1"/>
      <c r="N159" s="3"/>
      <c r="O159" s="3"/>
    </row>
    <row r="160" spans="1:15" ht="162" x14ac:dyDescent="0.35">
      <c r="A160" s="74">
        <v>159</v>
      </c>
      <c r="B160" s="4">
        <v>45799</v>
      </c>
      <c r="C160" s="113" t="s">
        <v>1135</v>
      </c>
      <c r="D160" s="81" t="s">
        <v>621</v>
      </c>
      <c r="E160" s="81" t="s">
        <v>1136</v>
      </c>
      <c r="F160" s="84" t="s">
        <v>1137</v>
      </c>
      <c r="G160" s="3" t="s">
        <v>555</v>
      </c>
      <c r="H160" s="69">
        <v>45832</v>
      </c>
      <c r="I160" s="87" t="s">
        <v>2300</v>
      </c>
      <c r="J160" s="121" t="s">
        <v>2301</v>
      </c>
      <c r="K160" s="3"/>
      <c r="L160" s="3"/>
      <c r="M160" s="3"/>
      <c r="N160" s="3"/>
      <c r="O160" s="3"/>
    </row>
    <row r="161" spans="1:15" ht="149.5" x14ac:dyDescent="0.35">
      <c r="A161" s="74">
        <v>160</v>
      </c>
      <c r="B161" s="4">
        <v>45813</v>
      </c>
      <c r="C161" s="113" t="s">
        <v>1492</v>
      </c>
      <c r="D161" s="81" t="s">
        <v>1493</v>
      </c>
      <c r="E161" s="81" t="s">
        <v>1494</v>
      </c>
      <c r="F161" s="84" t="s">
        <v>2302</v>
      </c>
      <c r="G161" s="3" t="s">
        <v>1218</v>
      </c>
      <c r="H161" s="69">
        <v>45832</v>
      </c>
      <c r="I161" s="84" t="s">
        <v>2303</v>
      </c>
      <c r="J161" s="121" t="s">
        <v>2304</v>
      </c>
      <c r="K161" s="3"/>
      <c r="L161" s="3"/>
      <c r="M161" s="1"/>
      <c r="N161" s="3"/>
      <c r="O161" s="3"/>
    </row>
    <row r="162" spans="1:15" ht="150.5" x14ac:dyDescent="0.35">
      <c r="A162" s="74">
        <v>161</v>
      </c>
      <c r="B162" s="4">
        <v>45814</v>
      </c>
      <c r="C162" s="113" t="s">
        <v>1512</v>
      </c>
      <c r="D162" s="81" t="s">
        <v>1513</v>
      </c>
      <c r="E162" s="81" t="s">
        <v>2305</v>
      </c>
      <c r="F162" s="84" t="s">
        <v>1515</v>
      </c>
      <c r="G162" s="3" t="s">
        <v>1218</v>
      </c>
      <c r="H162" s="69">
        <v>45832</v>
      </c>
      <c r="I162" s="84" t="s">
        <v>2306</v>
      </c>
      <c r="J162" s="121" t="s">
        <v>2307</v>
      </c>
      <c r="K162" s="3"/>
      <c r="L162" s="3"/>
      <c r="M162" s="1"/>
      <c r="N162" s="3"/>
      <c r="O162" s="3"/>
    </row>
    <row r="163" spans="1:15" ht="333.5" x14ac:dyDescent="0.35">
      <c r="A163" s="74">
        <v>162</v>
      </c>
      <c r="B163" s="4">
        <v>45799</v>
      </c>
      <c r="C163" s="113" t="s">
        <v>1099</v>
      </c>
      <c r="D163" s="81" t="s">
        <v>621</v>
      </c>
      <c r="E163" s="81" t="s">
        <v>1100</v>
      </c>
      <c r="F163" s="84" t="s">
        <v>1101</v>
      </c>
      <c r="G163" s="3" t="s">
        <v>555</v>
      </c>
      <c r="H163" s="69">
        <v>45833</v>
      </c>
      <c r="I163" s="84" t="s">
        <v>2308</v>
      </c>
      <c r="J163" s="121" t="s">
        <v>2309</v>
      </c>
      <c r="K163" s="3"/>
      <c r="L163" s="3"/>
      <c r="M163" s="1"/>
      <c r="N163" s="3"/>
      <c r="O163" s="3"/>
    </row>
    <row r="164" spans="1:15" ht="126.5" x14ac:dyDescent="0.35">
      <c r="A164" s="74">
        <v>163</v>
      </c>
      <c r="B164" s="4">
        <v>45814</v>
      </c>
      <c r="C164" s="113" t="s">
        <v>1506</v>
      </c>
      <c r="D164" s="81" t="s">
        <v>2310</v>
      </c>
      <c r="E164" s="81" t="s">
        <v>1508</v>
      </c>
      <c r="F164" s="84" t="s">
        <v>2311</v>
      </c>
      <c r="G164" s="3" t="s">
        <v>522</v>
      </c>
      <c r="H164" s="69">
        <v>45833</v>
      </c>
      <c r="I164" s="84" t="s">
        <v>2312</v>
      </c>
      <c r="J164" s="121" t="s">
        <v>2313</v>
      </c>
      <c r="K164" s="3"/>
      <c r="L164" s="3"/>
      <c r="M164" s="1"/>
      <c r="N164" s="3"/>
      <c r="O164" s="3"/>
    </row>
    <row r="165" spans="1:15" ht="310.5" x14ac:dyDescent="0.35">
      <c r="A165" s="74">
        <v>164</v>
      </c>
      <c r="B165" s="4" t="s">
        <v>2314</v>
      </c>
      <c r="C165" s="113" t="s">
        <v>2315</v>
      </c>
      <c r="D165" s="81" t="s">
        <v>2316</v>
      </c>
      <c r="E165" s="81" t="s">
        <v>2317</v>
      </c>
      <c r="F165" s="84" t="s">
        <v>2318</v>
      </c>
      <c r="G165" s="3" t="s">
        <v>2319</v>
      </c>
      <c r="H165" s="69" t="s">
        <v>1607</v>
      </c>
      <c r="I165" s="84" t="s">
        <v>2320</v>
      </c>
      <c r="J165" s="121" t="s">
        <v>2321</v>
      </c>
      <c r="K165" s="3"/>
      <c r="L165" s="3"/>
      <c r="M165" s="1"/>
      <c r="N165" s="3"/>
      <c r="O165" s="3"/>
    </row>
    <row r="166" spans="1:15" ht="253" x14ac:dyDescent="0.35">
      <c r="A166" s="74">
        <v>165</v>
      </c>
      <c r="B166" s="4">
        <v>45805</v>
      </c>
      <c r="C166" s="113" t="s">
        <v>1273</v>
      </c>
      <c r="D166" s="81" t="s">
        <v>773</v>
      </c>
      <c r="E166" s="81" t="s">
        <v>1274</v>
      </c>
      <c r="F166" s="84" t="s">
        <v>1275</v>
      </c>
      <c r="G166" s="3" t="s">
        <v>555</v>
      </c>
      <c r="H166" s="69">
        <v>45837</v>
      </c>
      <c r="I166" s="84" t="s">
        <v>2322</v>
      </c>
      <c r="J166" s="121" t="s">
        <v>2323</v>
      </c>
      <c r="K166" s="3"/>
      <c r="L166" s="3"/>
      <c r="M166" s="1"/>
      <c r="N166" s="3"/>
      <c r="O166" s="3"/>
    </row>
    <row r="167" spans="1:15" ht="96.5" x14ac:dyDescent="0.35">
      <c r="A167" s="74">
        <v>166</v>
      </c>
      <c r="B167" s="4">
        <v>45827</v>
      </c>
      <c r="C167" s="113" t="s">
        <v>1585</v>
      </c>
      <c r="D167" s="81" t="s">
        <v>1586</v>
      </c>
      <c r="E167" s="81" t="s">
        <v>1587</v>
      </c>
      <c r="F167" s="84" t="s">
        <v>2324</v>
      </c>
      <c r="G167" s="3" t="s">
        <v>52</v>
      </c>
      <c r="H167" s="69">
        <v>45838</v>
      </c>
      <c r="I167" s="88" t="s">
        <v>2325</v>
      </c>
      <c r="J167" s="121" t="s">
        <v>2326</v>
      </c>
      <c r="K167" s="3"/>
      <c r="L167" s="3"/>
      <c r="M167" s="1"/>
      <c r="N167" s="3"/>
      <c r="O167" s="3"/>
    </row>
    <row r="168" spans="1:15" ht="161" x14ac:dyDescent="0.35">
      <c r="A168" s="74">
        <v>167</v>
      </c>
      <c r="B168" s="4">
        <v>45826</v>
      </c>
      <c r="C168" s="113" t="s">
        <v>1575</v>
      </c>
      <c r="D168" s="81" t="s">
        <v>1576</v>
      </c>
      <c r="E168" s="81" t="s">
        <v>1577</v>
      </c>
      <c r="F168" s="84" t="s">
        <v>2327</v>
      </c>
      <c r="G168" s="3" t="s">
        <v>1802</v>
      </c>
      <c r="H168" s="69">
        <v>45838</v>
      </c>
      <c r="I168" s="84" t="s">
        <v>2328</v>
      </c>
      <c r="J168" s="121" t="s">
        <v>2329</v>
      </c>
      <c r="K168" s="3"/>
      <c r="L168" s="3"/>
      <c r="M168" s="1"/>
      <c r="N168" s="3"/>
      <c r="O168" s="3"/>
    </row>
    <row r="169" spans="1:15" ht="126.5" x14ac:dyDescent="0.35">
      <c r="A169" s="74">
        <v>168</v>
      </c>
      <c r="B169" s="4">
        <v>45811</v>
      </c>
      <c r="C169" s="113" t="s">
        <v>2330</v>
      </c>
      <c r="D169" s="81" t="s">
        <v>1464</v>
      </c>
      <c r="E169" s="81" t="s">
        <v>1301</v>
      </c>
      <c r="F169" s="84" t="s">
        <v>2331</v>
      </c>
      <c r="G169" s="3" t="s">
        <v>1218</v>
      </c>
      <c r="H169" s="69">
        <v>45841</v>
      </c>
      <c r="I169" s="84" t="s">
        <v>2332</v>
      </c>
      <c r="J169" s="121" t="s">
        <v>2333</v>
      </c>
      <c r="K169" s="3"/>
      <c r="L169" s="3"/>
      <c r="M169" s="1"/>
      <c r="N169" s="3"/>
      <c r="O169" s="3"/>
    </row>
    <row r="170" spans="1:15" ht="161" x14ac:dyDescent="0.35">
      <c r="A170" s="74">
        <v>169</v>
      </c>
      <c r="B170" s="4">
        <v>45801</v>
      </c>
      <c r="C170" s="113" t="s">
        <v>1233</v>
      </c>
      <c r="D170" s="81" t="s">
        <v>493</v>
      </c>
      <c r="E170" s="81" t="s">
        <v>1234</v>
      </c>
      <c r="F170" s="84" t="s">
        <v>1235</v>
      </c>
      <c r="G170" s="3" t="s">
        <v>522</v>
      </c>
      <c r="H170" s="69">
        <v>45842</v>
      </c>
      <c r="I170" s="84" t="s">
        <v>2334</v>
      </c>
      <c r="J170" s="121" t="s">
        <v>2335</v>
      </c>
      <c r="K170" s="3"/>
      <c r="L170" s="3"/>
      <c r="M170" s="1"/>
      <c r="N170" s="3"/>
      <c r="O170" s="3"/>
    </row>
    <row r="171" spans="1:15" ht="92" x14ac:dyDescent="0.35">
      <c r="A171" s="74">
        <v>170</v>
      </c>
      <c r="B171" s="4">
        <v>45815</v>
      </c>
      <c r="C171" s="113" t="s">
        <v>1524</v>
      </c>
      <c r="D171" s="81" t="s">
        <v>978</v>
      </c>
      <c r="E171" s="81" t="s">
        <v>2336</v>
      </c>
      <c r="F171" s="84" t="s">
        <v>2337</v>
      </c>
      <c r="G171" s="3" t="s">
        <v>42</v>
      </c>
      <c r="H171" s="69" t="s">
        <v>1617</v>
      </c>
      <c r="I171" s="71" t="s">
        <v>2338</v>
      </c>
      <c r="J171" s="121" t="s">
        <v>2339</v>
      </c>
      <c r="K171" s="3"/>
      <c r="L171" s="3"/>
      <c r="M171" s="1"/>
      <c r="N171" s="3"/>
      <c r="O171" s="3"/>
    </row>
    <row r="172" spans="1:15" ht="115" x14ac:dyDescent="0.35">
      <c r="A172" s="74">
        <v>171</v>
      </c>
      <c r="B172" s="4">
        <v>45803</v>
      </c>
      <c r="C172" s="113" t="s">
        <v>1241</v>
      </c>
      <c r="D172" s="81" t="s">
        <v>1242</v>
      </c>
      <c r="E172" s="81" t="s">
        <v>2340</v>
      </c>
      <c r="F172" s="84" t="s">
        <v>2341</v>
      </c>
      <c r="G172" s="3" t="s">
        <v>522</v>
      </c>
      <c r="H172" s="69">
        <v>45846</v>
      </c>
      <c r="I172" s="84" t="s">
        <v>2342</v>
      </c>
      <c r="J172" s="121" t="s">
        <v>2343</v>
      </c>
      <c r="K172" s="3"/>
      <c r="L172" s="3"/>
      <c r="M172" s="1"/>
      <c r="N172" s="3"/>
      <c r="O172" s="3"/>
    </row>
    <row r="173" spans="1:15" ht="172.5" x14ac:dyDescent="0.35">
      <c r="A173" s="74">
        <v>172</v>
      </c>
      <c r="B173" s="4">
        <v>45844</v>
      </c>
      <c r="C173" s="113" t="s">
        <v>1613</v>
      </c>
      <c r="D173" s="81" t="s">
        <v>1614</v>
      </c>
      <c r="E173" s="81" t="s">
        <v>1615</v>
      </c>
      <c r="F173" s="84" t="s">
        <v>1616</v>
      </c>
      <c r="G173" s="3" t="s">
        <v>430</v>
      </c>
      <c r="H173" s="69" t="s">
        <v>1617</v>
      </c>
      <c r="I173" s="84" t="s">
        <v>2344</v>
      </c>
      <c r="J173" s="121" t="s">
        <v>2345</v>
      </c>
      <c r="K173" s="3"/>
      <c r="L173" s="3"/>
      <c r="M173" s="1"/>
      <c r="N173" s="3"/>
      <c r="O173" s="3"/>
    </row>
    <row r="174" spans="1:15" ht="195.5" x14ac:dyDescent="0.35">
      <c r="A174" s="74">
        <v>173</v>
      </c>
      <c r="B174" s="4">
        <v>45804</v>
      </c>
      <c r="C174" s="113" t="s">
        <v>1256</v>
      </c>
      <c r="D174" s="81" t="s">
        <v>1257</v>
      </c>
      <c r="E174" s="81" t="s">
        <v>1258</v>
      </c>
      <c r="F174" s="89" t="s">
        <v>2346</v>
      </c>
      <c r="G174" s="3" t="s">
        <v>52</v>
      </c>
      <c r="H174" s="69">
        <v>45868</v>
      </c>
      <c r="I174" s="84" t="s">
        <v>2347</v>
      </c>
      <c r="J174" s="121" t="s">
        <v>2348</v>
      </c>
      <c r="K174" s="3"/>
      <c r="L174" s="3"/>
      <c r="M174" s="1"/>
      <c r="N174" s="3"/>
      <c r="O174" s="3"/>
    </row>
    <row r="175" spans="1:15" ht="81.5" x14ac:dyDescent="0.35">
      <c r="A175" s="74">
        <v>174</v>
      </c>
      <c r="B175" s="4" t="s">
        <v>2349</v>
      </c>
      <c r="C175" s="113" t="s">
        <v>1639</v>
      </c>
      <c r="D175" s="90"/>
      <c r="E175" s="91"/>
      <c r="F175" s="90"/>
      <c r="G175" s="3"/>
      <c r="H175" s="4"/>
      <c r="I175" s="87" t="s">
        <v>2350</v>
      </c>
      <c r="J175" s="3"/>
      <c r="K175" s="3"/>
      <c r="L175" s="3"/>
      <c r="M175" s="1"/>
      <c r="N175" s="3"/>
      <c r="O175" s="3"/>
    </row>
    <row r="176" spans="1:15" ht="172.5" x14ac:dyDescent="0.35">
      <c r="A176" s="74">
        <v>175</v>
      </c>
      <c r="B176" s="4" t="s">
        <v>1607</v>
      </c>
      <c r="C176" s="113" t="s">
        <v>1608</v>
      </c>
      <c r="D176" s="81" t="s">
        <v>2351</v>
      </c>
      <c r="E176" s="92" t="s">
        <v>2352</v>
      </c>
      <c r="F176" s="84" t="s">
        <v>2353</v>
      </c>
      <c r="G176" s="3" t="s">
        <v>430</v>
      </c>
      <c r="H176" s="4">
        <v>45887</v>
      </c>
      <c r="I176" s="84" t="s">
        <v>2354</v>
      </c>
      <c r="J176" s="3"/>
      <c r="K176" s="3"/>
      <c r="L176" s="3"/>
      <c r="M176" s="1"/>
      <c r="N176" s="3"/>
      <c r="O176" s="3"/>
    </row>
    <row r="177" spans="1:15" ht="93.5" x14ac:dyDescent="0.35">
      <c r="A177" s="74">
        <v>176</v>
      </c>
      <c r="B177" s="4"/>
      <c r="C177" s="113" t="s">
        <v>2355</v>
      </c>
      <c r="D177" s="90" t="s">
        <v>2356</v>
      </c>
      <c r="E177" s="87" t="s">
        <v>2357</v>
      </c>
      <c r="F177" s="93" t="s">
        <v>2358</v>
      </c>
      <c r="G177" s="3"/>
      <c r="H177" s="4"/>
      <c r="I177" s="94" t="s">
        <v>2359</v>
      </c>
      <c r="J177" s="124" t="s">
        <v>2360</v>
      </c>
      <c r="K177" s="3"/>
      <c r="L177" s="3"/>
      <c r="M177" s="1"/>
      <c r="N177" s="3"/>
      <c r="O177" s="3"/>
    </row>
    <row r="178" spans="1:15" ht="116" x14ac:dyDescent="0.35">
      <c r="A178" s="74">
        <v>177</v>
      </c>
      <c r="B178" s="62"/>
      <c r="C178" s="113" t="s">
        <v>1660</v>
      </c>
      <c r="D178" s="95" t="s">
        <v>2361</v>
      </c>
      <c r="E178" s="95" t="s">
        <v>2362</v>
      </c>
      <c r="F178" s="95" t="s">
        <v>2363</v>
      </c>
      <c r="G178" s="96"/>
      <c r="H178" s="97"/>
      <c r="I178" s="98" t="s">
        <v>2364</v>
      </c>
      <c r="J178" s="124" t="s">
        <v>2365</v>
      </c>
      <c r="K178" s="5"/>
      <c r="L178" s="5"/>
      <c r="M178" s="17"/>
      <c r="N178" s="5"/>
      <c r="O178" s="5"/>
    </row>
    <row r="179" spans="1:15" ht="58.5" x14ac:dyDescent="0.35">
      <c r="A179" s="74">
        <v>178</v>
      </c>
      <c r="B179" s="99"/>
      <c r="C179" s="113" t="s">
        <v>1652</v>
      </c>
      <c r="D179" s="98" t="s">
        <v>2366</v>
      </c>
      <c r="E179" s="98" t="s">
        <v>2367</v>
      </c>
      <c r="F179" s="98" t="s">
        <v>2368</v>
      </c>
      <c r="G179" s="99"/>
      <c r="H179" s="100"/>
      <c r="I179" s="98" t="s">
        <v>2369</v>
      </c>
      <c r="J179" s="125" t="s">
        <v>2370</v>
      </c>
      <c r="K179" s="99"/>
      <c r="L179" s="99"/>
      <c r="M179" s="99"/>
      <c r="N179" s="99"/>
      <c r="O179" s="99"/>
    </row>
    <row r="180" spans="1:15" ht="207" x14ac:dyDescent="0.35">
      <c r="A180" s="74">
        <v>179</v>
      </c>
      <c r="B180" s="4">
        <v>45994</v>
      </c>
      <c r="C180" s="113" t="s">
        <v>1752</v>
      </c>
      <c r="D180" s="81" t="s">
        <v>1753</v>
      </c>
      <c r="E180" s="92" t="s">
        <v>1702</v>
      </c>
      <c r="F180" s="84" t="s">
        <v>1703</v>
      </c>
      <c r="G180" s="3" t="s">
        <v>1802</v>
      </c>
      <c r="H180" s="4">
        <v>45995</v>
      </c>
      <c r="I180" s="84" t="s">
        <v>2371</v>
      </c>
      <c r="J180" s="122" t="s">
        <v>2372</v>
      </c>
      <c r="K180" s="3"/>
      <c r="L180" s="3"/>
      <c r="M180" s="1"/>
      <c r="N180" s="3"/>
      <c r="O180" s="3"/>
    </row>
    <row r="181" spans="1:15" ht="115" x14ac:dyDescent="0.35">
      <c r="A181" s="74">
        <v>180</v>
      </c>
      <c r="B181" s="4">
        <v>45909</v>
      </c>
      <c r="C181" s="113" t="s">
        <v>2373</v>
      </c>
      <c r="D181" s="126" t="s">
        <v>138</v>
      </c>
      <c r="E181" s="126" t="s">
        <v>2374</v>
      </c>
      <c r="F181" s="126" t="s">
        <v>140</v>
      </c>
      <c r="G181" s="3" t="s">
        <v>107</v>
      </c>
      <c r="H181" s="4">
        <v>45932</v>
      </c>
      <c r="I181" s="102" t="s">
        <v>2375</v>
      </c>
      <c r="J181" s="103" t="s">
        <v>2376</v>
      </c>
      <c r="K181" s="3" t="s">
        <v>2377</v>
      </c>
      <c r="L181" s="3" t="s">
        <v>2378</v>
      </c>
      <c r="M181" s="1"/>
      <c r="N181" s="3" t="s">
        <v>2379</v>
      </c>
      <c r="O181" s="3"/>
    </row>
    <row r="182" spans="1:15" ht="184" x14ac:dyDescent="0.35">
      <c r="A182" s="74">
        <v>181</v>
      </c>
      <c r="B182" s="4">
        <v>45929</v>
      </c>
      <c r="C182" s="113" t="s">
        <v>1705</v>
      </c>
      <c r="D182" s="126" t="s">
        <v>1670</v>
      </c>
      <c r="E182" s="126" t="s">
        <v>1672</v>
      </c>
      <c r="F182" s="126" t="s">
        <v>1673</v>
      </c>
      <c r="G182" s="3" t="s">
        <v>1674</v>
      </c>
      <c r="H182" s="4">
        <v>45937</v>
      </c>
      <c r="I182" s="102" t="s">
        <v>2380</v>
      </c>
      <c r="J182" s="103" t="s">
        <v>2381</v>
      </c>
      <c r="K182" s="3" t="s">
        <v>2377</v>
      </c>
      <c r="L182" s="3" t="s">
        <v>2382</v>
      </c>
      <c r="M182" s="1">
        <v>45960</v>
      </c>
      <c r="N182" s="3" t="s">
        <v>2383</v>
      </c>
      <c r="O182" s="103" t="s">
        <v>2384</v>
      </c>
    </row>
    <row r="183" spans="1:15" ht="161" x14ac:dyDescent="0.35">
      <c r="A183" s="74">
        <v>182</v>
      </c>
      <c r="B183" s="4">
        <v>45959</v>
      </c>
      <c r="C183" s="113" t="s">
        <v>2385</v>
      </c>
      <c r="D183" s="127" t="s">
        <v>1687</v>
      </c>
      <c r="E183" s="127" t="s">
        <v>1683</v>
      </c>
      <c r="F183" s="127" t="s">
        <v>1688</v>
      </c>
      <c r="G183" s="3" t="s">
        <v>52</v>
      </c>
      <c r="H183" s="4">
        <v>45961</v>
      </c>
      <c r="I183" s="102" t="s">
        <v>2386</v>
      </c>
      <c r="J183" s="103" t="s">
        <v>2387</v>
      </c>
      <c r="K183" s="3" t="s">
        <v>2377</v>
      </c>
      <c r="L183" s="1"/>
      <c r="M183" s="1"/>
      <c r="N183" s="3"/>
      <c r="O183" s="3"/>
    </row>
    <row r="184" spans="1:15" ht="184" x14ac:dyDescent="0.35">
      <c r="A184" s="74">
        <v>183</v>
      </c>
      <c r="B184" s="62" t="s">
        <v>2388</v>
      </c>
      <c r="C184" s="113" t="s">
        <v>1689</v>
      </c>
      <c r="D184" s="78" t="s">
        <v>1690</v>
      </c>
      <c r="E184" s="78" t="s">
        <v>1691</v>
      </c>
      <c r="F184" s="84" t="s">
        <v>1692</v>
      </c>
      <c r="G184" s="5" t="s">
        <v>1685</v>
      </c>
      <c r="H184" s="62">
        <v>46003</v>
      </c>
      <c r="I184" s="104" t="s">
        <v>2389</v>
      </c>
      <c r="J184" s="105"/>
      <c r="K184" s="5"/>
      <c r="L184" s="17"/>
      <c r="M184" s="17"/>
      <c r="N184" s="5"/>
      <c r="O184" s="5"/>
    </row>
    <row r="185" spans="1:15" ht="103.5" x14ac:dyDescent="0.35">
      <c r="A185" s="74">
        <v>184</v>
      </c>
      <c r="B185" s="4" t="s">
        <v>2394</v>
      </c>
      <c r="C185" s="113" t="s">
        <v>2390</v>
      </c>
      <c r="D185" s="3" t="s">
        <v>2391</v>
      </c>
      <c r="E185" s="3" t="s">
        <v>2392</v>
      </c>
      <c r="F185" s="90" t="s">
        <v>2393</v>
      </c>
      <c r="G185" s="3" t="s">
        <v>149</v>
      </c>
      <c r="H185" s="4">
        <v>46029</v>
      </c>
      <c r="I185" s="102"/>
      <c r="J185" s="3"/>
      <c r="K185" s="3"/>
      <c r="L185" s="3"/>
      <c r="M185" s="1"/>
      <c r="N185" s="3"/>
      <c r="O185" s="3"/>
    </row>
  </sheetData>
  <hyperlinks>
    <hyperlink ref="O3" r:id="rId1" xr:uid="{149080C4-8466-4CF5-BDC6-29ED29E9060D}"/>
    <hyperlink ref="O4" r:id="rId2" xr:uid="{E8898030-500F-4B75-9C4E-94F9948652A9}"/>
    <hyperlink ref="O5" r:id="rId3" xr:uid="{C7424606-A15E-4B07-A557-696FF53F7607}"/>
    <hyperlink ref="O6" r:id="rId4" xr:uid="{2B8BE019-85FE-4343-AF21-FEB4AD59CE14}"/>
    <hyperlink ref="O8" r:id="rId5" xr:uid="{EA4C3BEF-0750-4429-95BF-D802AB3BFA35}"/>
    <hyperlink ref="O35" r:id="rId6" xr:uid="{C2A3B46E-DFDB-4E2E-B9A0-33718DADF7F9}"/>
    <hyperlink ref="J10" r:id="rId7" xr:uid="{515AB814-DB59-4249-94B8-DC98C9C5C5E4}"/>
    <hyperlink ref="J9" r:id="rId8" xr:uid="{4070DE7A-169A-4A6D-AE69-B0D01104612D}"/>
    <hyperlink ref="J7" r:id="rId9" xr:uid="{C2529935-A926-4F70-BD2B-44490FBF0531}"/>
    <hyperlink ref="J8" r:id="rId10" xr:uid="{F65D8C04-4C5E-4CB9-A42C-9C90902F088C}"/>
    <hyperlink ref="J49" r:id="rId11" xr:uid="{C900BAA3-1DB6-4582-A824-1FF6C6D518F2}"/>
    <hyperlink ref="J50" r:id="rId12" xr:uid="{6AB79BEA-6A5B-4B37-B728-4D38160CB7E6}"/>
    <hyperlink ref="J46" r:id="rId13" xr:uid="{102E4050-B857-41E7-97CC-0FEF79FCC333}"/>
    <hyperlink ref="J41" r:id="rId14" xr:uid="{5E8753DC-C230-4834-9A0D-CCA8998746A6}"/>
    <hyperlink ref="J53" r:id="rId15" xr:uid="{77D9F5D4-4058-4798-9F41-741B5CFE3E43}"/>
    <hyperlink ref="J36" r:id="rId16" xr:uid="{E1CA4731-3B4D-46D3-86FF-65FBEC559A36}"/>
    <hyperlink ref="J6" r:id="rId17" xr:uid="{737AE2E9-EFE0-463A-8F37-AB2E923A7283}"/>
    <hyperlink ref="J52" r:id="rId18" xr:uid="{8202642F-920A-46BC-A42F-7A34EF2D6665}"/>
    <hyperlink ref="J54" r:id="rId19" xr:uid="{01B1E4D8-36CF-47EF-9565-C139A646798A}"/>
    <hyperlink ref="J56" r:id="rId20" xr:uid="{08974E73-8408-4123-AE04-649960E15D8F}"/>
    <hyperlink ref="J55" r:id="rId21" xr:uid="{E9AACAE9-8EB9-4CF0-A882-103E0692E592}"/>
    <hyperlink ref="J51" r:id="rId22" xr:uid="{27A2482E-5753-4FFA-B6B0-ADC06987C64E}"/>
    <hyperlink ref="J43" r:id="rId23" xr:uid="{8FB0F1CA-A83E-455C-A43E-9916ECE5F917}"/>
    <hyperlink ref="J48" r:id="rId24" xr:uid="{09AE0D04-D383-40F1-901A-85965024B9BA}"/>
    <hyperlink ref="J47" r:id="rId25" xr:uid="{52E29812-126B-482A-9605-D91D17D7735F}"/>
    <hyperlink ref="J45" r:id="rId26" xr:uid="{ABFD8351-9189-43E5-B7E0-212FA26024DB}"/>
    <hyperlink ref="J40" r:id="rId27" xr:uid="{263812A1-4A81-45A6-84D2-69A685AD6CD8}"/>
    <hyperlink ref="J42" r:id="rId28" xr:uid="{E46A8A34-E6C1-4F72-9532-9A8DC9765A12}"/>
    <hyperlink ref="J39" r:id="rId29" xr:uid="{2D4F6A4B-6518-45E6-8215-86C24C3320B4}"/>
    <hyperlink ref="J5" r:id="rId30" xr:uid="{6B64B831-E588-4319-BC7C-14886261B318}"/>
    <hyperlink ref="J35" r:id="rId31" xr:uid="{24DDA822-6B66-47C3-A200-FAE6A79A09B9}"/>
    <hyperlink ref="J37" r:id="rId32" xr:uid="{8AC865C2-AB90-4505-9273-D5050C2ECEE5}"/>
    <hyperlink ref="J34" r:id="rId33" xr:uid="{A9F25164-0C9B-47D2-8530-6699DF0F8591}"/>
    <hyperlink ref="J38" r:id="rId34" xr:uid="{C997C897-46EC-4EC6-8D22-2AD19EDC8DFC}"/>
    <hyperlink ref="J4" r:id="rId35" xr:uid="{733AEBA8-C22F-4AD9-9B42-BECB83D5D57F}"/>
    <hyperlink ref="J33" r:id="rId36" xr:uid="{4497DA8F-719D-4A5C-B8E3-9B8794C3D561}"/>
    <hyperlink ref="J31" r:id="rId37" xr:uid="{C009B93C-6DAC-4C20-9B87-8A46038ECE16}"/>
    <hyperlink ref="J32" r:id="rId38" xr:uid="{DEBF160E-D595-4131-AEAB-03B96111C02F}"/>
    <hyperlink ref="J30" r:id="rId39" xr:uid="{4A23BE24-D083-460F-8D14-9898B839289E}"/>
    <hyperlink ref="J27" r:id="rId40" xr:uid="{8A099E09-D70B-49C0-B4EA-16E357F45AB0}"/>
    <hyperlink ref="J29" r:id="rId41" xr:uid="{316085A0-0540-44A3-876D-B00F1502DB1A}"/>
    <hyperlink ref="J26" r:id="rId42" xr:uid="{66B418FF-B701-466B-8F0D-5B6C6C6AC887}"/>
    <hyperlink ref="J28" r:id="rId43" xr:uid="{65C3456B-BACC-4EA4-894D-50D3C76BFE47}"/>
    <hyperlink ref="J23" r:id="rId44" xr:uid="{6CEDAF81-FF49-40EE-BE0A-D1980AFFE8D2}"/>
    <hyperlink ref="J25" r:id="rId45" xr:uid="{FA94505A-6795-4EDB-9347-2991A9C4D5EE}"/>
    <hyperlink ref="J21" r:id="rId46" xr:uid="{6EB2A67F-3007-403B-867C-68241F4B7C04}"/>
    <hyperlink ref="J24" r:id="rId47" xr:uid="{0C63E42A-4A4D-4BE7-ACD6-2124F600102B}"/>
    <hyperlink ref="J22" r:id="rId48" xr:uid="{735B5C08-A428-43D5-9D5D-E84700959DDE}"/>
    <hyperlink ref="J20" r:id="rId49" xr:uid="{A547E33F-7561-4D3F-88D7-0929E2AFE22B}"/>
    <hyperlink ref="J3" r:id="rId50" xr:uid="{0A045D19-8035-4239-971B-01EDD1A69C5F}"/>
    <hyperlink ref="J19" r:id="rId51" xr:uid="{83832A18-F1B6-4CF2-8B62-4F0B36E9B882}"/>
    <hyperlink ref="J18" r:id="rId52" xr:uid="{038B097B-D531-4EE7-BC70-1357023C9044}"/>
    <hyperlink ref="J13" r:id="rId53" xr:uid="{EF0D1BF4-DE9F-4186-91DD-45FA4B76E91A}"/>
    <hyperlink ref="J15" r:id="rId54" xr:uid="{DCDE49DF-B680-4413-AD10-1DFAB9E6D1BA}"/>
    <hyperlink ref="J14" r:id="rId55" xr:uid="{CDC694F3-75AC-4A51-AF52-2EDD2AD43A7B}"/>
    <hyperlink ref="J16" r:id="rId56" xr:uid="{F598FBBC-1B66-40D7-8E35-1170118D8308}"/>
    <hyperlink ref="J17" r:id="rId57" xr:uid="{06D1DBEF-14E8-4F61-99C2-E18A3577BAE3}"/>
    <hyperlink ref="J2" r:id="rId58" xr:uid="{B15E2915-F15B-4107-9B75-F51B7887E9C6}"/>
    <hyperlink ref="J12" r:id="rId59" xr:uid="{7A170919-92F1-4768-BD9F-6B6C63F6C02B}"/>
    <hyperlink ref="J11" r:id="rId60" xr:uid="{6D097793-F1CC-4D67-8D24-A45F17F78335}"/>
    <hyperlink ref="O31" r:id="rId61" xr:uid="{D7FD985B-968D-4E2A-BB81-ADEDFA2830DD}"/>
    <hyperlink ref="O27" r:id="rId62" xr:uid="{F9240E97-1757-4603-A6D4-FCB73DCF9E40}"/>
    <hyperlink ref="J44" r:id="rId63" xr:uid="{ACABE05D-B972-4BAC-8262-1337B8816A6C}"/>
    <hyperlink ref="J57" r:id="rId64" xr:uid="{AE20052F-7A03-4CDB-B45A-F9221815EA4F}"/>
    <hyperlink ref="J58" r:id="rId65" xr:uid="{CEE3F3EB-42D1-4FAD-A974-923E33517D36}"/>
    <hyperlink ref="F66" location="_ftn1" display="El motivo de inconformidad consiste en la presunta comisión de actos anticipados de campaña, atribuible a María de los Ángeles Guzmán García, candidata a magistrada de la Sala Regional Monterrey del Tribunal Electoral del Poder Judicial de la Federación (TEPJF), [1]en el Proceso Electoral Extraordinario para la elección de integrantes del Poder Judicial de la Federación." xr:uid="{EF7BDFF8-7C9B-494A-90E4-EFE0CC26E8E2}"/>
    <hyperlink ref="J65" r:id="rId66" xr:uid="{D529F8DE-758E-48F9-88E0-FD77DEE8DEC9}"/>
    <hyperlink ref="J75" r:id="rId67" xr:uid="{D30FC62A-CD5E-44C7-AA81-2BB0CE40718B}"/>
    <hyperlink ref="J69" r:id="rId68" xr:uid="{F647BE8A-7B3C-4A6A-AC1A-4C47AFDE324A}"/>
    <hyperlink ref="J68" r:id="rId69" xr:uid="{82ED82B8-8D8B-49A9-8A62-7EB0E55ED8BD}"/>
    <hyperlink ref="J70" r:id="rId70" xr:uid="{6FCFDC31-15C8-426D-83B0-CBA725FA7A99}"/>
    <hyperlink ref="J73" r:id="rId71" xr:uid="{3145E0BC-0E4A-4CA0-9875-09F2EAFEC809}"/>
    <hyperlink ref="J72" r:id="rId72" xr:uid="{220ADD6C-257B-40B3-B146-99DB4B3A6A76}"/>
    <hyperlink ref="J71" r:id="rId73" xr:uid="{94FDE7C6-49C0-4447-9E02-83C72853DABC}"/>
    <hyperlink ref="J67" r:id="rId74" xr:uid="{9E6EC065-251C-4E69-B841-2C266C8DB19B}"/>
    <hyperlink ref="J66" r:id="rId75" xr:uid="{9F0F822F-0411-44E7-8EC3-BD8C9795FCA7}"/>
    <hyperlink ref="J63" r:id="rId76" xr:uid="{E5316471-A974-4871-B17D-36BF50108393}"/>
    <hyperlink ref="J62" r:id="rId77" xr:uid="{A3E7E1A5-9690-4CE3-AFD9-38BA9679E60E}"/>
    <hyperlink ref="J61" r:id="rId78" xr:uid="{896342B5-320A-483E-8F4C-38A7F64E1F97}"/>
    <hyperlink ref="J64" r:id="rId79" xr:uid="{9913A724-7F24-4EBD-AD93-20D755C6C4BE}"/>
    <hyperlink ref="J74" r:id="rId80" xr:uid="{D95545B5-885E-4BCC-8C5F-DF450B594DA5}"/>
    <hyperlink ref="J76" r:id="rId81" xr:uid="{2BC960F7-50CD-4647-A11D-065A8D69FCF3}"/>
    <hyperlink ref="J77" r:id="rId82" xr:uid="{0D1DD7F4-AD48-4253-B0C3-9846C73764A7}"/>
    <hyperlink ref="J78" r:id="rId83" xr:uid="{439FC9A9-E94D-4156-A3D9-E8FBFCCC12AA}"/>
    <hyperlink ref="J79" r:id="rId84" xr:uid="{026050AD-928D-4743-B0CD-327786E42CAF}"/>
    <hyperlink ref="J80" r:id="rId85" xr:uid="{4173D775-4636-4314-8A81-5F5311137BF7}"/>
    <hyperlink ref="J81" r:id="rId86" xr:uid="{BC718645-7E3D-40FB-818E-8BD13959078E}"/>
    <hyperlink ref="J83" r:id="rId87" xr:uid="{B448336E-A86B-4873-BFEC-B9BC20972193}"/>
    <hyperlink ref="J84" r:id="rId88" xr:uid="{37BC4E3D-077C-420C-A7E4-A8289156AB88}"/>
    <hyperlink ref="J88" r:id="rId89" xr:uid="{79A57BBC-C384-400F-BD43-6986846F4299}"/>
    <hyperlink ref="J90" r:id="rId90" xr:uid="{F176530D-2782-4389-8093-40732922C1CD}"/>
    <hyperlink ref="J89" r:id="rId91" xr:uid="{44213D73-1AE3-45A6-AB48-D73360684319}"/>
    <hyperlink ref="J87" r:id="rId92" xr:uid="{AB4B929F-AECB-42AE-92FD-76BF88B39379}"/>
    <hyperlink ref="J85" r:id="rId93" xr:uid="{E58AB356-3FD0-4BF5-9AF6-810C41ED9030}"/>
    <hyperlink ref="J86" r:id="rId94" xr:uid="{22BCB86A-D2A0-4D87-92D4-58B22B6FD2DA}"/>
    <hyperlink ref="J91" r:id="rId95" xr:uid="{1D4C8E11-ABBF-42C2-9611-6E3CD13400BA}"/>
    <hyperlink ref="J93" r:id="rId96" xr:uid="{6D005EB4-71FD-4932-B9E3-F9582A07BF31}"/>
    <hyperlink ref="J92" r:id="rId97" xr:uid="{DEC8E82E-2BCE-473C-B28D-29B7F8D85DC2}"/>
    <hyperlink ref="J94" r:id="rId98" xr:uid="{4F1D1632-33F0-4F98-ACB7-EDD09FE762EE}"/>
    <hyperlink ref="J96" r:id="rId99" xr:uid="{C080B905-CB99-4731-BA46-0483A47CA012}"/>
    <hyperlink ref="J95" r:id="rId100" xr:uid="{F7DA70A3-4731-4AFD-B8E3-947105C94165}"/>
    <hyperlink ref="J97" r:id="rId101" xr:uid="{ACBE6EA3-9C12-4681-B501-1134532F4D58}"/>
    <hyperlink ref="J98" r:id="rId102" xr:uid="{DA05B87F-7A8C-40DF-8A5B-5817E3440F69}"/>
    <hyperlink ref="J100" r:id="rId103" xr:uid="{6E9F0986-0E4D-4C7E-8845-1579578D47C7}"/>
    <hyperlink ref="J99" r:id="rId104" xr:uid="{06C7135C-A180-4A27-9BA9-762AC6E5FABB}"/>
    <hyperlink ref="J60" r:id="rId105" xr:uid="{33D8D74D-1A22-4A54-A8B8-D8A34EB0521F}"/>
    <hyperlink ref="J110" r:id="rId106" xr:uid="{1A44E417-8672-4145-BC3F-B64DB46A7362}"/>
    <hyperlink ref="J109" r:id="rId107" xr:uid="{3AC2DBC8-81A6-45B1-8A19-E1C0FC00555A}"/>
    <hyperlink ref="J108" r:id="rId108" xr:uid="{4A99C502-1A61-48C0-9C9F-3BA6D9AFD9EA}"/>
    <hyperlink ref="J104" r:id="rId109" xr:uid="{18A6D4CC-33E7-482A-8684-95A8863B9B9F}"/>
    <hyperlink ref="J106" r:id="rId110" xr:uid="{E96F8BD7-FCCD-4D86-84D2-8CFFB7867124}"/>
    <hyperlink ref="J107" r:id="rId111" xr:uid="{8994C639-EC3E-4AF9-888D-ACF499D0CD5B}"/>
    <hyperlink ref="J101" r:id="rId112" xr:uid="{67A80543-BC5E-49CC-89F6-7368E25AA3D0}"/>
    <hyperlink ref="J102" r:id="rId113" xr:uid="{56894EA2-32F3-40D3-B2F9-6B9D0A3D7E4D}"/>
    <hyperlink ref="J103" r:id="rId114" xr:uid="{B7241535-78EB-4127-A2F6-416319FF3E9B}"/>
    <hyperlink ref="J111" r:id="rId115" xr:uid="{85506030-89DC-4A68-BCCC-012E20579BA7}"/>
    <hyperlink ref="J105" r:id="rId116" xr:uid="{BF04B76B-4014-4C75-8543-D416B01F4177}"/>
    <hyperlink ref="J112" r:id="rId117" xr:uid="{79530087-5666-49E7-8CE1-EAD9AE286F74}"/>
    <hyperlink ref="J113" r:id="rId118" xr:uid="{3A5CDC30-D409-408B-857F-D55A0AC2198D}"/>
    <hyperlink ref="J114" r:id="rId119" xr:uid="{554B12D4-10F9-47FF-886E-3B98904F56FB}"/>
    <hyperlink ref="J115" r:id="rId120" xr:uid="{548DC8AC-3259-4AC0-AC66-C508E866A0E4}"/>
    <hyperlink ref="J117" r:id="rId121" xr:uid="{61B8292D-B193-4BB6-A2E3-C9E8576D68B4}"/>
    <hyperlink ref="J116" r:id="rId122" xr:uid="{1CBAD9F9-6C1F-4D97-9270-CF37E2368490}"/>
    <hyperlink ref="J82" r:id="rId123" xr:uid="{66B7A2DE-898C-4EF2-A2DA-240C0072878B}"/>
    <hyperlink ref="J118" r:id="rId124" xr:uid="{1F42AC5F-D5CA-4266-B0A2-492D93BE5C6F}"/>
    <hyperlink ref="J119" r:id="rId125" xr:uid="{8428BAE2-D637-4EFE-A4D1-0A1E43CA24F1}"/>
    <hyperlink ref="J120" r:id="rId126" xr:uid="{D87188F7-19DA-4514-8267-099F8A79408F}"/>
    <hyperlink ref="J121" r:id="rId127" xr:uid="{525042D1-0093-41C4-8CB0-063A89EE4611}"/>
    <hyperlink ref="J122" r:id="rId128" xr:uid="{66BD666B-19AA-434A-8890-EB31FD68F9C2}"/>
    <hyperlink ref="J128" r:id="rId129" xr:uid="{4816CD7C-01EB-48E7-A1CF-909E89ABA186}"/>
    <hyperlink ref="J123" r:id="rId130" xr:uid="{660E4DC8-C0FA-4AE7-A2C6-3D6D186C0196}"/>
    <hyperlink ref="J124" r:id="rId131" xr:uid="{23BF56D4-1C53-4453-9640-F38114601969}"/>
    <hyperlink ref="J125" r:id="rId132" xr:uid="{3C03870A-C94C-44F6-804B-12944BD1EAE8}"/>
    <hyperlink ref="J126" r:id="rId133" xr:uid="{D4995A8C-C235-4FA1-8116-B077B58D35BB}"/>
    <hyperlink ref="J127" r:id="rId134" xr:uid="{CE9153F1-0CEA-4538-B33B-87E1E783EF42}"/>
    <hyperlink ref="J129" r:id="rId135" xr:uid="{CFDC0747-328A-4F33-BD01-C81EB2E8BB32}"/>
    <hyperlink ref="J130" r:id="rId136" xr:uid="{3D9C1AB6-91CA-42D7-BA00-9CE05020A05C}"/>
    <hyperlink ref="J131" r:id="rId137" xr:uid="{74D9192F-36B6-4188-B567-6ACCAE33930F}"/>
    <hyperlink ref="J132" r:id="rId138" xr:uid="{3D14E1B5-0F21-4021-84CE-FDDF7405F463}"/>
    <hyperlink ref="J133" r:id="rId139" xr:uid="{472A3F03-1B97-47F7-95A6-4ED1FE494874}"/>
    <hyperlink ref="J134" r:id="rId140" xr:uid="{A66115A0-04A1-4B38-BB3A-285AD74900F9}"/>
    <hyperlink ref="J135" r:id="rId141" xr:uid="{1C611534-C1DD-4B01-87CA-67AE0FBD7BA0}"/>
    <hyperlink ref="J137" r:id="rId142" xr:uid="{A624849E-C770-48D7-8E1C-1308F07F7490}"/>
    <hyperlink ref="J138" r:id="rId143" xr:uid="{546D8920-CA89-4A44-AECA-8C339CDAD7ED}"/>
    <hyperlink ref="J141" r:id="rId144" xr:uid="{8C9B38E8-3E67-463C-9025-73A5EA5D192A}"/>
    <hyperlink ref="J139" r:id="rId145" xr:uid="{BEFB408A-EF6F-46AE-8D63-3AD58BA9801A}"/>
    <hyperlink ref="J142" r:id="rId146" xr:uid="{1E8158C9-5425-4DD2-8339-AA4F1BE84122}"/>
    <hyperlink ref="J140" r:id="rId147" xr:uid="{E61406BD-5888-4F14-A2E6-3232C72D1A9A}"/>
    <hyperlink ref="J144" r:id="rId148" xr:uid="{0A78B88A-F6B9-4A64-A7E4-38D6F1ADA591}"/>
    <hyperlink ref="J143" r:id="rId149" xr:uid="{3C2A28EC-7CBA-4783-ADF4-6CA5D76C3E0D}"/>
    <hyperlink ref="J136" r:id="rId150" xr:uid="{D51657DF-E260-43E9-8468-F3A7CE169167}"/>
    <hyperlink ref="J145" r:id="rId151" xr:uid="{59327754-F914-44DB-91B1-F89293E2C3DC}"/>
    <hyperlink ref="J146" r:id="rId152" xr:uid="{B29B7D52-15EC-47A8-AB16-88C4CD90B5AA}"/>
    <hyperlink ref="J147" r:id="rId153" xr:uid="{6BCBE36F-6F06-4055-9D36-AD997746FC26}"/>
    <hyperlink ref="J148" r:id="rId154" xr:uid="{9314ACE1-161E-4804-8FEA-1943F076D3DA}"/>
    <hyperlink ref="O107" r:id="rId155" xr:uid="{20E4EFE5-DBF8-43EB-AAA4-57D919931D69}"/>
    <hyperlink ref="J149" r:id="rId156" xr:uid="{E7545BB9-676A-43FC-9406-C3587B9A1B9C}"/>
    <hyperlink ref="J152" r:id="rId157" xr:uid="{C0C73C72-61AF-4263-BF4A-8BADF9BE37E6}"/>
    <hyperlink ref="J154" r:id="rId158" xr:uid="{6EF96F8A-8149-4A69-BE40-B977BEC0BDF2}"/>
    <hyperlink ref="J155" r:id="rId159" xr:uid="{58593B8B-DE2B-4F59-9EA6-AF8CD614D7AA}"/>
    <hyperlink ref="J151" r:id="rId160" xr:uid="{078B5657-3B16-4F2D-B08E-C280B285E787}"/>
    <hyperlink ref="J153" r:id="rId161" xr:uid="{A0B45C81-62CE-4CB8-A761-81DA07280CCE}"/>
    <hyperlink ref="J150" r:id="rId162" xr:uid="{24649A10-C2E6-46B2-A392-75A4E366B9CC}"/>
    <hyperlink ref="O14" r:id="rId163" xr:uid="{68B1A517-2737-486A-91E0-A7EF9731830B}"/>
    <hyperlink ref="J158" r:id="rId164" xr:uid="{80E1D1E4-F50E-44C9-A03C-FCDFCC9A9DC7}"/>
    <hyperlink ref="J157" r:id="rId165" xr:uid="{10F21DF3-138C-4EE4-9B7D-6295F461BDC2}"/>
    <hyperlink ref="J156" r:id="rId166" xr:uid="{AA9F021B-91ED-4FA9-B06F-9A34C001B175}"/>
    <hyperlink ref="J165" r:id="rId167" xr:uid="{DAABCFBB-662B-40C3-B433-E09318EDD9EF}"/>
    <hyperlink ref="J163" r:id="rId168" xr:uid="{2B5F66BE-3F57-4641-8590-9A33F5CC6A9A}"/>
    <hyperlink ref="J162" r:id="rId169" xr:uid="{AC3F81CC-50C8-4907-AF4D-6AF3079D7754}"/>
    <hyperlink ref="J164" r:id="rId170" xr:uid="{C046EF1F-E13A-45C2-8A5C-ED794CDBF526}"/>
    <hyperlink ref="J160" r:id="rId171" xr:uid="{D3D6D3FA-9EAB-47D3-B51F-4069F20287A1}"/>
    <hyperlink ref="J161" r:id="rId172" xr:uid="{0F5ECF87-F03C-450C-8F20-EFD09FBB311C}"/>
    <hyperlink ref="J159" r:id="rId173" xr:uid="{785C8D18-CAA0-476F-A128-841F66CC82B1}"/>
    <hyperlink ref="J166" r:id="rId174" xr:uid="{B3A17EB1-5378-4CA3-8DAA-F548B5153679}"/>
    <hyperlink ref="J168" r:id="rId175" xr:uid="{96AF4C38-28E4-43F8-9D4C-ADB8E8880A8A}"/>
    <hyperlink ref="J170" r:id="rId176" xr:uid="{7736C89B-50D0-411C-B52C-8A28551C77B4}"/>
    <hyperlink ref="J169" r:id="rId177" xr:uid="{AFF90F31-77F1-4B79-AAD1-7B74FACCB93D}"/>
    <hyperlink ref="J167" r:id="rId178" xr:uid="{1ABB2EF1-EB27-4664-891F-D76F6B4C1C66}"/>
    <hyperlink ref="J171" r:id="rId179" xr:uid="{DBED0E6F-DB3D-417F-9462-CE0B105EC596}"/>
    <hyperlink ref="J172" r:id="rId180" xr:uid="{0A71D4B5-87E2-47BB-AC8D-AAA8A8939A60}"/>
    <hyperlink ref="J173" r:id="rId181" xr:uid="{FFFE3CFE-EC68-48B1-8753-E14F11C4C8FB}"/>
    <hyperlink ref="J174" r:id="rId182" xr:uid="{449F9EFB-A01D-45BA-8160-AE2593E7AC22}"/>
    <hyperlink ref="J177" r:id="rId183" xr:uid="{6726BECE-F58B-4C10-A9C9-99E87C461D2A}"/>
    <hyperlink ref="J178" r:id="rId184" xr:uid="{23AB3FC6-5CC0-44DC-A2E7-AC7EF7E1CC18}"/>
    <hyperlink ref="J179" r:id="rId185" xr:uid="{6104DA67-0637-42CB-B4F5-DAD15E92C7ED}"/>
    <hyperlink ref="J180" r:id="rId186" xr:uid="{723A240F-5387-43AC-8D5D-C53258F9E686}"/>
    <hyperlink ref="O182" r:id="rId187" xr:uid="{35ADF81D-29C5-4B8E-870F-7B1CF4B7259D}"/>
    <hyperlink ref="J183" r:id="rId188" xr:uid="{7B7C350F-3BB1-4628-BE11-A6B2F698853B}"/>
    <hyperlink ref="J181" r:id="rId189" xr:uid="{F01899C1-363E-43CE-8CD8-9715F1CD105D}"/>
    <hyperlink ref="J182" r:id="rId190" xr:uid="{E6988A83-D1E3-44DF-A24B-247097E7A846}"/>
  </hyperlinks>
  <pageMargins left="0.7" right="0.7" top="0.75" bottom="0.75" header="0.3" footer="0.3"/>
  <tableParts count="1">
    <tablePart r:id="rId19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3D628F-3DB3-457C-AC31-DE85E016F813}">
  <dimension ref="A1:CS11"/>
  <sheetViews>
    <sheetView tabSelected="1" topLeftCell="P8" zoomScale="80" zoomScaleNormal="80" workbookViewId="0">
      <selection activeCell="M6" sqref="M6"/>
    </sheetView>
  </sheetViews>
  <sheetFormatPr baseColWidth="10" defaultRowHeight="14.5" x14ac:dyDescent="0.35"/>
  <cols>
    <col min="1" max="1" width="13.54296875" customWidth="1"/>
    <col min="2" max="2" width="5" customWidth="1"/>
    <col min="3" max="3" width="6.453125" customWidth="1"/>
    <col min="4" max="4" width="30.81640625" customWidth="1"/>
    <col min="5" max="5" width="24.54296875" customWidth="1"/>
    <col min="6" max="6" width="8.6328125" customWidth="1"/>
    <col min="7" max="7" width="8" customWidth="1"/>
    <col min="8" max="8" width="9.1796875" customWidth="1"/>
    <col min="9" max="9" width="10.54296875" customWidth="1"/>
    <col min="10" max="10" width="9.81640625" customWidth="1"/>
    <col min="11" max="11" width="12.54296875" customWidth="1"/>
    <col min="12" max="12" width="15.36328125" customWidth="1"/>
    <col min="13" max="13" width="13.81640625" customWidth="1"/>
    <col min="14" max="14" width="14.81640625" customWidth="1"/>
    <col min="15" max="15" width="17.1796875" customWidth="1"/>
    <col min="16" max="16" width="20.54296875" customWidth="1"/>
    <col min="17" max="17" width="12" customWidth="1"/>
    <col min="18" max="18" width="47.1796875" customWidth="1"/>
    <col min="19" max="19" width="12" customWidth="1"/>
    <col min="20" max="20" width="26" customWidth="1"/>
    <col min="21" max="21" width="13.81640625" customWidth="1"/>
    <col min="22" max="22" width="39.90625" customWidth="1"/>
    <col min="23" max="23" width="17.6328125" customWidth="1"/>
    <col min="24" max="24" width="43" customWidth="1"/>
    <col min="25" max="25" width="5.453125" customWidth="1"/>
    <col min="26" max="26" width="12.6328125" customWidth="1"/>
    <col min="27" max="27" width="19.1796875" customWidth="1"/>
    <col min="28" max="28" width="4" customWidth="1"/>
    <col min="29" max="29" width="37.54296875" customWidth="1"/>
    <col min="30" max="30" width="5" customWidth="1"/>
    <col min="31" max="31" width="11.1796875" customWidth="1"/>
    <col min="32" max="32" width="18.36328125" customWidth="1"/>
    <col min="33" max="33" width="24.1796875" customWidth="1"/>
    <col min="34" max="34" width="60.54296875" customWidth="1"/>
    <col min="35" max="35" width="16.36328125" customWidth="1"/>
    <col min="36" max="36" width="35.1796875" customWidth="1"/>
    <col min="37" max="37" width="38" customWidth="1"/>
    <col min="38" max="39" width="21.81640625" customWidth="1"/>
    <col min="40" max="40" width="33.1796875" customWidth="1"/>
    <col min="41" max="41" width="16.90625" customWidth="1"/>
    <col min="42" max="42" width="46.81640625" customWidth="1"/>
    <col min="43" max="43" width="10.1796875" customWidth="1"/>
    <col min="44" max="44" width="34.453125" customWidth="1"/>
    <col min="45" max="45" width="39" customWidth="1"/>
    <col min="46" max="46" width="21.08984375" customWidth="1"/>
    <col min="47" max="47" width="41.08984375" customWidth="1"/>
    <col min="48" max="48" width="46.81640625" customWidth="1"/>
    <col min="49" max="49" width="22.453125" customWidth="1"/>
    <col min="50" max="50" width="32.08984375" customWidth="1"/>
    <col min="51" max="51" width="27.54296875" customWidth="1"/>
    <col min="52" max="52" width="18.54296875" customWidth="1"/>
    <col min="53" max="53" width="6.81640625" customWidth="1"/>
    <col min="54" max="54" width="28.453125" customWidth="1"/>
    <col min="55" max="55" width="19.54296875" customWidth="1"/>
    <col min="56" max="56" width="38.453125" customWidth="1"/>
    <col min="57" max="57" width="26.81640625" customWidth="1"/>
    <col min="58" max="58" width="16.81640625" customWidth="1"/>
    <col min="59" max="59" width="27.6328125" customWidth="1"/>
    <col min="60" max="60" width="19" customWidth="1"/>
    <col min="61" max="61" width="12.54296875" customWidth="1"/>
    <col min="62" max="62" width="12.1796875" customWidth="1"/>
    <col min="63" max="63" width="15.453125" customWidth="1"/>
    <col min="64" max="64" width="25" customWidth="1"/>
    <col min="65" max="65" width="12.54296875" customWidth="1"/>
    <col min="66" max="66" width="17.6328125" customWidth="1"/>
    <col min="67" max="67" width="12.54296875" customWidth="1"/>
    <col min="68" max="68" width="19.453125" customWidth="1"/>
    <col min="69" max="69" width="38.54296875" customWidth="1"/>
    <col min="70" max="70" width="19.81640625" customWidth="1"/>
    <col min="71" max="71" width="12.1796875" customWidth="1"/>
    <col min="72" max="72" width="23.1796875" customWidth="1"/>
    <col min="73" max="73" width="46.81640625" customWidth="1"/>
    <col min="74" max="74" width="22.453125" customWidth="1"/>
    <col min="75" max="75" width="14.453125" customWidth="1"/>
    <col min="76" max="76" width="22.453125" customWidth="1"/>
    <col min="77" max="77" width="23.36328125" customWidth="1"/>
    <col min="78" max="78" width="28.08984375" customWidth="1"/>
    <col min="79" max="79" width="28" customWidth="1"/>
    <col min="80" max="80" width="19.1796875" customWidth="1"/>
    <col min="81" max="81" width="18.453125" customWidth="1"/>
    <col min="82" max="82" width="25.81640625" customWidth="1"/>
    <col min="83" max="83" width="46.81640625" customWidth="1"/>
    <col min="84" max="84" width="23.90625" customWidth="1"/>
    <col min="85" max="85" width="31.453125" customWidth="1"/>
    <col min="86" max="86" width="18.1796875" customWidth="1"/>
    <col min="87" max="87" width="23" customWidth="1"/>
    <col min="88" max="88" width="19.1796875" customWidth="1"/>
    <col min="89" max="89" width="13.54296875" customWidth="1"/>
    <col min="90" max="90" width="22" customWidth="1"/>
    <col min="91" max="91" width="24.1796875" customWidth="1"/>
    <col min="92" max="92" width="29" customWidth="1"/>
    <col min="93" max="93" width="28.90625" customWidth="1"/>
    <col min="94" max="94" width="28.6328125" customWidth="1"/>
    <col min="95" max="95" width="38.1796875" customWidth="1"/>
    <col min="96" max="96" width="15.453125" customWidth="1"/>
    <col min="97" max="97" width="9.81640625" customWidth="1"/>
  </cols>
  <sheetData>
    <row r="1" spans="1:97" s="60" customFormat="1" ht="164.5" customHeight="1" x14ac:dyDescent="0.35">
      <c r="A1" s="12" t="s">
        <v>0</v>
      </c>
      <c r="B1" s="13" t="s">
        <v>1</v>
      </c>
      <c r="C1" s="13" t="s">
        <v>2</v>
      </c>
      <c r="D1" s="13" t="s">
        <v>3</v>
      </c>
      <c r="E1" s="13" t="s">
        <v>4</v>
      </c>
      <c r="F1" s="13" t="s">
        <v>5</v>
      </c>
      <c r="G1" s="13" t="s">
        <v>6</v>
      </c>
      <c r="H1" s="13" t="s">
        <v>7</v>
      </c>
      <c r="I1" s="13" t="s">
        <v>8</v>
      </c>
      <c r="J1" s="13" t="s">
        <v>9</v>
      </c>
      <c r="K1" s="13" t="s">
        <v>10</v>
      </c>
      <c r="L1" s="13" t="s">
        <v>11</v>
      </c>
      <c r="M1" s="13" t="s">
        <v>12</v>
      </c>
      <c r="N1" s="13" t="s">
        <v>13</v>
      </c>
      <c r="O1" s="13" t="s">
        <v>14</v>
      </c>
      <c r="P1" s="13" t="s">
        <v>15</v>
      </c>
      <c r="Q1" s="13" t="s">
        <v>16</v>
      </c>
      <c r="R1" s="13" t="s">
        <v>17</v>
      </c>
      <c r="S1" s="13" t="s">
        <v>18</v>
      </c>
      <c r="T1" s="13" t="s">
        <v>19</v>
      </c>
      <c r="U1" s="13" t="s">
        <v>20</v>
      </c>
      <c r="V1" s="13" t="s">
        <v>21</v>
      </c>
      <c r="W1" s="13" t="s">
        <v>22</v>
      </c>
      <c r="X1" s="13" t="s">
        <v>23</v>
      </c>
      <c r="Y1" s="13" t="s">
        <v>24</v>
      </c>
      <c r="Z1" s="13" t="s">
        <v>25</v>
      </c>
      <c r="AA1" s="13" t="s">
        <v>26</v>
      </c>
      <c r="AB1" s="13" t="s">
        <v>27</v>
      </c>
      <c r="AC1" s="13" t="s">
        <v>28</v>
      </c>
      <c r="AD1" s="13" t="s">
        <v>29</v>
      </c>
      <c r="AE1" s="13" t="s">
        <v>30</v>
      </c>
      <c r="AF1" s="13" t="s">
        <v>31</v>
      </c>
      <c r="AG1" s="13" t="s">
        <v>32</v>
      </c>
      <c r="AH1" s="13" t="s">
        <v>33</v>
      </c>
      <c r="AI1" s="13" t="s">
        <v>34</v>
      </c>
      <c r="AJ1" s="13" t="s">
        <v>35</v>
      </c>
      <c r="AK1" s="13" t="s">
        <v>36</v>
      </c>
      <c r="AL1" s="13" t="s">
        <v>37</v>
      </c>
      <c r="AM1" s="13" t="s">
        <v>38</v>
      </c>
      <c r="AN1" s="13" t="s">
        <v>39</v>
      </c>
      <c r="AO1" s="13" t="s">
        <v>40</v>
      </c>
      <c r="AP1" s="13" t="s">
        <v>41</v>
      </c>
      <c r="AQ1" s="13" t="s">
        <v>42</v>
      </c>
      <c r="AR1" s="13" t="s">
        <v>43</v>
      </c>
      <c r="AS1" s="13" t="s">
        <v>44</v>
      </c>
      <c r="AT1" s="13" t="s">
        <v>45</v>
      </c>
      <c r="AU1" s="13" t="s">
        <v>46</v>
      </c>
      <c r="AV1" s="13" t="s">
        <v>47</v>
      </c>
      <c r="AW1" s="13" t="s">
        <v>48</v>
      </c>
      <c r="AX1" s="13" t="s">
        <v>49</v>
      </c>
      <c r="AY1" s="13" t="s">
        <v>50</v>
      </c>
      <c r="AZ1" s="13" t="s">
        <v>51</v>
      </c>
      <c r="BA1" s="13" t="s">
        <v>52</v>
      </c>
      <c r="BB1" s="13" t="s">
        <v>53</v>
      </c>
      <c r="BC1" s="13" t="s">
        <v>54</v>
      </c>
      <c r="BD1" s="13" t="s">
        <v>55</v>
      </c>
      <c r="BE1" s="13" t="s">
        <v>56</v>
      </c>
      <c r="BF1" s="13" t="s">
        <v>57</v>
      </c>
      <c r="BG1" s="13" t="s">
        <v>58</v>
      </c>
      <c r="BH1" s="13" t="s">
        <v>59</v>
      </c>
      <c r="BI1" s="13" t="s">
        <v>60</v>
      </c>
      <c r="BJ1" s="13" t="s">
        <v>61</v>
      </c>
      <c r="BK1" s="13" t="s">
        <v>62</v>
      </c>
      <c r="BL1" s="13" t="s">
        <v>63</v>
      </c>
      <c r="BM1" s="13" t="s">
        <v>64</v>
      </c>
      <c r="BN1" s="13" t="s">
        <v>65</v>
      </c>
      <c r="BO1" s="13" t="s">
        <v>66</v>
      </c>
      <c r="BP1" s="13" t="s">
        <v>67</v>
      </c>
      <c r="BQ1" s="13" t="s">
        <v>68</v>
      </c>
      <c r="BR1" s="13" t="s">
        <v>69</v>
      </c>
      <c r="BS1" s="13" t="s">
        <v>70</v>
      </c>
      <c r="BT1" s="13" t="s">
        <v>71</v>
      </c>
      <c r="BU1" s="13" t="s">
        <v>72</v>
      </c>
      <c r="BV1" s="13" t="s">
        <v>73</v>
      </c>
      <c r="BW1" s="13" t="s">
        <v>74</v>
      </c>
      <c r="BX1" s="13" t="s">
        <v>75</v>
      </c>
      <c r="BY1" s="13" t="s">
        <v>76</v>
      </c>
      <c r="BZ1" s="13" t="s">
        <v>77</v>
      </c>
      <c r="CA1" s="13" t="s">
        <v>78</v>
      </c>
      <c r="CB1" s="13" t="s">
        <v>79</v>
      </c>
      <c r="CC1" s="13" t="s">
        <v>80</v>
      </c>
      <c r="CD1" s="13" t="s">
        <v>81</v>
      </c>
      <c r="CE1" s="13" t="s">
        <v>82</v>
      </c>
      <c r="CF1" s="13" t="s">
        <v>83</v>
      </c>
      <c r="CG1" s="13" t="s">
        <v>84</v>
      </c>
      <c r="CH1" s="13" t="s">
        <v>85</v>
      </c>
      <c r="CI1" s="13" t="s">
        <v>86</v>
      </c>
      <c r="CJ1" s="13" t="s">
        <v>87</v>
      </c>
      <c r="CK1" s="13" t="s">
        <v>88</v>
      </c>
      <c r="CL1" s="13" t="s">
        <v>89</v>
      </c>
      <c r="CM1" s="13" t="s">
        <v>90</v>
      </c>
      <c r="CN1" s="13" t="s">
        <v>91</v>
      </c>
      <c r="CO1" s="13" t="s">
        <v>92</v>
      </c>
      <c r="CP1" s="13" t="s">
        <v>93</v>
      </c>
      <c r="CQ1" s="13" t="s">
        <v>94</v>
      </c>
      <c r="CR1" s="13" t="s">
        <v>95</v>
      </c>
      <c r="CS1" s="13" t="s">
        <v>96</v>
      </c>
    </row>
    <row r="2" spans="1:97" ht="133" x14ac:dyDescent="0.35">
      <c r="A2" s="11">
        <f t="shared" ref="A2:A11" ca="1" si="0">TODAY()</f>
        <v>46101</v>
      </c>
      <c r="B2" s="2"/>
      <c r="C2" s="28">
        <v>1</v>
      </c>
      <c r="D2" s="36">
        <v>46052</v>
      </c>
      <c r="E2" s="36">
        <v>46052</v>
      </c>
      <c r="F2" s="28">
        <v>1</v>
      </c>
      <c r="G2" s="28">
        <v>1</v>
      </c>
      <c r="H2" s="28">
        <v>1</v>
      </c>
      <c r="I2" s="28">
        <v>0</v>
      </c>
      <c r="J2" s="28">
        <v>0</v>
      </c>
      <c r="K2" s="28">
        <v>0</v>
      </c>
      <c r="L2" s="28" t="s">
        <v>97</v>
      </c>
      <c r="M2" s="28" t="s">
        <v>98</v>
      </c>
      <c r="N2" s="28" t="s">
        <v>99</v>
      </c>
      <c r="O2" s="28" t="s">
        <v>122</v>
      </c>
      <c r="P2" s="2"/>
      <c r="Q2" s="28">
        <v>12129</v>
      </c>
      <c r="R2" s="37" t="s">
        <v>2395</v>
      </c>
      <c r="S2" s="112" t="s">
        <v>136</v>
      </c>
      <c r="T2" s="28" t="s">
        <v>102</v>
      </c>
      <c r="U2" s="28" t="s">
        <v>2396</v>
      </c>
      <c r="V2" s="28">
        <f ca="1">Tabla3[[#This Row],[Fecha de Registro ]]-Tabla3[[#This Row],[Fecha actual ]]</f>
        <v>-49</v>
      </c>
      <c r="W2" s="7"/>
      <c r="X2" s="39" t="s">
        <v>2407</v>
      </c>
      <c r="Y2" s="28">
        <v>0</v>
      </c>
      <c r="Z2" s="28">
        <v>1</v>
      </c>
      <c r="AA2" s="28">
        <v>0</v>
      </c>
      <c r="AB2" s="28">
        <v>0</v>
      </c>
      <c r="AC2" s="39" t="s">
        <v>2408</v>
      </c>
      <c r="AD2" s="28">
        <v>0</v>
      </c>
      <c r="AE2" s="28">
        <v>1</v>
      </c>
      <c r="AF2" s="28">
        <v>0</v>
      </c>
      <c r="AG2" s="28">
        <v>1</v>
      </c>
      <c r="AH2" s="111" t="s">
        <v>2409</v>
      </c>
      <c r="AI2" s="28" t="s">
        <v>107</v>
      </c>
      <c r="AJ2" s="28" t="s">
        <v>108</v>
      </c>
      <c r="AK2" s="28" t="s">
        <v>99</v>
      </c>
      <c r="AL2" s="28" t="s">
        <v>108</v>
      </c>
      <c r="AM2" s="7"/>
      <c r="AN2" s="3"/>
      <c r="AO2" s="3"/>
      <c r="AP2" s="3"/>
      <c r="AQ2" s="3"/>
      <c r="AR2" s="3"/>
      <c r="AS2" s="3"/>
      <c r="AT2" s="3"/>
      <c r="AU2" s="3"/>
      <c r="AV2" s="3"/>
      <c r="AW2" s="3"/>
      <c r="AX2" s="3"/>
      <c r="AY2" s="3"/>
      <c r="AZ2" s="3"/>
      <c r="BA2" s="3"/>
      <c r="BB2" s="3"/>
      <c r="BC2" s="3"/>
      <c r="BD2" s="3"/>
      <c r="BE2" s="3"/>
      <c r="BF2" s="3"/>
      <c r="BG2" s="1"/>
      <c r="BH2" s="1"/>
      <c r="BI2" s="3"/>
      <c r="BJ2" s="3"/>
      <c r="BK2" s="3"/>
      <c r="BL2" s="1"/>
      <c r="BM2" s="3"/>
      <c r="BN2" s="3"/>
      <c r="BO2" s="3"/>
      <c r="BP2" s="3"/>
      <c r="BQ2" s="1"/>
      <c r="BR2" s="7"/>
      <c r="BS2" s="3"/>
      <c r="BT2" s="4"/>
      <c r="BU2" s="3"/>
      <c r="BV2" s="3"/>
      <c r="BW2" s="3"/>
      <c r="BX2" s="3"/>
      <c r="BY2" s="1"/>
      <c r="BZ2" s="3"/>
      <c r="CA2" s="3"/>
      <c r="CB2" s="7"/>
      <c r="CC2" s="3"/>
      <c r="CD2" s="4"/>
      <c r="CE2" s="3"/>
      <c r="CF2" s="4"/>
      <c r="CG2" s="3"/>
      <c r="CH2" s="3"/>
      <c r="CI2" s="3"/>
      <c r="CJ2" s="3"/>
      <c r="CK2" s="3"/>
      <c r="CL2" s="3"/>
      <c r="CM2" s="4"/>
      <c r="CN2" s="3"/>
      <c r="CO2" s="3"/>
      <c r="CP2" s="3"/>
      <c r="CQ2" s="4"/>
      <c r="CR2" s="3"/>
      <c r="CS2" s="8"/>
    </row>
    <row r="3" spans="1:97" ht="66.5" x14ac:dyDescent="0.35">
      <c r="A3" s="11">
        <f t="shared" ca="1" si="0"/>
        <v>46101</v>
      </c>
      <c r="B3" s="2"/>
      <c r="C3" s="109">
        <v>2</v>
      </c>
      <c r="D3" s="110">
        <v>46080</v>
      </c>
      <c r="E3" s="110">
        <v>46080</v>
      </c>
      <c r="F3" s="28">
        <v>1</v>
      </c>
      <c r="G3" s="28">
        <v>1</v>
      </c>
      <c r="H3" s="28">
        <v>1</v>
      </c>
      <c r="I3" s="28">
        <v>0</v>
      </c>
      <c r="J3" s="28">
        <v>0</v>
      </c>
      <c r="K3" s="28">
        <v>0</v>
      </c>
      <c r="L3" s="28" t="s">
        <v>97</v>
      </c>
      <c r="M3" s="28" t="s">
        <v>98</v>
      </c>
      <c r="N3" s="28" t="s">
        <v>99</v>
      </c>
      <c r="O3" s="28" t="s">
        <v>122</v>
      </c>
      <c r="P3" s="2"/>
      <c r="Q3" s="28">
        <v>12167</v>
      </c>
      <c r="R3" s="37" t="s">
        <v>2397</v>
      </c>
      <c r="S3" s="112" t="s">
        <v>136</v>
      </c>
      <c r="T3" s="28" t="s">
        <v>102</v>
      </c>
      <c r="U3" s="28" t="s">
        <v>2396</v>
      </c>
      <c r="V3" s="28">
        <f ca="1">Tabla3[[#This Row],[Fecha de Registro ]]-Tabla3[[#This Row],[Fecha actual ]]</f>
        <v>-21</v>
      </c>
      <c r="W3" s="7"/>
      <c r="X3" s="28" t="s">
        <v>2410</v>
      </c>
      <c r="Y3" s="28">
        <v>0</v>
      </c>
      <c r="Z3" s="28">
        <v>1</v>
      </c>
      <c r="AA3" s="28">
        <v>0</v>
      </c>
      <c r="AB3" s="28">
        <v>0</v>
      </c>
      <c r="AC3" s="28" t="s">
        <v>2411</v>
      </c>
      <c r="AD3" s="28">
        <v>1</v>
      </c>
      <c r="AE3" s="28">
        <v>0</v>
      </c>
      <c r="AF3" s="28">
        <v>1</v>
      </c>
      <c r="AG3" s="28">
        <v>0</v>
      </c>
      <c r="AH3" s="28" t="s">
        <v>2412</v>
      </c>
      <c r="AI3" s="28" t="s">
        <v>116</v>
      </c>
      <c r="AJ3" s="28" t="s">
        <v>108</v>
      </c>
      <c r="AK3" s="28" t="s">
        <v>99</v>
      </c>
      <c r="AL3" s="28" t="s">
        <v>109</v>
      </c>
      <c r="AM3" s="7"/>
      <c r="AN3" s="3"/>
      <c r="AO3" s="3"/>
      <c r="AP3" s="3"/>
      <c r="AQ3" s="3"/>
      <c r="AR3" s="3"/>
      <c r="AS3" s="3"/>
      <c r="AT3" s="3"/>
      <c r="AU3" s="3"/>
      <c r="AV3" s="3"/>
      <c r="AW3" s="3"/>
      <c r="AX3" s="3"/>
      <c r="AY3" s="3"/>
      <c r="AZ3" s="3"/>
      <c r="BA3" s="3"/>
      <c r="BB3" s="3"/>
      <c r="BC3" s="3"/>
      <c r="BD3" s="3"/>
      <c r="BE3" s="3"/>
      <c r="BF3" s="3"/>
      <c r="BG3" s="1"/>
      <c r="BH3" s="1"/>
      <c r="BI3" s="3"/>
      <c r="BJ3" s="3"/>
      <c r="BK3" s="3"/>
      <c r="BL3" s="1"/>
      <c r="BM3" s="3"/>
      <c r="BN3" s="3"/>
      <c r="BO3" s="3"/>
      <c r="BP3" s="3"/>
      <c r="BQ3" s="1"/>
      <c r="BR3" s="7"/>
      <c r="BS3" s="3"/>
      <c r="BT3" s="4"/>
      <c r="BU3" s="3"/>
      <c r="BV3" s="3"/>
      <c r="BW3" s="3"/>
      <c r="BX3" s="3"/>
      <c r="BY3" s="1"/>
      <c r="BZ3" s="3"/>
      <c r="CA3" s="3"/>
      <c r="CB3" s="7"/>
      <c r="CC3" s="3"/>
      <c r="CD3" s="4"/>
      <c r="CE3" s="3"/>
      <c r="CF3" s="4"/>
      <c r="CG3" s="3"/>
      <c r="CH3" s="3"/>
      <c r="CI3" s="3"/>
      <c r="CJ3" s="3"/>
      <c r="CK3" s="3"/>
      <c r="CL3" s="3"/>
      <c r="CM3" s="4"/>
      <c r="CN3" s="3"/>
      <c r="CO3" s="3"/>
      <c r="CP3" s="3"/>
      <c r="CQ3" s="4"/>
      <c r="CR3" s="3"/>
      <c r="CS3" s="8"/>
    </row>
    <row r="4" spans="1:97" ht="66.5" x14ac:dyDescent="0.35">
      <c r="A4" s="11">
        <f t="shared" ca="1" si="0"/>
        <v>46101</v>
      </c>
      <c r="B4" s="2"/>
      <c r="C4" s="109">
        <v>3</v>
      </c>
      <c r="D4" s="36">
        <v>46081</v>
      </c>
      <c r="E4" s="36">
        <v>46083</v>
      </c>
      <c r="F4" s="28">
        <v>1</v>
      </c>
      <c r="G4" s="28">
        <v>1</v>
      </c>
      <c r="H4" s="28">
        <v>1</v>
      </c>
      <c r="I4" s="28">
        <v>0</v>
      </c>
      <c r="J4" s="28">
        <v>0</v>
      </c>
      <c r="K4" s="28">
        <v>0</v>
      </c>
      <c r="L4" s="28" t="s">
        <v>97</v>
      </c>
      <c r="M4" s="28" t="s">
        <v>98</v>
      </c>
      <c r="N4" s="28" t="s">
        <v>99</v>
      </c>
      <c r="O4" s="28" t="s">
        <v>122</v>
      </c>
      <c r="P4" s="2"/>
      <c r="Q4" s="28">
        <v>12168</v>
      </c>
      <c r="R4" s="37" t="s">
        <v>2398</v>
      </c>
      <c r="S4" s="112" t="s">
        <v>70</v>
      </c>
      <c r="T4" s="28" t="s">
        <v>102</v>
      </c>
      <c r="U4" s="28" t="s">
        <v>2396</v>
      </c>
      <c r="V4" s="28">
        <f ca="1">Tabla3[[#This Row],[Fecha de Registro ]]-Tabla3[[#This Row],[Fecha actual ]]</f>
        <v>-18</v>
      </c>
      <c r="W4" s="7"/>
      <c r="X4" s="28" t="s">
        <v>2413</v>
      </c>
      <c r="Y4" s="28">
        <v>0</v>
      </c>
      <c r="Z4" s="28">
        <v>1</v>
      </c>
      <c r="AA4" s="28">
        <v>0</v>
      </c>
      <c r="AB4" s="28">
        <v>0</v>
      </c>
      <c r="AC4" s="28" t="s">
        <v>2414</v>
      </c>
      <c r="AD4" s="28">
        <v>1</v>
      </c>
      <c r="AE4" s="28">
        <v>0</v>
      </c>
      <c r="AF4" s="28">
        <v>0</v>
      </c>
      <c r="AG4" s="28">
        <v>0</v>
      </c>
      <c r="AH4" s="28" t="s">
        <v>2415</v>
      </c>
      <c r="AI4" s="28" t="s">
        <v>116</v>
      </c>
      <c r="AJ4" s="28" t="s">
        <v>108</v>
      </c>
      <c r="AK4" s="28" t="s">
        <v>99</v>
      </c>
      <c r="AL4" s="28" t="s">
        <v>109</v>
      </c>
      <c r="AM4" s="7"/>
      <c r="AN4" s="3"/>
      <c r="AO4" s="3"/>
      <c r="AP4" s="3"/>
      <c r="AQ4" s="3"/>
      <c r="AR4" s="3"/>
      <c r="AS4" s="3"/>
      <c r="AT4" s="3"/>
      <c r="AU4" s="3"/>
      <c r="AV4" s="3"/>
      <c r="AW4" s="3"/>
      <c r="AX4" s="3"/>
      <c r="AY4" s="3"/>
      <c r="AZ4" s="3"/>
      <c r="BA4" s="3"/>
      <c r="BB4" s="3"/>
      <c r="BC4" s="3"/>
      <c r="BD4" s="3"/>
      <c r="BE4" s="3"/>
      <c r="BF4" s="3"/>
      <c r="BG4" s="1"/>
      <c r="BH4" s="1"/>
      <c r="BI4" s="3"/>
      <c r="BJ4" s="3"/>
      <c r="BK4" s="3"/>
      <c r="BL4" s="1"/>
      <c r="BM4" s="3"/>
      <c r="BN4" s="3"/>
      <c r="BO4" s="3"/>
      <c r="BP4" s="3"/>
      <c r="BQ4" s="1"/>
      <c r="BR4" s="7"/>
      <c r="BS4" s="3"/>
      <c r="BT4" s="4"/>
      <c r="BU4" s="3"/>
      <c r="BV4" s="3"/>
      <c r="BW4" s="3"/>
      <c r="BX4" s="3"/>
      <c r="BY4" s="1"/>
      <c r="BZ4" s="3"/>
      <c r="CA4" s="3"/>
      <c r="CB4" s="7"/>
      <c r="CC4" s="3"/>
      <c r="CD4" s="4"/>
      <c r="CE4" s="3"/>
      <c r="CF4" s="4"/>
      <c r="CG4" s="3"/>
      <c r="CH4" s="3"/>
      <c r="CI4" s="3"/>
      <c r="CJ4" s="3"/>
      <c r="CK4" s="3"/>
      <c r="CL4" s="3"/>
      <c r="CM4" s="4"/>
      <c r="CN4" s="3"/>
      <c r="CO4" s="3"/>
      <c r="CP4" s="3"/>
      <c r="CQ4" s="4"/>
      <c r="CR4" s="3"/>
      <c r="CS4" s="8"/>
    </row>
    <row r="5" spans="1:97" ht="76" x14ac:dyDescent="0.35">
      <c r="A5" s="11">
        <f t="shared" ca="1" si="0"/>
        <v>46101</v>
      </c>
      <c r="B5" s="2"/>
      <c r="C5" s="109">
        <v>4</v>
      </c>
      <c r="D5" s="36">
        <v>46081</v>
      </c>
      <c r="E5" s="36">
        <v>46083</v>
      </c>
      <c r="F5" s="28">
        <v>1</v>
      </c>
      <c r="G5" s="28">
        <v>1</v>
      </c>
      <c r="H5" s="28">
        <v>1</v>
      </c>
      <c r="I5" s="28">
        <v>0</v>
      </c>
      <c r="J5" s="28">
        <v>0</v>
      </c>
      <c r="K5" s="28">
        <v>0</v>
      </c>
      <c r="L5" s="28" t="s">
        <v>97</v>
      </c>
      <c r="M5" s="28" t="s">
        <v>98</v>
      </c>
      <c r="N5" s="28" t="s">
        <v>99</v>
      </c>
      <c r="O5" s="28" t="s">
        <v>122</v>
      </c>
      <c r="P5" s="2"/>
      <c r="Q5" s="28">
        <v>12169</v>
      </c>
      <c r="R5" s="37" t="s">
        <v>2399</v>
      </c>
      <c r="S5" s="112" t="s">
        <v>70</v>
      </c>
      <c r="T5" s="28" t="s">
        <v>102</v>
      </c>
      <c r="U5" s="28" t="s">
        <v>2396</v>
      </c>
      <c r="V5" s="28">
        <f ca="1">Tabla3[[#This Row],[Fecha de Registro ]]-Tabla3[[#This Row],[Fecha actual ]]</f>
        <v>-18</v>
      </c>
      <c r="W5" s="7"/>
      <c r="X5" s="28" t="s">
        <v>2416</v>
      </c>
      <c r="Y5" s="28">
        <v>0</v>
      </c>
      <c r="Z5" s="28">
        <v>1</v>
      </c>
      <c r="AA5" s="28">
        <v>0</v>
      </c>
      <c r="AB5" s="28">
        <v>0</v>
      </c>
      <c r="AC5" s="28" t="s">
        <v>2414</v>
      </c>
      <c r="AD5" s="28">
        <v>1</v>
      </c>
      <c r="AE5" s="28">
        <v>0</v>
      </c>
      <c r="AF5" s="28">
        <v>0</v>
      </c>
      <c r="AG5" s="28">
        <v>0</v>
      </c>
      <c r="AH5" s="28" t="s">
        <v>2417</v>
      </c>
      <c r="AI5" s="28" t="s">
        <v>116</v>
      </c>
      <c r="AJ5" s="28" t="s">
        <v>108</v>
      </c>
      <c r="AK5" s="28" t="s">
        <v>99</v>
      </c>
      <c r="AL5" s="28" t="s">
        <v>109</v>
      </c>
      <c r="AM5" s="7"/>
      <c r="AN5" s="3"/>
      <c r="AO5" s="3"/>
      <c r="AP5" s="3"/>
      <c r="AQ5" s="3"/>
      <c r="AR5" s="3"/>
      <c r="AS5" s="3"/>
      <c r="AT5" s="3"/>
      <c r="AU5" s="3"/>
      <c r="AV5" s="3"/>
      <c r="AW5" s="3"/>
      <c r="AX5" s="3"/>
      <c r="AY5" s="3"/>
      <c r="AZ5" s="3"/>
      <c r="BA5" s="3"/>
      <c r="BB5" s="3"/>
      <c r="BC5" s="3"/>
      <c r="BD5" s="3"/>
      <c r="BE5" s="3"/>
      <c r="BF5" s="3"/>
      <c r="BG5" s="1"/>
      <c r="BH5" s="1"/>
      <c r="BI5" s="3"/>
      <c r="BJ5" s="3"/>
      <c r="BK5" s="3"/>
      <c r="BL5" s="1"/>
      <c r="BM5" s="3"/>
      <c r="BN5" s="3"/>
      <c r="BO5" s="3"/>
      <c r="BP5" s="3"/>
      <c r="BQ5" s="1"/>
      <c r="BR5" s="7"/>
      <c r="BS5" s="3"/>
      <c r="BT5" s="4"/>
      <c r="BU5" s="3"/>
      <c r="BV5" s="3"/>
      <c r="BW5" s="3"/>
      <c r="BX5" s="3"/>
      <c r="BY5" s="1"/>
      <c r="BZ5" s="3"/>
      <c r="CA5" s="3"/>
      <c r="CB5" s="7"/>
      <c r="CC5" s="3"/>
      <c r="CD5" s="4"/>
      <c r="CE5" s="3"/>
      <c r="CF5" s="4"/>
      <c r="CG5" s="3"/>
      <c r="CH5" s="3"/>
      <c r="CI5" s="3"/>
      <c r="CJ5" s="3"/>
      <c r="CK5" s="3"/>
      <c r="CL5" s="3"/>
      <c r="CM5" s="4"/>
      <c r="CN5" s="3"/>
      <c r="CO5" s="3"/>
      <c r="CP5" s="3"/>
      <c r="CQ5" s="4"/>
      <c r="CR5" s="3"/>
      <c r="CS5" s="8"/>
    </row>
    <row r="6" spans="1:97" ht="95" x14ac:dyDescent="0.35">
      <c r="A6" s="11">
        <f t="shared" ca="1" si="0"/>
        <v>46101</v>
      </c>
      <c r="B6" s="2"/>
      <c r="C6" s="109">
        <v>5</v>
      </c>
      <c r="D6" s="36">
        <v>46085</v>
      </c>
      <c r="E6" s="36">
        <v>46085</v>
      </c>
      <c r="F6" s="28">
        <v>1</v>
      </c>
      <c r="G6" s="28">
        <v>1</v>
      </c>
      <c r="H6" s="28">
        <v>1</v>
      </c>
      <c r="I6" s="28">
        <v>0</v>
      </c>
      <c r="J6" s="28">
        <v>0</v>
      </c>
      <c r="K6" s="28">
        <v>0</v>
      </c>
      <c r="L6" s="28" t="s">
        <v>97</v>
      </c>
      <c r="M6" s="28" t="s">
        <v>98</v>
      </c>
      <c r="N6" s="28" t="s">
        <v>99</v>
      </c>
      <c r="O6" s="28" t="s">
        <v>122</v>
      </c>
      <c r="P6" s="2"/>
      <c r="Q6" s="28">
        <v>12177</v>
      </c>
      <c r="R6" s="37" t="s">
        <v>2400</v>
      </c>
      <c r="S6" s="112" t="s">
        <v>136</v>
      </c>
      <c r="T6" s="28" t="s">
        <v>102</v>
      </c>
      <c r="U6" s="28" t="s">
        <v>2401</v>
      </c>
      <c r="V6" s="28">
        <f ca="1">Tabla3[[#This Row],[Fecha de Registro ]]-Tabla3[[#This Row],[Fecha actual ]]</f>
        <v>-16</v>
      </c>
      <c r="W6" s="7"/>
      <c r="X6" s="28" t="s">
        <v>2418</v>
      </c>
      <c r="Y6" s="28">
        <v>1</v>
      </c>
      <c r="Z6" s="28">
        <v>0</v>
      </c>
      <c r="AA6" s="28">
        <v>0</v>
      </c>
      <c r="AB6" s="28">
        <v>0</v>
      </c>
      <c r="AC6" s="28" t="s">
        <v>2419</v>
      </c>
      <c r="AD6" s="28">
        <v>1</v>
      </c>
      <c r="AE6" s="28">
        <v>1</v>
      </c>
      <c r="AF6" s="28">
        <v>0</v>
      </c>
      <c r="AG6" s="28">
        <v>0</v>
      </c>
      <c r="AH6" s="28" t="s">
        <v>2420</v>
      </c>
      <c r="AI6" s="28" t="s">
        <v>116</v>
      </c>
      <c r="AJ6" s="28" t="s">
        <v>108</v>
      </c>
      <c r="AK6" s="28" t="s">
        <v>99</v>
      </c>
      <c r="AL6" s="28" t="s">
        <v>109</v>
      </c>
      <c r="AM6" s="7"/>
      <c r="AN6" s="3"/>
      <c r="AO6" s="3"/>
      <c r="AP6" s="3"/>
      <c r="AQ6" s="3"/>
      <c r="AR6" s="3"/>
      <c r="AS6" s="3"/>
      <c r="AT6" s="3"/>
      <c r="AU6" s="3"/>
      <c r="AV6" s="3"/>
      <c r="AW6" s="3"/>
      <c r="AX6" s="3"/>
      <c r="AY6" s="3"/>
      <c r="AZ6" s="3"/>
      <c r="BA6" s="3"/>
      <c r="BB6" s="3"/>
      <c r="BC6" s="3"/>
      <c r="BD6" s="3"/>
      <c r="BE6" s="3"/>
      <c r="BF6" s="3"/>
      <c r="BG6" s="1"/>
      <c r="BH6" s="1"/>
      <c r="BI6" s="3"/>
      <c r="BJ6" s="3"/>
      <c r="BK6" s="3"/>
      <c r="BL6" s="1"/>
      <c r="BM6" s="3"/>
      <c r="BN6" s="3"/>
      <c r="BO6" s="3"/>
      <c r="BP6" s="3"/>
      <c r="BQ6" s="1"/>
      <c r="BR6" s="7"/>
      <c r="BS6" s="3"/>
      <c r="BT6" s="4"/>
      <c r="BU6" s="3"/>
      <c r="BV6" s="3"/>
      <c r="BW6" s="3"/>
      <c r="BX6" s="3"/>
      <c r="BY6" s="1"/>
      <c r="BZ6" s="3"/>
      <c r="CA6" s="3"/>
      <c r="CB6" s="7"/>
      <c r="CC6" s="3"/>
      <c r="CD6" s="4"/>
      <c r="CE6" s="3"/>
      <c r="CF6" s="4"/>
      <c r="CG6" s="3"/>
      <c r="CH6" s="3"/>
      <c r="CI6" s="3"/>
      <c r="CJ6" s="3"/>
      <c r="CK6" s="3"/>
      <c r="CL6" s="3"/>
      <c r="CM6" s="4"/>
      <c r="CN6" s="3"/>
      <c r="CO6" s="3"/>
      <c r="CP6" s="3"/>
      <c r="CQ6" s="4"/>
      <c r="CR6" s="3"/>
      <c r="CS6" s="8"/>
    </row>
    <row r="7" spans="1:97" ht="57" x14ac:dyDescent="0.35">
      <c r="A7" s="11">
        <f t="shared" ca="1" si="0"/>
        <v>46101</v>
      </c>
      <c r="B7" s="2"/>
      <c r="C7" s="109">
        <v>6</v>
      </c>
      <c r="D7" s="36">
        <v>46089</v>
      </c>
      <c r="E7" s="36">
        <v>46089</v>
      </c>
      <c r="F7" s="28">
        <v>1</v>
      </c>
      <c r="G7" s="28">
        <v>1</v>
      </c>
      <c r="H7" s="28">
        <v>1</v>
      </c>
      <c r="I7" s="28">
        <v>0</v>
      </c>
      <c r="J7" s="28">
        <v>0</v>
      </c>
      <c r="K7" s="28">
        <v>0</v>
      </c>
      <c r="L7" s="28" t="s">
        <v>97</v>
      </c>
      <c r="M7" s="28" t="s">
        <v>98</v>
      </c>
      <c r="N7" s="28" t="s">
        <v>99</v>
      </c>
      <c r="O7" s="28" t="s">
        <v>122</v>
      </c>
      <c r="P7" s="2"/>
      <c r="Q7" s="28">
        <v>12180</v>
      </c>
      <c r="R7" s="37" t="s">
        <v>2402</v>
      </c>
      <c r="S7" s="112" t="s">
        <v>136</v>
      </c>
      <c r="T7" s="28" t="s">
        <v>102</v>
      </c>
      <c r="U7" s="28" t="s">
        <v>2401</v>
      </c>
      <c r="V7" s="28">
        <f ca="1">Tabla3[[#This Row],[Fecha de Registro ]]-Tabla3[[#This Row],[Fecha actual ]]</f>
        <v>-12</v>
      </c>
      <c r="W7" s="7"/>
      <c r="X7" s="28" t="s">
        <v>2418</v>
      </c>
      <c r="Y7" s="28">
        <v>1</v>
      </c>
      <c r="Z7" s="28">
        <v>0</v>
      </c>
      <c r="AA7" s="28">
        <v>0</v>
      </c>
      <c r="AB7" s="28">
        <v>0</v>
      </c>
      <c r="AC7" s="28" t="s">
        <v>2419</v>
      </c>
      <c r="AD7" s="28">
        <v>1</v>
      </c>
      <c r="AE7" s="28">
        <v>1</v>
      </c>
      <c r="AF7" s="28">
        <v>0</v>
      </c>
      <c r="AG7" s="28">
        <v>0</v>
      </c>
      <c r="AH7" s="28" t="s">
        <v>2421</v>
      </c>
      <c r="AI7" s="28" t="s">
        <v>116</v>
      </c>
      <c r="AJ7" s="28" t="s">
        <v>108</v>
      </c>
      <c r="AK7" s="28" t="s">
        <v>99</v>
      </c>
      <c r="AL7" s="28" t="s">
        <v>109</v>
      </c>
      <c r="AM7" s="7"/>
      <c r="AN7" s="3"/>
      <c r="AO7" s="3"/>
      <c r="AP7" s="3"/>
      <c r="AQ7" s="3"/>
      <c r="AR7" s="3"/>
      <c r="AS7" s="3"/>
      <c r="AT7" s="3"/>
      <c r="AU7" s="3"/>
      <c r="AV7" s="3"/>
      <c r="AW7" s="3"/>
      <c r="AX7" s="3"/>
      <c r="AY7" s="3"/>
      <c r="AZ7" s="3"/>
      <c r="BA7" s="3"/>
      <c r="BB7" s="3"/>
      <c r="BC7" s="3"/>
      <c r="BD7" s="3"/>
      <c r="BE7" s="3"/>
      <c r="BF7" s="3"/>
      <c r="BG7" s="1"/>
      <c r="BH7" s="1"/>
      <c r="BI7" s="3"/>
      <c r="BJ7" s="3"/>
      <c r="BK7" s="3"/>
      <c r="BL7" s="1"/>
      <c r="BM7" s="3"/>
      <c r="BN7" s="3"/>
      <c r="BO7" s="3"/>
      <c r="BP7" s="3"/>
      <c r="BQ7" s="1"/>
      <c r="BR7" s="7"/>
      <c r="BS7" s="3"/>
      <c r="BT7" s="4"/>
      <c r="BU7" s="3"/>
      <c r="BV7" s="3"/>
      <c r="BW7" s="3"/>
      <c r="BX7" s="3"/>
      <c r="BY7" s="1"/>
      <c r="BZ7" s="3"/>
      <c r="CA7" s="3"/>
      <c r="CB7" s="7"/>
      <c r="CC7" s="3"/>
      <c r="CD7" s="4"/>
      <c r="CE7" s="3"/>
      <c r="CF7" s="4"/>
      <c r="CG7" s="3"/>
      <c r="CH7" s="3"/>
      <c r="CI7" s="3"/>
      <c r="CJ7" s="3"/>
      <c r="CK7" s="3"/>
      <c r="CL7" s="3"/>
      <c r="CM7" s="4"/>
      <c r="CN7" s="3"/>
      <c r="CO7" s="3"/>
      <c r="CP7" s="3"/>
      <c r="CQ7" s="4"/>
      <c r="CR7" s="3"/>
      <c r="CS7" s="8"/>
    </row>
    <row r="8" spans="1:97" ht="85.5" x14ac:dyDescent="0.35">
      <c r="A8" s="11">
        <f t="shared" ca="1" si="0"/>
        <v>46101</v>
      </c>
      <c r="B8" s="2"/>
      <c r="C8" s="109">
        <v>7</v>
      </c>
      <c r="D8" s="36">
        <v>46090</v>
      </c>
      <c r="E8" s="36">
        <v>46090</v>
      </c>
      <c r="F8" s="28">
        <v>1</v>
      </c>
      <c r="G8" s="28">
        <v>1</v>
      </c>
      <c r="H8" s="28">
        <v>1</v>
      </c>
      <c r="I8" s="28">
        <v>0</v>
      </c>
      <c r="J8" s="28">
        <v>0</v>
      </c>
      <c r="K8" s="28">
        <v>0</v>
      </c>
      <c r="L8" s="28" t="s">
        <v>97</v>
      </c>
      <c r="M8" s="28" t="s">
        <v>98</v>
      </c>
      <c r="N8" s="28" t="s">
        <v>99</v>
      </c>
      <c r="O8" s="28" t="s">
        <v>122</v>
      </c>
      <c r="P8" s="2"/>
      <c r="Q8" s="28">
        <v>12182</v>
      </c>
      <c r="R8" s="37" t="s">
        <v>2403</v>
      </c>
      <c r="S8" s="112" t="s">
        <v>136</v>
      </c>
      <c r="T8" s="28" t="s">
        <v>102</v>
      </c>
      <c r="U8" s="28" t="s">
        <v>216</v>
      </c>
      <c r="V8" s="28">
        <f ca="1">Tabla3[[#This Row],[Fecha de Registro ]]-Tabla3[[#This Row],[Fecha actual ]]</f>
        <v>-11</v>
      </c>
      <c r="W8" s="7"/>
      <c r="X8" s="45" t="s">
        <v>2422</v>
      </c>
      <c r="Y8" s="28">
        <v>0</v>
      </c>
      <c r="Z8" s="28">
        <v>0</v>
      </c>
      <c r="AA8" s="28">
        <v>1</v>
      </c>
      <c r="AB8" s="28">
        <v>0</v>
      </c>
      <c r="AC8" s="45" t="s">
        <v>2423</v>
      </c>
      <c r="AD8" s="28">
        <v>1</v>
      </c>
      <c r="AE8" s="28">
        <v>0</v>
      </c>
      <c r="AF8" s="28">
        <v>0</v>
      </c>
      <c r="AG8" s="28">
        <v>0</v>
      </c>
      <c r="AH8" s="45" t="s">
        <v>2424</v>
      </c>
      <c r="AI8" s="28" t="s">
        <v>116</v>
      </c>
      <c r="AJ8" s="28" t="s">
        <v>108</v>
      </c>
      <c r="AK8" s="28" t="s">
        <v>99</v>
      </c>
      <c r="AL8" s="28" t="s">
        <v>109</v>
      </c>
      <c r="AM8" s="7"/>
      <c r="AN8" s="3"/>
      <c r="AO8" s="3"/>
      <c r="AP8" s="3"/>
      <c r="AQ8" s="3"/>
      <c r="AR8" s="3"/>
      <c r="AS8" s="3"/>
      <c r="AT8" s="3"/>
      <c r="AU8" s="3"/>
      <c r="AV8" s="3"/>
      <c r="AW8" s="3"/>
      <c r="AX8" s="3"/>
      <c r="AY8" s="3"/>
      <c r="AZ8" s="3"/>
      <c r="BA8" s="3"/>
      <c r="BB8" s="3"/>
      <c r="BC8" s="3"/>
      <c r="BD8" s="3"/>
      <c r="BE8" s="3"/>
      <c r="BF8" s="3"/>
      <c r="BG8" s="1"/>
      <c r="BH8" s="1"/>
      <c r="BI8" s="3"/>
      <c r="BJ8" s="3"/>
      <c r="BK8" s="3"/>
      <c r="BL8" s="1"/>
      <c r="BM8" s="3"/>
      <c r="BN8" s="3"/>
      <c r="BO8" s="3"/>
      <c r="BP8" s="3"/>
      <c r="BQ8" s="1"/>
      <c r="BR8" s="7"/>
      <c r="BS8" s="3"/>
      <c r="BT8" s="4"/>
      <c r="BU8" s="3"/>
      <c r="BV8" s="3"/>
      <c r="BW8" s="3"/>
      <c r="BX8" s="3"/>
      <c r="BY8" s="1"/>
      <c r="BZ8" s="3"/>
      <c r="CA8" s="3"/>
      <c r="CB8" s="7"/>
      <c r="CC8" s="3"/>
      <c r="CD8" s="4"/>
      <c r="CE8" s="3"/>
      <c r="CF8" s="4"/>
      <c r="CG8" s="3"/>
      <c r="CH8" s="3"/>
      <c r="CI8" s="3"/>
      <c r="CJ8" s="3"/>
      <c r="CK8" s="3"/>
      <c r="CL8" s="3"/>
      <c r="CM8" s="4"/>
      <c r="CN8" s="3"/>
      <c r="CO8" s="3"/>
      <c r="CP8" s="3"/>
      <c r="CQ8" s="4"/>
      <c r="CR8" s="3"/>
      <c r="CS8" s="8"/>
    </row>
    <row r="9" spans="1:97" ht="85.5" x14ac:dyDescent="0.35">
      <c r="A9" s="11">
        <f t="shared" ca="1" si="0"/>
        <v>46101</v>
      </c>
      <c r="B9" s="2"/>
      <c r="C9" s="109">
        <v>8</v>
      </c>
      <c r="D9" s="36">
        <v>46090</v>
      </c>
      <c r="E9" s="36">
        <v>46090</v>
      </c>
      <c r="F9" s="28">
        <v>1</v>
      </c>
      <c r="G9" s="28">
        <v>1</v>
      </c>
      <c r="H9" s="28">
        <v>1</v>
      </c>
      <c r="I9" s="28">
        <v>0</v>
      </c>
      <c r="J9" s="28">
        <v>0</v>
      </c>
      <c r="K9" s="28">
        <v>0</v>
      </c>
      <c r="L9" s="28" t="s">
        <v>97</v>
      </c>
      <c r="M9" s="28" t="s">
        <v>98</v>
      </c>
      <c r="N9" s="28" t="s">
        <v>99</v>
      </c>
      <c r="O9" s="28" t="s">
        <v>122</v>
      </c>
      <c r="P9" s="2"/>
      <c r="Q9" s="28">
        <v>12183</v>
      </c>
      <c r="R9" s="37" t="s">
        <v>2404</v>
      </c>
      <c r="S9" s="112" t="s">
        <v>136</v>
      </c>
      <c r="T9" s="28" t="s">
        <v>102</v>
      </c>
      <c r="U9" s="28" t="s">
        <v>216</v>
      </c>
      <c r="V9" s="28">
        <f ca="1">Tabla3[[#This Row],[Fecha de Registro ]]-Tabla3[[#This Row],[Fecha actual ]]</f>
        <v>-11</v>
      </c>
      <c r="W9" s="7"/>
      <c r="X9" s="45" t="s">
        <v>2425</v>
      </c>
      <c r="Y9" s="28">
        <v>1</v>
      </c>
      <c r="Z9" s="28">
        <v>0</v>
      </c>
      <c r="AA9" s="28">
        <v>0</v>
      </c>
      <c r="AB9" s="28">
        <v>0</v>
      </c>
      <c r="AC9" s="45" t="s">
        <v>2423</v>
      </c>
      <c r="AD9" s="28">
        <v>1</v>
      </c>
      <c r="AE9" s="28">
        <v>0</v>
      </c>
      <c r="AF9" s="28">
        <v>0</v>
      </c>
      <c r="AG9" s="28">
        <v>0</v>
      </c>
      <c r="AH9" s="45" t="s">
        <v>2424</v>
      </c>
      <c r="AI9" s="28" t="s">
        <v>116</v>
      </c>
      <c r="AJ9" s="28" t="s">
        <v>108</v>
      </c>
      <c r="AK9" s="28" t="s">
        <v>99</v>
      </c>
      <c r="AL9" s="28" t="s">
        <v>109</v>
      </c>
      <c r="AM9" s="7"/>
      <c r="AN9" s="3"/>
      <c r="AO9" s="3"/>
      <c r="AP9" s="3"/>
      <c r="AQ9" s="3"/>
      <c r="AR9" s="3"/>
      <c r="AS9" s="3"/>
      <c r="AT9" s="3"/>
      <c r="AU9" s="3"/>
      <c r="AV9" s="3"/>
      <c r="AW9" s="3"/>
      <c r="AX9" s="3"/>
      <c r="AY9" s="3"/>
      <c r="AZ9" s="3"/>
      <c r="BA9" s="3"/>
      <c r="BB9" s="3"/>
      <c r="BC9" s="3"/>
      <c r="BD9" s="3"/>
      <c r="BE9" s="3"/>
      <c r="BF9" s="3"/>
      <c r="BG9" s="1"/>
      <c r="BH9" s="1"/>
      <c r="BI9" s="3"/>
      <c r="BJ9" s="3"/>
      <c r="BK9" s="3"/>
      <c r="BL9" s="1"/>
      <c r="BM9" s="3"/>
      <c r="BN9" s="3"/>
      <c r="BO9" s="3"/>
      <c r="BP9" s="3"/>
      <c r="BQ9" s="1"/>
      <c r="BR9" s="7"/>
      <c r="BS9" s="3"/>
      <c r="BT9" s="4"/>
      <c r="BU9" s="3"/>
      <c r="BV9" s="3"/>
      <c r="BW9" s="3"/>
      <c r="BX9" s="3"/>
      <c r="BY9" s="1"/>
      <c r="BZ9" s="3"/>
      <c r="CA9" s="3"/>
      <c r="CB9" s="7"/>
      <c r="CC9" s="3"/>
      <c r="CD9" s="4"/>
      <c r="CE9" s="3"/>
      <c r="CF9" s="4"/>
      <c r="CG9" s="3"/>
      <c r="CH9" s="3"/>
      <c r="CI9" s="3"/>
      <c r="CJ9" s="3"/>
      <c r="CK9" s="3"/>
      <c r="CL9" s="3"/>
      <c r="CM9" s="4"/>
      <c r="CN9" s="3"/>
      <c r="CO9" s="3"/>
      <c r="CP9" s="3"/>
      <c r="CQ9" s="4"/>
      <c r="CR9" s="3"/>
      <c r="CS9" s="8"/>
    </row>
    <row r="10" spans="1:97" ht="47.5" x14ac:dyDescent="0.35">
      <c r="A10" s="11">
        <f t="shared" ca="1" si="0"/>
        <v>46101</v>
      </c>
      <c r="B10" s="2"/>
      <c r="C10" s="109">
        <v>9</v>
      </c>
      <c r="D10" s="36">
        <v>46090</v>
      </c>
      <c r="E10" s="36">
        <v>46090</v>
      </c>
      <c r="F10" s="28">
        <v>1</v>
      </c>
      <c r="G10" s="28">
        <v>1</v>
      </c>
      <c r="H10" s="28">
        <v>1</v>
      </c>
      <c r="I10" s="28">
        <v>0</v>
      </c>
      <c r="J10" s="28">
        <v>0</v>
      </c>
      <c r="K10" s="28">
        <v>0</v>
      </c>
      <c r="L10" s="28" t="s">
        <v>97</v>
      </c>
      <c r="M10" s="28" t="s">
        <v>98</v>
      </c>
      <c r="N10" s="28" t="s">
        <v>99</v>
      </c>
      <c r="O10" s="28" t="s">
        <v>122</v>
      </c>
      <c r="P10" s="2"/>
      <c r="Q10" s="28">
        <v>12184</v>
      </c>
      <c r="R10" s="37" t="s">
        <v>2405</v>
      </c>
      <c r="S10" s="112" t="s">
        <v>136</v>
      </c>
      <c r="T10" s="28" t="s">
        <v>102</v>
      </c>
      <c r="U10" s="28" t="s">
        <v>216</v>
      </c>
      <c r="V10" s="28">
        <f ca="1">Tabla3[[#This Row],[Fecha de Registro ]]-Tabla3[[#This Row],[Fecha actual ]]</f>
        <v>-11</v>
      </c>
      <c r="W10" s="7"/>
      <c r="X10" s="45" t="s">
        <v>2426</v>
      </c>
      <c r="Y10" s="28">
        <v>0</v>
      </c>
      <c r="Z10" s="28">
        <v>1</v>
      </c>
      <c r="AA10" s="28">
        <v>0</v>
      </c>
      <c r="AB10" s="28">
        <v>0</v>
      </c>
      <c r="AC10" s="45" t="s">
        <v>2423</v>
      </c>
      <c r="AD10" s="28">
        <v>0</v>
      </c>
      <c r="AE10" s="28">
        <v>0</v>
      </c>
      <c r="AF10" s="28">
        <v>1</v>
      </c>
      <c r="AG10" s="28">
        <v>0</v>
      </c>
      <c r="AH10" s="45" t="s">
        <v>2427</v>
      </c>
      <c r="AI10" s="28" t="s">
        <v>116</v>
      </c>
      <c r="AJ10" s="28" t="s">
        <v>108</v>
      </c>
      <c r="AK10" s="28" t="s">
        <v>99</v>
      </c>
      <c r="AL10" s="28" t="s">
        <v>109</v>
      </c>
      <c r="AM10" s="7"/>
      <c r="AN10" s="3"/>
      <c r="AO10" s="3"/>
      <c r="AP10" s="3"/>
      <c r="AQ10" s="3"/>
      <c r="AR10" s="3"/>
      <c r="AS10" s="3"/>
      <c r="AT10" s="3"/>
      <c r="AU10" s="3"/>
      <c r="AV10" s="3"/>
      <c r="AW10" s="3"/>
      <c r="AX10" s="3"/>
      <c r="AY10" s="3"/>
      <c r="AZ10" s="3"/>
      <c r="BA10" s="3"/>
      <c r="BB10" s="3"/>
      <c r="BC10" s="3"/>
      <c r="BD10" s="3"/>
      <c r="BE10" s="3"/>
      <c r="BF10" s="3"/>
      <c r="BG10" s="1"/>
      <c r="BH10" s="1"/>
      <c r="BI10" s="3"/>
      <c r="BJ10" s="3"/>
      <c r="BK10" s="3"/>
      <c r="BL10" s="1"/>
      <c r="BM10" s="3"/>
      <c r="BN10" s="3"/>
      <c r="BO10" s="3"/>
      <c r="BP10" s="3"/>
      <c r="BQ10" s="1"/>
      <c r="BR10" s="7"/>
      <c r="BS10" s="3"/>
      <c r="BT10" s="4"/>
      <c r="BU10" s="3"/>
      <c r="BV10" s="3"/>
      <c r="BW10" s="3"/>
      <c r="BX10" s="3"/>
      <c r="BY10" s="1"/>
      <c r="BZ10" s="3"/>
      <c r="CA10" s="3"/>
      <c r="CB10" s="7"/>
      <c r="CC10" s="3"/>
      <c r="CD10" s="4"/>
      <c r="CE10" s="3"/>
      <c r="CF10" s="4"/>
      <c r="CG10" s="3"/>
      <c r="CH10" s="3"/>
      <c r="CI10" s="3"/>
      <c r="CJ10" s="3"/>
      <c r="CK10" s="3"/>
      <c r="CL10" s="3"/>
      <c r="CM10" s="4"/>
      <c r="CN10" s="3"/>
      <c r="CO10" s="3"/>
      <c r="CP10" s="3"/>
      <c r="CQ10" s="4"/>
      <c r="CR10" s="3"/>
      <c r="CS10" s="8"/>
    </row>
    <row r="11" spans="1:97" ht="66.5" x14ac:dyDescent="0.35">
      <c r="A11" s="11">
        <f t="shared" ca="1" si="0"/>
        <v>46101</v>
      </c>
      <c r="B11" s="2"/>
      <c r="C11" s="109">
        <v>10</v>
      </c>
      <c r="D11" s="36">
        <v>46093</v>
      </c>
      <c r="E11" s="36">
        <v>46093</v>
      </c>
      <c r="F11" s="28">
        <v>1</v>
      </c>
      <c r="G11" s="28">
        <v>1</v>
      </c>
      <c r="H11" s="28">
        <v>1</v>
      </c>
      <c r="I11" s="28">
        <v>0</v>
      </c>
      <c r="J11" s="28">
        <v>0</v>
      </c>
      <c r="K11" s="28">
        <v>0</v>
      </c>
      <c r="L11" s="28" t="s">
        <v>97</v>
      </c>
      <c r="M11" s="28" t="s">
        <v>98</v>
      </c>
      <c r="N11" s="28" t="s">
        <v>99</v>
      </c>
      <c r="O11" s="28" t="s">
        <v>122</v>
      </c>
      <c r="P11" s="2"/>
      <c r="Q11" s="28">
        <v>12197</v>
      </c>
      <c r="R11" s="37" t="s">
        <v>2406</v>
      </c>
      <c r="S11" s="112" t="s">
        <v>136</v>
      </c>
      <c r="T11" s="28" t="s">
        <v>102</v>
      </c>
      <c r="U11" s="28" t="s">
        <v>2401</v>
      </c>
      <c r="V11" s="28">
        <f ca="1">Tabla3[[#This Row],[Fecha de Registro ]]-Tabla3[[#This Row],[Fecha actual ]]</f>
        <v>-8</v>
      </c>
      <c r="W11" s="7"/>
      <c r="X11" s="28" t="s">
        <v>2425</v>
      </c>
      <c r="Y11" s="28">
        <v>1</v>
      </c>
      <c r="Z11" s="28">
        <v>0</v>
      </c>
      <c r="AA11" s="28">
        <v>0</v>
      </c>
      <c r="AB11" s="28">
        <v>0</v>
      </c>
      <c r="AC11" s="28" t="s">
        <v>1670</v>
      </c>
      <c r="AD11" s="28">
        <v>1</v>
      </c>
      <c r="AE11" s="28">
        <v>0</v>
      </c>
      <c r="AF11" s="28">
        <v>0</v>
      </c>
      <c r="AG11" s="28">
        <v>0</v>
      </c>
      <c r="AH11" s="28" t="s">
        <v>2428</v>
      </c>
      <c r="AI11" s="28" t="s">
        <v>1674</v>
      </c>
      <c r="AJ11" s="28" t="s">
        <v>108</v>
      </c>
      <c r="AK11" s="28" t="s">
        <v>99</v>
      </c>
      <c r="AL11" s="28" t="s">
        <v>109</v>
      </c>
      <c r="AM11" s="7"/>
      <c r="AN11" s="3"/>
      <c r="AO11" s="3"/>
      <c r="AP11" s="3"/>
      <c r="AQ11" s="3"/>
      <c r="AR11" s="3"/>
      <c r="AS11" s="3"/>
      <c r="AT11" s="3"/>
      <c r="AU11" s="3"/>
      <c r="AV11" s="3"/>
      <c r="AW11" s="3"/>
      <c r="AX11" s="3"/>
      <c r="AY11" s="3"/>
      <c r="AZ11" s="3"/>
      <c r="BA11" s="3"/>
      <c r="BB11" s="3"/>
      <c r="BC11" s="3"/>
      <c r="BD11" s="3"/>
      <c r="BE11" s="3"/>
      <c r="BF11" s="3"/>
      <c r="BG11" s="1"/>
      <c r="BH11" s="1"/>
      <c r="BI11" s="3"/>
      <c r="BJ11" s="3"/>
      <c r="BK11" s="3"/>
      <c r="BL11" s="1"/>
      <c r="BM11" s="3"/>
      <c r="BN11" s="3"/>
      <c r="BO11" s="3"/>
      <c r="BP11" s="3"/>
      <c r="BQ11" s="1"/>
      <c r="BR11" s="7"/>
      <c r="BS11" s="3"/>
      <c r="BT11" s="4"/>
      <c r="BU11" s="3"/>
      <c r="BV11" s="3"/>
      <c r="BW11" s="3"/>
      <c r="BX11" s="3"/>
      <c r="BY11" s="1"/>
      <c r="BZ11" s="3"/>
      <c r="CA11" s="3"/>
      <c r="CB11" s="7"/>
      <c r="CC11" s="3"/>
      <c r="CD11" s="4"/>
      <c r="CE11" s="3"/>
      <c r="CF11" s="4"/>
      <c r="CG11" s="3"/>
      <c r="CH11" s="3"/>
      <c r="CI11" s="3"/>
      <c r="CJ11" s="3"/>
      <c r="CK11" s="3"/>
      <c r="CL11" s="3"/>
      <c r="CM11" s="4"/>
      <c r="CN11" s="3"/>
      <c r="CO11" s="3"/>
      <c r="CP11" s="3"/>
      <c r="CQ11" s="4"/>
      <c r="CR11" s="3"/>
      <c r="CS11" s="8"/>
    </row>
  </sheetData>
  <conditionalFormatting sqref="O2:O11">
    <cfRule type="containsText" dxfId="23" priority="6" operator="containsText" text="PEL">
      <formula>NOT(ISERROR(SEARCH("PEL",O2)))</formula>
    </cfRule>
    <cfRule type="containsText" dxfId="22" priority="7" operator="containsText" text="PEF">
      <formula>NOT(ISERROR(SEARCH("PEF",O2)))</formula>
    </cfRule>
  </conditionalFormatting>
  <conditionalFormatting sqref="R2:R11">
    <cfRule type="containsText" dxfId="21" priority="4" operator="containsText" text="/PE/PEF/">
      <formula>NOT(ISERROR(SEARCH("/PE/PEF/",R2)))</formula>
    </cfRule>
  </conditionalFormatting>
  <conditionalFormatting sqref="BU2:BV11">
    <cfRule type="cellIs" dxfId="20" priority="18" operator="greaterThan">
      <formula>365</formula>
    </cfRule>
  </conditionalFormatting>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28BC8C-5C57-4594-A265-0E71056AFF5B}">
  <dimension ref="A1:P10"/>
  <sheetViews>
    <sheetView topLeftCell="A3" workbookViewId="0">
      <selection activeCell="D8" sqref="D8"/>
    </sheetView>
  </sheetViews>
  <sheetFormatPr baseColWidth="10" defaultRowHeight="14.5" x14ac:dyDescent="0.35"/>
  <cols>
    <col min="1" max="1" width="6.1796875" customWidth="1"/>
    <col min="2" max="2" width="29.7265625" customWidth="1"/>
    <col min="3" max="3" width="47.1796875" customWidth="1"/>
    <col min="4" max="4" width="24.81640625" customWidth="1"/>
    <col min="5" max="5" width="43.1796875" customWidth="1"/>
    <col min="6" max="6" width="69.81640625" customWidth="1"/>
    <col min="7" max="8" width="16" customWidth="1"/>
    <col min="9" max="9" width="23.26953125" customWidth="1"/>
    <col min="10" max="10" width="115.54296875" customWidth="1"/>
    <col min="11" max="11" width="59.54296875" customWidth="1"/>
    <col min="12" max="12" width="12.26953125" customWidth="1"/>
    <col min="13" max="13" width="22.453125" customWidth="1"/>
    <col min="14" max="14" width="23.453125" customWidth="1"/>
    <col min="15" max="15" width="27.1796875" customWidth="1"/>
    <col min="16" max="16" width="28" customWidth="1"/>
  </cols>
  <sheetData>
    <row r="1" spans="1:16" ht="23" x14ac:dyDescent="0.35">
      <c r="A1" s="128" t="s">
        <v>2</v>
      </c>
      <c r="B1" s="128" t="s">
        <v>1759</v>
      </c>
      <c r="C1" s="128" t="s">
        <v>1760</v>
      </c>
      <c r="D1" s="128" t="s">
        <v>1761</v>
      </c>
      <c r="E1" s="128" t="s">
        <v>1762</v>
      </c>
      <c r="F1" s="129" t="s">
        <v>33</v>
      </c>
      <c r="G1" s="129" t="s">
        <v>1763</v>
      </c>
      <c r="H1" s="129" t="s">
        <v>2429</v>
      </c>
      <c r="I1" s="130" t="s">
        <v>71</v>
      </c>
      <c r="J1" s="131" t="s">
        <v>1764</v>
      </c>
      <c r="K1" s="128" t="s">
        <v>1765</v>
      </c>
      <c r="L1" s="128" t="s">
        <v>1766</v>
      </c>
      <c r="M1" s="128" t="s">
        <v>75</v>
      </c>
      <c r="N1" s="132" t="s">
        <v>76</v>
      </c>
      <c r="O1" s="128" t="s">
        <v>1767</v>
      </c>
      <c r="P1" s="128" t="s">
        <v>78</v>
      </c>
    </row>
    <row r="2" spans="1:16" ht="161" x14ac:dyDescent="0.35">
      <c r="A2" s="68">
        <v>1</v>
      </c>
      <c r="B2" s="133" t="s">
        <v>2430</v>
      </c>
      <c r="C2" s="106" t="s">
        <v>2398</v>
      </c>
      <c r="D2" s="19" t="s">
        <v>2431</v>
      </c>
      <c r="E2" s="19" t="s">
        <v>2432</v>
      </c>
      <c r="F2" s="71" t="s">
        <v>2433</v>
      </c>
      <c r="G2" s="19" t="s">
        <v>42</v>
      </c>
      <c r="H2" s="19" t="s">
        <v>2434</v>
      </c>
      <c r="I2" s="133" t="s">
        <v>2430</v>
      </c>
      <c r="J2" s="71" t="s">
        <v>2435</v>
      </c>
      <c r="K2" s="55" t="s">
        <v>2436</v>
      </c>
      <c r="L2" s="74" t="s">
        <v>2377</v>
      </c>
      <c r="M2" s="19"/>
      <c r="N2" s="134"/>
      <c r="O2" s="19"/>
      <c r="P2" s="74"/>
    </row>
    <row r="3" spans="1:16" ht="161" x14ac:dyDescent="0.35">
      <c r="A3" s="68">
        <v>2</v>
      </c>
      <c r="B3" s="133" t="s">
        <v>2430</v>
      </c>
      <c r="C3" s="106" t="s">
        <v>2437</v>
      </c>
      <c r="D3" s="19" t="s">
        <v>2438</v>
      </c>
      <c r="E3" s="19" t="s">
        <v>2432</v>
      </c>
      <c r="F3" s="71" t="s">
        <v>2439</v>
      </c>
      <c r="G3" s="19" t="s">
        <v>42</v>
      </c>
      <c r="H3" s="19" t="s">
        <v>2434</v>
      </c>
      <c r="I3" s="133" t="s">
        <v>2430</v>
      </c>
      <c r="J3" s="71" t="s">
        <v>2435</v>
      </c>
      <c r="K3" s="55" t="s">
        <v>2440</v>
      </c>
      <c r="L3" s="74" t="s">
        <v>2377</v>
      </c>
      <c r="M3" s="19"/>
      <c r="N3" s="134"/>
      <c r="O3" s="19"/>
      <c r="P3" s="74"/>
    </row>
    <row r="4" spans="1:16" x14ac:dyDescent="0.35">
      <c r="A4" s="68"/>
      <c r="B4" s="133"/>
      <c r="C4" s="106"/>
      <c r="D4" s="19"/>
      <c r="E4" s="19"/>
      <c r="F4" s="19"/>
      <c r="G4" s="19"/>
      <c r="H4" s="135"/>
      <c r="I4" s="136"/>
      <c r="J4" s="71"/>
      <c r="K4" s="55"/>
      <c r="L4" s="74"/>
      <c r="M4" s="19"/>
      <c r="N4" s="134"/>
      <c r="O4" s="19"/>
      <c r="P4" s="74"/>
    </row>
    <row r="5" spans="1:16" x14ac:dyDescent="0.35">
      <c r="A5" s="68"/>
      <c r="B5" s="133"/>
      <c r="C5" s="106"/>
      <c r="D5" s="19"/>
      <c r="E5" s="19"/>
      <c r="F5" s="19"/>
      <c r="G5" s="19"/>
      <c r="H5" s="135"/>
      <c r="I5" s="136"/>
      <c r="J5" s="71"/>
      <c r="K5" s="55"/>
      <c r="L5" s="74"/>
      <c r="M5" s="19"/>
      <c r="N5" s="134"/>
      <c r="O5" s="19"/>
      <c r="P5" s="74"/>
    </row>
    <row r="6" spans="1:16" x14ac:dyDescent="0.35">
      <c r="A6" s="68"/>
      <c r="B6" s="133"/>
      <c r="C6" s="106"/>
      <c r="D6" s="19"/>
      <c r="E6" s="19"/>
      <c r="F6" s="19"/>
      <c r="G6" s="19"/>
      <c r="H6" s="135"/>
      <c r="I6" s="136"/>
      <c r="J6" s="71"/>
      <c r="K6" s="55"/>
      <c r="L6" s="74"/>
      <c r="M6" s="19"/>
      <c r="N6" s="134"/>
      <c r="O6" s="19"/>
      <c r="P6" s="74"/>
    </row>
    <row r="7" spans="1:16" x14ac:dyDescent="0.35">
      <c r="A7" s="68"/>
      <c r="B7" s="133"/>
      <c r="C7" s="106"/>
      <c r="D7" s="19"/>
      <c r="E7" s="19"/>
      <c r="F7" s="19"/>
      <c r="G7" s="19"/>
      <c r="H7" s="135"/>
      <c r="I7" s="136"/>
      <c r="J7" s="71"/>
      <c r="K7" s="55"/>
      <c r="L7" s="74"/>
      <c r="M7" s="19"/>
      <c r="N7" s="134"/>
      <c r="O7" s="19"/>
      <c r="P7" s="74"/>
    </row>
    <row r="8" spans="1:16" x14ac:dyDescent="0.35">
      <c r="A8" s="68"/>
      <c r="B8" s="133"/>
      <c r="C8" s="106"/>
      <c r="D8" s="19"/>
      <c r="E8" s="19"/>
      <c r="F8" s="19"/>
      <c r="G8" s="19"/>
      <c r="H8" s="135"/>
      <c r="I8" s="136"/>
      <c r="J8" s="71"/>
      <c r="K8" s="55"/>
      <c r="L8" s="74"/>
      <c r="M8" s="19"/>
      <c r="N8" s="134"/>
      <c r="O8" s="19"/>
      <c r="P8" s="74"/>
    </row>
    <row r="9" spans="1:16" x14ac:dyDescent="0.35">
      <c r="A9" s="68"/>
      <c r="B9" s="133"/>
      <c r="C9" s="106"/>
      <c r="D9" s="19"/>
      <c r="E9" s="19"/>
      <c r="F9" s="19"/>
      <c r="G9" s="19"/>
      <c r="H9" s="135"/>
      <c r="I9" s="136"/>
      <c r="J9" s="71"/>
      <c r="K9" s="55"/>
      <c r="L9" s="74"/>
      <c r="M9" s="19"/>
      <c r="N9" s="134"/>
      <c r="O9" s="19"/>
      <c r="P9" s="74"/>
    </row>
    <row r="10" spans="1:16" x14ac:dyDescent="0.35">
      <c r="A10" s="137"/>
      <c r="B10" s="138"/>
      <c r="C10" s="107"/>
      <c r="D10" s="101"/>
      <c r="E10" s="101"/>
      <c r="F10" s="101"/>
      <c r="G10" s="101"/>
      <c r="H10" s="135"/>
      <c r="I10" s="136"/>
      <c r="J10" s="139"/>
      <c r="K10" s="140"/>
      <c r="L10" s="80"/>
      <c r="M10" s="101"/>
      <c r="N10" s="141"/>
      <c r="O10" s="101"/>
      <c r="P10" s="80"/>
    </row>
  </sheetData>
  <conditionalFormatting sqref="C2:C10">
    <cfRule type="containsText" dxfId="18" priority="1" operator="containsText" text="/PE/PEF/">
      <formula>NOT(ISERROR(SEARCH("/PE/PEF/",C2)))</formula>
    </cfRule>
  </conditionalFormatting>
  <hyperlinks>
    <hyperlink ref="K2" r:id="rId1" xr:uid="{ABD2F6DF-59B6-41DA-9E7C-D35DD4522591}"/>
    <hyperlink ref="K3" r:id="rId2" xr:uid="{FB53B4B6-D7BC-4048-95E9-8E613376C05B}"/>
  </hyperlinks>
  <pageMargins left="0.7" right="0.7" top="0.75" bottom="0.75" header="0.3" footer="0.3"/>
  <tableParts count="1">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9B04490BE24F5142AC6FB2C7EBFFAE92" ma:contentTypeVersion="19" ma:contentTypeDescription="Crear nuevo documento." ma:contentTypeScope="" ma:versionID="6d152a4cb8262e0cd46cd5d0698e5337">
  <xsd:schema xmlns:xsd="http://www.w3.org/2001/XMLSchema" xmlns:xs="http://www.w3.org/2001/XMLSchema" xmlns:p="http://schemas.microsoft.com/office/2006/metadata/properties" xmlns:ns2="9aae4f70-44b2-46ab-acc6-49e43969ccf0" xmlns:ns3="7463e6f2-4cf7-4f37-8a7b-859c1e512b3c" targetNamespace="http://schemas.microsoft.com/office/2006/metadata/properties" ma:root="true" ma:fieldsID="73de092e6d643814407b0a79272df2bc" ns2:_="" ns3:_="">
    <xsd:import namespace="9aae4f70-44b2-46ab-acc6-49e43969ccf0"/>
    <xsd:import namespace="7463e6f2-4cf7-4f37-8a7b-859c1e512b3c"/>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Location" minOccurs="0"/>
                <xsd:element ref="ns3:SharedWithUsers" minOccurs="0"/>
                <xsd:element ref="ns3:SharedWithDetails" minOccurs="0"/>
                <xsd:element ref="ns2:MediaServiceGenerationTime" minOccurs="0"/>
                <xsd:element ref="ns2:MediaServiceEventHashCode" minOccurs="0"/>
                <xsd:element ref="ns2:MediaServiceAutoKeyPoints" minOccurs="0"/>
                <xsd:element ref="ns2:MediaServiceKeyPoints" minOccurs="0"/>
                <xsd:element ref="ns2:MediaLengthInSeconds" minOccurs="0"/>
                <xsd:element ref="ns2:MediaServiceObjectDetectorVersions" minOccurs="0"/>
                <xsd:element ref="ns2:MediaServiceSearchProperties" minOccurs="0"/>
                <xsd:element ref="ns2:lcf76f155ced4ddcb4097134ff3c332f" minOccurs="0"/>
                <xsd:element ref="ns3:TaxCatchAll"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aae4f70-44b2-46ab-acc6-49e43969ccf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MediaServiceAutoTags" ma:internalName="MediaServiceAutoTags" ma:readOnly="true">
      <xsd:simpleType>
        <xsd:restriction base="dms:Text"/>
      </xsd:simpleType>
    </xsd:element>
    <xsd:element name="MediaServiceOCR" ma:index="12" nillable="true" ma:displayName="MediaServiceOCR" ma:internalName="MediaServiceOCR" ma:readOnly="true">
      <xsd:simpleType>
        <xsd:restriction base="dms:Note">
          <xsd:maxLength value="255"/>
        </xsd:restriction>
      </xsd:simpleType>
    </xsd:element>
    <xsd:element name="MediaServiceLocation" ma:index="13" nillable="true" ma:displayName="MediaServic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lcf76f155ced4ddcb4097134ff3c332f" ma:index="24" nillable="true" ma:taxonomy="true" ma:internalName="lcf76f155ced4ddcb4097134ff3c332f" ma:taxonomyFieldName="MediaServiceImageTags" ma:displayName="Etiquetas de imagen" ma:readOnly="false" ma:fieldId="{5cf76f15-5ced-4ddc-b409-7134ff3c332f}" ma:taxonomyMulti="true" ma:sspId="b5fe629f-dcd0-4f79-bd36-f65a702dfa88" ma:termSetId="09814cd3-568e-fe90-9814-8d621ff8fb84" ma:anchorId="fba54fb3-c3e1-fe81-a776-ca4b69148c4d" ma:open="true" ma:isKeyword="false">
      <xsd:complexType>
        <xsd:sequence>
          <xsd:element ref="pc:Terms" minOccurs="0" maxOccurs="1"/>
        </xsd:sequence>
      </xsd:complex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463e6f2-4cf7-4f37-8a7b-859c1e512b3c" elementFormDefault="qualified">
    <xsd:import namespace="http://schemas.microsoft.com/office/2006/documentManagement/types"/>
    <xsd:import namespace="http://schemas.microsoft.com/office/infopath/2007/PartnerControls"/>
    <xsd:element name="SharedWithUsers" ma:index="14"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Detalles de uso compartido" ma:internalName="SharedWithDetails" ma:readOnly="true">
      <xsd:simpleType>
        <xsd:restriction base="dms:Note">
          <xsd:maxLength value="255"/>
        </xsd:restriction>
      </xsd:simpleType>
    </xsd:element>
    <xsd:element name="TaxCatchAll" ma:index="25" nillable="true" ma:displayName="Taxonomy Catch All Column" ma:hidden="true" ma:list="{03534a47-c999-4e0c-be1f-c40a0b9fe6e0}" ma:internalName="TaxCatchAll" ma:showField="CatchAllData" ma:web="7463e6f2-4cf7-4f37-8a7b-859c1e512b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9aae4f70-44b2-46ab-acc6-49e43969ccf0">
      <Terms xmlns="http://schemas.microsoft.com/office/infopath/2007/PartnerControls"/>
    </lcf76f155ced4ddcb4097134ff3c332f>
    <TaxCatchAll xmlns="7463e6f2-4cf7-4f37-8a7b-859c1e512b3c" xsi:nil="true"/>
    <SharedWithUsers xmlns="7463e6f2-4cf7-4f37-8a7b-859c1e512b3c">
      <UserInfo>
        <DisplayName/>
        <AccountId xsi:nil="true"/>
        <AccountType/>
      </UserInfo>
    </SharedWithUsers>
  </documentManagement>
</p:properties>
</file>

<file path=customXml/itemProps1.xml><?xml version="1.0" encoding="utf-8"?>
<ds:datastoreItem xmlns:ds="http://schemas.openxmlformats.org/officeDocument/2006/customXml" ds:itemID="{8CE98819-A16B-4639-9E43-E24A37ACBE9B}"/>
</file>

<file path=customXml/itemProps2.xml><?xml version="1.0" encoding="utf-8"?>
<ds:datastoreItem xmlns:ds="http://schemas.openxmlformats.org/officeDocument/2006/customXml" ds:itemID="{B63AA8D0-33D7-4F2C-9ECA-5196B8122BE6}"/>
</file>

<file path=customXml/itemProps3.xml><?xml version="1.0" encoding="utf-8"?>
<ds:datastoreItem xmlns:ds="http://schemas.openxmlformats.org/officeDocument/2006/customXml" ds:itemID="{BF54F3D3-75B1-4F6E-A1CF-C2E976FF3E83}"/>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PES PEEPJ AÑO</vt:lpstr>
      <vt:lpstr>PES 2025 AÑO</vt:lpstr>
      <vt:lpstr>PES DESECHADOS AÑO 2025</vt:lpstr>
      <vt:lpstr>PES PERIODO</vt:lpstr>
      <vt:lpstr>PES DESECHADOS PERIODO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GARCIA CORONA ERASTO ANTONIO</dc:creator>
  <cp:lastModifiedBy>GARCIA CORONA ERASTO ANTONIO</cp:lastModifiedBy>
  <dcterms:created xsi:type="dcterms:W3CDTF">2025-09-22T23:40:29Z</dcterms:created>
  <dcterms:modified xsi:type="dcterms:W3CDTF">2026-03-21T02:59:31Z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0x0101009B04490BE24F5142AC6FB2C7EBFFAE92</vt:lpwstr>
  </property>
  <property fmtid="{D5CDD505-2E9C-101B-9397-08002B2CF9AE}" pid="3" name="Order">
    <vt:r8>102941000</vt:r8>
  </property>
  <property fmtid="{D5CDD505-2E9C-101B-9397-08002B2CF9AE}" pid="4" name="xd_Signature">
    <vt:bool>false</vt:bool>
  </property>
  <property fmtid="{D5CDD505-2E9C-101B-9397-08002B2CF9AE}" pid="5" name="xd_ProgID">
    <vt:lpwstr/>
  </property>
  <property fmtid="{D5CDD505-2E9C-101B-9397-08002B2CF9AE}" pid="6" name="TriggerFlowInfo">
    <vt:lpwstr/>
  </property>
  <property fmtid="{D5CDD505-2E9C-101B-9397-08002B2CF9AE}" pid="7" name="_SourceUrl">
    <vt:lpwstr/>
  </property>
  <property fmtid="{D5CDD505-2E9C-101B-9397-08002B2CF9AE}" pid="8" name="_SharedFileIndex">
    <vt:lpwstr/>
  </property>
  <property fmtid="{D5CDD505-2E9C-101B-9397-08002B2CF9AE}" pid="9" name="ComplianceAssetId">
    <vt:lpwstr/>
  </property>
  <property fmtid="{D5CDD505-2E9C-101B-9397-08002B2CF9AE}" pid="10" name="TemplateUrl">
    <vt:lpwstr/>
  </property>
  <property fmtid="{D5CDD505-2E9C-101B-9397-08002B2CF9AE}" pid="11" name="_ExtendedDescription">
    <vt:lpwstr/>
  </property>
  <property fmtid="{D5CDD505-2E9C-101B-9397-08002B2CF9AE}" pid="12" name="MediaServiceImageTags">
    <vt:lpwstr/>
  </property>
</Properties>
</file>