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Sinaloa/"/>
    </mc:Choice>
  </mc:AlternateContent>
  <xr:revisionPtr revIDLastSave="3" documentId="8_{5B8C0CDA-BA91-413C-912B-DA18BA340A77}" xr6:coauthVersionLast="47" xr6:coauthVersionMax="47" xr10:uidLastSave="{2294E7CE-65D9-4829-8B8B-976D9440E42A}"/>
  <bookViews>
    <workbookView xWindow="-110" yWindow="-110" windowWidth="19420" windowHeight="10300" xr2:uid="{09E63E6F-2D42-4054-8191-19847D6384EE}"/>
  </bookViews>
  <sheets>
    <sheet name="EN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ENERO!$A$7:$AD$56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5" i="1" l="1"/>
  <c r="S55" i="1" s="1"/>
  <c r="P54" i="1"/>
  <c r="S54" i="1" s="1"/>
  <c r="P53" i="1"/>
  <c r="S53" i="1" s="1"/>
  <c r="T53" i="1" s="1"/>
  <c r="P52" i="1"/>
  <c r="S52" i="1" s="1"/>
  <c r="T52" i="1" s="1"/>
  <c r="P47" i="1"/>
  <c r="P46" i="1"/>
  <c r="P45" i="1"/>
  <c r="P44" i="1"/>
  <c r="P43" i="1"/>
  <c r="P42" i="1"/>
  <c r="P41" i="1"/>
  <c r="P39" i="1"/>
  <c r="P38" i="1"/>
  <c r="R36" i="1"/>
  <c r="R35" i="1"/>
  <c r="R34" i="1"/>
  <c r="R32" i="1"/>
  <c r="R31" i="1"/>
  <c r="R30" i="1"/>
  <c r="R29" i="1"/>
  <c r="R28" i="1"/>
  <c r="R27" i="1"/>
  <c r="R26" i="1"/>
  <c r="R22" i="1"/>
  <c r="R21" i="1"/>
  <c r="R20" i="1"/>
  <c r="R19" i="1"/>
  <c r="R18" i="1"/>
  <c r="R17" i="1"/>
  <c r="R16" i="1"/>
  <c r="R15" i="1"/>
</calcChain>
</file>

<file path=xl/sharedStrings.xml><?xml version="1.0" encoding="utf-8"?>
<sst xmlns="http://schemas.openxmlformats.org/spreadsheetml/2006/main" count="637" uniqueCount="136">
  <si>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</si>
  <si>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</si>
  <si>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</si>
  <si>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</si>
  <si>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</si>
  <si>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</si>
  <si>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</si>
  <si>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</si>
  <si>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</si>
  <si>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</si>
  <si>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</si>
  <si>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</si>
  <si>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</si>
  <si>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</si>
  <si>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</si>
  <si>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</si>
  <si>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</si>
  <si>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</si>
  <si>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</si>
  <si>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</si>
  <si>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</si>
  <si>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</si>
  <si>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</si>
  <si>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</si>
  <si>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</si>
  <si>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</si>
  <si>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</si>
  <si>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</si>
  <si>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</si>
  <si>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</si>
  <si>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</si>
  <si>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</si>
  <si>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</si>
  <si>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</si>
  <si>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</si>
  <si>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</si>
  <si>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</si>
  <si>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</si>
  <si>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31401</t>
  </si>
  <si>
    <t>SERVICIO TELEFÓNICO CONVENCIONAL</t>
  </si>
  <si>
    <t xml:space="preserve">PAGO DEL SERVICIO TELEFÓNICO </t>
  </si>
  <si>
    <t>SERVICIO</t>
  </si>
  <si>
    <t xml:space="preserve">ADJUDICACIÓN DIRECTA   </t>
  </si>
  <si>
    <t>MATERIAL DE APOYO INFORMATIVO</t>
  </si>
  <si>
    <t>21501001-0002</t>
  </si>
  <si>
    <t>SUSCRIPCIONES DE PERIODICOS Y/O REVISTAS</t>
  </si>
  <si>
    <t>PIEZA</t>
  </si>
  <si>
    <t>OTROS IMPUESTOS Y DERECHOS</t>
  </si>
  <si>
    <t>PAGOS DE TENENCIA DE VEHICULOS PROPIEDAD DEL INSTITUTO</t>
  </si>
  <si>
    <t>21501001-0032</t>
  </si>
  <si>
    <t>PERIODICOS Y/O REVISTAS DIGITAL</t>
  </si>
  <si>
    <t>CUENTA</t>
  </si>
  <si>
    <t>FLETES Y MANIOBRAS</t>
  </si>
  <si>
    <t>SERVICIO DE TRASLADO DE URNAS ELECTRÓNICAS</t>
  </si>
  <si>
    <t xml:space="preserve">PRODUCTOS ALIMENTICIOS PARA EL PERSONAL EN LAS INSTALACIONES DE LAS UNIDADES RESPONSABLES </t>
  </si>
  <si>
    <t>22104001-0068</t>
  </si>
  <si>
    <t>SUMINISTRO DE AGUA EMBOTELLADA( GARRAFON)</t>
  </si>
  <si>
    <t>SL01</t>
  </si>
  <si>
    <t>SERVICIO DE AGUA</t>
  </si>
  <si>
    <t>SERVICIO DE AGUA POTABLE DEL INMUEBLE DEL MAC 250152 PAGO DEL MES DE ENERO 2026</t>
  </si>
  <si>
    <t>R005</t>
  </si>
  <si>
    <t>088</t>
  </si>
  <si>
    <t>B00MO02</t>
  </si>
  <si>
    <t>SERVICIO DE AGUA POTABLE DEL INMUEBLE DE LA 01 JUNTA DISTRITAL</t>
  </si>
  <si>
    <t>SERVICIO DE AGUA POTABLE DEL INMUEBLE DEL MAC 250153</t>
  </si>
  <si>
    <t>COMBUSTIBLES, LUBRICANTE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</si>
  <si>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</si>
  <si>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</si>
  <si>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</si>
  <si>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</si>
  <si>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26102001-0007</t>
  </si>
  <si>
    <t>VALE DE GASOLINA DE $30 PESOS - SERVICIOS PUBLICOS</t>
  </si>
  <si>
    <t>26102001-0011</t>
  </si>
  <si>
    <t>VALE DE GASOLINA DE $1 PESO - SERVICIOS PUBLICOS</t>
  </si>
  <si>
    <t>ARRENDAMIENTO DE MAQUINARIA Y EQUIPO</t>
  </si>
  <si>
    <t>SERVICIO DE RENTA DE UN EQUIPO DE FOTOCOPIADORA EN LAS INSTALACIONES DE LA 01 JDE</t>
  </si>
  <si>
    <t xml:space="preserve">SERVICIO TELEFÓNICO CONVENCIONAL </t>
  </si>
  <si>
    <t>SL02</t>
  </si>
  <si>
    <t>SL03</t>
  </si>
  <si>
    <t>PRODUCTOS ALIMENTICIOS PARA EL PERSONAL EN LAS INSTALACIONES DE LAS UNIDADES RESPONSABLES</t>
  </si>
  <si>
    <t>SUMINISTRO DE AGUA EMBOTELLADA ( GARRAFON )</t>
  </si>
  <si>
    <t xml:space="preserve">ADJUDICACION DIRECTA </t>
  </si>
  <si>
    <t>26102001-0015</t>
  </si>
  <si>
    <t>VALE DE GASOLINA DE $500 PESOS - SERVIDORES PUBLICOS</t>
  </si>
  <si>
    <t>26102001-0006</t>
  </si>
  <si>
    <t>VALE DE GASOLINA DE $50 PESOS - SERVICIOS PUBLICOS</t>
  </si>
  <si>
    <t xml:space="preserve">ARRENDAMIENTO DE EQUIPOS DE FOTOCOPIADO </t>
  </si>
  <si>
    <t>SL04</t>
  </si>
  <si>
    <t>COMBUSTIBLES, LUBRICANTES Y ADITIVOS PARA VEHÍCULOS TERRESTRE</t>
  </si>
  <si>
    <t>VALE DE GASOLINA DE $100 PESOS - SERVICIOS ADMINISTRATIVOS</t>
  </si>
  <si>
    <t>VALE DE GASOLINA DE $50 PESOS - SERVICIOS ADMINISTRATIVOS</t>
  </si>
  <si>
    <t>B00OD02</t>
  </si>
  <si>
    <t>SL05</t>
  </si>
  <si>
    <t>31301</t>
  </si>
  <si>
    <t>SERVICIO DE AGUA POTABLE DEL MAC 250552 DEL MES DE ENERO 2026</t>
  </si>
  <si>
    <t>R009</t>
  </si>
  <si>
    <t>P12091P</t>
  </si>
  <si>
    <t>22103</t>
  </si>
  <si>
    <t>PRODUCTOS ALIMENTICIOS PARA EL PERSONAL QUE REALIZA LABORES DE CAMPO O DE SUPERVISION</t>
  </si>
  <si>
    <t>22103001-0007</t>
  </si>
  <si>
    <t>AGUA PURIFICADA</t>
  </si>
  <si>
    <t>SL06</t>
  </si>
  <si>
    <t>26102</t>
  </si>
  <si>
    <t>COMBUSTIBLES, LUBRICANTES Y ADITIVOS PARA VEHICULOS TERRESTRES,AEREOS,MARITIMOS, LACUSTRES Y FLUVIALES DESTINADOS A SERVICIOS PUBLICOS Y LA OPERACIÓN DE PROGRAMAS PUBLICOS</t>
  </si>
  <si>
    <t>VALE DE GASOLINA DE $500 PESOS - SERVICIOS PUBLICOS</t>
  </si>
  <si>
    <t>ADJUDICACION DIRECTA</t>
  </si>
  <si>
    <t>26102001-0009</t>
  </si>
  <si>
    <t>VALE DE GASOLINA DE $10 PESOS - SERVICIOS PUBLICOS</t>
  </si>
  <si>
    <t>26103</t>
  </si>
  <si>
    <t>COMBUSTIBLES, LUBRICANTES Y ADITIVOS PARA VEHICULOS TERRESTRES, AEREOS,MARITIMOS, LACUSTRES Y FLUVIALES DESTINADOS A SERVICIOS ADMINISTRATIVOS</t>
  </si>
  <si>
    <t>26103001-0006</t>
  </si>
  <si>
    <t>VALE DE GASOLINA DE $200 PESOS - SERVICIOS ADMINISTRATIVOS</t>
  </si>
  <si>
    <t>26103001-0008</t>
  </si>
  <si>
    <t>26103001-0010</t>
  </si>
  <si>
    <t>VALE DE GASOLINA DE $20 PESOS - SERVICIOS ADMINISTRATIVOS</t>
  </si>
  <si>
    <t>26103001-0012</t>
  </si>
  <si>
    <t>VALE DE GASOLINA DE $5 PESOS - SERVICIOS ADMINISTRATIVOS</t>
  </si>
  <si>
    <t>PAGO DE SERVICIO DE AGUA JDE MES DE ENERO 2026</t>
  </si>
  <si>
    <t>SERVICO</t>
  </si>
  <si>
    <t>067</t>
  </si>
  <si>
    <t>31602</t>
  </si>
  <si>
    <t>SERVICIOS DE TELECOMUNICACIONES</t>
  </si>
  <si>
    <t>PAGO DE SERVICIO DE MEGACABLE  DEL MES ENERO 2026</t>
  </si>
  <si>
    <t>PAGO DE SERVICIO DE MEGACABLE EN EL AREA DEL CEVEM_MES ENERO 2026</t>
  </si>
  <si>
    <t>SL07</t>
  </si>
  <si>
    <t>PRODUCTOS ALIMENTICIOS PARA EL PERSONAL QUE REALIZA LABORES EN CAMPO O DE SUPERVISION</t>
  </si>
  <si>
    <t>22103001-0003</t>
  </si>
  <si>
    <t>ALIMENTOS</t>
  </si>
  <si>
    <t>COMBUSTIBLES, LUBRICANTES Y ADITIVOS PARA VEHICULOS TERRESTRES, AEREOS, MARITIMOS, LACRUSTRES Y FLUVIALES DESTINADOS A SERVICIOS PUBLICOS Y LA OPERACIÓN DE PROGRAMAS PUBLICOS</t>
  </si>
  <si>
    <t>COMBUSTIBLES, LUBRICANTES Y ADITIIVOS PARA VEHICULOS TERRESTRES, AEREOS, MARITIMOS, LACUSTRES Y FLUVIALES DESTINADOS A SERVICIOS ADMINISTRATIVOS</t>
  </si>
  <si>
    <t>INE/0110/2022</t>
  </si>
  <si>
    <t>PLURIANUAL</t>
  </si>
  <si>
    <t>INE/SIN/JD01/006/2026</t>
  </si>
  <si>
    <t>ANUAL</t>
  </si>
  <si>
    <t>INE/SL03/005/2026</t>
  </si>
  <si>
    <t xml:space="preserve">Programa Anual de Adquisiciones, Arrendamientos y Servicios del INE  2026(PAAASINE) Modificación Enero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</si>
</sst>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4" xfId="6" applyNumberFormat="1" applyFont="1" applyFill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2" fontId="8" fillId="0" borderId="1" xfId="2" applyNumberFormat="1" applyFont="1" applyBorder="1" applyAlignment="1">
      <alignment horizontal="center" vertical="center" wrapText="1"/>
    </xf>
    <xf numFmtId="0" fontId="4" fillId="0" borderId="0" xfId="2" applyFont="1" applyAlignment="1">
      <alignment horizontal="center"/>
    </xf>
  </cellXfs>
  <cellStyles count="7">
    <cellStyle name="Millares 2" xfId="4" xr:uid="{4862006D-1A65-46F4-ADD0-39660956F0C3}"/>
    <cellStyle name="Moneda 2" xfId="6" xr:uid="{8B4B9406-89C6-4938-939B-37CB965134E2}"/>
    <cellStyle name="Normal" xfId="0" builtinId="0"/>
    <cellStyle name="Normal 2 2" xfId="2" xr:uid="{3331D162-6A72-4352-BBE0-DE6D2E27F510}"/>
    <cellStyle name="Normal 5" xfId="1" xr:uid="{E0812CDF-6EC6-4C35-BD47-CF67AA667480}"/>
    <cellStyle name="Normal 8" xfId="3" xr:uid="{1A1EEFE4-6057-429B-819D-4D2FF60DAA87}"/>
    <cellStyle name="Normal_FORMATO_JUSTIFICACION DE AP 2004" xfId="5" xr:uid="{1FDF018D-C03A-4BC4-973A-4358118860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494404</xdr:colOff>
      <xdr:row>0</xdr:row>
      <xdr:rowOff>194236</xdr:rowOff>
    </xdr:from>
    <xdr:ext cx="2502734" cy="1038225"/>
    <xdr:pic>
      <xdr:nvPicPr>
        <xdr:cNvPr id="2" name="Imagen 1">
          <a:extLst>
            <a:ext uri="{FF2B5EF4-FFF2-40B4-BE49-F238E27FC236}">
              <a16:creationId xmlns:a16="http://schemas.microsoft.com/office/drawing/2014/main" id="{D0EF9A8A-9FB2-42F5-9645-009C87465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404" y="194236"/>
          <a:ext cx="2502734" cy="103822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BC61A-7583-4855-AB2F-51262128EC9A}">
  <sheetPr>
    <tabColor rgb="FFC00000"/>
  </sheetPr>
  <dimension ref="A1:AD56"/>
  <sheetViews>
    <sheetView tabSelected="1" zoomScale="85" zoomScaleNormal="85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4" style="1" customWidth="1"/>
    <col min="3" max="3" width="7.54296875" style="1" customWidth="1"/>
    <col min="4" max="4" width="6.08984375" style="1" customWidth="1"/>
    <col min="5" max="5" width="7.54296875" style="1" customWidth="1"/>
    <col min="6" max="6" width="13.6328125" style="1" customWidth="1"/>
    <col min="7" max="7" width="9.54296875" style="1" customWidth="1"/>
    <col min="8" max="8" width="8.36328125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2" customWidth="1"/>
    <col min="16" max="16" width="11.6328125" style="1" customWidth="1"/>
    <col min="17" max="17" width="20.6328125" style="3" customWidth="1"/>
    <col min="18" max="18" width="13.90625" style="1" customWidth="1"/>
    <col min="19" max="30" width="12.54296875" style="1" customWidth="1"/>
    <col min="31" max="16384" width="11.54296875" style="1"/>
  </cols>
  <sheetData>
    <row r="1" spans="1:30" ht="22" x14ac:dyDescent="0.35">
      <c r="AD1" s="4" t="s">
        <v>0</v>
      </c>
    </row>
    <row r="2" spans="1:30" ht="22" x14ac:dyDescent="0.35">
      <c r="AD2" s="4" t="s">
        <v>1</v>
      </c>
    </row>
    <row r="3" spans="1:30" ht="22" x14ac:dyDescent="0.35">
      <c r="AD3" s="4" t="s">
        <v>2</v>
      </c>
    </row>
    <row r="6" spans="1:30" ht="26" x14ac:dyDescent="0.6">
      <c r="A6" s="26" t="s">
        <v>135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</row>
    <row r="7" spans="1:30" s="11" customFormat="1" ht="56.25" customHeight="1" x14ac:dyDescent="0.3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7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6" t="s">
        <v>16</v>
      </c>
      <c r="O7" s="8" t="s">
        <v>17</v>
      </c>
      <c r="P7" s="6" t="s">
        <v>18</v>
      </c>
      <c r="Q7" s="9" t="s">
        <v>19</v>
      </c>
      <c r="R7" s="10" t="s">
        <v>20</v>
      </c>
      <c r="S7" s="10" t="s">
        <v>21</v>
      </c>
      <c r="T7" s="10" t="s">
        <v>22</v>
      </c>
      <c r="U7" s="10" t="s">
        <v>23</v>
      </c>
      <c r="V7" s="10" t="s">
        <v>24</v>
      </c>
      <c r="W7" s="10" t="s">
        <v>25</v>
      </c>
      <c r="X7" s="10" t="s">
        <v>26</v>
      </c>
      <c r="Y7" s="10" t="s">
        <v>27</v>
      </c>
      <c r="Z7" s="10" t="s">
        <v>28</v>
      </c>
      <c r="AA7" s="10" t="s">
        <v>29</v>
      </c>
      <c r="AB7" s="10" t="s">
        <v>30</v>
      </c>
      <c r="AC7" s="10" t="s">
        <v>31</v>
      </c>
      <c r="AD7" s="10" t="s">
        <v>32</v>
      </c>
    </row>
    <row r="8" spans="1:30" s="24" customFormat="1" ht="26" x14ac:dyDescent="0.35">
      <c r="A8" s="12" t="s">
        <v>33</v>
      </c>
      <c r="B8" s="13" t="s">
        <v>34</v>
      </c>
      <c r="C8" s="13" t="s">
        <v>34</v>
      </c>
      <c r="D8" s="14" t="s">
        <v>35</v>
      </c>
      <c r="E8" s="15" t="s">
        <v>36</v>
      </c>
      <c r="F8" s="14" t="s">
        <v>35</v>
      </c>
      <c r="G8" s="15" t="s">
        <v>37</v>
      </c>
      <c r="H8" s="16" t="s">
        <v>38</v>
      </c>
      <c r="I8" s="17" t="s">
        <v>39</v>
      </c>
      <c r="J8" s="18"/>
      <c r="K8" s="17" t="s">
        <v>40</v>
      </c>
      <c r="L8" s="25" t="s">
        <v>130</v>
      </c>
      <c r="M8" s="20" t="s">
        <v>131</v>
      </c>
      <c r="N8" s="19" t="s">
        <v>41</v>
      </c>
      <c r="O8" s="20">
        <v>1</v>
      </c>
      <c r="P8" s="21">
        <v>4747.8900000000003</v>
      </c>
      <c r="Q8" s="19" t="s">
        <v>42</v>
      </c>
      <c r="R8" s="22">
        <v>4747.8900000000003</v>
      </c>
      <c r="S8" s="23">
        <v>4747.8900000000003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  <c r="AD8" s="23">
        <v>0</v>
      </c>
    </row>
    <row r="9" spans="1:30" s="24" customFormat="1" ht="13" x14ac:dyDescent="0.35">
      <c r="A9" s="12" t="s">
        <v>33</v>
      </c>
      <c r="B9" s="13" t="s">
        <v>34</v>
      </c>
      <c r="C9" s="13" t="s">
        <v>34</v>
      </c>
      <c r="D9" s="14" t="s">
        <v>35</v>
      </c>
      <c r="E9" s="15" t="s">
        <v>36</v>
      </c>
      <c r="F9" s="14" t="s">
        <v>35</v>
      </c>
      <c r="G9" s="15" t="s">
        <v>37</v>
      </c>
      <c r="H9" s="16">
        <v>21501</v>
      </c>
      <c r="I9" s="17" t="s">
        <v>43</v>
      </c>
      <c r="J9" s="18" t="s">
        <v>44</v>
      </c>
      <c r="K9" s="17" t="s">
        <v>45</v>
      </c>
      <c r="L9" s="19"/>
      <c r="M9" s="20"/>
      <c r="N9" s="19" t="s">
        <v>46</v>
      </c>
      <c r="O9" s="20">
        <v>1</v>
      </c>
      <c r="P9" s="21">
        <v>1040</v>
      </c>
      <c r="Q9" s="19" t="s">
        <v>42</v>
      </c>
      <c r="R9" s="22">
        <v>1040</v>
      </c>
      <c r="S9" s="23">
        <v>1040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</row>
    <row r="10" spans="1:30" s="24" customFormat="1" ht="26" x14ac:dyDescent="0.35">
      <c r="A10" s="12" t="s">
        <v>33</v>
      </c>
      <c r="B10" s="13" t="s">
        <v>34</v>
      </c>
      <c r="C10" s="13" t="s">
        <v>34</v>
      </c>
      <c r="D10" s="14" t="s">
        <v>35</v>
      </c>
      <c r="E10" s="15" t="s">
        <v>36</v>
      </c>
      <c r="F10" s="14" t="s">
        <v>35</v>
      </c>
      <c r="G10" s="15" t="s">
        <v>37</v>
      </c>
      <c r="H10" s="16">
        <v>39202</v>
      </c>
      <c r="I10" s="17" t="s">
        <v>47</v>
      </c>
      <c r="J10" s="18"/>
      <c r="K10" s="17" t="s">
        <v>48</v>
      </c>
      <c r="L10" s="19"/>
      <c r="M10" s="20"/>
      <c r="N10" s="19" t="s">
        <v>41</v>
      </c>
      <c r="O10" s="20">
        <v>1</v>
      </c>
      <c r="P10" s="21">
        <v>8472</v>
      </c>
      <c r="Q10" s="19" t="s">
        <v>42</v>
      </c>
      <c r="R10" s="22">
        <v>8472</v>
      </c>
      <c r="S10" s="23">
        <v>8472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0" s="24" customFormat="1" ht="13" x14ac:dyDescent="0.35">
      <c r="A11" s="12" t="s">
        <v>33</v>
      </c>
      <c r="B11" s="13" t="s">
        <v>34</v>
      </c>
      <c r="C11" s="13" t="s">
        <v>34</v>
      </c>
      <c r="D11" s="14" t="s">
        <v>35</v>
      </c>
      <c r="E11" s="15" t="s">
        <v>36</v>
      </c>
      <c r="F11" s="14" t="s">
        <v>35</v>
      </c>
      <c r="G11" s="15" t="s">
        <v>37</v>
      </c>
      <c r="H11" s="16">
        <v>21501</v>
      </c>
      <c r="I11" s="17" t="s">
        <v>43</v>
      </c>
      <c r="J11" s="18" t="s">
        <v>49</v>
      </c>
      <c r="K11" s="17" t="s">
        <v>50</v>
      </c>
      <c r="L11" s="19"/>
      <c r="M11" s="20"/>
      <c r="N11" s="19" t="s">
        <v>51</v>
      </c>
      <c r="O11" s="20">
        <v>1</v>
      </c>
      <c r="P11" s="21">
        <v>3240</v>
      </c>
      <c r="Q11" s="19" t="s">
        <v>42</v>
      </c>
      <c r="R11" s="22">
        <v>3240</v>
      </c>
      <c r="S11" s="23">
        <v>3240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0" s="24" customFormat="1" ht="13" x14ac:dyDescent="0.35">
      <c r="A12" s="12" t="s">
        <v>33</v>
      </c>
      <c r="B12" s="13" t="s">
        <v>34</v>
      </c>
      <c r="C12" s="13" t="s">
        <v>34</v>
      </c>
      <c r="D12" s="14" t="s">
        <v>35</v>
      </c>
      <c r="E12" s="15" t="s">
        <v>36</v>
      </c>
      <c r="F12" s="14" t="s">
        <v>35</v>
      </c>
      <c r="G12" s="15" t="s">
        <v>37</v>
      </c>
      <c r="H12" s="16">
        <v>21501</v>
      </c>
      <c r="I12" s="17" t="s">
        <v>43</v>
      </c>
      <c r="J12" s="18" t="s">
        <v>49</v>
      </c>
      <c r="K12" s="17" t="s">
        <v>50</v>
      </c>
      <c r="L12" s="19"/>
      <c r="M12" s="20"/>
      <c r="N12" s="19" t="s">
        <v>51</v>
      </c>
      <c r="O12" s="20">
        <v>1</v>
      </c>
      <c r="P12" s="21">
        <v>899</v>
      </c>
      <c r="Q12" s="19" t="s">
        <v>42</v>
      </c>
      <c r="R12" s="22">
        <v>899</v>
      </c>
      <c r="S12" s="23">
        <v>899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0" s="24" customFormat="1" ht="13" x14ac:dyDescent="0.35">
      <c r="A13" s="12" t="s">
        <v>33</v>
      </c>
      <c r="B13" s="13" t="s">
        <v>34</v>
      </c>
      <c r="C13" s="13" t="s">
        <v>34</v>
      </c>
      <c r="D13" s="14" t="s">
        <v>35</v>
      </c>
      <c r="E13" s="15" t="s">
        <v>36</v>
      </c>
      <c r="F13" s="14" t="s">
        <v>35</v>
      </c>
      <c r="G13" s="15" t="s">
        <v>37</v>
      </c>
      <c r="H13" s="16">
        <v>34701</v>
      </c>
      <c r="I13" s="17" t="s">
        <v>52</v>
      </c>
      <c r="J13" s="18"/>
      <c r="K13" s="17" t="s">
        <v>53</v>
      </c>
      <c r="L13" s="19"/>
      <c r="M13" s="20"/>
      <c r="N13" s="19" t="s">
        <v>41</v>
      </c>
      <c r="O13" s="20">
        <v>1</v>
      </c>
      <c r="P13" s="21">
        <v>7234.15</v>
      </c>
      <c r="Q13" s="19" t="s">
        <v>42</v>
      </c>
      <c r="R13" s="22">
        <v>7234.15</v>
      </c>
      <c r="S13" s="23">
        <v>7234.15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24" customFormat="1" ht="39" x14ac:dyDescent="0.35">
      <c r="A14" s="12" t="s">
        <v>33</v>
      </c>
      <c r="B14" s="13" t="s">
        <v>34</v>
      </c>
      <c r="C14" s="13" t="s">
        <v>34</v>
      </c>
      <c r="D14" s="14" t="s">
        <v>35</v>
      </c>
      <c r="E14" s="15" t="s">
        <v>36</v>
      </c>
      <c r="F14" s="14" t="s">
        <v>35</v>
      </c>
      <c r="G14" s="15" t="s">
        <v>37</v>
      </c>
      <c r="H14" s="16">
        <v>22104</v>
      </c>
      <c r="I14" s="17" t="s">
        <v>54</v>
      </c>
      <c r="J14" s="18" t="s">
        <v>55</v>
      </c>
      <c r="K14" s="17" t="s">
        <v>56</v>
      </c>
      <c r="L14" s="19"/>
      <c r="M14" s="20"/>
      <c r="N14" s="19" t="s">
        <v>41</v>
      </c>
      <c r="O14" s="20">
        <v>150</v>
      </c>
      <c r="P14" s="21">
        <v>46</v>
      </c>
      <c r="Q14" s="19" t="s">
        <v>42</v>
      </c>
      <c r="R14" s="22">
        <v>6900</v>
      </c>
      <c r="S14" s="23">
        <v>6900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24" customFormat="1" ht="26" x14ac:dyDescent="0.35">
      <c r="A15" s="12" t="s">
        <v>33</v>
      </c>
      <c r="B15" s="13" t="s">
        <v>57</v>
      </c>
      <c r="C15" s="13" t="s">
        <v>57</v>
      </c>
      <c r="D15" s="14" t="s">
        <v>35</v>
      </c>
      <c r="E15" s="15" t="s">
        <v>36</v>
      </c>
      <c r="F15" s="14" t="s">
        <v>35</v>
      </c>
      <c r="G15" s="15" t="s">
        <v>37</v>
      </c>
      <c r="H15" s="16">
        <v>31301</v>
      </c>
      <c r="I15" s="17" t="s">
        <v>58</v>
      </c>
      <c r="J15" s="18"/>
      <c r="K15" s="17" t="s">
        <v>59</v>
      </c>
      <c r="L15" s="19"/>
      <c r="M15" s="20"/>
      <c r="N15" s="19" t="s">
        <v>41</v>
      </c>
      <c r="O15" s="20">
        <v>1</v>
      </c>
      <c r="P15" s="21">
        <v>387</v>
      </c>
      <c r="Q15" s="19" t="s">
        <v>42</v>
      </c>
      <c r="R15" s="22">
        <f t="shared" ref="R15:R22" si="0">SUM(P15*O15)</f>
        <v>387</v>
      </c>
      <c r="S15" s="23">
        <v>387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s="24" customFormat="1" ht="26" x14ac:dyDescent="0.35">
      <c r="A16" s="12" t="s">
        <v>33</v>
      </c>
      <c r="B16" s="13" t="s">
        <v>57</v>
      </c>
      <c r="C16" s="13" t="s">
        <v>57</v>
      </c>
      <c r="D16" s="14" t="s">
        <v>35</v>
      </c>
      <c r="E16" s="15" t="s">
        <v>60</v>
      </c>
      <c r="F16" s="14" t="s">
        <v>61</v>
      </c>
      <c r="G16" s="15" t="s">
        <v>62</v>
      </c>
      <c r="H16" s="16">
        <v>31301</v>
      </c>
      <c r="I16" s="17" t="s">
        <v>58</v>
      </c>
      <c r="J16" s="18"/>
      <c r="K16" s="17" t="s">
        <v>63</v>
      </c>
      <c r="L16" s="19"/>
      <c r="M16" s="20"/>
      <c r="N16" s="19" t="s">
        <v>41</v>
      </c>
      <c r="O16" s="20">
        <v>1</v>
      </c>
      <c r="P16" s="21">
        <v>527</v>
      </c>
      <c r="Q16" s="19" t="s">
        <v>42</v>
      </c>
      <c r="R16" s="22">
        <f t="shared" si="0"/>
        <v>527</v>
      </c>
      <c r="S16" s="23">
        <v>527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24" customFormat="1" ht="26" x14ac:dyDescent="0.35">
      <c r="A17" s="12" t="s">
        <v>33</v>
      </c>
      <c r="B17" s="13" t="s">
        <v>57</v>
      </c>
      <c r="C17" s="13" t="s">
        <v>57</v>
      </c>
      <c r="D17" s="14" t="s">
        <v>35</v>
      </c>
      <c r="E17" s="15" t="s">
        <v>60</v>
      </c>
      <c r="F17" s="14" t="s">
        <v>61</v>
      </c>
      <c r="G17" s="15" t="s">
        <v>62</v>
      </c>
      <c r="H17" s="16">
        <v>31301</v>
      </c>
      <c r="I17" s="17" t="s">
        <v>58</v>
      </c>
      <c r="J17" s="18"/>
      <c r="K17" s="17" t="s">
        <v>64</v>
      </c>
      <c r="L17" s="19"/>
      <c r="M17" s="20"/>
      <c r="N17" s="19" t="s">
        <v>41</v>
      </c>
      <c r="O17" s="20">
        <v>1</v>
      </c>
      <c r="P17" s="21">
        <v>365</v>
      </c>
      <c r="Q17" s="19" t="s">
        <v>42</v>
      </c>
      <c r="R17" s="22">
        <f t="shared" si="0"/>
        <v>365</v>
      </c>
      <c r="S17" s="23">
        <v>365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24" customFormat="1" ht="91" x14ac:dyDescent="0.35">
      <c r="A18" s="12" t="s">
        <v>33</v>
      </c>
      <c r="B18" s="13" t="s">
        <v>57</v>
      </c>
      <c r="C18" s="13" t="s">
        <v>57</v>
      </c>
      <c r="D18" s="14" t="s">
        <v>35</v>
      </c>
      <c r="E18" s="15" t="s">
        <v>60</v>
      </c>
      <c r="F18" s="14" t="s">
        <v>61</v>
      </c>
      <c r="G18" s="15" t="s">
        <v>62</v>
      </c>
      <c r="H18" s="16">
        <v>26102</v>
      </c>
      <c r="I18" s="17" t="s">
        <v>65</v>
      </c>
      <c r="J18" s="18" t="s">
        <v>66</v>
      </c>
      <c r="K18" s="17" t="s">
        <v>67</v>
      </c>
      <c r="L18" s="19"/>
      <c r="M18" s="20"/>
      <c r="N18" s="19" t="s">
        <v>46</v>
      </c>
      <c r="O18" s="20">
        <v>30</v>
      </c>
      <c r="P18" s="21">
        <v>200</v>
      </c>
      <c r="Q18" s="19" t="s">
        <v>42</v>
      </c>
      <c r="R18" s="22">
        <f t="shared" si="0"/>
        <v>6000</v>
      </c>
      <c r="S18" s="23">
        <v>6000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24" customFormat="1" ht="91" x14ac:dyDescent="0.35">
      <c r="A19" s="12" t="s">
        <v>33</v>
      </c>
      <c r="B19" s="13" t="s">
        <v>57</v>
      </c>
      <c r="C19" s="13" t="s">
        <v>57</v>
      </c>
      <c r="D19" s="14" t="s">
        <v>35</v>
      </c>
      <c r="E19" s="15" t="s">
        <v>60</v>
      </c>
      <c r="F19" s="14" t="s">
        <v>61</v>
      </c>
      <c r="G19" s="15" t="s">
        <v>62</v>
      </c>
      <c r="H19" s="16">
        <v>26102</v>
      </c>
      <c r="I19" s="17" t="s">
        <v>65</v>
      </c>
      <c r="J19" s="18" t="s">
        <v>68</v>
      </c>
      <c r="K19" s="17" t="s">
        <v>69</v>
      </c>
      <c r="L19" s="19"/>
      <c r="M19" s="20"/>
      <c r="N19" s="19" t="s">
        <v>46</v>
      </c>
      <c r="O19" s="20">
        <v>32</v>
      </c>
      <c r="P19" s="21">
        <v>100</v>
      </c>
      <c r="Q19" s="19" t="s">
        <v>42</v>
      </c>
      <c r="R19" s="22">
        <f t="shared" si="0"/>
        <v>3200</v>
      </c>
      <c r="S19" s="23">
        <v>3200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24" customFormat="1" ht="91" x14ac:dyDescent="0.35">
      <c r="A20" s="12" t="s">
        <v>33</v>
      </c>
      <c r="B20" s="13" t="s">
        <v>57</v>
      </c>
      <c r="C20" s="13" t="s">
        <v>57</v>
      </c>
      <c r="D20" s="14" t="s">
        <v>35</v>
      </c>
      <c r="E20" s="15" t="s">
        <v>60</v>
      </c>
      <c r="F20" s="14" t="s">
        <v>61</v>
      </c>
      <c r="G20" s="15" t="s">
        <v>62</v>
      </c>
      <c r="H20" s="16">
        <v>26102</v>
      </c>
      <c r="I20" s="17" t="s">
        <v>65</v>
      </c>
      <c r="J20" s="18" t="s">
        <v>70</v>
      </c>
      <c r="K20" s="17" t="s">
        <v>71</v>
      </c>
      <c r="L20" s="19"/>
      <c r="M20" s="20"/>
      <c r="N20" s="19" t="s">
        <v>46</v>
      </c>
      <c r="O20" s="20">
        <v>1</v>
      </c>
      <c r="P20" s="21">
        <v>30</v>
      </c>
      <c r="Q20" s="19" t="s">
        <v>42</v>
      </c>
      <c r="R20" s="22">
        <f t="shared" si="0"/>
        <v>30</v>
      </c>
      <c r="S20" s="23">
        <v>30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24" customFormat="1" ht="91" x14ac:dyDescent="0.35">
      <c r="A21" s="12" t="s">
        <v>33</v>
      </c>
      <c r="B21" s="13" t="s">
        <v>57</v>
      </c>
      <c r="C21" s="13" t="s">
        <v>57</v>
      </c>
      <c r="D21" s="14" t="s">
        <v>35</v>
      </c>
      <c r="E21" s="15" t="s">
        <v>60</v>
      </c>
      <c r="F21" s="14" t="s">
        <v>61</v>
      </c>
      <c r="G21" s="15" t="s">
        <v>62</v>
      </c>
      <c r="H21" s="16">
        <v>26102</v>
      </c>
      <c r="I21" s="17" t="s">
        <v>65</v>
      </c>
      <c r="J21" s="18" t="s">
        <v>72</v>
      </c>
      <c r="K21" s="17" t="s">
        <v>73</v>
      </c>
      <c r="L21" s="19"/>
      <c r="M21" s="20"/>
      <c r="N21" s="19" t="s">
        <v>46</v>
      </c>
      <c r="O21" s="20">
        <v>9</v>
      </c>
      <c r="P21" s="21">
        <v>1</v>
      </c>
      <c r="Q21" s="19" t="s">
        <v>42</v>
      </c>
      <c r="R21" s="22">
        <f t="shared" si="0"/>
        <v>9</v>
      </c>
      <c r="S21" s="23">
        <v>9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24" customFormat="1" ht="39" x14ac:dyDescent="0.35">
      <c r="A22" s="12" t="s">
        <v>33</v>
      </c>
      <c r="B22" s="13" t="s">
        <v>57</v>
      </c>
      <c r="C22" s="13" t="s">
        <v>57</v>
      </c>
      <c r="D22" s="14" t="s">
        <v>35</v>
      </c>
      <c r="E22" s="15" t="s">
        <v>36</v>
      </c>
      <c r="F22" s="14" t="s">
        <v>35</v>
      </c>
      <c r="G22" s="15" t="s">
        <v>37</v>
      </c>
      <c r="H22" s="16">
        <v>32601</v>
      </c>
      <c r="I22" s="17" t="s">
        <v>74</v>
      </c>
      <c r="J22" s="18"/>
      <c r="K22" s="17" t="s">
        <v>75</v>
      </c>
      <c r="L22" s="19" t="s">
        <v>132</v>
      </c>
      <c r="M22" s="20" t="s">
        <v>133</v>
      </c>
      <c r="N22" s="19" t="s">
        <v>41</v>
      </c>
      <c r="O22" s="20">
        <v>1</v>
      </c>
      <c r="P22" s="21">
        <v>2088</v>
      </c>
      <c r="Q22" s="19" t="s">
        <v>42</v>
      </c>
      <c r="R22" s="22">
        <f t="shared" si="0"/>
        <v>2088</v>
      </c>
      <c r="S22" s="23">
        <v>2088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24" customFormat="1" ht="26" x14ac:dyDescent="0.35">
      <c r="A23" s="12" t="s">
        <v>33</v>
      </c>
      <c r="B23" s="13" t="s">
        <v>57</v>
      </c>
      <c r="C23" s="13" t="s">
        <v>57</v>
      </c>
      <c r="D23" s="14" t="s">
        <v>35</v>
      </c>
      <c r="E23" s="15" t="s">
        <v>36</v>
      </c>
      <c r="F23" s="14" t="s">
        <v>35</v>
      </c>
      <c r="G23" s="15" t="s">
        <v>37</v>
      </c>
      <c r="H23" s="16" t="s">
        <v>38</v>
      </c>
      <c r="I23" s="17" t="s">
        <v>76</v>
      </c>
      <c r="J23" s="18"/>
      <c r="K23" s="17" t="s">
        <v>40</v>
      </c>
      <c r="L23" s="25" t="s">
        <v>130</v>
      </c>
      <c r="M23" s="20" t="s">
        <v>131</v>
      </c>
      <c r="N23" s="19" t="s">
        <v>41</v>
      </c>
      <c r="O23" s="20">
        <v>1</v>
      </c>
      <c r="P23" s="21">
        <v>968.91</v>
      </c>
      <c r="Q23" s="19" t="s">
        <v>42</v>
      </c>
      <c r="R23" s="22">
        <v>968.91</v>
      </c>
      <c r="S23" s="23">
        <v>968.91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s="24" customFormat="1" ht="26" x14ac:dyDescent="0.35">
      <c r="A24" s="12" t="s">
        <v>33</v>
      </c>
      <c r="B24" s="13" t="s">
        <v>77</v>
      </c>
      <c r="C24" s="13" t="s">
        <v>77</v>
      </c>
      <c r="D24" s="14" t="s">
        <v>35</v>
      </c>
      <c r="E24" s="15" t="s">
        <v>36</v>
      </c>
      <c r="F24" s="14" t="s">
        <v>35</v>
      </c>
      <c r="G24" s="15" t="s">
        <v>37</v>
      </c>
      <c r="H24" s="16" t="s">
        <v>38</v>
      </c>
      <c r="I24" s="17" t="s">
        <v>76</v>
      </c>
      <c r="J24" s="18"/>
      <c r="K24" s="17" t="s">
        <v>40</v>
      </c>
      <c r="L24" s="25" t="s">
        <v>130</v>
      </c>
      <c r="M24" s="20" t="s">
        <v>131</v>
      </c>
      <c r="N24" s="19" t="s">
        <v>41</v>
      </c>
      <c r="O24" s="20">
        <v>1</v>
      </c>
      <c r="P24" s="21">
        <v>1215.1300000000001</v>
      </c>
      <c r="Q24" s="19" t="s">
        <v>42</v>
      </c>
      <c r="R24" s="22">
        <v>1215.1300000000001</v>
      </c>
      <c r="S24" s="23">
        <v>1215.1300000000001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24" customFormat="1" ht="39" x14ac:dyDescent="0.35">
      <c r="A25" s="12" t="s">
        <v>33</v>
      </c>
      <c r="B25" s="13" t="s">
        <v>78</v>
      </c>
      <c r="C25" s="13" t="s">
        <v>78</v>
      </c>
      <c r="D25" s="14" t="s">
        <v>35</v>
      </c>
      <c r="E25" s="15" t="s">
        <v>36</v>
      </c>
      <c r="F25" s="14" t="s">
        <v>35</v>
      </c>
      <c r="G25" s="15" t="s">
        <v>37</v>
      </c>
      <c r="H25" s="16">
        <v>22104</v>
      </c>
      <c r="I25" s="17" t="s">
        <v>79</v>
      </c>
      <c r="J25" s="18" t="s">
        <v>55</v>
      </c>
      <c r="K25" s="17" t="s">
        <v>80</v>
      </c>
      <c r="L25" s="19"/>
      <c r="M25" s="20"/>
      <c r="N25" s="19" t="s">
        <v>46</v>
      </c>
      <c r="O25" s="20">
        <v>62</v>
      </c>
      <c r="P25" s="21">
        <v>19</v>
      </c>
      <c r="Q25" s="19" t="s">
        <v>81</v>
      </c>
      <c r="R25" s="22">
        <v>1178</v>
      </c>
      <c r="S25" s="23">
        <v>1178</v>
      </c>
      <c r="T25" s="23">
        <v>0</v>
      </c>
      <c r="U25" s="23">
        <v>0</v>
      </c>
      <c r="V25" s="23">
        <v>0</v>
      </c>
      <c r="W25" s="23">
        <v>0</v>
      </c>
      <c r="X25" s="23">
        <v>10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24" customFormat="1" ht="91" x14ac:dyDescent="0.35">
      <c r="A26" s="12" t="s">
        <v>33</v>
      </c>
      <c r="B26" s="13" t="s">
        <v>78</v>
      </c>
      <c r="C26" s="13" t="s">
        <v>78</v>
      </c>
      <c r="D26" s="14" t="s">
        <v>35</v>
      </c>
      <c r="E26" s="15" t="s">
        <v>60</v>
      </c>
      <c r="F26" s="14" t="s">
        <v>61</v>
      </c>
      <c r="G26" s="15" t="s">
        <v>62</v>
      </c>
      <c r="H26" s="16">
        <v>26102</v>
      </c>
      <c r="I26" s="17" t="s">
        <v>65</v>
      </c>
      <c r="J26" s="18" t="s">
        <v>82</v>
      </c>
      <c r="K26" s="17" t="s">
        <v>83</v>
      </c>
      <c r="L26" s="19"/>
      <c r="M26" s="20"/>
      <c r="N26" s="19" t="s">
        <v>46</v>
      </c>
      <c r="O26" s="20">
        <v>18</v>
      </c>
      <c r="P26" s="21">
        <v>500</v>
      </c>
      <c r="Q26" s="19" t="s">
        <v>81</v>
      </c>
      <c r="R26" s="22">
        <f t="shared" ref="R26:R32" si="1">O26*P26</f>
        <v>9000</v>
      </c>
      <c r="S26" s="23">
        <v>90000</v>
      </c>
      <c r="T26" s="23">
        <v>0</v>
      </c>
      <c r="U26" s="23">
        <v>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24" customFormat="1" ht="91" x14ac:dyDescent="0.35">
      <c r="A27" s="12" t="s">
        <v>33</v>
      </c>
      <c r="B27" s="13" t="s">
        <v>78</v>
      </c>
      <c r="C27" s="13" t="s">
        <v>78</v>
      </c>
      <c r="D27" s="14" t="s">
        <v>35</v>
      </c>
      <c r="E27" s="15" t="s">
        <v>60</v>
      </c>
      <c r="F27" s="14" t="s">
        <v>61</v>
      </c>
      <c r="G27" s="15" t="s">
        <v>62</v>
      </c>
      <c r="H27" s="16">
        <v>26102</v>
      </c>
      <c r="I27" s="17" t="s">
        <v>65</v>
      </c>
      <c r="J27" s="18" t="s">
        <v>66</v>
      </c>
      <c r="K27" s="17" t="s">
        <v>67</v>
      </c>
      <c r="L27" s="19"/>
      <c r="M27" s="20"/>
      <c r="N27" s="19" t="s">
        <v>46</v>
      </c>
      <c r="O27" s="20">
        <v>10</v>
      </c>
      <c r="P27" s="21">
        <v>200</v>
      </c>
      <c r="Q27" s="19" t="s">
        <v>81</v>
      </c>
      <c r="R27" s="22">
        <f t="shared" si="1"/>
        <v>2000</v>
      </c>
      <c r="S27" s="23">
        <v>2000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24" customFormat="1" ht="91" x14ac:dyDescent="0.35">
      <c r="A28" s="12" t="s">
        <v>33</v>
      </c>
      <c r="B28" s="13" t="s">
        <v>78</v>
      </c>
      <c r="C28" s="13" t="s">
        <v>78</v>
      </c>
      <c r="D28" s="14" t="s">
        <v>35</v>
      </c>
      <c r="E28" s="15" t="s">
        <v>60</v>
      </c>
      <c r="F28" s="14" t="s">
        <v>61</v>
      </c>
      <c r="G28" s="15" t="s">
        <v>62</v>
      </c>
      <c r="H28" s="16">
        <v>26102</v>
      </c>
      <c r="I28" s="17" t="s">
        <v>65</v>
      </c>
      <c r="J28" s="18" t="s">
        <v>68</v>
      </c>
      <c r="K28" s="17" t="s">
        <v>69</v>
      </c>
      <c r="L28" s="19"/>
      <c r="M28" s="20"/>
      <c r="N28" s="19" t="s">
        <v>46</v>
      </c>
      <c r="O28" s="20">
        <v>4</v>
      </c>
      <c r="P28" s="21">
        <v>100</v>
      </c>
      <c r="Q28" s="19" t="s">
        <v>81</v>
      </c>
      <c r="R28" s="22">
        <f t="shared" si="1"/>
        <v>400</v>
      </c>
      <c r="S28" s="23">
        <v>400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24" customFormat="1" ht="91" x14ac:dyDescent="0.35">
      <c r="A29" s="12" t="s">
        <v>33</v>
      </c>
      <c r="B29" s="13" t="s">
        <v>78</v>
      </c>
      <c r="C29" s="13" t="s">
        <v>78</v>
      </c>
      <c r="D29" s="14" t="s">
        <v>35</v>
      </c>
      <c r="E29" s="15" t="s">
        <v>60</v>
      </c>
      <c r="F29" s="14" t="s">
        <v>61</v>
      </c>
      <c r="G29" s="15" t="s">
        <v>62</v>
      </c>
      <c r="H29" s="16">
        <v>26102</v>
      </c>
      <c r="I29" s="17" t="s">
        <v>65</v>
      </c>
      <c r="J29" s="18" t="s">
        <v>84</v>
      </c>
      <c r="K29" s="17" t="s">
        <v>85</v>
      </c>
      <c r="L29" s="19"/>
      <c r="M29" s="20"/>
      <c r="N29" s="19" t="s">
        <v>46</v>
      </c>
      <c r="O29" s="20">
        <v>1</v>
      </c>
      <c r="P29" s="21">
        <v>50</v>
      </c>
      <c r="Q29" s="19" t="s">
        <v>81</v>
      </c>
      <c r="R29" s="22">
        <f t="shared" si="1"/>
        <v>50</v>
      </c>
      <c r="S29" s="23">
        <v>50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s="24" customFormat="1" ht="91" x14ac:dyDescent="0.35">
      <c r="A30" s="12" t="s">
        <v>33</v>
      </c>
      <c r="B30" s="13" t="s">
        <v>78</v>
      </c>
      <c r="C30" s="13" t="s">
        <v>78</v>
      </c>
      <c r="D30" s="14" t="s">
        <v>35</v>
      </c>
      <c r="E30" s="15" t="s">
        <v>60</v>
      </c>
      <c r="F30" s="14" t="s">
        <v>61</v>
      </c>
      <c r="G30" s="15" t="s">
        <v>62</v>
      </c>
      <c r="H30" s="16">
        <v>26102</v>
      </c>
      <c r="I30" s="17" t="s">
        <v>65</v>
      </c>
      <c r="J30" s="18" t="s">
        <v>70</v>
      </c>
      <c r="K30" s="17" t="s">
        <v>71</v>
      </c>
      <c r="L30" s="19"/>
      <c r="M30" s="20"/>
      <c r="N30" s="19" t="s">
        <v>46</v>
      </c>
      <c r="O30" s="20">
        <v>1</v>
      </c>
      <c r="P30" s="21">
        <v>30</v>
      </c>
      <c r="Q30" s="19" t="s">
        <v>81</v>
      </c>
      <c r="R30" s="22">
        <f t="shared" si="1"/>
        <v>30</v>
      </c>
      <c r="S30" s="23">
        <v>30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24" customFormat="1" ht="91" x14ac:dyDescent="0.35">
      <c r="A31" s="12" t="s">
        <v>33</v>
      </c>
      <c r="B31" s="13" t="s">
        <v>78</v>
      </c>
      <c r="C31" s="13" t="s">
        <v>78</v>
      </c>
      <c r="D31" s="14" t="s">
        <v>35</v>
      </c>
      <c r="E31" s="15" t="s">
        <v>60</v>
      </c>
      <c r="F31" s="14" t="s">
        <v>61</v>
      </c>
      <c r="G31" s="15" t="s">
        <v>62</v>
      </c>
      <c r="H31" s="16">
        <v>26102</v>
      </c>
      <c r="I31" s="17" t="s">
        <v>65</v>
      </c>
      <c r="J31" s="18" t="s">
        <v>72</v>
      </c>
      <c r="K31" s="17" t="s">
        <v>73</v>
      </c>
      <c r="L31" s="19"/>
      <c r="M31" s="20"/>
      <c r="N31" s="19" t="s">
        <v>46</v>
      </c>
      <c r="O31" s="20">
        <v>8</v>
      </c>
      <c r="P31" s="21">
        <v>1</v>
      </c>
      <c r="Q31" s="19" t="s">
        <v>81</v>
      </c>
      <c r="R31" s="22">
        <f t="shared" si="1"/>
        <v>8</v>
      </c>
      <c r="S31" s="23">
        <v>8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s="24" customFormat="1" ht="26" x14ac:dyDescent="0.35">
      <c r="A32" s="12" t="s">
        <v>33</v>
      </c>
      <c r="B32" s="13" t="s">
        <v>78</v>
      </c>
      <c r="C32" s="13" t="s">
        <v>78</v>
      </c>
      <c r="D32" s="14" t="s">
        <v>35</v>
      </c>
      <c r="E32" s="15" t="s">
        <v>36</v>
      </c>
      <c r="F32" s="14" t="s">
        <v>35</v>
      </c>
      <c r="G32" s="15" t="s">
        <v>37</v>
      </c>
      <c r="H32" s="16">
        <v>32601</v>
      </c>
      <c r="I32" s="17" t="s">
        <v>74</v>
      </c>
      <c r="J32" s="18"/>
      <c r="K32" s="17" t="s">
        <v>86</v>
      </c>
      <c r="L32" s="19" t="s">
        <v>134</v>
      </c>
      <c r="M32" s="20" t="s">
        <v>133</v>
      </c>
      <c r="N32" s="19" t="s">
        <v>41</v>
      </c>
      <c r="O32" s="20">
        <v>1</v>
      </c>
      <c r="P32" s="21">
        <v>3480</v>
      </c>
      <c r="Q32" s="19" t="s">
        <v>42</v>
      </c>
      <c r="R32" s="22">
        <f t="shared" si="1"/>
        <v>3480</v>
      </c>
      <c r="S32" s="23">
        <v>3480</v>
      </c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</row>
    <row r="33" spans="1:30" ht="26" x14ac:dyDescent="0.35">
      <c r="A33" s="12" t="s">
        <v>33</v>
      </c>
      <c r="B33" s="13" t="s">
        <v>78</v>
      </c>
      <c r="C33" s="13" t="s">
        <v>78</v>
      </c>
      <c r="D33" s="14" t="s">
        <v>35</v>
      </c>
      <c r="E33" s="15" t="s">
        <v>36</v>
      </c>
      <c r="F33" s="14" t="s">
        <v>35</v>
      </c>
      <c r="G33" s="15" t="s">
        <v>37</v>
      </c>
      <c r="H33" s="16">
        <v>31401</v>
      </c>
      <c r="I33" s="17" t="s">
        <v>76</v>
      </c>
      <c r="J33" s="18"/>
      <c r="K33" s="17" t="s">
        <v>40</v>
      </c>
      <c r="L33" s="25" t="s">
        <v>130</v>
      </c>
      <c r="M33" s="20" t="s">
        <v>131</v>
      </c>
      <c r="N33" s="19" t="s">
        <v>41</v>
      </c>
      <c r="O33" s="20">
        <v>1</v>
      </c>
      <c r="P33" s="21">
        <v>953.3</v>
      </c>
      <c r="Q33" s="19" t="s">
        <v>42</v>
      </c>
      <c r="R33" s="22">
        <v>953.3</v>
      </c>
      <c r="S33" s="23">
        <v>953.3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0" ht="39" x14ac:dyDescent="0.35">
      <c r="A34" s="12" t="s">
        <v>33</v>
      </c>
      <c r="B34" s="13" t="s">
        <v>87</v>
      </c>
      <c r="C34" s="13" t="s">
        <v>87</v>
      </c>
      <c r="D34" s="14" t="s">
        <v>35</v>
      </c>
      <c r="E34" s="15" t="s">
        <v>60</v>
      </c>
      <c r="F34" s="14" t="s">
        <v>61</v>
      </c>
      <c r="G34" s="15" t="s">
        <v>62</v>
      </c>
      <c r="H34" s="16">
        <v>26102</v>
      </c>
      <c r="I34" s="17" t="s">
        <v>88</v>
      </c>
      <c r="J34" s="18" t="s">
        <v>68</v>
      </c>
      <c r="K34" s="17" t="s">
        <v>89</v>
      </c>
      <c r="L34" s="19"/>
      <c r="M34" s="20"/>
      <c r="N34" s="19" t="s">
        <v>46</v>
      </c>
      <c r="O34" s="20">
        <v>129</v>
      </c>
      <c r="P34" s="21">
        <v>100</v>
      </c>
      <c r="Q34" s="19" t="s">
        <v>42</v>
      </c>
      <c r="R34" s="22">
        <f>O34*P34</f>
        <v>12900</v>
      </c>
      <c r="S34" s="23">
        <v>12900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0" ht="39" x14ac:dyDescent="0.35">
      <c r="A35" s="12" t="s">
        <v>33</v>
      </c>
      <c r="B35" s="13" t="s">
        <v>87</v>
      </c>
      <c r="C35" s="13" t="s">
        <v>87</v>
      </c>
      <c r="D35" s="14" t="s">
        <v>35</v>
      </c>
      <c r="E35" s="15" t="s">
        <v>60</v>
      </c>
      <c r="F35" s="14" t="s">
        <v>61</v>
      </c>
      <c r="G35" s="15" t="s">
        <v>62</v>
      </c>
      <c r="H35" s="16">
        <v>26102</v>
      </c>
      <c r="I35" s="17" t="s">
        <v>88</v>
      </c>
      <c r="J35" s="18" t="s">
        <v>84</v>
      </c>
      <c r="K35" s="17" t="s">
        <v>90</v>
      </c>
      <c r="L35" s="19"/>
      <c r="M35" s="20"/>
      <c r="N35" s="19" t="s">
        <v>46</v>
      </c>
      <c r="O35" s="20">
        <v>1</v>
      </c>
      <c r="P35" s="21">
        <v>50</v>
      </c>
      <c r="Q35" s="19" t="s">
        <v>42</v>
      </c>
      <c r="R35" s="22">
        <f t="shared" ref="R35:R36" si="2">O35*P35</f>
        <v>50</v>
      </c>
      <c r="S35" s="23">
        <v>50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ht="39" x14ac:dyDescent="0.35">
      <c r="A36" s="12" t="s">
        <v>33</v>
      </c>
      <c r="B36" s="13" t="s">
        <v>87</v>
      </c>
      <c r="C36" s="13" t="s">
        <v>87</v>
      </c>
      <c r="D36" s="14" t="s">
        <v>35</v>
      </c>
      <c r="E36" s="15" t="s">
        <v>60</v>
      </c>
      <c r="F36" s="14" t="s">
        <v>61</v>
      </c>
      <c r="G36" s="15" t="s">
        <v>62</v>
      </c>
      <c r="H36" s="16">
        <v>26102</v>
      </c>
      <c r="I36" s="17" t="s">
        <v>88</v>
      </c>
      <c r="J36" s="18" t="s">
        <v>72</v>
      </c>
      <c r="K36" s="17" t="s">
        <v>73</v>
      </c>
      <c r="L36" s="19"/>
      <c r="M36" s="20"/>
      <c r="N36" s="19" t="s">
        <v>46</v>
      </c>
      <c r="O36" s="20">
        <v>4</v>
      </c>
      <c r="P36" s="21">
        <v>1</v>
      </c>
      <c r="Q36" s="19" t="s">
        <v>42</v>
      </c>
      <c r="R36" s="22">
        <f t="shared" si="2"/>
        <v>4</v>
      </c>
      <c r="S36" s="23">
        <v>4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ht="26" x14ac:dyDescent="0.35">
      <c r="A37" s="12" t="s">
        <v>33</v>
      </c>
      <c r="B37" s="13" t="s">
        <v>87</v>
      </c>
      <c r="C37" s="13" t="s">
        <v>87</v>
      </c>
      <c r="D37" s="14" t="s">
        <v>35</v>
      </c>
      <c r="E37" s="15" t="s">
        <v>36</v>
      </c>
      <c r="F37" s="14" t="s">
        <v>35</v>
      </c>
      <c r="G37" s="15" t="s">
        <v>91</v>
      </c>
      <c r="H37" s="16">
        <v>31401</v>
      </c>
      <c r="I37" s="17" t="s">
        <v>76</v>
      </c>
      <c r="J37" s="18"/>
      <c r="K37" s="17" t="s">
        <v>40</v>
      </c>
      <c r="L37" s="25" t="s">
        <v>130</v>
      </c>
      <c r="M37" s="20" t="s">
        <v>131</v>
      </c>
      <c r="N37" s="19" t="s">
        <v>41</v>
      </c>
      <c r="O37" s="20">
        <v>1</v>
      </c>
      <c r="P37" s="21">
        <v>1185.01</v>
      </c>
      <c r="Q37" s="19" t="s">
        <v>42</v>
      </c>
      <c r="R37" s="22">
        <v>1185.01</v>
      </c>
      <c r="S37" s="23">
        <v>1185.01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ht="26" x14ac:dyDescent="0.35">
      <c r="A38" s="12" t="s">
        <v>33</v>
      </c>
      <c r="B38" s="13" t="s">
        <v>92</v>
      </c>
      <c r="C38" s="13" t="s">
        <v>92</v>
      </c>
      <c r="D38" s="14" t="s">
        <v>35</v>
      </c>
      <c r="E38" s="15" t="s">
        <v>36</v>
      </c>
      <c r="F38" s="14" t="s">
        <v>35</v>
      </c>
      <c r="G38" s="15" t="s">
        <v>91</v>
      </c>
      <c r="H38" s="16" t="s">
        <v>93</v>
      </c>
      <c r="I38" s="17" t="s">
        <v>58</v>
      </c>
      <c r="J38" s="18"/>
      <c r="K38" s="17" t="s">
        <v>94</v>
      </c>
      <c r="L38" s="19"/>
      <c r="M38" s="20"/>
      <c r="N38" s="19" t="s">
        <v>41</v>
      </c>
      <c r="O38" s="20">
        <v>1</v>
      </c>
      <c r="P38" s="21">
        <f>SUM(R38/O38)</f>
        <v>207</v>
      </c>
      <c r="Q38" s="19" t="s">
        <v>42</v>
      </c>
      <c r="R38" s="22">
        <v>207</v>
      </c>
      <c r="S38" s="23">
        <v>207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ht="39" x14ac:dyDescent="0.35">
      <c r="A39" s="12" t="s">
        <v>33</v>
      </c>
      <c r="B39" s="13" t="s">
        <v>92</v>
      </c>
      <c r="C39" s="13" t="s">
        <v>92</v>
      </c>
      <c r="D39" s="14" t="s">
        <v>35</v>
      </c>
      <c r="E39" s="15" t="s">
        <v>95</v>
      </c>
      <c r="F39" s="14" t="s">
        <v>35</v>
      </c>
      <c r="G39" s="15" t="s">
        <v>96</v>
      </c>
      <c r="H39" s="16" t="s">
        <v>97</v>
      </c>
      <c r="I39" s="17" t="s">
        <v>98</v>
      </c>
      <c r="J39" s="18" t="s">
        <v>99</v>
      </c>
      <c r="K39" s="17" t="s">
        <v>100</v>
      </c>
      <c r="L39" s="19"/>
      <c r="M39" s="20"/>
      <c r="N39" s="19" t="s">
        <v>46</v>
      </c>
      <c r="O39" s="20">
        <v>1</v>
      </c>
      <c r="P39" s="21">
        <f>SUM(R39/O39)</f>
        <v>130.97999999999999</v>
      </c>
      <c r="Q39" s="19" t="s">
        <v>42</v>
      </c>
      <c r="R39" s="22">
        <v>130.97999999999999</v>
      </c>
      <c r="S39" s="23">
        <v>131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ht="26" x14ac:dyDescent="0.35">
      <c r="A40" s="12" t="s">
        <v>33</v>
      </c>
      <c r="B40" s="13" t="s">
        <v>92</v>
      </c>
      <c r="C40" s="13" t="s">
        <v>92</v>
      </c>
      <c r="D40" s="14" t="s">
        <v>35</v>
      </c>
      <c r="E40" s="15" t="s">
        <v>36</v>
      </c>
      <c r="F40" s="14" t="s">
        <v>35</v>
      </c>
      <c r="G40" s="15" t="s">
        <v>37</v>
      </c>
      <c r="H40" s="16">
        <v>31401</v>
      </c>
      <c r="I40" s="17" t="s">
        <v>76</v>
      </c>
      <c r="J40" s="18"/>
      <c r="K40" s="17" t="s">
        <v>40</v>
      </c>
      <c r="L40" s="25" t="s">
        <v>130</v>
      </c>
      <c r="M40" s="20" t="s">
        <v>131</v>
      </c>
      <c r="N40" s="19" t="s">
        <v>41</v>
      </c>
      <c r="O40" s="20">
        <v>1</v>
      </c>
      <c r="P40" s="21">
        <v>980.43</v>
      </c>
      <c r="Q40" s="19" t="s">
        <v>42</v>
      </c>
      <c r="R40" s="22">
        <v>980.43</v>
      </c>
      <c r="S40" s="23">
        <v>980.43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ht="91" x14ac:dyDescent="0.35">
      <c r="A41" s="12" t="s">
        <v>33</v>
      </c>
      <c r="B41" s="13" t="s">
        <v>101</v>
      </c>
      <c r="C41" s="13" t="s">
        <v>101</v>
      </c>
      <c r="D41" s="14" t="s">
        <v>35</v>
      </c>
      <c r="E41" s="15" t="s">
        <v>60</v>
      </c>
      <c r="F41" s="14" t="s">
        <v>61</v>
      </c>
      <c r="G41" s="15" t="s">
        <v>62</v>
      </c>
      <c r="H41" s="16" t="s">
        <v>102</v>
      </c>
      <c r="I41" s="17" t="s">
        <v>103</v>
      </c>
      <c r="J41" s="18" t="s">
        <v>82</v>
      </c>
      <c r="K41" s="17" t="s">
        <v>104</v>
      </c>
      <c r="L41" s="19"/>
      <c r="M41" s="20"/>
      <c r="N41" s="19" t="s">
        <v>46</v>
      </c>
      <c r="O41" s="20">
        <v>16</v>
      </c>
      <c r="P41" s="21">
        <f t="shared" ref="P41:P47" si="3">SUM(R41/O41)</f>
        <v>500</v>
      </c>
      <c r="Q41" s="19" t="s">
        <v>105</v>
      </c>
      <c r="R41" s="22">
        <v>8000</v>
      </c>
      <c r="S41" s="23">
        <v>8000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ht="91" x14ac:dyDescent="0.35">
      <c r="A42" s="12" t="s">
        <v>33</v>
      </c>
      <c r="B42" s="13" t="s">
        <v>101</v>
      </c>
      <c r="C42" s="13" t="s">
        <v>101</v>
      </c>
      <c r="D42" s="14" t="s">
        <v>35</v>
      </c>
      <c r="E42" s="15" t="s">
        <v>60</v>
      </c>
      <c r="F42" s="14" t="s">
        <v>61</v>
      </c>
      <c r="G42" s="15" t="s">
        <v>62</v>
      </c>
      <c r="H42" s="16" t="s">
        <v>102</v>
      </c>
      <c r="I42" s="17" t="s">
        <v>103</v>
      </c>
      <c r="J42" s="18" t="s">
        <v>68</v>
      </c>
      <c r="K42" s="17" t="s">
        <v>69</v>
      </c>
      <c r="L42" s="19"/>
      <c r="M42" s="20"/>
      <c r="N42" s="19" t="s">
        <v>46</v>
      </c>
      <c r="O42" s="20">
        <v>3</v>
      </c>
      <c r="P42" s="21">
        <f t="shared" si="3"/>
        <v>100</v>
      </c>
      <c r="Q42" s="19" t="s">
        <v>105</v>
      </c>
      <c r="R42" s="22">
        <v>300</v>
      </c>
      <c r="S42" s="23">
        <v>300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ht="91" x14ac:dyDescent="0.35">
      <c r="A43" s="12" t="s">
        <v>33</v>
      </c>
      <c r="B43" s="13" t="s">
        <v>101</v>
      </c>
      <c r="C43" s="13" t="s">
        <v>101</v>
      </c>
      <c r="D43" s="14" t="s">
        <v>35</v>
      </c>
      <c r="E43" s="15" t="s">
        <v>60</v>
      </c>
      <c r="F43" s="14" t="s">
        <v>61</v>
      </c>
      <c r="G43" s="15" t="s">
        <v>62</v>
      </c>
      <c r="H43" s="16" t="s">
        <v>102</v>
      </c>
      <c r="I43" s="17" t="s">
        <v>103</v>
      </c>
      <c r="J43" s="18" t="s">
        <v>106</v>
      </c>
      <c r="K43" s="17" t="s">
        <v>107</v>
      </c>
      <c r="L43" s="19"/>
      <c r="M43" s="20"/>
      <c r="N43" s="19" t="s">
        <v>46</v>
      </c>
      <c r="O43" s="20">
        <v>1</v>
      </c>
      <c r="P43" s="21">
        <f t="shared" si="3"/>
        <v>10</v>
      </c>
      <c r="Q43" s="19" t="s">
        <v>105</v>
      </c>
      <c r="R43" s="22">
        <v>10</v>
      </c>
      <c r="S43" s="23">
        <v>10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ht="78" x14ac:dyDescent="0.35">
      <c r="A44" s="12" t="s">
        <v>33</v>
      </c>
      <c r="B44" s="13" t="s">
        <v>101</v>
      </c>
      <c r="C44" s="13" t="s">
        <v>101</v>
      </c>
      <c r="D44" s="14" t="s">
        <v>35</v>
      </c>
      <c r="E44" s="15" t="s">
        <v>95</v>
      </c>
      <c r="F44" s="14" t="s">
        <v>35</v>
      </c>
      <c r="G44" s="15" t="s">
        <v>96</v>
      </c>
      <c r="H44" s="16" t="s">
        <v>108</v>
      </c>
      <c r="I44" s="17" t="s">
        <v>109</v>
      </c>
      <c r="J44" s="18" t="s">
        <v>110</v>
      </c>
      <c r="K44" s="17" t="s">
        <v>111</v>
      </c>
      <c r="L44" s="19"/>
      <c r="M44" s="20"/>
      <c r="N44" s="19" t="s">
        <v>46</v>
      </c>
      <c r="O44" s="20">
        <v>9</v>
      </c>
      <c r="P44" s="21">
        <f t="shared" si="3"/>
        <v>200</v>
      </c>
      <c r="Q44" s="19" t="s">
        <v>105</v>
      </c>
      <c r="R44" s="22">
        <v>1800</v>
      </c>
      <c r="S44" s="23">
        <v>1800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ht="78" x14ac:dyDescent="0.35">
      <c r="A45" s="12" t="s">
        <v>33</v>
      </c>
      <c r="B45" s="13" t="s">
        <v>101</v>
      </c>
      <c r="C45" s="13" t="s">
        <v>101</v>
      </c>
      <c r="D45" s="14" t="s">
        <v>35</v>
      </c>
      <c r="E45" s="15" t="s">
        <v>95</v>
      </c>
      <c r="F45" s="14" t="s">
        <v>35</v>
      </c>
      <c r="G45" s="15" t="s">
        <v>96</v>
      </c>
      <c r="H45" s="16" t="s">
        <v>108</v>
      </c>
      <c r="I45" s="17" t="s">
        <v>109</v>
      </c>
      <c r="J45" s="18" t="s">
        <v>112</v>
      </c>
      <c r="K45" s="17" t="s">
        <v>90</v>
      </c>
      <c r="L45" s="19"/>
      <c r="M45" s="20"/>
      <c r="N45" s="19" t="s">
        <v>46</v>
      </c>
      <c r="O45" s="20">
        <v>1</v>
      </c>
      <c r="P45" s="21">
        <f t="shared" si="3"/>
        <v>50</v>
      </c>
      <c r="Q45" s="19" t="s">
        <v>105</v>
      </c>
      <c r="R45" s="22">
        <v>50</v>
      </c>
      <c r="S45" s="23">
        <v>50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ht="78" x14ac:dyDescent="0.35">
      <c r="A46" s="12" t="s">
        <v>33</v>
      </c>
      <c r="B46" s="13" t="s">
        <v>101</v>
      </c>
      <c r="C46" s="13" t="s">
        <v>101</v>
      </c>
      <c r="D46" s="14" t="s">
        <v>35</v>
      </c>
      <c r="E46" s="15" t="s">
        <v>95</v>
      </c>
      <c r="F46" s="14" t="s">
        <v>35</v>
      </c>
      <c r="G46" s="15" t="s">
        <v>96</v>
      </c>
      <c r="H46" s="16" t="s">
        <v>108</v>
      </c>
      <c r="I46" s="17" t="s">
        <v>109</v>
      </c>
      <c r="J46" s="18" t="s">
        <v>113</v>
      </c>
      <c r="K46" s="17" t="s">
        <v>114</v>
      </c>
      <c r="L46" s="19"/>
      <c r="M46" s="20"/>
      <c r="N46" s="19" t="s">
        <v>46</v>
      </c>
      <c r="O46" s="20">
        <v>1</v>
      </c>
      <c r="P46" s="21">
        <f t="shared" si="3"/>
        <v>20</v>
      </c>
      <c r="Q46" s="19" t="s">
        <v>105</v>
      </c>
      <c r="R46" s="22">
        <v>20</v>
      </c>
      <c r="S46" s="23">
        <v>20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</row>
    <row r="47" spans="1:30" ht="78" x14ac:dyDescent="0.35">
      <c r="A47" s="12" t="s">
        <v>33</v>
      </c>
      <c r="B47" s="13" t="s">
        <v>101</v>
      </c>
      <c r="C47" s="13" t="s">
        <v>101</v>
      </c>
      <c r="D47" s="14" t="s">
        <v>35</v>
      </c>
      <c r="E47" s="15" t="s">
        <v>95</v>
      </c>
      <c r="F47" s="14" t="s">
        <v>35</v>
      </c>
      <c r="G47" s="15" t="s">
        <v>96</v>
      </c>
      <c r="H47" s="16" t="s">
        <v>108</v>
      </c>
      <c r="I47" s="17" t="s">
        <v>109</v>
      </c>
      <c r="J47" s="18" t="s">
        <v>115</v>
      </c>
      <c r="K47" s="17" t="s">
        <v>116</v>
      </c>
      <c r="L47" s="19"/>
      <c r="M47" s="20"/>
      <c r="N47" s="19" t="s">
        <v>46</v>
      </c>
      <c r="O47" s="20">
        <v>1</v>
      </c>
      <c r="P47" s="21">
        <f t="shared" si="3"/>
        <v>5</v>
      </c>
      <c r="Q47" s="19" t="s">
        <v>105</v>
      </c>
      <c r="R47" s="22">
        <v>5</v>
      </c>
      <c r="S47" s="23">
        <v>5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</row>
    <row r="48" spans="1:30" ht="26" x14ac:dyDescent="0.35">
      <c r="A48" s="12" t="s">
        <v>33</v>
      </c>
      <c r="B48" s="13" t="s">
        <v>101</v>
      </c>
      <c r="C48" s="13" t="s">
        <v>101</v>
      </c>
      <c r="D48" s="14" t="s">
        <v>35</v>
      </c>
      <c r="E48" s="15" t="s">
        <v>36</v>
      </c>
      <c r="F48" s="14" t="s">
        <v>35</v>
      </c>
      <c r="G48" s="15" t="s">
        <v>91</v>
      </c>
      <c r="H48" s="16">
        <v>31301</v>
      </c>
      <c r="I48" s="17" t="s">
        <v>58</v>
      </c>
      <c r="J48" s="18"/>
      <c r="K48" s="17" t="s">
        <v>117</v>
      </c>
      <c r="L48" s="19"/>
      <c r="M48" s="20"/>
      <c r="N48" s="19" t="s">
        <v>118</v>
      </c>
      <c r="O48" s="20">
        <v>1</v>
      </c>
      <c r="P48" s="21">
        <v>807</v>
      </c>
      <c r="Q48" s="19" t="s">
        <v>105</v>
      </c>
      <c r="R48" s="22">
        <v>800</v>
      </c>
      <c r="S48" s="23">
        <v>800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</row>
    <row r="49" spans="1:30" ht="26" x14ac:dyDescent="0.35">
      <c r="A49" s="12" t="s">
        <v>33</v>
      </c>
      <c r="B49" s="13" t="s">
        <v>101</v>
      </c>
      <c r="C49" s="13" t="s">
        <v>101</v>
      </c>
      <c r="D49" s="14" t="s">
        <v>35</v>
      </c>
      <c r="E49" s="15" t="s">
        <v>95</v>
      </c>
      <c r="F49" s="14" t="s">
        <v>119</v>
      </c>
      <c r="G49" s="15" t="s">
        <v>91</v>
      </c>
      <c r="H49" s="16" t="s">
        <v>120</v>
      </c>
      <c r="I49" s="17" t="s">
        <v>121</v>
      </c>
      <c r="J49" s="18"/>
      <c r="K49" s="17" t="s">
        <v>122</v>
      </c>
      <c r="L49" s="19"/>
      <c r="M49" s="20"/>
      <c r="N49" s="19" t="s">
        <v>118</v>
      </c>
      <c r="O49" s="20">
        <v>1</v>
      </c>
      <c r="P49" s="21">
        <v>299</v>
      </c>
      <c r="Q49" s="19" t="s">
        <v>105</v>
      </c>
      <c r="R49" s="22">
        <v>299</v>
      </c>
      <c r="S49" s="23">
        <v>299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</row>
    <row r="50" spans="1:30" ht="26" x14ac:dyDescent="0.35">
      <c r="A50" s="12" t="s">
        <v>33</v>
      </c>
      <c r="B50" s="13" t="s">
        <v>101</v>
      </c>
      <c r="C50" s="13" t="s">
        <v>101</v>
      </c>
      <c r="D50" s="14" t="s">
        <v>35</v>
      </c>
      <c r="E50" s="15" t="s">
        <v>95</v>
      </c>
      <c r="F50" s="14" t="s">
        <v>119</v>
      </c>
      <c r="G50" s="15" t="s">
        <v>91</v>
      </c>
      <c r="H50" s="16" t="s">
        <v>120</v>
      </c>
      <c r="I50" s="17" t="s">
        <v>121</v>
      </c>
      <c r="J50" s="18"/>
      <c r="K50" s="17" t="s">
        <v>123</v>
      </c>
      <c r="L50" s="19"/>
      <c r="M50" s="20"/>
      <c r="N50" s="19" t="s">
        <v>118</v>
      </c>
      <c r="O50" s="20">
        <v>1</v>
      </c>
      <c r="P50" s="21">
        <v>850</v>
      </c>
      <c r="Q50" s="19" t="s">
        <v>105</v>
      </c>
      <c r="R50" s="22">
        <v>850</v>
      </c>
      <c r="S50" s="23">
        <v>850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</row>
    <row r="51" spans="1:30" ht="26" x14ac:dyDescent="0.35">
      <c r="A51" s="12" t="s">
        <v>33</v>
      </c>
      <c r="B51" s="13" t="s">
        <v>101</v>
      </c>
      <c r="C51" s="13" t="s">
        <v>101</v>
      </c>
      <c r="D51" s="14" t="s">
        <v>35</v>
      </c>
      <c r="E51" s="15" t="s">
        <v>36</v>
      </c>
      <c r="F51" s="14" t="s">
        <v>35</v>
      </c>
      <c r="G51" s="15" t="s">
        <v>37</v>
      </c>
      <c r="H51" s="16">
        <v>31401</v>
      </c>
      <c r="I51" s="17" t="s">
        <v>76</v>
      </c>
      <c r="J51" s="18"/>
      <c r="K51" s="17" t="s">
        <v>40</v>
      </c>
      <c r="L51" s="25" t="s">
        <v>130</v>
      </c>
      <c r="M51" s="20" t="s">
        <v>131</v>
      </c>
      <c r="N51" s="19" t="s">
        <v>41</v>
      </c>
      <c r="O51" s="20">
        <v>1</v>
      </c>
      <c r="P51" s="21">
        <v>1182.8499999999999</v>
      </c>
      <c r="Q51" s="19" t="s">
        <v>42</v>
      </c>
      <c r="R51" s="22">
        <v>1182.8499999999999</v>
      </c>
      <c r="S51" s="23">
        <v>1182.8499999999999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ht="39" x14ac:dyDescent="0.35">
      <c r="A52" s="12" t="s">
        <v>33</v>
      </c>
      <c r="B52" s="13" t="s">
        <v>124</v>
      </c>
      <c r="C52" s="13" t="s">
        <v>124</v>
      </c>
      <c r="D52" s="14" t="s">
        <v>35</v>
      </c>
      <c r="E52" s="15" t="s">
        <v>95</v>
      </c>
      <c r="F52" s="14" t="s">
        <v>35</v>
      </c>
      <c r="G52" s="15" t="s">
        <v>96</v>
      </c>
      <c r="H52" s="16">
        <v>22103</v>
      </c>
      <c r="I52" s="17" t="s">
        <v>125</v>
      </c>
      <c r="J52" s="18" t="s">
        <v>126</v>
      </c>
      <c r="K52" s="17" t="s">
        <v>127</v>
      </c>
      <c r="L52" s="19"/>
      <c r="M52" s="20"/>
      <c r="N52" s="19" t="s">
        <v>46</v>
      </c>
      <c r="O52" s="20">
        <v>46</v>
      </c>
      <c r="P52" s="21">
        <f>R52/O52</f>
        <v>63.819999999999993</v>
      </c>
      <c r="Q52" s="19" t="s">
        <v>42</v>
      </c>
      <c r="R52" s="22">
        <v>2935.72</v>
      </c>
      <c r="S52" s="23">
        <f t="shared" ref="S52:S54" si="4">SUM(O52*P52)</f>
        <v>2935.72</v>
      </c>
      <c r="T52" s="23">
        <f t="shared" ref="T52:T53" si="5">SUM(R52-S52)</f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ht="39" x14ac:dyDescent="0.35">
      <c r="A53" s="12" t="s">
        <v>33</v>
      </c>
      <c r="B53" s="13" t="s">
        <v>124</v>
      </c>
      <c r="C53" s="13" t="s">
        <v>124</v>
      </c>
      <c r="D53" s="14" t="s">
        <v>35</v>
      </c>
      <c r="E53" s="15" t="s">
        <v>95</v>
      </c>
      <c r="F53" s="14" t="s">
        <v>35</v>
      </c>
      <c r="G53" s="15" t="s">
        <v>96</v>
      </c>
      <c r="H53" s="16">
        <v>22103</v>
      </c>
      <c r="I53" s="17" t="s">
        <v>125</v>
      </c>
      <c r="J53" s="18" t="s">
        <v>126</v>
      </c>
      <c r="K53" s="17" t="s">
        <v>127</v>
      </c>
      <c r="L53" s="19"/>
      <c r="M53" s="20"/>
      <c r="N53" s="19" t="s">
        <v>46</v>
      </c>
      <c r="O53" s="20">
        <v>1</v>
      </c>
      <c r="P53" s="21">
        <f>R53/O53</f>
        <v>64.28</v>
      </c>
      <c r="Q53" s="19" t="s">
        <v>42</v>
      </c>
      <c r="R53" s="22">
        <v>64.28</v>
      </c>
      <c r="S53" s="23">
        <f t="shared" si="4"/>
        <v>64.28</v>
      </c>
      <c r="T53" s="23">
        <f t="shared" si="5"/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ht="91" x14ac:dyDescent="0.35">
      <c r="A54" s="12" t="s">
        <v>33</v>
      </c>
      <c r="B54" s="13" t="s">
        <v>124</v>
      </c>
      <c r="C54" s="13" t="s">
        <v>124</v>
      </c>
      <c r="D54" s="14" t="s">
        <v>35</v>
      </c>
      <c r="E54" s="15" t="s">
        <v>60</v>
      </c>
      <c r="F54" s="14" t="s">
        <v>61</v>
      </c>
      <c r="G54" s="15" t="s">
        <v>62</v>
      </c>
      <c r="H54" s="16">
        <v>26102</v>
      </c>
      <c r="I54" s="17" t="s">
        <v>128</v>
      </c>
      <c r="J54" s="18" t="s">
        <v>68</v>
      </c>
      <c r="K54" s="17" t="s">
        <v>69</v>
      </c>
      <c r="L54" s="19"/>
      <c r="M54" s="20"/>
      <c r="N54" s="19" t="s">
        <v>46</v>
      </c>
      <c r="O54" s="20">
        <v>67</v>
      </c>
      <c r="P54" s="21">
        <f>R54/O54</f>
        <v>100</v>
      </c>
      <c r="Q54" s="19" t="s">
        <v>42</v>
      </c>
      <c r="R54" s="22">
        <v>6700</v>
      </c>
      <c r="S54" s="23">
        <f t="shared" si="4"/>
        <v>6700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ht="78" x14ac:dyDescent="0.35">
      <c r="A55" s="12" t="s">
        <v>33</v>
      </c>
      <c r="B55" s="13" t="s">
        <v>124</v>
      </c>
      <c r="C55" s="13" t="s">
        <v>124</v>
      </c>
      <c r="D55" s="14" t="s">
        <v>35</v>
      </c>
      <c r="E55" s="15" t="s">
        <v>36</v>
      </c>
      <c r="F55" s="14" t="s">
        <v>35</v>
      </c>
      <c r="G55" s="15" t="s">
        <v>37</v>
      </c>
      <c r="H55" s="16">
        <v>26103</v>
      </c>
      <c r="I55" s="17" t="s">
        <v>129</v>
      </c>
      <c r="J55" s="18" t="s">
        <v>110</v>
      </c>
      <c r="K55" s="17" t="s">
        <v>111</v>
      </c>
      <c r="L55" s="19"/>
      <c r="M55" s="20"/>
      <c r="N55" s="19" t="s">
        <v>46</v>
      </c>
      <c r="O55" s="20">
        <v>50</v>
      </c>
      <c r="P55" s="21">
        <f>R55/O55</f>
        <v>200</v>
      </c>
      <c r="Q55" s="19" t="s">
        <v>42</v>
      </c>
      <c r="R55" s="22">
        <v>10000</v>
      </c>
      <c r="S55" s="23">
        <f>SUM(O55*P55)</f>
        <v>10000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ht="26" x14ac:dyDescent="0.35">
      <c r="A56" s="12" t="s">
        <v>33</v>
      </c>
      <c r="B56" s="13" t="s">
        <v>124</v>
      </c>
      <c r="C56" s="13" t="s">
        <v>124</v>
      </c>
      <c r="D56" s="14" t="s">
        <v>35</v>
      </c>
      <c r="E56" s="15" t="s">
        <v>36</v>
      </c>
      <c r="F56" s="14" t="s">
        <v>35</v>
      </c>
      <c r="G56" s="15" t="s">
        <v>91</v>
      </c>
      <c r="H56" s="16">
        <v>31401</v>
      </c>
      <c r="I56" s="17" t="s">
        <v>76</v>
      </c>
      <c r="J56" s="18"/>
      <c r="K56" s="17" t="s">
        <v>40</v>
      </c>
      <c r="L56" s="25" t="s">
        <v>130</v>
      </c>
      <c r="M56" s="20" t="s">
        <v>131</v>
      </c>
      <c r="N56" s="19" t="s">
        <v>41</v>
      </c>
      <c r="O56" s="20">
        <v>1</v>
      </c>
      <c r="P56" s="21">
        <v>960.04</v>
      </c>
      <c r="Q56" s="19" t="s">
        <v>42</v>
      </c>
      <c r="R56" s="22">
        <v>960.04</v>
      </c>
      <c r="S56" s="23">
        <v>960.04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</sheetData>
  <mergeCells count="1">
    <mergeCell ref="A6:AC6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ignoredErrors>
    <ignoredError sqref="D8:D9 F8 H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 MEZA JOSE RAFAEL</dc:creator>
  <cp:keywords/>
  <dc:description/>
  <cp:lastModifiedBy>NOVELO LEON OSCAR ALBERTO</cp:lastModifiedBy>
  <cp:revision/>
  <dcterms:created xsi:type="dcterms:W3CDTF">2026-02-10T17:44:00Z</dcterms:created>
  <dcterms:modified xsi:type="dcterms:W3CDTF">2026-02-11T16:28:47Z</dcterms:modified>
  <cp:category/>
  <cp:contentStatus/>
</cp:coreProperties>
</file>