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Durango/"/>
    </mc:Choice>
  </mc:AlternateContent>
  <xr:revisionPtr revIDLastSave="62" documentId="8_{8236B91D-D74C-4B1F-B2EA-0FCB829E48DE}" xr6:coauthVersionLast="47" xr6:coauthVersionMax="47" xr10:uidLastSave="{D89E0AE8-8646-4F8B-A1B9-D3F80BDCE5F4}"/>
  <bookViews>
    <workbookView xWindow="-110" yWindow="-110" windowWidth="19420" windowHeight="10300" xr2:uid="{117357F4-7910-436F-B8CE-4E4DF9F7C640}"/>
  </bookViews>
  <sheets>
    <sheet name="ENERO 2026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'ENERO 2026'!$A$9:$BA$18</definedName>
    <definedName name="a">#REF!</definedName>
    <definedName name="adquisicion">'[1]hoja oculta'!$C$2:$C$5</definedName>
    <definedName name="_xlnm.Print_Area" localSheetId="0">'ENERO 2026'!$L$9:$V$18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1" i="1" l="1"/>
  <c r="S31" i="1" s="1"/>
  <c r="R30" i="1"/>
  <c r="S30" i="1" s="1"/>
  <c r="R29" i="1"/>
  <c r="S29" i="1" s="1"/>
  <c r="R28" i="1"/>
  <c r="S28" i="1" s="1"/>
  <c r="R27" i="1"/>
  <c r="S27" i="1" s="1"/>
  <c r="AD32" i="1" l="1"/>
  <c r="AC32" i="1"/>
  <c r="AB32" i="1"/>
  <c r="AA32" i="1"/>
  <c r="Z32" i="1"/>
  <c r="Y32" i="1"/>
  <c r="X32" i="1"/>
  <c r="W32" i="1"/>
  <c r="V32" i="1"/>
  <c r="U32" i="1"/>
  <c r="T32" i="1"/>
  <c r="R32" i="1" l="1"/>
  <c r="S18" i="1"/>
  <c r="S17" i="1"/>
  <c r="S16" i="1"/>
  <c r="S15" i="1"/>
  <c r="S14" i="1"/>
  <c r="S13" i="1"/>
  <c r="S12" i="1"/>
  <c r="S11" i="1"/>
  <c r="S10" i="1"/>
  <c r="S32" i="1" s="1"/>
  <c r="P18" i="1" l="1"/>
  <c r="P17" i="1"/>
  <c r="P16" i="1"/>
  <c r="P15" i="1"/>
  <c r="P14" i="1"/>
  <c r="P13" i="1"/>
  <c r="P12" i="1"/>
  <c r="P11" i="1"/>
  <c r="P10" i="1"/>
</calcChain>
</file>

<file path=xl/sharedStrings.xml><?xml version="1.0" encoding="utf-8"?>
<sst xmlns="http://schemas.openxmlformats.org/spreadsheetml/2006/main" count="343" uniqueCount="101">
  <si>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</si>
  <si>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</si>
  <si>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</si>
  <si>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</si>
  <si>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</si>
  <si>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</si>
  <si>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</si>
  <si>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</si>
  <si>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</si>
  <si>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</si>
  <si>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</si>
  <si>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</si>
  <si>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</si>
  <si>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</si>
  <si>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</si>
  <si>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</si>
  <si>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</si>
  <si>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</si>
  <si>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</si>
  <si>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</si>
  <si>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</si>
  <si>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</si>
  <si>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</si>
  <si>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</si>
  <si>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</si>
  <si>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</si>
  <si>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</si>
  <si>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</si>
  <si>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</si>
  <si>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</si>
  <si>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</si>
  <si>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</si>
  <si>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</si>
  <si>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</si>
  <si>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DG00</t>
  </si>
  <si>
    <t>001</t>
  </si>
  <si>
    <t>M001</t>
  </si>
  <si>
    <t>B00OD01</t>
  </si>
  <si>
    <t>NO APLICA</t>
  </si>
  <si>
    <t>COMPRA MENOR</t>
  </si>
  <si>
    <t>B00OD02</t>
  </si>
  <si>
    <t>31401</t>
  </si>
  <si>
    <t>31801</t>
  </si>
  <si>
    <t>R005</t>
  </si>
  <si>
    <t>SERVICIO POSTAL</t>
  </si>
  <si>
    <t>SERVICIO DE MENSAJERIA PARA ENVIO DE DOCUMENTACION OFICIAL A OFICINAS CENTRALES POR PARTE DE LAS DIFERENTES AREAS DE LA JUNTA LOCAL.</t>
  </si>
  <si>
    <t>088</t>
  </si>
  <si>
    <t xml:space="preserve">SERVICIO TELEFÓNICO CONVENCIONAL </t>
  </si>
  <si>
    <t>B00MO02</t>
  </si>
  <si>
    <t>* El precio unitario con IVA esta redondeado.</t>
  </si>
  <si>
    <t>PAGO DE SERVICIO TELEFÓNICO CUENTA MAESTRA CONSUMO DICIEMBRE JUNTA LOCAL Y JUNTAS DISTRITALES Y EJECUTIVAS DG00</t>
  </si>
  <si>
    <t>PAGO DE SERVICIO TELEFÓNICO CUENTA MAESTRA CONSUMO DICIEMBRE JUNTA LOCAL Y JUNTAS DISTRITALES Y EJECUTIVAS DG01</t>
  </si>
  <si>
    <t>PAGO DE SERVICIO TELEFÓNICO CUENTA MAESTRA CONSUMO DICIEMBRE JUNTA LOCAL Y JUNTAS DISTRITALES Y EJECUTIVAS DG02</t>
  </si>
  <si>
    <t>PAGO DE SERVICIO TELEFÓNICO CUENTA MAESTRA CONSUMO DICIEMBRE JUNTA LOCAL Y JUNTAS DISTRITALES Y EJECUTIVAS DG03</t>
  </si>
  <si>
    <t>PAGO DE SERVICIO TELEFÓNICO CUENTA MAESTRA CONSUMO DICIEMBRE JUNTA LOCAL Y JUNTAS DISTRITALES Y EJECUTIVAS DG04</t>
  </si>
  <si>
    <t>SERVICIO</t>
  </si>
  <si>
    <t>Segundo convenio modificatorio al contrato INE/110/2022 (Centralizado)</t>
  </si>
  <si>
    <t>CONTRATO CENTRALIZADO</t>
  </si>
  <si>
    <t>Programa Anual de Adquisiciones, Arrendamientos y Servicios del INE (PAAASINE) MODIFICACION ENERO 2026</t>
  </si>
  <si>
    <t>SUBDELEGACIONAL</t>
  </si>
  <si>
    <t>DG01</t>
  </si>
  <si>
    <t>35501</t>
  </si>
  <si>
    <t>MANTENIMIENTO Y CONSERVACIÓN DE VEHÍCULOS TERRESTRES, AÉREOS, MARÍTIMOS,
LACUSTRES Y FLUVIALES</t>
  </si>
  <si>
    <t>MANTENIMIENTO PREVENTIVO AL VEHICULO CON PLACAS FP-77-82-D CORRESPONDIENTE A LOS 30,000 KILOMETROS</t>
  </si>
  <si>
    <t>D CORRESPONDIENTE A LOS 30,000 KILOMETROS</t>
  </si>
  <si>
    <t>DG02</t>
  </si>
  <si>
    <t>SPG001</t>
  </si>
  <si>
    <t>PRODUCTOS ALIMENTICIOS PARA EL PERSONAL EN LAS INSTALACIONES DE LAS UNIDADES RESPONSABLES</t>
  </si>
  <si>
    <t>22104001-0154</t>
  </si>
  <si>
    <t>GARRAFON  DE AGUA 20 LTS</t>
  </si>
  <si>
    <t>-</t>
  </si>
  <si>
    <t>N/A</t>
  </si>
  <si>
    <t>PIEZA</t>
  </si>
  <si>
    <t>ADJUDICACIÓN DIRECTA</t>
  </si>
  <si>
    <t>MONTO</t>
  </si>
  <si>
    <t>SERVICIO DE AGUA</t>
  </si>
  <si>
    <t>SERVICIO DE AGUA POTABLE</t>
  </si>
  <si>
    <t>SERVICIO TELEFÓNICO CONVENCIONAL</t>
  </si>
  <si>
    <t>SERVICIO TELEFONICO</t>
  </si>
  <si>
    <t>SPG088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</si>
  <si>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</si>
  <si>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</si>
  <si>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</si>
  <si>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VALE DE GASOLINA DE $50 PESOS - SERVICIOS PUBLICOS</t>
  </si>
  <si>
    <t>DG04</t>
  </si>
  <si>
    <t>22104001-0158</t>
  </si>
  <si>
    <t>GALLETAS</t>
  </si>
  <si>
    <t>CAJA</t>
  </si>
  <si>
    <t>R009</t>
  </si>
  <si>
    <t>P12091A</t>
  </si>
  <si>
    <t>21101001-0356</t>
  </si>
  <si>
    <t>PULSERA TYVEK</t>
  </si>
  <si>
    <t>Pieza</t>
  </si>
  <si>
    <t>'DG04</t>
  </si>
  <si>
    <t>'001</t>
  </si>
  <si>
    <t>PAGO DE SERVICIO TELEFONICO CUENTA MAESTRA CONSUMO DICIEMBRE DE JUNTA DISTRITAL EJECUTIVA</t>
  </si>
  <si>
    <t>22104001-0068</t>
  </si>
  <si>
    <t>SUMINISTRO DE AGUA EMBOTELLADA (GARRAFON)</t>
  </si>
  <si>
    <t>'088</t>
  </si>
  <si>
    <t>PAGO DE SERVICIO TELEFONICO CUENTA MAESTRA CONSUMO DICIEMBRE DE MAC</t>
  </si>
  <si>
    <t>MATERIALES Y ÚTILES DE OFICINA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</si>
</sst>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&quot;$&quot;* #,##0_-;\-&quot;$&quot;* #,##0_-;_-&quot;$&quot;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 "/>
    </font>
    <font>
      <sz val="10"/>
      <color indexed="8"/>
      <name val="Calibri "/>
    </font>
    <font>
      <b/>
      <sz val="10"/>
      <color theme="1"/>
      <name val="Calibri "/>
    </font>
    <font>
      <b/>
      <sz val="10"/>
      <color theme="0"/>
      <name val="Calibri "/>
    </font>
    <font>
      <sz val="10"/>
      <name val="Calibri "/>
    </font>
    <font>
      <sz val="10"/>
      <color rgb="FF000000"/>
      <name val="Calibri 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0" xfId="1" applyFont="1"/>
    <xf numFmtId="0" fontId="5" fillId="0" borderId="0" xfId="1" applyFont="1" applyAlignment="1">
      <alignment horizontal="center" vertical="center"/>
    </xf>
    <xf numFmtId="165" fontId="5" fillId="0" borderId="0" xfId="6" applyNumberFormat="1" applyFont="1" applyAlignment="1">
      <alignment horizontal="center" vertical="center"/>
    </xf>
    <xf numFmtId="3" fontId="6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center" vertical="center"/>
    </xf>
    <xf numFmtId="0" fontId="5" fillId="2" borderId="0" xfId="1" applyFont="1" applyFill="1"/>
    <xf numFmtId="0" fontId="8" fillId="3" borderId="1" xfId="3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center" vertical="center" wrapText="1"/>
    </xf>
    <xf numFmtId="165" fontId="8" fillId="3" borderId="1" xfId="6" applyNumberFormat="1" applyFont="1" applyFill="1" applyBorder="1" applyAlignment="1">
      <alignment horizontal="center" vertical="center" wrapText="1"/>
    </xf>
    <xf numFmtId="3" fontId="8" fillId="3" borderId="1" xfId="4" applyNumberFormat="1" applyFont="1" applyFill="1" applyBorder="1" applyAlignment="1">
      <alignment horizontal="center" vertical="center" wrapText="1"/>
    </xf>
    <xf numFmtId="3" fontId="8" fillId="3" borderId="2" xfId="4" applyNumberFormat="1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65" fontId="6" fillId="0" borderId="1" xfId="6" applyNumberFormat="1" applyFont="1" applyBorder="1" applyAlignment="1">
      <alignment horizontal="center" vertical="center" wrapText="1"/>
    </xf>
    <xf numFmtId="3" fontId="6" fillId="0" borderId="2" xfId="2" applyNumberFormat="1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4" fontId="6" fillId="0" borderId="1" xfId="2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5" fillId="0" borderId="1" xfId="6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65" fontId="10" fillId="0" borderId="1" xfId="6" applyNumberFormat="1" applyFont="1" applyBorder="1" applyAlignment="1">
      <alignment horizontal="center" vertical="center"/>
    </xf>
    <xf numFmtId="0" fontId="5" fillId="0" borderId="0" xfId="0" applyFont="1"/>
    <xf numFmtId="49" fontId="5" fillId="0" borderId="3" xfId="2" applyNumberFormat="1" applyFont="1" applyBorder="1" applyAlignment="1">
      <alignment horizontal="center" vertical="center" wrapText="1"/>
    </xf>
    <xf numFmtId="49" fontId="6" fillId="0" borderId="4" xfId="2" applyNumberFormat="1" applyFont="1" applyBorder="1" applyAlignment="1">
      <alignment horizontal="center" vertical="center" wrapText="1"/>
    </xf>
    <xf numFmtId="49" fontId="6" fillId="0" borderId="4" xfId="2" quotePrefix="1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9" fillId="0" borderId="0" xfId="5" applyFont="1" applyAlignment="1">
      <alignment horizontal="left" vertical="center" wrapText="1"/>
    </xf>
    <xf numFmtId="0" fontId="9" fillId="0" borderId="0" xfId="5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right"/>
    </xf>
    <xf numFmtId="0" fontId="9" fillId="0" borderId="0" xfId="5" applyFont="1" applyAlignment="1">
      <alignment horizontal="left"/>
    </xf>
    <xf numFmtId="41" fontId="8" fillId="4" borderId="0" xfId="6" applyNumberFormat="1" applyFont="1" applyFill="1" applyAlignment="1"/>
    <xf numFmtId="49" fontId="9" fillId="0" borderId="0" xfId="5" applyNumberFormat="1" applyFont="1" applyAlignment="1">
      <alignment horizontal="center"/>
    </xf>
    <xf numFmtId="49" fontId="9" fillId="0" borderId="0" xfId="5" applyNumberFormat="1" applyFont="1"/>
    <xf numFmtId="0" fontId="9" fillId="0" borderId="0" xfId="5" applyFont="1" applyAlignment="1">
      <alignment horizontal="left" wrapText="1"/>
    </xf>
    <xf numFmtId="2" fontId="9" fillId="0" borderId="0" xfId="5" applyNumberFormat="1" applyFont="1"/>
    <xf numFmtId="0" fontId="5" fillId="0" borderId="0" xfId="2" applyFont="1"/>
    <xf numFmtId="49" fontId="5" fillId="0" borderId="0" xfId="2" applyNumberFormat="1" applyFont="1" applyAlignment="1">
      <alignment horizontal="center"/>
    </xf>
    <xf numFmtId="49" fontId="5" fillId="0" borderId="0" xfId="2" applyNumberFormat="1" applyFont="1"/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right"/>
    </xf>
    <xf numFmtId="0" fontId="5" fillId="0" borderId="0" xfId="2" applyFont="1" applyAlignment="1">
      <alignment horizontal="left"/>
    </xf>
    <xf numFmtId="41" fontId="5" fillId="0" borderId="0" xfId="2" applyNumberFormat="1" applyFont="1"/>
    <xf numFmtId="41" fontId="5" fillId="0" borderId="0" xfId="2" applyNumberFormat="1" applyFont="1" applyAlignment="1">
      <alignment horizontal="left"/>
    </xf>
    <xf numFmtId="44" fontId="6" fillId="0" borderId="4" xfId="6" applyFont="1" applyFill="1" applyBorder="1" applyAlignment="1">
      <alignment horizontal="center" vertical="center"/>
    </xf>
    <xf numFmtId="3" fontId="6" fillId="0" borderId="4" xfId="2" applyNumberFormat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horizontal="center" vertical="center"/>
    </xf>
    <xf numFmtId="165" fontId="6" fillId="0" borderId="4" xfId="6" applyNumberFormat="1" applyFont="1" applyBorder="1" applyAlignment="1">
      <alignment horizontal="center" vertical="center" wrapText="1"/>
    </xf>
    <xf numFmtId="0" fontId="7" fillId="0" borderId="0" xfId="2" applyFont="1" applyAlignment="1">
      <alignment horizontal="center"/>
    </xf>
    <xf numFmtId="41" fontId="8" fillId="4" borderId="0" xfId="6" applyNumberFormat="1" applyFont="1" applyFill="1" applyAlignment="1">
      <alignment horizontal="center"/>
    </xf>
    <xf numFmtId="0" fontId="8" fillId="4" borderId="0" xfId="5" applyFont="1" applyFill="1" applyAlignment="1">
      <alignment horizontal="center"/>
    </xf>
  </cellXfs>
  <cellStyles count="7">
    <cellStyle name="Millares 2" xfId="4" xr:uid="{B733A95B-EE30-4DEE-BA2E-39570E4EDBE1}"/>
    <cellStyle name="Moneda" xfId="6" builtinId="4"/>
    <cellStyle name="Normal" xfId="0" builtinId="0"/>
    <cellStyle name="Normal 2 2" xfId="2" xr:uid="{9931E14A-7D65-4080-BD20-8CAB3CFCD09B}"/>
    <cellStyle name="Normal 4 2" xfId="5" xr:uid="{33A113DE-0DED-49F3-BB6F-FB61FD9AB69D}"/>
    <cellStyle name="Normal 5" xfId="1" xr:uid="{E7806A23-185D-4280-B709-BBA2CB3DA76D}"/>
    <cellStyle name="Normal 8" xfId="3" xr:uid="{7AA2A612-2F05-48B1-955D-70BA10419BD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1233267</xdr:colOff>
      <xdr:row>1</xdr:row>
      <xdr:rowOff>221577</xdr:rowOff>
    </xdr:from>
    <xdr:to>
      <xdr:col>4</xdr:col>
      <xdr:colOff>63499</xdr:colOff>
      <xdr:row>5</xdr:row>
      <xdr:rowOff>105834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D4B849-D82B-4A20-B7F1-87F3B817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3267" y="623744"/>
          <a:ext cx="4079565" cy="149292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A9A66-98A9-426B-808E-C98CBB7B04EA}">
  <dimension ref="A1:BA38"/>
  <sheetViews>
    <sheetView tabSelected="1" zoomScale="60" zoomScaleNormal="60" workbookViewId="0">
      <selection activeCell="A10" sqref="A10"/>
    </sheetView>
  </sheetViews>
  <sheetFormatPr baseColWidth="10" defaultColWidth="18.7265625" defaultRowHeight="32" customHeight="1"/>
  <cols>
    <col min="1" max="1" width="18.7265625" style="34"/>
    <col min="2" max="8" width="18.7265625" style="43"/>
    <col min="9" max="9" width="100.08984375" style="43" bestFit="1" customWidth="1"/>
    <col min="10" max="10" width="14.453125" style="43" bestFit="1" customWidth="1"/>
    <col min="11" max="11" width="141.81640625" style="43" bestFit="1" customWidth="1"/>
    <col min="12" max="15" width="18.7265625" style="43"/>
    <col min="16" max="16" width="18.7265625" style="3"/>
    <col min="17" max="17" width="18.7265625" style="43"/>
    <col min="18" max="19" width="18.7265625" style="3"/>
    <col min="20" max="30" width="18.7265625" style="43"/>
    <col min="31" max="16384" width="18.7265625" style="34"/>
  </cols>
  <sheetData>
    <row r="1" spans="1:53" s="1" customFormat="1" ht="32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2"/>
      <c r="R1" s="3"/>
      <c r="S1" s="3"/>
      <c r="T1" s="2"/>
      <c r="U1" s="2"/>
      <c r="V1" s="2"/>
      <c r="W1" s="2"/>
      <c r="X1" s="2"/>
      <c r="Y1" s="2"/>
      <c r="Z1" s="4"/>
      <c r="AA1" s="4"/>
      <c r="AB1" s="2"/>
      <c r="AC1" s="2"/>
      <c r="AD1" s="5" t="s">
        <v>0</v>
      </c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</row>
    <row r="2" spans="1:53" s="1" customFormat="1" ht="32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  <c r="Q2" s="2"/>
      <c r="R2" s="3"/>
      <c r="S2" s="3"/>
      <c r="T2" s="2"/>
      <c r="U2" s="2"/>
      <c r="V2" s="2"/>
      <c r="W2" s="2"/>
      <c r="X2" s="2"/>
      <c r="Y2" s="2"/>
      <c r="Z2" s="2"/>
      <c r="AA2" s="2"/>
      <c r="AB2" s="2"/>
      <c r="AC2" s="2"/>
      <c r="AD2" s="5" t="s">
        <v>1</v>
      </c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</row>
    <row r="3" spans="1:53" s="1" customFormat="1" ht="32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3"/>
      <c r="Q3" s="2"/>
      <c r="R3" s="3"/>
      <c r="S3" s="3"/>
      <c r="T3" s="2"/>
      <c r="U3" s="2"/>
      <c r="V3" s="2"/>
      <c r="W3" s="2"/>
      <c r="X3" s="2"/>
      <c r="Y3" s="2"/>
      <c r="Z3" s="2"/>
      <c r="AA3" s="2"/>
      <c r="AB3" s="2"/>
      <c r="AC3" s="2"/>
      <c r="AD3" s="5" t="s">
        <v>2</v>
      </c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</row>
    <row r="4" spans="1:53" s="1" customFormat="1" ht="32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3"/>
      <c r="Q4" s="2"/>
      <c r="R4" s="3"/>
      <c r="S4" s="3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</row>
    <row r="5" spans="1:53" s="1" customFormat="1" ht="32" customHeigh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3"/>
      <c r="Q5" s="2"/>
      <c r="R5" s="3"/>
      <c r="S5" s="3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</row>
    <row r="6" spans="1:53" s="1" customFormat="1" ht="32" customHeigh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3"/>
      <c r="Q6" s="2"/>
      <c r="R6" s="3"/>
      <c r="S6" s="3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</row>
    <row r="7" spans="1:53" s="1" customFormat="1" ht="32" customHeight="1">
      <c r="A7" s="70" t="s">
        <v>58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2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</row>
    <row r="8" spans="1:53" s="1" customFormat="1" ht="32" customHeight="1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3"/>
      <c r="Q8" s="2"/>
      <c r="R8" s="3"/>
      <c r="S8" s="3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</row>
    <row r="9" spans="1:53" s="14" customFormat="1" ht="32" customHeight="1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8</v>
      </c>
      <c r="G9" s="7" t="s">
        <v>9</v>
      </c>
      <c r="H9" s="8" t="s">
        <v>10</v>
      </c>
      <c r="I9" s="8" t="s">
        <v>11</v>
      </c>
      <c r="J9" s="8" t="s">
        <v>12</v>
      </c>
      <c r="K9" s="8" t="s">
        <v>13</v>
      </c>
      <c r="L9" s="8" t="s">
        <v>14</v>
      </c>
      <c r="M9" s="8" t="s">
        <v>15</v>
      </c>
      <c r="N9" s="8" t="s">
        <v>16</v>
      </c>
      <c r="O9" s="9" t="s">
        <v>17</v>
      </c>
      <c r="P9" s="10" t="s">
        <v>18</v>
      </c>
      <c r="Q9" s="9" t="s">
        <v>19</v>
      </c>
      <c r="R9" s="10" t="s">
        <v>20</v>
      </c>
      <c r="S9" s="10" t="s">
        <v>21</v>
      </c>
      <c r="T9" s="11" t="s">
        <v>22</v>
      </c>
      <c r="U9" s="11" t="s">
        <v>23</v>
      </c>
      <c r="V9" s="11" t="s">
        <v>24</v>
      </c>
      <c r="W9" s="11" t="s">
        <v>25</v>
      </c>
      <c r="X9" s="11" t="s">
        <v>26</v>
      </c>
      <c r="Y9" s="11" t="s">
        <v>27</v>
      </c>
      <c r="Z9" s="11" t="s">
        <v>28</v>
      </c>
      <c r="AA9" s="11" t="s">
        <v>29</v>
      </c>
      <c r="AB9" s="11" t="s">
        <v>30</v>
      </c>
      <c r="AC9" s="11" t="s">
        <v>31</v>
      </c>
      <c r="AD9" s="12" t="s">
        <v>32</v>
      </c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</row>
    <row r="10" spans="1:53" s="22" customFormat="1" ht="32" customHeight="1">
      <c r="A10" s="15" t="s">
        <v>33</v>
      </c>
      <c r="B10" s="15" t="s">
        <v>34</v>
      </c>
      <c r="C10" s="15" t="s">
        <v>34</v>
      </c>
      <c r="D10" s="16" t="s">
        <v>35</v>
      </c>
      <c r="E10" s="16" t="s">
        <v>36</v>
      </c>
      <c r="F10" s="16" t="s">
        <v>35</v>
      </c>
      <c r="G10" s="16" t="s">
        <v>37</v>
      </c>
      <c r="H10" s="16" t="s">
        <v>42</v>
      </c>
      <c r="I10" s="15" t="s">
        <v>44</v>
      </c>
      <c r="J10" s="17"/>
      <c r="K10" s="17" t="s">
        <v>45</v>
      </c>
      <c r="L10" s="15" t="s">
        <v>38</v>
      </c>
      <c r="M10" s="18" t="s">
        <v>38</v>
      </c>
      <c r="N10" s="17" t="s">
        <v>55</v>
      </c>
      <c r="O10" s="17">
        <v>1</v>
      </c>
      <c r="P10" s="19">
        <f>R10/O10</f>
        <v>2599.41</v>
      </c>
      <c r="Q10" s="20" t="s">
        <v>39</v>
      </c>
      <c r="R10" s="19">
        <v>2599.41</v>
      </c>
      <c r="S10" s="19">
        <f>R10</f>
        <v>2599.41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17">
        <v>0</v>
      </c>
      <c r="AB10" s="17">
        <v>0</v>
      </c>
      <c r="AC10" s="17">
        <v>0</v>
      </c>
      <c r="AD10" s="17">
        <v>0</v>
      </c>
    </row>
    <row r="11" spans="1:53" s="22" customFormat="1" ht="32" customHeight="1">
      <c r="A11" s="15" t="s">
        <v>33</v>
      </c>
      <c r="B11" s="15" t="s">
        <v>34</v>
      </c>
      <c r="C11" s="15" t="s">
        <v>34</v>
      </c>
      <c r="D11" s="16" t="s">
        <v>35</v>
      </c>
      <c r="E11" s="16" t="s">
        <v>36</v>
      </c>
      <c r="F11" s="16" t="s">
        <v>35</v>
      </c>
      <c r="G11" s="16" t="s">
        <v>40</v>
      </c>
      <c r="H11" s="16" t="s">
        <v>41</v>
      </c>
      <c r="I11" s="23" t="s">
        <v>47</v>
      </c>
      <c r="J11" s="17"/>
      <c r="K11" s="17" t="s">
        <v>50</v>
      </c>
      <c r="L11" s="15" t="s">
        <v>56</v>
      </c>
      <c r="M11" s="18" t="s">
        <v>38</v>
      </c>
      <c r="N11" s="17" t="s">
        <v>55</v>
      </c>
      <c r="O11" s="17">
        <v>1</v>
      </c>
      <c r="P11" s="19">
        <f t="shared" ref="P11:P18" si="0">R11/O11</f>
        <v>4512.32</v>
      </c>
      <c r="Q11" s="20" t="s">
        <v>57</v>
      </c>
      <c r="R11" s="19">
        <v>4512.32</v>
      </c>
      <c r="S11" s="19">
        <f t="shared" ref="S11:S18" si="1">R11</f>
        <v>4512.32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17">
        <v>0</v>
      </c>
      <c r="AB11" s="17">
        <v>0</v>
      </c>
      <c r="AC11" s="17">
        <v>0</v>
      </c>
      <c r="AD11" s="17">
        <v>0</v>
      </c>
    </row>
    <row r="12" spans="1:53" s="22" customFormat="1" ht="32" customHeight="1">
      <c r="A12" s="15" t="s">
        <v>33</v>
      </c>
      <c r="B12" s="15" t="s">
        <v>34</v>
      </c>
      <c r="C12" s="15" t="s">
        <v>34</v>
      </c>
      <c r="D12" s="16" t="s">
        <v>35</v>
      </c>
      <c r="E12" s="16" t="s">
        <v>43</v>
      </c>
      <c r="F12" s="16" t="s">
        <v>46</v>
      </c>
      <c r="G12" s="16" t="s">
        <v>48</v>
      </c>
      <c r="H12" s="16" t="s">
        <v>41</v>
      </c>
      <c r="I12" s="23" t="s">
        <v>47</v>
      </c>
      <c r="J12" s="17"/>
      <c r="K12" s="17" t="s">
        <v>51</v>
      </c>
      <c r="L12" s="15" t="s">
        <v>56</v>
      </c>
      <c r="M12" s="18" t="s">
        <v>38</v>
      </c>
      <c r="N12" s="17" t="s">
        <v>55</v>
      </c>
      <c r="O12" s="17">
        <v>1</v>
      </c>
      <c r="P12" s="19">
        <f t="shared" si="0"/>
        <v>782.55</v>
      </c>
      <c r="Q12" s="20" t="s">
        <v>57</v>
      </c>
      <c r="R12" s="19">
        <v>782.55</v>
      </c>
      <c r="S12" s="19">
        <f t="shared" si="1"/>
        <v>782.55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17">
        <v>0</v>
      </c>
      <c r="AB12" s="17">
        <v>0</v>
      </c>
      <c r="AC12" s="17">
        <v>0</v>
      </c>
      <c r="AD12" s="17">
        <v>0</v>
      </c>
    </row>
    <row r="13" spans="1:53" s="22" customFormat="1" ht="32" customHeight="1">
      <c r="A13" s="15" t="s">
        <v>33</v>
      </c>
      <c r="B13" s="15" t="s">
        <v>34</v>
      </c>
      <c r="C13" s="15" t="s">
        <v>34</v>
      </c>
      <c r="D13" s="16" t="s">
        <v>35</v>
      </c>
      <c r="E13" s="16" t="s">
        <v>36</v>
      </c>
      <c r="F13" s="16" t="s">
        <v>35</v>
      </c>
      <c r="G13" s="16" t="s">
        <v>40</v>
      </c>
      <c r="H13" s="16" t="s">
        <v>41</v>
      </c>
      <c r="I13" s="23" t="s">
        <v>47</v>
      </c>
      <c r="J13" s="17"/>
      <c r="K13" s="17" t="s">
        <v>51</v>
      </c>
      <c r="L13" s="15" t="s">
        <v>56</v>
      </c>
      <c r="M13" s="18" t="s">
        <v>38</v>
      </c>
      <c r="N13" s="17" t="s">
        <v>55</v>
      </c>
      <c r="O13" s="17">
        <v>1</v>
      </c>
      <c r="P13" s="19">
        <f t="shared" si="0"/>
        <v>900</v>
      </c>
      <c r="Q13" s="20" t="s">
        <v>57</v>
      </c>
      <c r="R13" s="19">
        <v>900</v>
      </c>
      <c r="S13" s="19">
        <f t="shared" si="1"/>
        <v>900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17">
        <v>0</v>
      </c>
      <c r="AB13" s="17">
        <v>0</v>
      </c>
      <c r="AC13" s="17">
        <v>0</v>
      </c>
      <c r="AD13" s="17">
        <v>0</v>
      </c>
    </row>
    <row r="14" spans="1:53" s="22" customFormat="1" ht="32" customHeight="1">
      <c r="A14" s="15" t="s">
        <v>33</v>
      </c>
      <c r="B14" s="15" t="s">
        <v>34</v>
      </c>
      <c r="C14" s="15" t="s">
        <v>34</v>
      </c>
      <c r="D14" s="16" t="s">
        <v>35</v>
      </c>
      <c r="E14" s="16" t="s">
        <v>36</v>
      </c>
      <c r="F14" s="16" t="s">
        <v>35</v>
      </c>
      <c r="G14" s="16" t="s">
        <v>40</v>
      </c>
      <c r="H14" s="16" t="s">
        <v>41</v>
      </c>
      <c r="I14" s="23" t="s">
        <v>47</v>
      </c>
      <c r="J14" s="17"/>
      <c r="K14" s="17" t="s">
        <v>52</v>
      </c>
      <c r="L14" s="15" t="s">
        <v>56</v>
      </c>
      <c r="M14" s="18" t="s">
        <v>38</v>
      </c>
      <c r="N14" s="17" t="s">
        <v>55</v>
      </c>
      <c r="O14" s="17">
        <v>1</v>
      </c>
      <c r="P14" s="19">
        <f t="shared" si="0"/>
        <v>227.81</v>
      </c>
      <c r="Q14" s="20" t="s">
        <v>57</v>
      </c>
      <c r="R14" s="19">
        <v>227.81</v>
      </c>
      <c r="S14" s="19">
        <f t="shared" si="1"/>
        <v>227.81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17">
        <v>0</v>
      </c>
      <c r="AB14" s="17">
        <v>0</v>
      </c>
      <c r="AC14" s="17">
        <v>0</v>
      </c>
      <c r="AD14" s="17">
        <v>0</v>
      </c>
    </row>
    <row r="15" spans="1:53" s="22" customFormat="1" ht="32" customHeight="1">
      <c r="A15" s="15" t="s">
        <v>33</v>
      </c>
      <c r="B15" s="15" t="s">
        <v>34</v>
      </c>
      <c r="C15" s="15" t="s">
        <v>34</v>
      </c>
      <c r="D15" s="16" t="s">
        <v>35</v>
      </c>
      <c r="E15" s="16" t="s">
        <v>36</v>
      </c>
      <c r="F15" s="16" t="s">
        <v>35</v>
      </c>
      <c r="G15" s="16" t="s">
        <v>37</v>
      </c>
      <c r="H15" s="16" t="s">
        <v>41</v>
      </c>
      <c r="I15" s="23" t="s">
        <v>47</v>
      </c>
      <c r="J15" s="17"/>
      <c r="K15" s="17" t="s">
        <v>53</v>
      </c>
      <c r="L15" s="15" t="s">
        <v>56</v>
      </c>
      <c r="M15" s="18" t="s">
        <v>38</v>
      </c>
      <c r="N15" s="17" t="s">
        <v>55</v>
      </c>
      <c r="O15" s="17">
        <v>1</v>
      </c>
      <c r="P15" s="19">
        <f t="shared" si="0"/>
        <v>258</v>
      </c>
      <c r="Q15" s="20" t="s">
        <v>57</v>
      </c>
      <c r="R15" s="19">
        <v>258</v>
      </c>
      <c r="S15" s="19">
        <f t="shared" si="1"/>
        <v>258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17">
        <v>0</v>
      </c>
      <c r="AB15" s="17">
        <v>0</v>
      </c>
      <c r="AC15" s="17">
        <v>0</v>
      </c>
      <c r="AD15" s="17">
        <v>0</v>
      </c>
    </row>
    <row r="16" spans="1:53" s="22" customFormat="1" ht="32" customHeight="1">
      <c r="A16" s="15" t="s">
        <v>33</v>
      </c>
      <c r="B16" s="15" t="s">
        <v>34</v>
      </c>
      <c r="C16" s="15" t="s">
        <v>34</v>
      </c>
      <c r="D16" s="16" t="s">
        <v>35</v>
      </c>
      <c r="E16" s="16" t="s">
        <v>43</v>
      </c>
      <c r="F16" s="16" t="s">
        <v>46</v>
      </c>
      <c r="G16" s="16" t="s">
        <v>48</v>
      </c>
      <c r="H16" s="16" t="s">
        <v>41</v>
      </c>
      <c r="I16" s="23" t="s">
        <v>47</v>
      </c>
      <c r="J16" s="17"/>
      <c r="K16" s="17" t="s">
        <v>53</v>
      </c>
      <c r="L16" s="15" t="s">
        <v>56</v>
      </c>
      <c r="M16" s="18" t="s">
        <v>38</v>
      </c>
      <c r="N16" s="17" t="s">
        <v>55</v>
      </c>
      <c r="O16" s="17">
        <v>1</v>
      </c>
      <c r="P16" s="19">
        <f t="shared" si="0"/>
        <v>623.5</v>
      </c>
      <c r="Q16" s="20" t="s">
        <v>57</v>
      </c>
      <c r="R16" s="19">
        <v>623.5</v>
      </c>
      <c r="S16" s="19">
        <f t="shared" si="1"/>
        <v>623.5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17">
        <v>0</v>
      </c>
      <c r="AB16" s="17">
        <v>0</v>
      </c>
      <c r="AC16" s="17">
        <v>0</v>
      </c>
      <c r="AD16" s="17">
        <v>0</v>
      </c>
    </row>
    <row r="17" spans="1:30" s="22" customFormat="1" ht="32" customHeight="1">
      <c r="A17" s="15" t="s">
        <v>33</v>
      </c>
      <c r="B17" s="15" t="s">
        <v>34</v>
      </c>
      <c r="C17" s="15" t="s">
        <v>34</v>
      </c>
      <c r="D17" s="16" t="s">
        <v>35</v>
      </c>
      <c r="E17" s="16" t="s">
        <v>36</v>
      </c>
      <c r="F17" s="16" t="s">
        <v>35</v>
      </c>
      <c r="G17" s="16" t="s">
        <v>37</v>
      </c>
      <c r="H17" s="16" t="s">
        <v>41</v>
      </c>
      <c r="I17" s="23" t="s">
        <v>47</v>
      </c>
      <c r="J17" s="17"/>
      <c r="K17" s="17" t="s">
        <v>54</v>
      </c>
      <c r="L17" s="15" t="s">
        <v>56</v>
      </c>
      <c r="M17" s="18" t="s">
        <v>38</v>
      </c>
      <c r="N17" s="17" t="s">
        <v>55</v>
      </c>
      <c r="O17" s="17">
        <v>1</v>
      </c>
      <c r="P17" s="19">
        <f t="shared" si="0"/>
        <v>768.6</v>
      </c>
      <c r="Q17" s="20" t="s">
        <v>57</v>
      </c>
      <c r="R17" s="19">
        <v>768.6</v>
      </c>
      <c r="S17" s="19">
        <f t="shared" si="1"/>
        <v>768.6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17">
        <v>0</v>
      </c>
      <c r="AB17" s="17">
        <v>0</v>
      </c>
      <c r="AC17" s="17">
        <v>0</v>
      </c>
      <c r="AD17" s="17">
        <v>0</v>
      </c>
    </row>
    <row r="18" spans="1:30" s="22" customFormat="1" ht="32" customHeight="1">
      <c r="A18" s="15" t="s">
        <v>33</v>
      </c>
      <c r="B18" s="15" t="s">
        <v>34</v>
      </c>
      <c r="C18" s="15" t="s">
        <v>34</v>
      </c>
      <c r="D18" s="16" t="s">
        <v>35</v>
      </c>
      <c r="E18" s="16" t="s">
        <v>43</v>
      </c>
      <c r="F18" s="16" t="s">
        <v>46</v>
      </c>
      <c r="G18" s="16" t="s">
        <v>48</v>
      </c>
      <c r="H18" s="16" t="s">
        <v>41</v>
      </c>
      <c r="I18" s="23" t="s">
        <v>47</v>
      </c>
      <c r="J18" s="17"/>
      <c r="K18" s="17" t="s">
        <v>54</v>
      </c>
      <c r="L18" s="15" t="s">
        <v>56</v>
      </c>
      <c r="M18" s="18" t="s">
        <v>38</v>
      </c>
      <c r="N18" s="17" t="s">
        <v>55</v>
      </c>
      <c r="O18" s="17">
        <v>1</v>
      </c>
      <c r="P18" s="19">
        <f t="shared" si="0"/>
        <v>538.72</v>
      </c>
      <c r="Q18" s="20" t="s">
        <v>57</v>
      </c>
      <c r="R18" s="19">
        <v>538.72</v>
      </c>
      <c r="S18" s="19">
        <f t="shared" si="1"/>
        <v>538.72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17">
        <v>0</v>
      </c>
      <c r="AB18" s="17">
        <v>0</v>
      </c>
      <c r="AC18" s="17">
        <v>0</v>
      </c>
      <c r="AD18" s="17">
        <v>0</v>
      </c>
    </row>
    <row r="19" spans="1:30" s="30" customFormat="1" ht="32" customHeight="1">
      <c r="A19" s="24" t="s">
        <v>59</v>
      </c>
      <c r="B19" s="25" t="s">
        <v>60</v>
      </c>
      <c r="C19" s="25" t="s">
        <v>60</v>
      </c>
      <c r="D19" s="25" t="s">
        <v>35</v>
      </c>
      <c r="E19" s="25" t="s">
        <v>36</v>
      </c>
      <c r="F19" s="25" t="s">
        <v>35</v>
      </c>
      <c r="G19" s="25" t="s">
        <v>37</v>
      </c>
      <c r="H19" s="25" t="s">
        <v>61</v>
      </c>
      <c r="I19" s="26" t="s">
        <v>62</v>
      </c>
      <c r="J19" s="17"/>
      <c r="K19" s="17" t="s">
        <v>63</v>
      </c>
      <c r="L19" s="25" t="s">
        <v>55</v>
      </c>
      <c r="M19" s="25">
        <v>82</v>
      </c>
      <c r="N19" s="17" t="s">
        <v>64</v>
      </c>
      <c r="O19" s="17">
        <v>1</v>
      </c>
      <c r="P19" s="27">
        <v>6089</v>
      </c>
      <c r="Q19" s="25" t="s">
        <v>39</v>
      </c>
      <c r="R19" s="27">
        <v>6089</v>
      </c>
      <c r="S19" s="27">
        <v>6089</v>
      </c>
      <c r="T19" s="17"/>
      <c r="U19" s="28"/>
      <c r="V19" s="17"/>
      <c r="W19" s="17"/>
      <c r="X19" s="17"/>
      <c r="Y19" s="29"/>
      <c r="Z19" s="29"/>
      <c r="AA19" s="29"/>
      <c r="AB19" s="17"/>
      <c r="AC19" s="29"/>
      <c r="AD19" s="29"/>
    </row>
    <row r="20" spans="1:30" ht="32" customHeight="1">
      <c r="A20" s="24" t="s">
        <v>59</v>
      </c>
      <c r="B20" s="31" t="s">
        <v>65</v>
      </c>
      <c r="C20" s="31" t="s">
        <v>65</v>
      </c>
      <c r="D20" s="31" t="s">
        <v>35</v>
      </c>
      <c r="E20" s="31" t="s">
        <v>36</v>
      </c>
      <c r="F20" s="31" t="s">
        <v>66</v>
      </c>
      <c r="G20" s="31" t="s">
        <v>37</v>
      </c>
      <c r="H20" s="31">
        <v>22104</v>
      </c>
      <c r="I20" s="32" t="s">
        <v>67</v>
      </c>
      <c r="J20" s="31" t="s">
        <v>68</v>
      </c>
      <c r="K20" s="32" t="s">
        <v>69</v>
      </c>
      <c r="L20" s="31" t="s">
        <v>70</v>
      </c>
      <c r="M20" s="31" t="s">
        <v>71</v>
      </c>
      <c r="N20" s="31" t="s">
        <v>72</v>
      </c>
      <c r="O20" s="31">
        <v>30</v>
      </c>
      <c r="P20" s="33">
        <v>38.833300000000001</v>
      </c>
      <c r="Q20" s="32" t="s">
        <v>73</v>
      </c>
      <c r="R20" s="33">
        <v>1044</v>
      </c>
      <c r="S20" s="33">
        <v>1044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</row>
    <row r="21" spans="1:30" ht="32" customHeight="1">
      <c r="A21" s="24" t="s">
        <v>59</v>
      </c>
      <c r="B21" s="31" t="s">
        <v>65</v>
      </c>
      <c r="C21" s="31" t="s">
        <v>65</v>
      </c>
      <c r="D21" s="31" t="s">
        <v>35</v>
      </c>
      <c r="E21" s="31" t="s">
        <v>36</v>
      </c>
      <c r="F21" s="31" t="s">
        <v>66</v>
      </c>
      <c r="G21" s="31" t="s">
        <v>37</v>
      </c>
      <c r="H21" s="31">
        <v>31801</v>
      </c>
      <c r="I21" s="32" t="s">
        <v>44</v>
      </c>
      <c r="J21" s="31" t="s">
        <v>70</v>
      </c>
      <c r="K21" s="32" t="s">
        <v>44</v>
      </c>
      <c r="L21" s="31" t="s">
        <v>70</v>
      </c>
      <c r="M21" s="31" t="s">
        <v>71</v>
      </c>
      <c r="N21" s="31" t="s">
        <v>74</v>
      </c>
      <c r="O21" s="31">
        <v>1</v>
      </c>
      <c r="P21" s="33">
        <v>8000</v>
      </c>
      <c r="Q21" s="32" t="s">
        <v>73</v>
      </c>
      <c r="R21" s="33">
        <v>228.2</v>
      </c>
      <c r="S21" s="33">
        <v>228.2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</row>
    <row r="22" spans="1:30" ht="32" customHeight="1">
      <c r="A22" s="24" t="s">
        <v>59</v>
      </c>
      <c r="B22" s="31" t="s">
        <v>65</v>
      </c>
      <c r="C22" s="31" t="s">
        <v>65</v>
      </c>
      <c r="D22" s="31" t="s">
        <v>35</v>
      </c>
      <c r="E22" s="31" t="s">
        <v>36</v>
      </c>
      <c r="F22" s="31" t="s">
        <v>66</v>
      </c>
      <c r="G22" s="31" t="s">
        <v>40</v>
      </c>
      <c r="H22" s="31">
        <v>31301</v>
      </c>
      <c r="I22" s="32" t="s">
        <v>75</v>
      </c>
      <c r="J22" s="31" t="s">
        <v>70</v>
      </c>
      <c r="K22" s="32" t="s">
        <v>76</v>
      </c>
      <c r="L22" s="31" t="s">
        <v>70</v>
      </c>
      <c r="M22" s="31" t="s">
        <v>71</v>
      </c>
      <c r="N22" s="31" t="s">
        <v>74</v>
      </c>
      <c r="O22" s="31">
        <v>12</v>
      </c>
      <c r="P22" s="33">
        <v>3000</v>
      </c>
      <c r="Q22" s="32" t="s">
        <v>73</v>
      </c>
      <c r="R22" s="33">
        <v>312</v>
      </c>
      <c r="S22" s="33">
        <v>312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</row>
    <row r="23" spans="1:30" ht="32" customHeight="1">
      <c r="A23" s="24" t="s">
        <v>59</v>
      </c>
      <c r="B23" s="31" t="s">
        <v>65</v>
      </c>
      <c r="C23" s="31" t="s">
        <v>65</v>
      </c>
      <c r="D23" s="31" t="s">
        <v>35</v>
      </c>
      <c r="E23" s="31" t="s">
        <v>36</v>
      </c>
      <c r="F23" s="31" t="s">
        <v>66</v>
      </c>
      <c r="G23" s="31" t="s">
        <v>40</v>
      </c>
      <c r="H23" s="31">
        <v>31401</v>
      </c>
      <c r="I23" s="32" t="s">
        <v>77</v>
      </c>
      <c r="J23" s="31" t="s">
        <v>70</v>
      </c>
      <c r="K23" s="32" t="s">
        <v>78</v>
      </c>
      <c r="L23" s="31" t="s">
        <v>70</v>
      </c>
      <c r="M23" s="31" t="s">
        <v>71</v>
      </c>
      <c r="N23" s="31" t="s">
        <v>74</v>
      </c>
      <c r="O23" s="31">
        <v>12</v>
      </c>
      <c r="P23" s="33">
        <v>300</v>
      </c>
      <c r="Q23" s="32" t="s">
        <v>73</v>
      </c>
      <c r="R23" s="33">
        <v>227.81</v>
      </c>
      <c r="S23" s="33">
        <v>227.81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</row>
    <row r="24" spans="1:30" ht="32" customHeight="1">
      <c r="A24" s="24" t="s">
        <v>59</v>
      </c>
      <c r="B24" s="31" t="s">
        <v>65</v>
      </c>
      <c r="C24" s="31" t="s">
        <v>65</v>
      </c>
      <c r="D24" s="31" t="s">
        <v>35</v>
      </c>
      <c r="E24" s="31" t="s">
        <v>43</v>
      </c>
      <c r="F24" s="31" t="s">
        <v>79</v>
      </c>
      <c r="G24" s="31" t="s">
        <v>48</v>
      </c>
      <c r="H24" s="31">
        <v>26102</v>
      </c>
      <c r="I24" s="32" t="s">
        <v>80</v>
      </c>
      <c r="J24" s="31" t="s">
        <v>81</v>
      </c>
      <c r="K24" s="32" t="s">
        <v>82</v>
      </c>
      <c r="L24" s="31" t="s">
        <v>70</v>
      </c>
      <c r="M24" s="31" t="s">
        <v>71</v>
      </c>
      <c r="N24" s="31" t="s">
        <v>72</v>
      </c>
      <c r="O24" s="31">
        <v>1000</v>
      </c>
      <c r="P24" s="33">
        <v>92.388000000000005</v>
      </c>
      <c r="Q24" s="32" t="s">
        <v>73</v>
      </c>
      <c r="R24" s="33">
        <v>7700</v>
      </c>
      <c r="S24" s="33">
        <v>7700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</row>
    <row r="25" spans="1:30" ht="32" customHeight="1">
      <c r="A25" s="24" t="s">
        <v>59</v>
      </c>
      <c r="B25" s="31" t="s">
        <v>65</v>
      </c>
      <c r="C25" s="31" t="s">
        <v>65</v>
      </c>
      <c r="D25" s="31" t="s">
        <v>35</v>
      </c>
      <c r="E25" s="31" t="s">
        <v>43</v>
      </c>
      <c r="F25" s="31" t="s">
        <v>79</v>
      </c>
      <c r="G25" s="31" t="s">
        <v>48</v>
      </c>
      <c r="H25" s="31">
        <v>26102</v>
      </c>
      <c r="I25" s="32" t="s">
        <v>80</v>
      </c>
      <c r="J25" s="31" t="s">
        <v>81</v>
      </c>
      <c r="K25" s="32" t="s">
        <v>83</v>
      </c>
      <c r="L25" s="31" t="s">
        <v>70</v>
      </c>
      <c r="M25" s="31" t="s">
        <v>71</v>
      </c>
      <c r="N25" s="31" t="s">
        <v>72</v>
      </c>
      <c r="O25" s="31">
        <v>1000</v>
      </c>
      <c r="P25" s="33">
        <v>92.388000000000005</v>
      </c>
      <c r="Q25" s="32" t="s">
        <v>73</v>
      </c>
      <c r="R25" s="33">
        <v>50</v>
      </c>
      <c r="S25" s="33">
        <v>50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</row>
    <row r="26" spans="1:30" ht="32" customHeight="1">
      <c r="A26" s="24" t="s">
        <v>59</v>
      </c>
      <c r="B26" s="31" t="s">
        <v>65</v>
      </c>
      <c r="C26" s="31" t="s">
        <v>65</v>
      </c>
      <c r="D26" s="31" t="s">
        <v>35</v>
      </c>
      <c r="E26" s="31" t="s">
        <v>43</v>
      </c>
      <c r="F26" s="31" t="s">
        <v>79</v>
      </c>
      <c r="G26" s="31" t="s">
        <v>48</v>
      </c>
      <c r="H26" s="31">
        <v>26102</v>
      </c>
      <c r="I26" s="32" t="s">
        <v>80</v>
      </c>
      <c r="J26" s="31" t="s">
        <v>81</v>
      </c>
      <c r="K26" s="32" t="s">
        <v>82</v>
      </c>
      <c r="L26" s="31" t="s">
        <v>70</v>
      </c>
      <c r="M26" s="31" t="s">
        <v>71</v>
      </c>
      <c r="N26" s="31" t="s">
        <v>72</v>
      </c>
      <c r="O26" s="31">
        <v>1000</v>
      </c>
      <c r="P26" s="33">
        <v>92.388000000000005</v>
      </c>
      <c r="Q26" s="32" t="s">
        <v>73</v>
      </c>
      <c r="R26" s="33">
        <v>7600</v>
      </c>
      <c r="S26" s="33">
        <v>7600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</row>
    <row r="27" spans="1:30" s="43" customFormat="1" ht="32" customHeight="1">
      <c r="A27" s="35" t="s">
        <v>59</v>
      </c>
      <c r="B27" s="35" t="s">
        <v>84</v>
      </c>
      <c r="C27" s="35" t="s">
        <v>84</v>
      </c>
      <c r="D27" s="35" t="s">
        <v>35</v>
      </c>
      <c r="E27" s="36" t="s">
        <v>36</v>
      </c>
      <c r="F27" s="37" t="s">
        <v>35</v>
      </c>
      <c r="G27" s="36" t="s">
        <v>37</v>
      </c>
      <c r="H27" s="38">
        <v>22104</v>
      </c>
      <c r="I27" s="31" t="s">
        <v>67</v>
      </c>
      <c r="J27" s="26" t="s">
        <v>85</v>
      </c>
      <c r="K27" s="17" t="s">
        <v>86</v>
      </c>
      <c r="L27" s="21" t="s">
        <v>70</v>
      </c>
      <c r="M27" s="21" t="s">
        <v>70</v>
      </c>
      <c r="N27" s="39" t="s">
        <v>87</v>
      </c>
      <c r="O27" s="21">
        <v>6</v>
      </c>
      <c r="P27" s="19">
        <v>161</v>
      </c>
      <c r="Q27" s="21" t="s">
        <v>73</v>
      </c>
      <c r="R27" s="66">
        <f t="shared" ref="R27:R31" si="2">O27*P27</f>
        <v>966</v>
      </c>
      <c r="S27" s="69">
        <f>R27</f>
        <v>966</v>
      </c>
      <c r="T27" s="67">
        <v>0</v>
      </c>
      <c r="U27" s="67">
        <v>0</v>
      </c>
      <c r="V27" s="67">
        <v>0</v>
      </c>
      <c r="W27" s="67">
        <v>0</v>
      </c>
      <c r="X27" s="67">
        <v>0</v>
      </c>
      <c r="Y27" s="67">
        <v>0</v>
      </c>
      <c r="Z27" s="67">
        <v>0</v>
      </c>
      <c r="AA27" s="67">
        <v>0</v>
      </c>
      <c r="AB27" s="67">
        <v>0</v>
      </c>
      <c r="AC27" s="67">
        <v>0</v>
      </c>
      <c r="AD27" s="67">
        <v>0</v>
      </c>
    </row>
    <row r="28" spans="1:30" s="43" customFormat="1" ht="32" customHeight="1">
      <c r="A28" s="35" t="s">
        <v>59</v>
      </c>
      <c r="B28" s="35" t="s">
        <v>84</v>
      </c>
      <c r="C28" s="35" t="s">
        <v>84</v>
      </c>
      <c r="D28" s="35" t="s">
        <v>35</v>
      </c>
      <c r="E28" s="36" t="s">
        <v>88</v>
      </c>
      <c r="F28" s="37" t="s">
        <v>35</v>
      </c>
      <c r="G28" s="36" t="s">
        <v>89</v>
      </c>
      <c r="H28" s="38">
        <v>21101</v>
      </c>
      <c r="I28" s="31" t="s">
        <v>100</v>
      </c>
      <c r="J28" s="26" t="s">
        <v>90</v>
      </c>
      <c r="K28" s="17" t="s">
        <v>91</v>
      </c>
      <c r="L28" s="21" t="s">
        <v>70</v>
      </c>
      <c r="M28" s="21" t="s">
        <v>70</v>
      </c>
      <c r="N28" s="39" t="s">
        <v>92</v>
      </c>
      <c r="O28" s="21">
        <v>350</v>
      </c>
      <c r="P28" s="19">
        <v>5</v>
      </c>
      <c r="Q28" s="21" t="s">
        <v>73</v>
      </c>
      <c r="R28" s="66">
        <f t="shared" si="2"/>
        <v>1750</v>
      </c>
      <c r="S28" s="69">
        <f t="shared" ref="S28:S31" si="3">R28</f>
        <v>1750</v>
      </c>
      <c r="T28" s="67">
        <v>0</v>
      </c>
      <c r="U28" s="67">
        <v>0</v>
      </c>
      <c r="V28" s="67">
        <v>0</v>
      </c>
      <c r="W28" s="67">
        <v>0</v>
      </c>
      <c r="X28" s="67">
        <v>0</v>
      </c>
      <c r="Y28" s="67">
        <v>0</v>
      </c>
      <c r="Z28" s="67">
        <v>0</v>
      </c>
      <c r="AA28" s="67">
        <v>0</v>
      </c>
      <c r="AB28" s="67">
        <v>0</v>
      </c>
      <c r="AC28" s="67">
        <v>0</v>
      </c>
      <c r="AD28" s="67">
        <v>0</v>
      </c>
    </row>
    <row r="29" spans="1:30" s="43" customFormat="1" ht="32" customHeight="1">
      <c r="A29" s="35" t="s">
        <v>59</v>
      </c>
      <c r="B29" s="35" t="s">
        <v>84</v>
      </c>
      <c r="C29" s="35" t="s">
        <v>93</v>
      </c>
      <c r="D29" s="37" t="s">
        <v>94</v>
      </c>
      <c r="E29" s="36" t="s">
        <v>36</v>
      </c>
      <c r="F29" s="38" t="s">
        <v>94</v>
      </c>
      <c r="G29" s="31" t="s">
        <v>37</v>
      </c>
      <c r="H29" s="26">
        <v>31401</v>
      </c>
      <c r="I29" s="40" t="s">
        <v>77</v>
      </c>
      <c r="J29" s="40" t="s">
        <v>70</v>
      </c>
      <c r="K29" s="17" t="s">
        <v>95</v>
      </c>
      <c r="L29" s="21" t="s">
        <v>70</v>
      </c>
      <c r="M29" s="21" t="s">
        <v>70</v>
      </c>
      <c r="N29" s="39" t="s">
        <v>74</v>
      </c>
      <c r="O29" s="21">
        <v>1</v>
      </c>
      <c r="P29" s="19">
        <v>769</v>
      </c>
      <c r="Q29" s="21" t="s">
        <v>73</v>
      </c>
      <c r="R29" s="66">
        <f t="shared" si="2"/>
        <v>769</v>
      </c>
      <c r="S29" s="69">
        <f t="shared" si="3"/>
        <v>769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</row>
    <row r="30" spans="1:30" s="43" customFormat="1" ht="32" customHeight="1">
      <c r="A30" s="35" t="s">
        <v>59</v>
      </c>
      <c r="B30" s="35" t="s">
        <v>84</v>
      </c>
      <c r="C30" s="35" t="s">
        <v>84</v>
      </c>
      <c r="D30" s="35" t="s">
        <v>35</v>
      </c>
      <c r="E30" s="36" t="s">
        <v>43</v>
      </c>
      <c r="F30" s="37" t="s">
        <v>46</v>
      </c>
      <c r="G30" s="36" t="s">
        <v>48</v>
      </c>
      <c r="H30" s="41">
        <v>22104</v>
      </c>
      <c r="I30" s="31" t="s">
        <v>67</v>
      </c>
      <c r="J30" s="42" t="s">
        <v>96</v>
      </c>
      <c r="K30" s="68" t="s">
        <v>97</v>
      </c>
      <c r="L30" s="21" t="s">
        <v>70</v>
      </c>
      <c r="M30" s="21" t="s">
        <v>70</v>
      </c>
      <c r="N30" s="39" t="s">
        <v>92</v>
      </c>
      <c r="O30" s="21">
        <v>12</v>
      </c>
      <c r="P30" s="19">
        <v>20</v>
      </c>
      <c r="Q30" s="21" t="s">
        <v>73</v>
      </c>
      <c r="R30" s="66">
        <f t="shared" si="2"/>
        <v>240</v>
      </c>
      <c r="S30" s="69">
        <f t="shared" si="3"/>
        <v>240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7">
        <v>0</v>
      </c>
      <c r="AD30" s="67">
        <v>0</v>
      </c>
    </row>
    <row r="31" spans="1:30" s="43" customFormat="1" ht="32" customHeight="1">
      <c r="A31" s="35" t="s">
        <v>59</v>
      </c>
      <c r="B31" s="35" t="s">
        <v>84</v>
      </c>
      <c r="C31" s="35" t="s">
        <v>84</v>
      </c>
      <c r="D31" s="37" t="s">
        <v>35</v>
      </c>
      <c r="E31" s="36" t="s">
        <v>43</v>
      </c>
      <c r="F31" s="38" t="s">
        <v>98</v>
      </c>
      <c r="G31" s="31" t="s">
        <v>48</v>
      </c>
      <c r="H31" s="26">
        <v>31401</v>
      </c>
      <c r="I31" s="40" t="s">
        <v>77</v>
      </c>
      <c r="J31" s="40" t="s">
        <v>70</v>
      </c>
      <c r="K31" s="17" t="s">
        <v>99</v>
      </c>
      <c r="L31" s="21" t="s">
        <v>70</v>
      </c>
      <c r="M31" s="21" t="s">
        <v>70</v>
      </c>
      <c r="N31" s="39" t="s">
        <v>74</v>
      </c>
      <c r="O31" s="21">
        <v>1</v>
      </c>
      <c r="P31" s="19">
        <v>539</v>
      </c>
      <c r="Q31" s="21" t="s">
        <v>73</v>
      </c>
      <c r="R31" s="66">
        <f t="shared" si="2"/>
        <v>539</v>
      </c>
      <c r="S31" s="69">
        <f t="shared" si="3"/>
        <v>539</v>
      </c>
      <c r="T31" s="67">
        <v>0</v>
      </c>
      <c r="U31" s="67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0</v>
      </c>
      <c r="AB31" s="67">
        <v>0</v>
      </c>
      <c r="AC31" s="67">
        <v>0</v>
      </c>
      <c r="AD31" s="67">
        <v>0</v>
      </c>
    </row>
    <row r="32" spans="1:30" s="47" customFormat="1" ht="24.5" customHeight="1">
      <c r="A32" s="71" t="s">
        <v>20</v>
      </c>
      <c r="B32" s="71"/>
      <c r="C32" s="71"/>
      <c r="D32" s="71"/>
      <c r="E32" s="71"/>
      <c r="F32" s="71"/>
      <c r="G32" s="71"/>
      <c r="H32" s="71"/>
      <c r="I32" s="71"/>
      <c r="J32" s="44"/>
      <c r="K32" s="45"/>
      <c r="L32" s="46"/>
      <c r="M32" s="46"/>
      <c r="O32" s="48"/>
      <c r="Q32" s="49"/>
      <c r="R32" s="50">
        <f>SUM(R10:R31)</f>
        <v>38725.919999999998</v>
      </c>
      <c r="S32" s="50">
        <f>SUM(S10:S31)</f>
        <v>38725.919999999998</v>
      </c>
      <c r="T32" s="50">
        <f t="shared" ref="T32:AD32" si="4">SUM(T27:T31)</f>
        <v>0</v>
      </c>
      <c r="U32" s="50">
        <f t="shared" si="4"/>
        <v>0</v>
      </c>
      <c r="V32" s="50">
        <f t="shared" si="4"/>
        <v>0</v>
      </c>
      <c r="W32" s="50">
        <f t="shared" si="4"/>
        <v>0</v>
      </c>
      <c r="X32" s="50">
        <f t="shared" si="4"/>
        <v>0</v>
      </c>
      <c r="Y32" s="50">
        <f t="shared" si="4"/>
        <v>0</v>
      </c>
      <c r="Z32" s="50">
        <f t="shared" si="4"/>
        <v>0</v>
      </c>
      <c r="AA32" s="50">
        <f t="shared" si="4"/>
        <v>0</v>
      </c>
      <c r="AB32" s="50">
        <f t="shared" si="4"/>
        <v>0</v>
      </c>
      <c r="AC32" s="50">
        <f t="shared" si="4"/>
        <v>0</v>
      </c>
      <c r="AD32" s="50">
        <f t="shared" si="4"/>
        <v>0</v>
      </c>
    </row>
    <row r="33" spans="1:30" s="47" customFormat="1" ht="12.5">
      <c r="B33" s="51"/>
      <c r="C33" s="52"/>
      <c r="D33" s="52"/>
      <c r="E33" s="52"/>
      <c r="F33" s="52"/>
      <c r="G33" s="52"/>
      <c r="H33" s="51"/>
      <c r="I33" s="53"/>
      <c r="J33" s="44"/>
      <c r="K33" s="45"/>
      <c r="L33" s="46"/>
      <c r="M33" s="46"/>
      <c r="O33" s="48"/>
      <c r="Q33" s="49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</row>
    <row r="34" spans="1:30" s="47" customFormat="1" ht="12.5">
      <c r="B34" s="51"/>
      <c r="C34" s="52"/>
      <c r="D34" s="52"/>
      <c r="E34" s="52"/>
      <c r="F34" s="52"/>
      <c r="G34" s="52"/>
      <c r="H34" s="51"/>
      <c r="I34" s="53"/>
      <c r="J34" s="44"/>
      <c r="K34" s="45"/>
      <c r="L34" s="46"/>
      <c r="M34" s="46"/>
      <c r="O34" s="48"/>
      <c r="R34" s="54"/>
    </row>
    <row r="35" spans="1:30" s="55" customFormat="1" ht="12.5">
      <c r="B35" s="56"/>
      <c r="C35" s="57"/>
      <c r="D35" s="57"/>
      <c r="E35" s="57"/>
      <c r="F35" s="57"/>
      <c r="G35" s="57"/>
      <c r="H35" s="56"/>
      <c r="I35" s="58"/>
      <c r="J35" s="59"/>
      <c r="K35" s="60"/>
      <c r="L35" s="61"/>
      <c r="M35" s="61"/>
      <c r="O35" s="62"/>
      <c r="Q35" s="63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</row>
    <row r="36" spans="1:30" s="55" customFormat="1" ht="12.5">
      <c r="B36" s="56"/>
      <c r="C36" s="57"/>
      <c r="D36" s="57"/>
      <c r="E36" s="57"/>
      <c r="F36" s="57"/>
      <c r="G36" s="57"/>
      <c r="H36" s="56"/>
      <c r="I36" s="58"/>
      <c r="J36" s="59"/>
      <c r="K36" s="60"/>
      <c r="L36" s="61"/>
      <c r="M36" s="61"/>
      <c r="O36" s="62"/>
      <c r="Q36" s="63"/>
      <c r="S36" s="64"/>
    </row>
    <row r="37" spans="1:30" s="55" customFormat="1" ht="13">
      <c r="A37" s="72" t="s">
        <v>49</v>
      </c>
      <c r="B37" s="72"/>
      <c r="C37" s="72"/>
      <c r="D37" s="72"/>
      <c r="E37" s="72"/>
      <c r="F37" s="72"/>
      <c r="G37" s="72"/>
      <c r="H37" s="72"/>
      <c r="I37" s="58"/>
      <c r="J37" s="59"/>
      <c r="K37" s="60"/>
      <c r="L37" s="61"/>
      <c r="M37" s="61"/>
      <c r="O37" s="62"/>
      <c r="Q37" s="65"/>
      <c r="T37" s="64"/>
    </row>
    <row r="38" spans="1:30" s="55" customFormat="1" ht="12.5">
      <c r="B38" s="56"/>
      <c r="C38" s="57"/>
      <c r="D38" s="57"/>
      <c r="E38" s="57"/>
      <c r="F38" s="57"/>
      <c r="G38" s="57"/>
      <c r="H38" s="56"/>
      <c r="I38" s="58"/>
      <c r="J38" s="59"/>
      <c r="K38" s="60"/>
      <c r="L38" s="61"/>
      <c r="M38" s="61"/>
      <c r="O38" s="62"/>
      <c r="Q38" s="63"/>
    </row>
  </sheetData>
  <mergeCells count="3">
    <mergeCell ref="A7:AC7"/>
    <mergeCell ref="A32:I32"/>
    <mergeCell ref="A37:H37"/>
  </mergeCells>
  <phoneticPr fontId="4" type="noConversion"/>
  <conditionalFormatting sqref="R27:R31">
    <cfRule type="cellIs" dxfId="0" priority="1" operator="greaterThan">
      <formula>#REF!&gt;#REF!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2026</vt:lpstr>
      <vt:lpstr>'ENERO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AVILA LEON LILIANA DEL CARMEN</dc:creator>
  <cp:lastModifiedBy>NOVELO LEON OSCAR ALBERTO</cp:lastModifiedBy>
  <cp:lastPrinted>2026-02-05T21:10:13Z</cp:lastPrinted>
  <dcterms:created xsi:type="dcterms:W3CDTF">2025-07-04T21:02:52Z</dcterms:created>
  <dcterms:modified xsi:type="dcterms:W3CDTF">2026-02-20T22:32:23Z</dcterms:modified>
</cp:coreProperties>
</file>