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Baja California/"/>
    </mc:Choice>
  </mc:AlternateContent>
  <xr:revisionPtr revIDLastSave="2" documentId="8_{47B9C133-D723-4687-BE7A-9532C310316F}" xr6:coauthVersionLast="47" xr6:coauthVersionMax="47" xr10:uidLastSave="{3B442D2C-0763-453E-BCB9-F786808C4825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JLE'!$A$9:$L$259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0" i="12" l="1"/>
  <c r="L259" i="12" s="1"/>
  <c r="K165" i="12"/>
  <c r="K164" i="12"/>
  <c r="K259" i="12" s="1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<sst xmlns="http://schemas.openxmlformats.org/spreadsheetml/2006/main" count="13793" uniqueCount="939">
  <si>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</si>
  <si>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</si>
  <si>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</si>
  <si>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</si>
  <si>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</si>
  <si>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</si>
  <si>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</si>
  <si>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</si>
  <si>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</si>
  <si>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</si>
  <si>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</si>
  <si>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</si>
  <si>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</si>
  <si>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</si>
  <si>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</si>
  <si>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</si>
  <si>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</si>
  <si>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</si>
  <si>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</si>
  <si>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</si>
  <si>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</si>
  <si>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</si>
  <si>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</si>
  <si>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</si>
  <si>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</si>
  <si>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</si>
  <si>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</si>
  <si>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</si>
  <si>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</si>
  <si>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</si>
  <si>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</si>
  <si>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</si>
  <si>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</si>
  <si>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</si>
  <si>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</si>
  <si>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</si>
  <si>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</si>
  <si>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</si>
  <si>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</si>
  <si>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</si>
  <si>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</si>
  <si>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</si>
  <si>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</si>
  <si>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</si>
  <si>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</si>
  <si>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</si>
  <si>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</si>
  <si>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</si>
  <si>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</si>
  <si>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</si>
  <si>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</si>
  <si>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</si>
  <si>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</si>
  <si>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</si>
  <si>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</si>
  <si>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</si>
  <si>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</si>
  <si>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</si>
  <si>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</si>
  <si>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</si>
  <si>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</si>
  <si>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</si>
  <si>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</si>
  <si>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</si>
  <si>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</si>
  <si>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</si>
  <si>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</si>
  <si>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</si>
  <si>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</si>
  <si>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</si>
  <si>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</si>
  <si>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</si>
  <si>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</si>
  <si>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</si>
  <si>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</si>
  <si>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</si>
  <si>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</si>
  <si>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</si>
  <si>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</si>
  <si>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</si>
  <si>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</si>
  <si>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</si>
  <si>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</si>
  <si>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</si>
  <si>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</si>
  <si>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</si>
  <si>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</si>
  <si>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</si>
  <si>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</si>
  <si>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</si>
  <si>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</si>
  <si>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</si>
  <si>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</si>
  <si>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</si>
  <si>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</si>
  <si>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</si>
  <si>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</si>
  <si>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</si>
  <si>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</si>
  <si>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</si>
  <si>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</si>
  <si>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</si>
  <si>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</si>
  <si>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</si>
  <si>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</si>
  <si>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</si>
  <si>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</si>
  <si>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</si>
  <si>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</si>
  <si>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</si>
  <si>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</si>
  <si>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</si>
  <si>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</si>
  <si>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</si>
  <si>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</si>
  <si>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</si>
  <si>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</si>
  <si>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</si>
  <si>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</si>
  <si>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</si>
  <si>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</si>
  <si>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</si>
  <si>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</si>
  <si>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</si>
  <si>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</si>
  <si>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</si>
  <si>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</si>
  <si>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</si>
  <si>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</si>
  <si>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</si>
  <si>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</si>
  <si>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</si>
  <si>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</si>
  <si>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</si>
  <si>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</si>
  <si>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</si>
  <si>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</si>
  <si>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</si>
  <si>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</si>
  <si>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</si>
  <si>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</si>
  <si>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</si>
  <si>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</si>
  <si>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</si>
  <si>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</si>
  <si>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</si>
  <si>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</si>
  <si>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</si>
  <si>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</si>
  <si>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</si>
  <si>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</si>
  <si>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</si>
  <si>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</si>
  <si>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</si>
  <si>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</si>
  <si>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</si>
  <si>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</si>
  <si>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</si>
  <si>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</si>
  <si>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</si>
  <si>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</si>
  <si>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</si>
  <si>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</si>
  <si>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</si>
  <si>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</si>
  <si>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</si>
  <si>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</si>
  <si>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</si>
  <si>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</si>
  <si>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</si>
  <si>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</si>
  <si>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</si>
  <si>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</si>
  <si>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</si>
  <si>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</si>
  <si>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</si>
  <si>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</si>
  <si>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</si>
  <si>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</si>
  <si>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</si>
  <si>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</si>
  <si>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</si>
  <si>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</si>
  <si>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</si>
  <si>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</si>
  <si>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</si>
  <si>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</si>
  <si>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</si>
  <si>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</si>
  <si>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</si>
  <si>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</si>
  <si>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</si>
  <si>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</si>
  <si>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</si>
  <si>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</si>
  <si>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</si>
  <si>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</si>
  <si>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</si>
  <si>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</si>
  <si>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</si>
  <si>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</si>
  <si>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</si>
  <si>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</si>
  <si>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</si>
  <si>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</si>
  <si>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</si>
  <si>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</si>
  <si>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</si>
  <si>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</si>
  <si>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</si>
  <si>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</si>
  <si>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</si>
  <si>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</si>
  <si>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</si>
  <si>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</si>
  <si>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</si>
  <si>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</si>
  <si>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</si>
  <si>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</si>
  <si>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</si>
  <si>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</si>
  <si>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</si>
  <si>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</si>
  <si>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</si>
  <si>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</si>
  <si>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</si>
  <si>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</si>
  <si>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</si>
  <si>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</si>
  <si>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</si>
  <si>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</si>
  <si>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</si>
  <si>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</si>
  <si>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</si>
  <si>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</si>
  <si>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</si>
  <si>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</si>
  <si>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</si>
  <si>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</si>
  <si>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</si>
  <si>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</si>
  <si>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</si>
  <si>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</si>
  <si>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</si>
  <si>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</si>
  <si>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</si>
  <si>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</si>
  <si>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</si>
  <si>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</si>
  <si>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</si>
  <si>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</si>
  <si>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</si>
  <si>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</si>
  <si>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</si>
  <si>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</si>
  <si>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</si>
  <si>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</si>
  <si>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</si>
  <si>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</si>
  <si>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</si>
  <si>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</si>
  <si>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</si>
  <si>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</si>
  <si>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</si>
  <si>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</si>
  <si>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</si>
  <si>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</si>
  <si>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</si>
  <si>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</si>
  <si>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</si>
  <si>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</si>
  <si>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</si>
  <si>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</si>
  <si>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</si>
  <si>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</si>
  <si>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</si>
  <si>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</si>
  <si>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</si>
  <si>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</si>
  <si>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</si>
  <si>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</si>
  <si>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</si>
  <si>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</si>
  <si>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</si>
  <si>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</si>
  <si>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</si>
  <si>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</si>
  <si>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</si>
  <si>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</si>
  <si>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</si>
  <si>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</si>
  <si>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</si>
  <si>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</si>
  <si>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</si>
  <si>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</si>
  <si>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</si>
  <si>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</si>
  <si>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</si>
  <si>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</si>
  <si>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</si>
  <si>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</si>
  <si>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</si>
  <si>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</si>
  <si>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</si>
  <si>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</si>
  <si>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</si>
  <si>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</si>
  <si>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</si>
  <si>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</si>
  <si>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</si>
  <si>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</si>
  <si>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</si>
  <si>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</si>
  <si>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</si>
  <si>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</si>
  <si>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</si>
  <si>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</si>
  <si>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</si>
  <si>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</si>
  <si>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</si>
  <si>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</si>
  <si>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</si>
  <si>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</si>
  <si>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</si>
  <si>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</si>
  <si>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</si>
  <si>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</si>
  <si>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</si>
  <si>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</si>
  <si>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</si>
  <si>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</si>
  <si>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</si>
  <si>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</si>
  <si>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</si>
  <si>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</si>
  <si>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</si>
  <si>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</si>
  <si>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</si>
  <si>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</si>
  <si>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</si>
  <si>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</si>
  <si>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</si>
  <si>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</si>
  <si>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</si>
  <si>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</si>
  <si>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</si>
  <si>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</si>
  <si>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</si>
  <si>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</si>
  <si>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</si>
  <si>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</si>
  <si>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</si>
  <si>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</si>
  <si>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</si>
  <si>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</si>
  <si>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</si>
  <si>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</si>
  <si>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</si>
  <si>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</si>
  <si>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</si>
  <si>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</si>
  <si>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</si>
  <si>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</si>
  <si>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</si>
  <si>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</si>
  <si>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</si>
  <si>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</si>
  <si>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</si>
  <si>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</si>
  <si>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</si>
  <si>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</si>
  <si>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</si>
  <si>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</si>
  <si>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</si>
  <si>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</si>
  <si>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</si>
  <si>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</si>
  <si>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</si>
  <si>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</si>
  <si>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</si>
  <si>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</si>
  <si>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</si>
  <si>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</si>
  <si>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</si>
  <si>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</si>
  <si>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</si>
  <si>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</si>
  <si>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</si>
  <si>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</si>
  <si>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</si>
  <si>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</si>
  <si>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</si>
  <si>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</si>
  <si>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</si>
  <si>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</si>
  <si>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</si>
  <si>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</si>
  <si>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</si>
  <si>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</si>
  <si>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</si>
  <si>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</si>
  <si>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</si>
  <si>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</si>
  <si>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</si>
  <si>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</si>
  <si>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</si>
  <si>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</si>
  <si>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</si>
  <si>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</si>
  <si>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</si>
  <si>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</si>
  <si>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</si>
  <si>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</si>
  <si>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</si>
  <si>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</si>
  <si>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</si>
  <si>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</si>
  <si>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</si>
  <si>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</si>
  <si>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</si>
  <si>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</si>
  <si>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</si>
  <si>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</si>
  <si>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</si>
  <si>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</si>
  <si>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</si>
  <si>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</si>
  <si>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</si>
  <si>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</si>
  <si>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</si>
  <si>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</si>
  <si>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</si>
  <si>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</si>
  <si>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</si>
  <si>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</si>
  <si>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</si>
  <si>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</si>
  <si>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</si>
  <si>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</si>
  <si>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</si>
  <si>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</si>
  <si>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</si>
  <si>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</si>
  <si>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</si>
  <si>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</si>
  <si>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</si>
  <si>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</si>
  <si>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</si>
  <si>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</si>
  <si>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</si>
  <si>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</si>
  <si>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</si>
  <si>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</si>
  <si>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</si>
  <si>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</si>
  <si>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</si>
  <si>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</si>
  <si>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</si>
  <si>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</si>
  <si>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</si>
  <si>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</si>
  <si>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</si>
  <si>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</si>
  <si>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</si>
  <si>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</si>
  <si>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</si>
  <si>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</si>
  <si>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</si>
  <si>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</si>
  <si>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</si>
  <si>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</si>
  <si>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</si>
  <si>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</si>
  <si>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</si>
  <si>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</si>
  <si>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</si>
  <si>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</si>
  <si>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</si>
  <si>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</si>
  <si>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</si>
  <si>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</si>
  <si>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</si>
  <si>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</si>
  <si>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</si>
  <si>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</si>
  <si>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</si>
  <si>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</si>
  <si>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</si>
  <si>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</si>
  <si>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</si>
  <si>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</si>
  <si>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</si>
  <si>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</si>
  <si>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</si>
  <si>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</si>
  <si>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</si>
  <si>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</si>
  <si>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</si>
  <si>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</si>
  <si>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</si>
  <si>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</si>
  <si>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</si>
  <si>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</si>
  <si>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</si>
  <si>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</si>
  <si>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</si>
  <si>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</si>
  <si>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</si>
  <si>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</si>
  <si>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</si>
  <si>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</si>
  <si>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</si>
  <si>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</si>
  <si>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</si>
  <si>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</si>
  <si>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</si>
  <si>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</si>
  <si>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</si>
  <si>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</si>
  <si>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</si>
  <si>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</si>
  <si>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</si>
  <si>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</si>
  <si>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</si>
  <si>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</si>
  <si>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</si>
  <si>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</si>
  <si>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</si>
  <si>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</si>
  <si>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</si>
  <si>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</si>
  <si>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</si>
  <si>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</si>
  <si>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</si>
  <si>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</si>
  <si>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</si>
  <si>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</si>
  <si>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</si>
  <si>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</si>
  <si>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</si>
  <si>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</si>
  <si>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</si>
  <si>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</si>
  <si>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</si>
  <si>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</si>
  <si>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</si>
  <si>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</si>
  <si>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</si>
  <si>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</si>
  <si>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</si>
  <si>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</si>
  <si>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</si>
  <si>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</si>
  <si>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</si>
  <si>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</si>
  <si>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</si>
  <si>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</si>
  <si>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</si>
  <si>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</si>
  <si>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</si>
  <si>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</si>
  <si>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</si>
  <si>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</si>
  <si>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</si>
  <si>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</si>
  <si>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</si>
  <si>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</si>
  <si>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</si>
  <si>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</si>
  <si>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</si>
  <si>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</si>
  <si>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</si>
  <si>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</si>
  <si>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</si>
  <si>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</si>
  <si>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</si>
  <si>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</si>
  <si>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</si>
  <si>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</si>
  <si>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</si>
  <si>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</si>
  <si>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</si>
  <si>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</si>
  <si>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</si>
  <si>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</si>
  <si>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</si>
  <si>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</si>
  <si>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</si>
  <si>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</si>
  <si>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</si>
  <si>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</si>
  <si>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</si>
  <si>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</si>
  <si>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</si>
  <si>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</si>
  <si>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</si>
  <si>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</si>
  <si>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</si>
  <si>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</si>
  <si>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</si>
  <si>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</si>
  <si>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</si>
  <si>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</si>
  <si>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</si>
  <si>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</si>
  <si>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</si>
  <si>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</si>
  <si>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</si>
  <si>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</si>
  <si>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</si>
  <si>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</si>
  <si>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</si>
  <si>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</si>
  <si>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</si>
  <si>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</si>
  <si>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</si>
  <si>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</si>
  <si>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</si>
  <si>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</si>
  <si>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</si>
  <si>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</si>
  <si>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</si>
  <si>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</si>
  <si>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</si>
  <si>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</si>
  <si>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</si>
  <si>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</si>
  <si>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</si>
  <si>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</si>
  <si>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</si>
  <si>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</si>
  <si>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</si>
  <si>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</si>
  <si>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</si>
  <si>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</si>
  <si>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</si>
  <si>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</si>
  <si>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</si>
  <si>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</si>
  <si>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</si>
  <si>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</si>
  <si>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</si>
  <si>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</si>
  <si>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</si>
  <si>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</si>
  <si>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</si>
  <si>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</si>
  <si>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</si>
  <si>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</si>
  <si>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</si>
  <si>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</si>
  <si>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</si>
  <si>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</si>
  <si>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</si>
  <si>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</si>
  <si>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</si>
  <si>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</si>
  <si>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</si>
  <si>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</si>
  <si>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</si>
  <si>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</si>
  <si>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</si>
  <si>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</si>
  <si>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</si>
  <si>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</si>
  <si>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</si>
  <si>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</si>
  <si>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</si>
  <si>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</si>
  <si>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</si>
  <si>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</si>
  <si>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</si>
  <si>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</si>
  <si>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</si>
  <si>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</si>
  <si>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</si>
  <si>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</si>
  <si>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</si>
  <si>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</si>
  <si>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</si>
  <si>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</si>
  <si>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</si>
  <si>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</si>
  <si>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</si>
  <si>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</si>
  <si>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</si>
  <si>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</si>
  <si>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</si>
  <si>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</si>
  <si>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</si>
  <si>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</si>
  <si>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</si>
  <si>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</si>
  <si>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</si>
  <si>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</si>
  <si>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</si>
  <si>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</si>
  <si>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</si>
  <si>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</si>
  <si>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</si>
  <si>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</si>
  <si>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</si>
  <si>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</si>
  <si>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</si>
  <si>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</si>
  <si>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</si>
  <si>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</si>
  <si>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</si>
  <si>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</si>
  <si>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</si>
  <si>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</si>
  <si>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</si>
  <si>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</si>
  <si>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</si>
  <si>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</si>
  <si>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</si>
  <si>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</si>
  <si>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</si>
  <si>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</si>
  <si>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</si>
  <si>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</si>
  <si>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</si>
  <si>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</si>
  <si>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</si>
  <si>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</si>
  <si>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</si>
  <si>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</si>
  <si>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</si>
  <si>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</si>
  <si>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</si>
  <si>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</si>
  <si>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</si>
  <si>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</si>
  <si>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</si>
  <si>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</si>
  <si>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</si>
  <si>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</si>
  <si>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</si>
  <si>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</si>
  <si>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</si>
  <si>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</si>
  <si>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</si>
  <si>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</si>
  <si>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</si>
  <si>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</si>
  <si>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</si>
  <si>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</si>
  <si>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</si>
  <si>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</si>
  <si>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</si>
  <si>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</si>
  <si>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</si>
  <si>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</si>
  <si>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</si>
  <si>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</si>
  <si>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</si>
  <si>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</si>
  <si>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</si>
  <si>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</si>
  <si>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</si>
  <si>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</si>
  <si>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</si>
  <si>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</si>
  <si>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</si>
  <si>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</si>
  <si>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</si>
  <si>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</si>
  <si>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</si>
  <si>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</si>
  <si>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</si>
  <si>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</si>
  <si>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</si>
  <si>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</si>
  <si>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</si>
  <si>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</si>
  <si>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</si>
  <si>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</si>
  <si>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</si>
  <si>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</si>
  <si>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</si>
  <si>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</si>
  <si>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</si>
  <si>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</si>
  <si>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</si>
  <si>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</si>
  <si>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</si>
  <si>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</si>
  <si>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</si>
  <si>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</si>
  <si>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</si>
  <si>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</si>
  <si>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</si>
  <si>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</si>
  <si>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</si>
  <si>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</si>
  <si>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</si>
  <si>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</si>
  <si>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</si>
  <si>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</si>
  <si>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</si>
  <si>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</si>
  <si>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</si>
  <si>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</si>
  <si>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</si>
  <si>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</si>
  <si>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</si>
  <si>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</si>
  <si>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</si>
  <si>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</si>
  <si>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</si>
  <si>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</si>
  <si>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</si>
  <si>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</si>
  <si>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</si>
  <si>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</si>
  <si>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</si>
  <si>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</si>
  <si>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</si>
  <si>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</si>
  <si>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</si>
  <si>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</si>
  <si>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</si>
  <si>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</si>
  <si>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</si>
  <si>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</si>
  <si>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</si>
  <si>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</si>
  <si>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</si>
  <si>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</si>
  <si>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</si>
  <si>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</si>
  <si>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</si>
  <si>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31401</t>
  </si>
  <si>
    <t>Arrendamiento de maquinaria y equipo</t>
  </si>
  <si>
    <t>31301</t>
  </si>
  <si>
    <t>21101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</si>
  <si>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</si>
  <si>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</si>
  <si>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</si>
  <si>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</si>
  <si>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</si>
  <si>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</si>
  <si>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Servicio postal</t>
  </si>
  <si>
    <t>Mantenimiento y conservación de inmuebles</t>
  </si>
  <si>
    <t>Refacciones y accesorios para equipo de cómputo y telecomunicaciones</t>
  </si>
  <si>
    <t>B20FI01</t>
  </si>
  <si>
    <t>Subcontratación de servicios con terceros</t>
  </si>
  <si>
    <t>Modificaciones al Programa Anual de Adquisiciones, Arrendamientos y Servicios del INE  2025 (PAAASINE)</t>
  </si>
  <si>
    <t>P124212</t>
  </si>
  <si>
    <t>BC01</t>
  </si>
  <si>
    <t>32201</t>
  </si>
  <si>
    <t>Arrendamiento de edificios y locales</t>
  </si>
  <si>
    <t>35801</t>
  </si>
  <si>
    <t>Servicios de lavandería, limpieza e higiene</t>
  </si>
  <si>
    <t>SOLO TRAMITE DE PAGO</t>
  </si>
  <si>
    <t>Servicios de vigilancia</t>
  </si>
  <si>
    <t>Servicios de jardinería y fumigación</t>
  </si>
  <si>
    <t>088</t>
  </si>
  <si>
    <t>D150812</t>
  </si>
  <si>
    <t>BC02</t>
  </si>
  <si>
    <t>Material de limpieza</t>
  </si>
  <si>
    <t>Adjudicación directa</t>
  </si>
  <si>
    <t xml:space="preserve"> Arrendamiento de edificios y locales</t>
  </si>
  <si>
    <t>Mantenimiento y conservación de vehículos terrestres, aéreos, marítimos, lacustres y fluviales</t>
  </si>
  <si>
    <t>R110512</t>
  </si>
  <si>
    <t>BC03</t>
  </si>
  <si>
    <t>33801</t>
  </si>
  <si>
    <t>BC04</t>
  </si>
  <si>
    <t xml:space="preserve">MATERIALES Y ÚTILES DE OFICINA </t>
  </si>
  <si>
    <t>21401</t>
  </si>
  <si>
    <t>24601</t>
  </si>
  <si>
    <t>26102</t>
  </si>
  <si>
    <t>COMBUSTIBLES, LUBRICANTES Y ADITIVOS PARA VEHÍCULOS TERRESTRES, AÉREOS, MARÍTIMOS, LACUSTRES Y FLUVIALES ASIGNADOS A SERVIDORES PÚBLICOS</t>
  </si>
  <si>
    <t>B16AM01</t>
  </si>
  <si>
    <t>35901</t>
  </si>
  <si>
    <t>39202</t>
  </si>
  <si>
    <t>BC05</t>
  </si>
  <si>
    <t>COMBUSTIBLES, LUBRICANTES Y ADITIVOS PARA VEHÍCULOS TERRESTRES, AÉREOS,
MARÍTIMOS, LACUSTRES Y FLUVIALES DESTINADOS A SERVICIOS PÚBLICOS Y LA OPERACIÓN DE
PROGRAMAS PÚBLICOS</t>
  </si>
  <si>
    <t>MANTENIMIENTO Y CONSERVACIÓN DE INMUEBLES</t>
  </si>
  <si>
    <t>BC06</t>
  </si>
  <si>
    <t xml:space="preserve">COMBUSTIBLES, LUBRICANTES Y ADITIVOS PARA VEHÍCULOS TERRESTRES, AÉREOS, MARÍTIMOS, LACUSTRES Y FLUVIALES DESTINADOS A SERVICIOS PÚBLICOS Y LA OPERACIÓN DE PROGRAMAS PÚBLICOS </t>
  </si>
  <si>
    <t>SERVICIO DE TELEFÓNICO</t>
  </si>
  <si>
    <t>BC07</t>
  </si>
  <si>
    <t>00000</t>
  </si>
  <si>
    <t xml:space="preserve">ARRENDAMIENTO DE MAQUINARIA Y EQUIPO </t>
  </si>
  <si>
    <t>SERVICIO DE VIGILANCIA</t>
  </si>
  <si>
    <t>SUBCONTRATACIÓN DE SERVICIOS CON TERCEROS</t>
  </si>
  <si>
    <t>SOLO PARA TRAMITE</t>
  </si>
  <si>
    <t>ARRENDAMIENTO DE INMUEBLE</t>
  </si>
  <si>
    <t>CONTRATOS</t>
  </si>
  <si>
    <t>BC08</t>
  </si>
  <si>
    <t>Arrendamiento de Maquinaria y Equipo</t>
  </si>
  <si>
    <t>Materiales y útiles para el procesamiento en equipos y bienes informáticos</t>
  </si>
  <si>
    <t>Otros impuestos y derechos</t>
  </si>
  <si>
    <t>Servicio de Agua Potable</t>
  </si>
  <si>
    <t>Combustibles, Lubricantes y Aditivos para Vehículos Terrestres</t>
  </si>
  <si>
    <t>BC09</t>
  </si>
  <si>
    <t xml:space="preserve"> Presupuestado noviembre</t>
  </si>
  <si>
    <t>Ejercido noviembre</t>
  </si>
  <si>
    <t>R110912</t>
  </si>
  <si>
    <t>J133212</t>
  </si>
  <si>
    <t>D150412</t>
  </si>
  <si>
    <t>PRODUCTOS ALIMENTICIOS PARA EL PERSONAL QUE REALIZA LABORES DE CAMPO O DE SUPERVISIÓN</t>
  </si>
  <si>
    <t>PRODUCTOS ALIMENTICIOS PARA EL PERSONAL DERIVADO DE ACTIVIDADES EXTRAORDINARIAS</t>
  </si>
  <si>
    <t>MATERIALES COMPLEMENTARIO</t>
  </si>
  <si>
    <t>GASTOS POR SERVICIOS DE TRASLADO DE PERSONAS</t>
  </si>
  <si>
    <t>35701</t>
  </si>
  <si>
    <t>MATERIALES Y ÚTILES PARA EL PROCESAMIENTO EN EQUIPOS Y BIENES INFORMÁTICOS</t>
  </si>
  <si>
    <t>SERVICIO DE LIMPIEZA</t>
  </si>
  <si>
    <t>37104</t>
  </si>
  <si>
    <t xml:space="preserve">PASAJES AÉREOS NACIONALES PARA SERVIDORES PÚBLICOS DE MANDO EN EL DESEMPEÑO DE COMISIONES Y FUNCIONES OFICIALES </t>
  </si>
  <si>
    <t>CONTRATO</t>
  </si>
  <si>
    <t>Mantenimiento y conservación de vehículos terrestres,
aéreos, marítimos, lacustres y fluviales</t>
  </si>
  <si>
    <t>Viáticos nacionales para servidores públicos en el
desempeño de funciones oficiales</t>
  </si>
  <si>
    <t>R110312</t>
  </si>
  <si>
    <t>Viáticos nacionales para labores en campo y de
supervisión</t>
  </si>
  <si>
    <t>B11MO01</t>
  </si>
  <si>
    <t>Apoyo financiero a la Comisión Nacional de Vigilancia
Locales y Distritales del Registro Federal de Electores</t>
  </si>
  <si>
    <t>Productos alimenticios para el personal en las instalaciones de las unidades responsables</t>
  </si>
  <si>
    <t>Productos alimenticios para el personal que realiza labores de campo o de supervisión</t>
  </si>
  <si>
    <t>25201</t>
  </si>
  <si>
    <t xml:space="preserve">PLAGUICIDAS, ABONOS Y FERTILIZANTES </t>
  </si>
  <si>
    <t>J156112</t>
  </si>
  <si>
    <t>Refacciones y accesorios para equipo de cómputo y
telecomunicaciones.</t>
  </si>
  <si>
    <t>Productos alimenticios para el personal en las
instalaciones de las Unidades Responsables</t>
  </si>
  <si>
    <t>SERVICIO DE JARDINERÍA Y FUMIGACIÓN</t>
  </si>
  <si>
    <t>PASAJES AÉREOS NACIONALES PARA SERVIDORES PÚBLICOS DE MANDO EN EL DESEMPEÑO DE COMISIONES Y FUNCIONES OFICIALES</t>
  </si>
  <si>
    <t>LICITACIÓN PUBLICA</t>
  </si>
  <si>
    <t xml:space="preserve">MATERIALES Y ÚTILES PARA EL PROCESAMIENTO EN EQUIPOS Y BIENES INFORMÁTICOS </t>
  </si>
  <si>
    <t xml:space="preserve">LICITACIÓN PUBLICA </t>
  </si>
  <si>
    <t>MATERIALES Y ÚTILES PARA EL PROCESAMIENTOS EN EQUIPOS Y BIENES INFORMÁTICOS</t>
  </si>
  <si>
    <t>SERVICIO DE TELEFÓNICA</t>
  </si>
  <si>
    <t xml:space="preserve">ADJUDICACIÓN DIRECTA </t>
  </si>
  <si>
    <t>ADJUDICACIÓN DIRECTA CONTRATO</t>
  </si>
  <si>
    <t>Servicios de Lavandería, Limpieza e Higiene</t>
  </si>
  <si>
    <t>Combustibles, lubricantes y aditivos para vehículos
terrestres, aéreos, marítimos, lacustres y fluviales destinados a servicios públicos y la operación de programas públicos</t>
  </si>
  <si>
    <t>Refacciones y accesorios menores de mobiliario y equipo de administración, educacional y recreativo</t>
  </si>
  <si>
    <t>Pasajes Aéreos Nacionales Para Servidores Públicos de Mando en el Desempeño de Comisiones y Funciones Oficiales.</t>
  </si>
  <si>
    <t>Productos Alimenticios para el Personal que Realiza Labores en Campo o de Supervisión.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</si>
</sst>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  <numFmt numFmtId="168" formatCode="#,##0.00_ ;[Red]\-#,##0.00\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74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1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</cellStyleXfs>
  <cellXfs count="210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4" xfId="0" applyBorder="1"/>
    <xf numFmtId="167" fontId="22" fillId="2" borderId="1" xfId="10" applyNumberFormat="1" applyFont="1" applyFill="1" applyBorder="1" applyAlignment="1">
      <alignment horizontal="right" vertical="center" wrapText="1"/>
    </xf>
    <xf numFmtId="167" fontId="7" fillId="2" borderId="1" xfId="10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right" vertical="center"/>
    </xf>
    <xf numFmtId="0" fontId="8" fillId="2" borderId="1" xfId="1" applyFont="1" applyFill="1" applyBorder="1" applyAlignment="1">
      <alignment horizontal="center" vertical="center" wrapText="1"/>
    </xf>
    <xf numFmtId="167" fontId="7" fillId="2" borderId="1" xfId="0" applyNumberFormat="1" applyFont="1" applyFill="1" applyBorder="1" applyAlignment="1">
      <alignment horizontal="right" vertical="center"/>
    </xf>
    <xf numFmtId="167" fontId="7" fillId="2" borderId="1" xfId="10" applyNumberFormat="1" applyFont="1" applyFill="1" applyBorder="1" applyAlignment="1">
      <alignment horizontal="right" vertical="center" wrapText="1"/>
    </xf>
    <xf numFmtId="0" fontId="23" fillId="0" borderId="1" xfId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/>
    </xf>
    <xf numFmtId="3" fontId="23" fillId="0" borderId="1" xfId="1" applyNumberFormat="1" applyFont="1" applyBorder="1" applyAlignment="1">
      <alignment horizontal="center"/>
    </xf>
    <xf numFmtId="167" fontId="7" fillId="0" borderId="1" xfId="10" applyNumberFormat="1" applyFont="1" applyFill="1" applyBorder="1" applyAlignment="1">
      <alignment horizontal="right" vertical="center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1" fontId="8" fillId="2" borderId="1" xfId="1" applyNumberFormat="1" applyFont="1" applyFill="1" applyBorder="1" applyAlignment="1">
      <alignment horizontal="center" vertical="center" wrapText="1"/>
    </xf>
    <xf numFmtId="167" fontId="7" fillId="0" borderId="1" xfId="10" applyNumberFormat="1" applyFont="1" applyFill="1" applyBorder="1" applyAlignment="1">
      <alignment horizontal="right" vertical="center" wrapText="1"/>
    </xf>
    <xf numFmtId="0" fontId="7" fillId="0" borderId="8" xfId="1" applyFont="1" applyBorder="1" applyAlignment="1">
      <alignment horizontal="center" vertical="center" wrapText="1"/>
    </xf>
    <xf numFmtId="49" fontId="7" fillId="0" borderId="8" xfId="1" applyNumberFormat="1" applyFont="1" applyBorder="1" applyAlignment="1">
      <alignment horizontal="center" vertical="center" wrapText="1"/>
    </xf>
    <xf numFmtId="49" fontId="22" fillId="0" borderId="9" xfId="1" quotePrefix="1" applyNumberFormat="1" applyFont="1" applyBorder="1" applyAlignment="1">
      <alignment horizontal="center" vertical="center" wrapText="1"/>
    </xf>
    <xf numFmtId="49" fontId="22" fillId="0" borderId="9" xfId="1" applyNumberFormat="1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3" fontId="22" fillId="0" borderId="9" xfId="1" applyNumberFormat="1" applyFont="1" applyBorder="1" applyAlignment="1">
      <alignment horizontal="center" vertical="center" wrapText="1"/>
    </xf>
    <xf numFmtId="49" fontId="23" fillId="0" borderId="9" xfId="2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49" fontId="8" fillId="0" borderId="9" xfId="1" applyNumberFormat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23" fillId="0" borderId="9" xfId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168" fontId="8" fillId="2" borderId="1" xfId="19" applyNumberFormat="1" applyFont="1" applyFill="1" applyBorder="1" applyAlignment="1">
      <alignment horizontal="right" vertical="center"/>
    </xf>
    <xf numFmtId="0" fontId="8" fillId="0" borderId="1" xfId="5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8" fillId="4" borderId="10" xfId="0" applyFont="1" applyFill="1" applyBorder="1" applyAlignment="1">
      <alignment horizontal="center" vertical="top" wrapText="1"/>
    </xf>
    <xf numFmtId="0" fontId="23" fillId="0" borderId="1" xfId="0" applyFont="1" applyBorder="1" applyAlignment="1">
      <alignment horizontal="center" wrapText="1"/>
    </xf>
    <xf numFmtId="4" fontId="22" fillId="0" borderId="1" xfId="1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5" xfId="2" applyFont="1" applyFill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0" fontId="2" fillId="3" borderId="7" xfId="2" applyFont="1" applyFill="1" applyBorder="1" applyAlignment="1">
      <alignment horizontal="center" vertical="center" wrapText="1"/>
    </xf>
  </cellXfs>
  <cellStyles count="974">
    <cellStyle name="Millares 10" xfId="254" xr:uid="{40189C0D-731A-4081-95F7-2B676CC0ED59}"/>
    <cellStyle name="Millares 10 2" xfId="493" xr:uid="{6B048B23-C953-4E08-8A24-1AFF378CC61C}"/>
    <cellStyle name="Millares 10 2 2" xfId="971" xr:uid="{7587DA34-A436-4933-9413-4E8A5E2BB87A}"/>
    <cellStyle name="Millares 10 3" xfId="732" xr:uid="{A66E73BA-E434-4929-BAB8-603658161753}"/>
    <cellStyle name="Millares 11" xfId="269" xr:uid="{62B836FC-B315-4E61-A4B6-7832F6254B3C}"/>
    <cellStyle name="Millares 11 2" xfId="747" xr:uid="{93772ABB-62E7-4F55-B736-663D02C081DA}"/>
    <cellStyle name="Millares 12" xfId="508" xr:uid="{2269593C-D3E3-45AB-A059-45F735BC8D80}"/>
    <cellStyle name="Millares 13" xfId="30" xr:uid="{CD93DD4F-7F84-449E-89EF-71FFF4C86088}"/>
    <cellStyle name="Millares 2" xfId="7" xr:uid="{61DF4E87-7CB2-4EA6-A8D2-515948426AF9}"/>
    <cellStyle name="Millares 2 10" xfId="253" xr:uid="{492A1681-9DFA-4D01-853C-E03733691B7C}"/>
    <cellStyle name="Millares 2 10 2" xfId="492" xr:uid="{1F167A11-0D4E-471E-9A54-72699B4D3A59}"/>
    <cellStyle name="Millares 2 10 2 2" xfId="970" xr:uid="{496BD100-3F50-4E48-AE66-2042366DEFDB}"/>
    <cellStyle name="Millares 2 10 3" xfId="731" xr:uid="{37433305-777E-4EB7-BB8B-9485E8906173}"/>
    <cellStyle name="Millares 2 11" xfId="259" xr:uid="{772D0862-799A-4A75-BDA6-4C6A0CA16AF7}"/>
    <cellStyle name="Millares 2 11 2" xfId="737" xr:uid="{41E55E1D-CE94-4572-A5F6-B8C941716B69}"/>
    <cellStyle name="Millares 2 12" xfId="498" xr:uid="{C3E47A85-5478-44BC-9CD8-68A4362218E6}"/>
    <cellStyle name="Millares 2 2" xfId="17" xr:uid="{BB185DB9-351D-4E98-88FD-C3743D9E36D9}"/>
    <cellStyle name="Millares 2 2 10" xfId="501" xr:uid="{DD1A726E-9443-453A-BFFC-CAB4CE2AF63C}"/>
    <cellStyle name="Millares 2 2 11" xfId="23" xr:uid="{7E6CAEBD-CB8B-41D8-8085-8D0C6133C2E9}"/>
    <cellStyle name="Millares 2 2 2" xfId="28" xr:uid="{E86EB64C-7B5E-4A4C-A302-9CBD9631349E}"/>
    <cellStyle name="Millares 2 2 2 2" xfId="39" xr:uid="{5D665948-4C86-44E1-A5BC-338A7556274F}"/>
    <cellStyle name="Millares 2 2 2 2 2" xfId="65" xr:uid="{16FB74AE-BF11-4BE1-AFB9-8F1E72042614}"/>
    <cellStyle name="Millares 2 2 2 2 2 2" xfId="143" xr:uid="{123DFC61-D4F6-4A8B-930C-909E835A85CD}"/>
    <cellStyle name="Millares 2 2 2 2 2 2 2" xfId="384" xr:uid="{F0CD8DB2-6E8C-4081-836E-3A1A0C5F6B5E}"/>
    <cellStyle name="Millares 2 2 2 2 2 2 2 2" xfId="862" xr:uid="{2FDC5D44-336E-4047-AA92-0E50EA8C8D26}"/>
    <cellStyle name="Millares 2 2 2 2 2 2 3" xfId="623" xr:uid="{91752246-830E-42DD-A9F2-8B6BC595C995}"/>
    <cellStyle name="Millares 2 2 2 2 2 3" xfId="221" xr:uid="{F9A45B95-5DF9-46A0-A859-D03F3D32CB33}"/>
    <cellStyle name="Millares 2 2 2 2 2 3 2" xfId="462" xr:uid="{B35B5D2F-0C5A-4D8B-B9BD-A8A49CB54885}"/>
    <cellStyle name="Millares 2 2 2 2 2 3 2 2" xfId="940" xr:uid="{6DC226CE-E667-47B6-9F1F-869C1B681F13}"/>
    <cellStyle name="Millares 2 2 2 2 2 3 3" xfId="701" xr:uid="{99625B4D-51E1-44E5-9EDD-7818368602AB}"/>
    <cellStyle name="Millares 2 2 2 2 2 4" xfId="306" xr:uid="{AC1E243E-963B-4EB6-AF7E-03DCB7991DCC}"/>
    <cellStyle name="Millares 2 2 2 2 2 4 2" xfId="784" xr:uid="{B259F6DA-A660-4182-ADFE-28748F17A8E7}"/>
    <cellStyle name="Millares 2 2 2 2 2 5" xfId="545" xr:uid="{3EF23A18-ECB1-4964-AC6E-0F2D087FDB88}"/>
    <cellStyle name="Millares 2 2 2 2 3" xfId="91" xr:uid="{7CD6E887-E681-47B2-BC60-462F126B9101}"/>
    <cellStyle name="Millares 2 2 2 2 3 2" xfId="169" xr:uid="{52E1FFC6-928B-4291-9FBB-ED9546E74418}"/>
    <cellStyle name="Millares 2 2 2 2 3 2 2" xfId="410" xr:uid="{6F269350-1177-43D2-893D-8E88683CA918}"/>
    <cellStyle name="Millares 2 2 2 2 3 2 2 2" xfId="888" xr:uid="{1BFD5DDE-1D15-46F4-8276-965CC52D1A2C}"/>
    <cellStyle name="Millares 2 2 2 2 3 2 3" xfId="649" xr:uid="{B49E103C-53CA-468F-A76D-C504D47B0EE0}"/>
    <cellStyle name="Millares 2 2 2 2 3 3" xfId="247" xr:uid="{1954CB1C-069E-445C-BA63-E4309BA14866}"/>
    <cellStyle name="Millares 2 2 2 2 3 3 2" xfId="488" xr:uid="{910D536B-98C1-439F-B1CA-EC65FA71534A}"/>
    <cellStyle name="Millares 2 2 2 2 3 3 2 2" xfId="966" xr:uid="{0B48AFC0-4155-48CE-B0AD-72BFE8B02FCB}"/>
    <cellStyle name="Millares 2 2 2 2 3 3 3" xfId="727" xr:uid="{1892D8FB-FDD5-4622-97D4-B4BA78A92C39}"/>
    <cellStyle name="Millares 2 2 2 2 3 4" xfId="332" xr:uid="{B678A6A1-273A-4D89-BA13-1C96CBADC40E}"/>
    <cellStyle name="Millares 2 2 2 2 3 4 2" xfId="810" xr:uid="{310A1B87-97FB-4A7E-81F5-63A99DDCC040}"/>
    <cellStyle name="Millares 2 2 2 2 3 5" xfId="571" xr:uid="{874FD42A-79C7-4AC6-A32F-B79F02632044}"/>
    <cellStyle name="Millares 2 2 2 2 4" xfId="117" xr:uid="{557362EC-5808-4765-81C8-45577D3A1E21}"/>
    <cellStyle name="Millares 2 2 2 2 4 2" xfId="358" xr:uid="{E2CF7C80-B2DB-4805-B56A-3F51372A6E2A}"/>
    <cellStyle name="Millares 2 2 2 2 4 2 2" xfId="836" xr:uid="{FEE0521E-CC03-47CF-B4A5-3B3068524EDD}"/>
    <cellStyle name="Millares 2 2 2 2 4 3" xfId="597" xr:uid="{BD9F6B59-1179-46D6-815D-136B80E2F3BB}"/>
    <cellStyle name="Millares 2 2 2 2 5" xfId="195" xr:uid="{A13B5782-BC2B-4E38-B276-40064F1321C2}"/>
    <cellStyle name="Millares 2 2 2 2 5 2" xfId="436" xr:uid="{4F3F2B80-F73A-4114-8CDA-1B4001D1F615}"/>
    <cellStyle name="Millares 2 2 2 2 5 2 2" xfId="914" xr:uid="{E4639ACA-3E7B-45AA-AF60-7988C321B68B}"/>
    <cellStyle name="Millares 2 2 2 2 5 3" xfId="675" xr:uid="{F0D1ACA7-78AD-4F82-AAEC-3ED6E403CB5C}"/>
    <cellStyle name="Millares 2 2 2 2 6" xfId="280" xr:uid="{A165F71B-5484-4C40-BC15-8AEB433D7029}"/>
    <cellStyle name="Millares 2 2 2 2 6 2" xfId="758" xr:uid="{220DAF2A-8BCE-405E-915E-6F479E607427}"/>
    <cellStyle name="Millares 2 2 2 2 7" xfId="519" xr:uid="{91D2B31F-671D-4735-9DD4-1E202AE69701}"/>
    <cellStyle name="Millares 2 2 2 3" xfId="52" xr:uid="{C5EBD2FF-A8CE-4643-BE4F-946E572AC950}"/>
    <cellStyle name="Millares 2 2 2 3 2" xfId="130" xr:uid="{4A3F57D0-F2BA-4594-BCA4-622CEBC4FD4E}"/>
    <cellStyle name="Millares 2 2 2 3 2 2" xfId="371" xr:uid="{2A954542-31F9-481F-BBDD-4204C8BE625E}"/>
    <cellStyle name="Millares 2 2 2 3 2 2 2" xfId="849" xr:uid="{C72B408F-E53B-43BB-8482-1C02DD73E2E7}"/>
    <cellStyle name="Millares 2 2 2 3 2 3" xfId="610" xr:uid="{DBC68B49-87AB-4FFF-9622-4569B2EE7F56}"/>
    <cellStyle name="Millares 2 2 2 3 3" xfId="208" xr:uid="{A2A5C813-E175-4C8A-8098-C59240FE0205}"/>
    <cellStyle name="Millares 2 2 2 3 3 2" xfId="449" xr:uid="{313785BF-4401-4512-BD0E-B3FA0A01557E}"/>
    <cellStyle name="Millares 2 2 2 3 3 2 2" xfId="927" xr:uid="{E34AA5C7-F336-497D-9452-25ED361E38E9}"/>
    <cellStyle name="Millares 2 2 2 3 3 3" xfId="688" xr:uid="{E36201B0-2479-49C2-A801-0CCD4C366D23}"/>
    <cellStyle name="Millares 2 2 2 3 4" xfId="293" xr:uid="{3BFCE46E-9302-4D3B-B2C6-967E37010C7D}"/>
    <cellStyle name="Millares 2 2 2 3 4 2" xfId="771" xr:uid="{A9B946F6-C314-4329-8944-D5D9A8405A1B}"/>
    <cellStyle name="Millares 2 2 2 3 5" xfId="532" xr:uid="{AD629FB7-2317-4D35-B7BC-E6F3E6E3E46D}"/>
    <cellStyle name="Millares 2 2 2 4" xfId="78" xr:uid="{A8195298-5026-4F2A-A39B-B9C3C5F1FE7C}"/>
    <cellStyle name="Millares 2 2 2 4 2" xfId="156" xr:uid="{9DA04221-075A-4354-8843-D14F9F40BD15}"/>
    <cellStyle name="Millares 2 2 2 4 2 2" xfId="397" xr:uid="{059B6FF8-6FCF-4666-B352-56C6095577AB}"/>
    <cellStyle name="Millares 2 2 2 4 2 2 2" xfId="875" xr:uid="{13C28AC2-10E0-4BE9-B505-87A65DFE1B80}"/>
    <cellStyle name="Millares 2 2 2 4 2 3" xfId="636" xr:uid="{D80C6F1E-99D2-4413-88B8-C82CC0B189B8}"/>
    <cellStyle name="Millares 2 2 2 4 3" xfId="234" xr:uid="{E4779F5A-C6D0-4F9E-B1A4-FA16D2EA3CE6}"/>
    <cellStyle name="Millares 2 2 2 4 3 2" xfId="475" xr:uid="{B8938FF8-D43E-4B4F-B393-75BB8C4B64B5}"/>
    <cellStyle name="Millares 2 2 2 4 3 2 2" xfId="953" xr:uid="{E0EE6C86-828C-44A8-9C26-C7AEABB58C4E}"/>
    <cellStyle name="Millares 2 2 2 4 3 3" xfId="714" xr:uid="{F1CA4D16-37CA-4CA4-8256-713A108A01FF}"/>
    <cellStyle name="Millares 2 2 2 4 4" xfId="319" xr:uid="{820A2150-01D6-4EBE-AEAC-DAFDDF388AE5}"/>
    <cellStyle name="Millares 2 2 2 4 4 2" xfId="797" xr:uid="{1CEF8D41-EB0F-4097-AF2C-91676D6C106B}"/>
    <cellStyle name="Millares 2 2 2 4 5" xfId="558" xr:uid="{8E8FF604-B60D-460E-9E8E-7F077882C10D}"/>
    <cellStyle name="Millares 2 2 2 5" xfId="104" xr:uid="{3799A414-8653-4CA8-A71D-6716F5679E64}"/>
    <cellStyle name="Millares 2 2 2 5 2" xfId="345" xr:uid="{4ED66E4A-1E5A-4BC7-8897-C23A6381EBB1}"/>
    <cellStyle name="Millares 2 2 2 5 2 2" xfId="823" xr:uid="{0FACECF9-3DFB-4482-9872-27B081CED156}"/>
    <cellStyle name="Millares 2 2 2 5 3" xfId="584" xr:uid="{C8DBA6D0-26BD-4836-B4FC-844A28DFDECF}"/>
    <cellStyle name="Millares 2 2 2 6" xfId="182" xr:uid="{0FBE0EDF-AB18-4A25-8FB7-8E18C6C9D262}"/>
    <cellStyle name="Millares 2 2 2 6 2" xfId="423" xr:uid="{D26A6759-D6AE-4AE0-A78C-E100578BB89F}"/>
    <cellStyle name="Millares 2 2 2 6 2 2" xfId="901" xr:uid="{CA248B9C-9182-48F1-8A56-B1565CF91899}"/>
    <cellStyle name="Millares 2 2 2 6 3" xfId="662" xr:uid="{1FB9A420-4C68-4EFF-B9D9-14FABBBF7F5D}"/>
    <cellStyle name="Millares 2 2 2 7" xfId="267" xr:uid="{24508CE0-2F0F-4EFD-B4B5-40EDCF47C668}"/>
    <cellStyle name="Millares 2 2 2 7 2" xfId="745" xr:uid="{46A13C26-599A-4E12-B701-24722FFFAE48}"/>
    <cellStyle name="Millares 2 2 2 8" xfId="506" xr:uid="{572BC041-A207-4CC8-83F3-7EFB1D80769D}"/>
    <cellStyle name="Millares 2 2 3" xfId="34" xr:uid="{9D6810C2-2E7B-4202-BAB9-77328D9F7B6E}"/>
    <cellStyle name="Millares 2 2 3 2" xfId="60" xr:uid="{4C3FDCE6-6BDC-4C2A-ADB0-90DE22AC0962}"/>
    <cellStyle name="Millares 2 2 3 2 2" xfId="138" xr:uid="{62E11585-50E4-4820-A7A7-4128FE58AC63}"/>
    <cellStyle name="Millares 2 2 3 2 2 2" xfId="379" xr:uid="{44D4CA5F-1D04-4F49-9351-2AD73749D665}"/>
    <cellStyle name="Millares 2 2 3 2 2 2 2" xfId="857" xr:uid="{CFCB3D5E-F664-4A22-BD51-D478D2900A51}"/>
    <cellStyle name="Millares 2 2 3 2 2 3" xfId="618" xr:uid="{E0749DAC-7963-4E14-BE25-679D25359383}"/>
    <cellStyle name="Millares 2 2 3 2 3" xfId="216" xr:uid="{1EA4E3EF-654E-4CDD-8D29-57FDEBEFEF70}"/>
    <cellStyle name="Millares 2 2 3 2 3 2" xfId="457" xr:uid="{B6E07158-EDE8-4A26-8778-282CFC11B244}"/>
    <cellStyle name="Millares 2 2 3 2 3 2 2" xfId="935" xr:uid="{FB2CFD32-2442-48EC-A926-1E94C47A933D}"/>
    <cellStyle name="Millares 2 2 3 2 3 3" xfId="696" xr:uid="{FEEF2756-C71E-4FF0-9D66-458137F78B0A}"/>
    <cellStyle name="Millares 2 2 3 2 4" xfId="301" xr:uid="{BD2E5DF8-F32D-4028-AD38-5F236B697E0D}"/>
    <cellStyle name="Millares 2 2 3 2 4 2" xfId="779" xr:uid="{3280AA64-AF70-42DB-96C1-EE0B0ED0EA30}"/>
    <cellStyle name="Millares 2 2 3 2 5" xfId="540" xr:uid="{E235A1BC-4F3D-42A9-A141-539F3FE34F3E}"/>
    <cellStyle name="Millares 2 2 3 3" xfId="86" xr:uid="{7B984FDD-F421-45F4-B541-5AC76FF92780}"/>
    <cellStyle name="Millares 2 2 3 3 2" xfId="164" xr:uid="{B84F06AE-17DE-479E-BE27-DB16B6D3B668}"/>
    <cellStyle name="Millares 2 2 3 3 2 2" xfId="405" xr:uid="{1797B722-92C1-42B4-9964-8FE3732B340D}"/>
    <cellStyle name="Millares 2 2 3 3 2 2 2" xfId="883" xr:uid="{9BDB2492-5710-422A-835A-73E31AA0869E}"/>
    <cellStyle name="Millares 2 2 3 3 2 3" xfId="644" xr:uid="{0B3E5B3C-82FB-44DF-9DDD-F709A672BB2C}"/>
    <cellStyle name="Millares 2 2 3 3 3" xfId="242" xr:uid="{68852BE9-F62A-48C8-B3EE-A0A16B3D0188}"/>
    <cellStyle name="Millares 2 2 3 3 3 2" xfId="483" xr:uid="{9C4CD136-E06E-4E3D-B081-C095B4CF6056}"/>
    <cellStyle name="Millares 2 2 3 3 3 2 2" xfId="961" xr:uid="{201ADC39-FC92-4A5F-B306-3D273448322B}"/>
    <cellStyle name="Millares 2 2 3 3 3 3" xfId="722" xr:uid="{6EF85A31-F518-4E47-B4E3-F56C549F0AB1}"/>
    <cellStyle name="Millares 2 2 3 3 4" xfId="327" xr:uid="{B72B8267-CB30-437A-987E-76AD0CB55392}"/>
    <cellStyle name="Millares 2 2 3 3 4 2" xfId="805" xr:uid="{4B0C2FD1-C248-4221-BAC4-C3688A2436D6}"/>
    <cellStyle name="Millares 2 2 3 3 5" xfId="566" xr:uid="{B9C33F80-7B55-4A8D-8A16-A25627EE6885}"/>
    <cellStyle name="Millares 2 2 3 4" xfId="112" xr:uid="{F8561801-BDDC-43C6-B535-B863954ECBBB}"/>
    <cellStyle name="Millares 2 2 3 4 2" xfId="353" xr:uid="{74695435-E3E8-4CEF-A12B-0502A90378A0}"/>
    <cellStyle name="Millares 2 2 3 4 2 2" xfId="831" xr:uid="{1D1D8F91-B32D-4C23-9C1F-9A6F09ED5335}"/>
    <cellStyle name="Millares 2 2 3 4 3" xfId="592" xr:uid="{2633A0FC-E3A3-44C8-B163-A96241E0603A}"/>
    <cellStyle name="Millares 2 2 3 5" xfId="190" xr:uid="{FDC7B222-C780-4BF0-98A2-E19BBC60A884}"/>
    <cellStyle name="Millares 2 2 3 5 2" xfId="431" xr:uid="{1C7576D6-1D78-4ABE-B9B6-77D310090814}"/>
    <cellStyle name="Millares 2 2 3 5 2 2" xfId="909" xr:uid="{8D869A49-7326-467D-B972-0E7A15750090}"/>
    <cellStyle name="Millares 2 2 3 5 3" xfId="670" xr:uid="{C4FB35DB-4186-4E02-9D10-2A9BE07447A9}"/>
    <cellStyle name="Millares 2 2 3 6" xfId="275" xr:uid="{BC897355-5F8B-4F3E-A293-CE16A52F23CC}"/>
    <cellStyle name="Millares 2 2 3 6 2" xfId="753" xr:uid="{D296AD8F-862A-41F1-8DC2-E3A3794CA662}"/>
    <cellStyle name="Millares 2 2 3 7" xfId="514" xr:uid="{28611E29-6C89-478A-A7EF-EBAED66B751A}"/>
    <cellStyle name="Millares 2 2 4" xfId="47" xr:uid="{1E71D192-A0B5-489C-9BD4-777AFFF6066C}"/>
    <cellStyle name="Millares 2 2 4 2" xfId="125" xr:uid="{67019F0A-598D-4029-B445-DA0802E04EEC}"/>
    <cellStyle name="Millares 2 2 4 2 2" xfId="366" xr:uid="{0B0E1751-286A-4762-9E63-334777239586}"/>
    <cellStyle name="Millares 2 2 4 2 2 2" xfId="844" xr:uid="{71CBDF50-041B-4012-ACB2-82EFB24D1584}"/>
    <cellStyle name="Millares 2 2 4 2 3" xfId="605" xr:uid="{B7AFA681-FDEC-4420-8F54-86236D58B1F3}"/>
    <cellStyle name="Millares 2 2 4 3" xfId="203" xr:uid="{54C1C86E-5127-4222-ABA2-006F35F67906}"/>
    <cellStyle name="Millares 2 2 4 3 2" xfId="444" xr:uid="{0C5F340F-7EA3-495C-A65E-12EB42F3CD3F}"/>
    <cellStyle name="Millares 2 2 4 3 2 2" xfId="922" xr:uid="{50D917AE-63E9-408C-83E6-4127692A91B3}"/>
    <cellStyle name="Millares 2 2 4 3 3" xfId="683" xr:uid="{E753D7F3-A851-43DB-8CFC-9AE07B40160F}"/>
    <cellStyle name="Millares 2 2 4 4" xfId="288" xr:uid="{62B72690-CCEB-42AF-80BB-DAE5B8E8A75C}"/>
    <cellStyle name="Millares 2 2 4 4 2" xfId="766" xr:uid="{E9545DB6-F3E2-453D-BD29-354C49E445E3}"/>
    <cellStyle name="Millares 2 2 4 5" xfId="527" xr:uid="{4265CA17-F5E7-4073-BBBA-ABF533EF247C}"/>
    <cellStyle name="Millares 2 2 5" xfId="73" xr:uid="{7E0463D8-13EE-4371-9E5E-36499628F647}"/>
    <cellStyle name="Millares 2 2 5 2" xfId="151" xr:uid="{43C2095B-3988-444A-A025-23D51FAF1420}"/>
    <cellStyle name="Millares 2 2 5 2 2" xfId="392" xr:uid="{35C8E2AE-8993-403C-92F2-E1DE46BF2091}"/>
    <cellStyle name="Millares 2 2 5 2 2 2" xfId="870" xr:uid="{1F8812F1-01E4-4E39-B838-93CEB16CA09A}"/>
    <cellStyle name="Millares 2 2 5 2 3" xfId="631" xr:uid="{47742802-53BA-4A99-8CCF-5367D6E1F3BB}"/>
    <cellStyle name="Millares 2 2 5 3" xfId="229" xr:uid="{FDC0C1E6-E3FB-4D0D-99BC-08FC7DBEDA1B}"/>
    <cellStyle name="Millares 2 2 5 3 2" xfId="470" xr:uid="{5E9766A3-2CAF-4E40-921D-93D8DD94D68E}"/>
    <cellStyle name="Millares 2 2 5 3 2 2" xfId="948" xr:uid="{F5F9A97C-07C6-493C-894F-7907EBE79433}"/>
    <cellStyle name="Millares 2 2 5 3 3" xfId="709" xr:uid="{C6C2D4C9-8F77-439E-A620-C621CCB72283}"/>
    <cellStyle name="Millares 2 2 5 4" xfId="314" xr:uid="{707A55BB-4B38-47F2-AB9A-957DD5CC6DE6}"/>
    <cellStyle name="Millares 2 2 5 4 2" xfId="792" xr:uid="{E712AF5A-4837-4B1C-BEB3-0E9215230286}"/>
    <cellStyle name="Millares 2 2 5 5" xfId="553" xr:uid="{7B5A7DF4-AA91-47D9-9A2F-FFCD90C10E49}"/>
    <cellStyle name="Millares 2 2 6" xfId="99" xr:uid="{26626347-578D-4BFA-8B00-2ACE69B679B8}"/>
    <cellStyle name="Millares 2 2 6 2" xfId="340" xr:uid="{4C5247D5-FA7F-488E-8689-CAB3320754FC}"/>
    <cellStyle name="Millares 2 2 6 2 2" xfId="818" xr:uid="{0CFE59AE-65D2-4783-8476-A0729E9065BE}"/>
    <cellStyle name="Millares 2 2 6 3" xfId="579" xr:uid="{4E8E762C-DC6E-4672-9640-5DD6B1CBF7DC}"/>
    <cellStyle name="Millares 2 2 7" xfId="177" xr:uid="{45DFD1CF-3BB7-45BF-A91E-8847464D30C9}"/>
    <cellStyle name="Millares 2 2 7 2" xfId="418" xr:uid="{371E8F69-452E-4FA9-93C5-4F21E41CB39F}"/>
    <cellStyle name="Millares 2 2 7 2 2" xfId="896" xr:uid="{5FE46920-F5D9-403F-A0A3-422B430D2263}"/>
    <cellStyle name="Millares 2 2 7 3" xfId="657" xr:uid="{17AE488C-0230-4DFD-98CF-46871A83B495}"/>
    <cellStyle name="Millares 2 2 8" xfId="256" xr:uid="{F8AA65AA-DE1D-4FE3-B58B-150B5EA0C873}"/>
    <cellStyle name="Millares 2 2 8 2" xfId="495" xr:uid="{2BB49201-F5EE-41FE-942B-7A0BC0F11083}"/>
    <cellStyle name="Millares 2 2 8 2 2" xfId="973" xr:uid="{153C7868-3D3D-4A33-92B2-BD4818698B5F}"/>
    <cellStyle name="Millares 2 2 8 3" xfId="734" xr:uid="{A7D2E0C5-BD7B-4E10-B3A5-E4E95D4C079D}"/>
    <cellStyle name="Millares 2 2 9" xfId="262" xr:uid="{A3D5A49E-A0DF-4797-8B7E-DA059B3729AF}"/>
    <cellStyle name="Millares 2 2 9 2" xfId="740" xr:uid="{01F11702-F8F9-4A14-8EF8-D101CB3477D6}"/>
    <cellStyle name="Millares 2 3" xfId="13" xr:uid="{C302FA79-7629-4D27-BFC3-C7FD6DFDC1C4}"/>
    <cellStyle name="Millares 2 3 2" xfId="36" xr:uid="{FD76B8AF-37C3-4383-9CFA-98D598E1E986}"/>
    <cellStyle name="Millares 2 3 2 2" xfId="62" xr:uid="{E636B639-B04C-48BB-87D0-2566C1C6085C}"/>
    <cellStyle name="Millares 2 3 2 2 2" xfId="140" xr:uid="{BFABB1BB-99B5-4E38-873B-9C7A7D3E20E0}"/>
    <cellStyle name="Millares 2 3 2 2 2 2" xfId="381" xr:uid="{2BE7C73F-58BF-4087-8160-42142F1D6A7C}"/>
    <cellStyle name="Millares 2 3 2 2 2 2 2" xfId="859" xr:uid="{0979F249-BDBF-490D-A51B-207EFFE0D279}"/>
    <cellStyle name="Millares 2 3 2 2 2 3" xfId="620" xr:uid="{2F1391A2-5339-4CC4-B1CA-89FB7C09D8FB}"/>
    <cellStyle name="Millares 2 3 2 2 3" xfId="218" xr:uid="{31469122-3D70-48DB-A06C-45043EA5CA96}"/>
    <cellStyle name="Millares 2 3 2 2 3 2" xfId="459" xr:uid="{0DE3F624-9738-45F8-B68F-A4AA01069B41}"/>
    <cellStyle name="Millares 2 3 2 2 3 2 2" xfId="937" xr:uid="{11E60EEB-3BEF-4993-AB2E-449967E6C810}"/>
    <cellStyle name="Millares 2 3 2 2 3 3" xfId="698" xr:uid="{8751344D-990B-46B9-A4A9-F28CC9FDA7A2}"/>
    <cellStyle name="Millares 2 3 2 2 4" xfId="303" xr:uid="{F1A1DF21-9508-4D67-B0D5-BAB9E42B69EE}"/>
    <cellStyle name="Millares 2 3 2 2 4 2" xfId="781" xr:uid="{ABB65CAB-445E-4478-8451-73EAE0204E65}"/>
    <cellStyle name="Millares 2 3 2 2 5" xfId="542" xr:uid="{066FB622-CBFC-4969-8560-D41ECD4D7EA4}"/>
    <cellStyle name="Millares 2 3 2 3" xfId="88" xr:uid="{B8F0B244-6E95-492C-9056-73302BE1A953}"/>
    <cellStyle name="Millares 2 3 2 3 2" xfId="166" xr:uid="{5E93915F-ED43-4046-94F2-7E9D6DD6BB30}"/>
    <cellStyle name="Millares 2 3 2 3 2 2" xfId="407" xr:uid="{9CDE7F34-989C-4817-AE6C-4CBFC3DAB910}"/>
    <cellStyle name="Millares 2 3 2 3 2 2 2" xfId="885" xr:uid="{3A570049-A893-4672-8D6F-B0211668D1B6}"/>
    <cellStyle name="Millares 2 3 2 3 2 3" xfId="646" xr:uid="{3FBCF44A-AB10-4A7D-9C37-5F38ED8382C8}"/>
    <cellStyle name="Millares 2 3 2 3 3" xfId="244" xr:uid="{4D0738C8-4244-407D-98E8-A6BBF61E0E60}"/>
    <cellStyle name="Millares 2 3 2 3 3 2" xfId="485" xr:uid="{930EFD4B-904A-4D88-9506-86FBB4BD4816}"/>
    <cellStyle name="Millares 2 3 2 3 3 2 2" xfId="963" xr:uid="{A8BE07A3-E56D-456D-B1BA-0EA68F9B12D7}"/>
    <cellStyle name="Millares 2 3 2 3 3 3" xfId="724" xr:uid="{49BC4C8D-A05E-45E7-8B05-4C7BC61001CB}"/>
    <cellStyle name="Millares 2 3 2 3 4" xfId="329" xr:uid="{D28BA4CA-6FB3-4DD0-BC99-576410E70BAB}"/>
    <cellStyle name="Millares 2 3 2 3 4 2" xfId="807" xr:uid="{8993C633-460D-41F3-B9C4-BDD396D7A351}"/>
    <cellStyle name="Millares 2 3 2 3 5" xfId="568" xr:uid="{9EFB8166-B15C-4C1F-9712-68D96506BB7E}"/>
    <cellStyle name="Millares 2 3 2 4" xfId="114" xr:uid="{21013D6F-853F-4DFB-B578-9DD84802C2FE}"/>
    <cellStyle name="Millares 2 3 2 4 2" xfId="355" xr:uid="{A4033AA2-85DC-44FF-93C1-A51A19A8CA0D}"/>
    <cellStyle name="Millares 2 3 2 4 2 2" xfId="833" xr:uid="{75D847F6-9E77-4E7C-B7FF-CF482FF060D6}"/>
    <cellStyle name="Millares 2 3 2 4 3" xfId="594" xr:uid="{D7CC139A-8931-41A0-B639-728A67530290}"/>
    <cellStyle name="Millares 2 3 2 5" xfId="192" xr:uid="{A432537D-2795-42E0-8DB3-739F5CA765E1}"/>
    <cellStyle name="Millares 2 3 2 5 2" xfId="433" xr:uid="{2B08AD93-F375-4433-ACEB-59F508D98A7A}"/>
    <cellStyle name="Millares 2 3 2 5 2 2" xfId="911" xr:uid="{9BAD5B17-F71C-4D14-89E4-4259789D21EC}"/>
    <cellStyle name="Millares 2 3 2 5 3" xfId="672" xr:uid="{080C3ADC-3613-4092-B914-E9D53D7BF012}"/>
    <cellStyle name="Millares 2 3 2 6" xfId="277" xr:uid="{656E4E8D-01B3-499D-8471-F33B00BB1D55}"/>
    <cellStyle name="Millares 2 3 2 6 2" xfId="755" xr:uid="{1DCDF11D-4F45-4323-91CE-C42D981B1795}"/>
    <cellStyle name="Millares 2 3 2 7" xfId="516" xr:uid="{30CE7239-4B57-4CE8-8CEC-1F8E82987E2C}"/>
    <cellStyle name="Millares 2 3 3" xfId="49" xr:uid="{16F2BF93-32D5-4777-9C98-1FAAAF558228}"/>
    <cellStyle name="Millares 2 3 3 2" xfId="127" xr:uid="{1C95F5A0-2E9B-4E92-870D-24C5F4085AB3}"/>
    <cellStyle name="Millares 2 3 3 2 2" xfId="368" xr:uid="{9B71052D-0CD4-48E9-A5A1-9C115AF7458B}"/>
    <cellStyle name="Millares 2 3 3 2 2 2" xfId="846" xr:uid="{C50363B1-9203-4341-92F2-D9788D2E41E9}"/>
    <cellStyle name="Millares 2 3 3 2 3" xfId="607" xr:uid="{90C3B488-4A9A-4B8D-AFB1-850CF759E60C}"/>
    <cellStyle name="Millares 2 3 3 3" xfId="205" xr:uid="{53412F8F-696E-46C0-896B-44485708845E}"/>
    <cellStyle name="Millares 2 3 3 3 2" xfId="446" xr:uid="{92731485-4393-4C90-8F0F-3C734DB32018}"/>
    <cellStyle name="Millares 2 3 3 3 2 2" xfId="924" xr:uid="{8ED7D4A4-AE60-463B-B72D-AE92AA161916}"/>
    <cellStyle name="Millares 2 3 3 3 3" xfId="685" xr:uid="{B88524B3-C9EE-46E4-AB35-60E3CECFECC5}"/>
    <cellStyle name="Millares 2 3 3 4" xfId="290" xr:uid="{4FF34FA5-75CE-454D-A2DE-B0BBE118829A}"/>
    <cellStyle name="Millares 2 3 3 4 2" xfId="768" xr:uid="{24165A18-6DA4-4E15-9797-39B663377E04}"/>
    <cellStyle name="Millares 2 3 3 5" xfId="529" xr:uid="{119EFABF-1EB4-4A60-BC07-2AC5CDE57A91}"/>
    <cellStyle name="Millares 2 3 4" xfId="75" xr:uid="{B47309E2-3DAD-433B-AD26-14173065F764}"/>
    <cellStyle name="Millares 2 3 4 2" xfId="153" xr:uid="{2E486BC4-88F7-4C8A-85C1-7F285EEC983F}"/>
    <cellStyle name="Millares 2 3 4 2 2" xfId="394" xr:uid="{A8A4D4AD-256B-4CBB-BC2E-ECCA7AB1F003}"/>
    <cellStyle name="Millares 2 3 4 2 2 2" xfId="872" xr:uid="{13883F61-2506-411B-80B5-7102816E0896}"/>
    <cellStyle name="Millares 2 3 4 2 3" xfId="633" xr:uid="{3D6F0C60-5298-43FC-B558-E7A93437AE0D}"/>
    <cellStyle name="Millares 2 3 4 3" xfId="231" xr:uid="{1E59A0DD-0F85-447B-A450-71078EAB4AB4}"/>
    <cellStyle name="Millares 2 3 4 3 2" xfId="472" xr:uid="{1E463986-30BF-42EE-9DC7-6AEE5E5F8860}"/>
    <cellStyle name="Millares 2 3 4 3 2 2" xfId="950" xr:uid="{EA2E3C01-9DA1-4596-AE64-41C21A1CA428}"/>
    <cellStyle name="Millares 2 3 4 3 3" xfId="711" xr:uid="{53A33219-D050-4EDE-8401-28C125573DD8}"/>
    <cellStyle name="Millares 2 3 4 4" xfId="316" xr:uid="{3588B458-03DF-4594-B34C-DC2D7DA88420}"/>
    <cellStyle name="Millares 2 3 4 4 2" xfId="794" xr:uid="{070EFAED-5F7E-4299-84A5-DA61471C3A45}"/>
    <cellStyle name="Millares 2 3 4 5" xfId="555" xr:uid="{1F774B2C-CE25-4AB5-A1EB-7F885770E479}"/>
    <cellStyle name="Millares 2 3 5" xfId="101" xr:uid="{18EC7960-CC4E-4251-97F0-A259FE622142}"/>
    <cellStyle name="Millares 2 3 5 2" xfId="342" xr:uid="{0D1F6357-C94A-4864-B5EE-2FB025EF7D68}"/>
    <cellStyle name="Millares 2 3 5 2 2" xfId="820" xr:uid="{E7CAC517-0F05-4692-9BAE-0D33917BBCF4}"/>
    <cellStyle name="Millares 2 3 5 3" xfId="581" xr:uid="{A7A5E4A0-0218-4FAC-9BC8-60A5C34A4A45}"/>
    <cellStyle name="Millares 2 3 6" xfId="179" xr:uid="{B0153BEF-D7F2-46A2-BBE3-152CA19CB2D3}"/>
    <cellStyle name="Millares 2 3 6 2" xfId="420" xr:uid="{03E32471-28FE-4C29-906C-A8F530B3D17C}"/>
    <cellStyle name="Millares 2 3 6 2 2" xfId="898" xr:uid="{3D2C8AA3-C53A-47EF-A59E-D8AC97E98756}"/>
    <cellStyle name="Millares 2 3 6 3" xfId="659" xr:uid="{69080123-A3AB-4C40-93EB-99F20D8CE723}"/>
    <cellStyle name="Millares 2 3 7" xfId="264" xr:uid="{EBA5D985-DC2E-4C04-BFA1-0DD4D28E3134}"/>
    <cellStyle name="Millares 2 3 7 2" xfId="742" xr:uid="{1F9DD828-3F78-4305-BA5D-C182C2481901}"/>
    <cellStyle name="Millares 2 3 8" xfId="503" xr:uid="{8A25BE8F-90D5-4392-8A64-BF65BE941456}"/>
    <cellStyle name="Millares 2 3 9" xfId="25" xr:uid="{CCC5C1E8-64AC-4BC3-949C-7E190F654A1C}"/>
    <cellStyle name="Millares 2 4" xfId="12" xr:uid="{681AB4C1-A7A2-4D80-9AB5-B82C051B531A}"/>
    <cellStyle name="Millares 2 4 2" xfId="32" xr:uid="{B383DD34-48C2-4FB5-B1C2-DE908847BC46}"/>
    <cellStyle name="Millares 2 4 2 2" xfId="58" xr:uid="{2C9042D1-92D2-4769-9B08-571C8238940E}"/>
    <cellStyle name="Millares 2 4 2 2 2" xfId="136" xr:uid="{41A8C2B0-C12A-424D-9759-0B21EBE3F51F}"/>
    <cellStyle name="Millares 2 4 2 2 2 2" xfId="377" xr:uid="{29A2FBB0-4A52-4ED2-85EC-F49AE672DC71}"/>
    <cellStyle name="Millares 2 4 2 2 2 2 2" xfId="855" xr:uid="{72BED99D-C8CA-4C15-A590-ED8C7CD70280}"/>
    <cellStyle name="Millares 2 4 2 2 2 3" xfId="616" xr:uid="{16606901-864F-4D78-814B-0C62F3E74A72}"/>
    <cellStyle name="Millares 2 4 2 2 3" xfId="214" xr:uid="{32D7FBD6-9A92-4B0A-A34B-5F99BF4D9A00}"/>
    <cellStyle name="Millares 2 4 2 2 3 2" xfId="455" xr:uid="{B461B56C-976C-4683-B52B-02EF38967ED1}"/>
    <cellStyle name="Millares 2 4 2 2 3 2 2" xfId="933" xr:uid="{24CECDF4-4F47-4BFB-A276-7B2F14E8BC48}"/>
    <cellStyle name="Millares 2 4 2 2 3 3" xfId="694" xr:uid="{430F90E0-3B62-439C-8D05-0C108F3C2246}"/>
    <cellStyle name="Millares 2 4 2 2 4" xfId="299" xr:uid="{0154AB13-25C1-4650-AD1E-0AAD264F5DB8}"/>
    <cellStyle name="Millares 2 4 2 2 4 2" xfId="777" xr:uid="{51EF56C1-8D52-458A-B9B6-CD68AFB887A1}"/>
    <cellStyle name="Millares 2 4 2 2 5" xfId="538" xr:uid="{64F76378-97B6-467D-A070-7E9B772F69E6}"/>
    <cellStyle name="Millares 2 4 2 3" xfId="84" xr:uid="{3DEBB161-7AA4-4047-958D-C3C192F04349}"/>
    <cellStyle name="Millares 2 4 2 3 2" xfId="162" xr:uid="{3B3E7E54-94C1-4602-9B4E-CA49D85BBC3D}"/>
    <cellStyle name="Millares 2 4 2 3 2 2" xfId="403" xr:uid="{7A7F79DF-6EC8-4BF5-BB3E-F0F7229D262E}"/>
    <cellStyle name="Millares 2 4 2 3 2 2 2" xfId="881" xr:uid="{6FB9FC3C-5E34-4090-9287-EEA5002D8AB8}"/>
    <cellStyle name="Millares 2 4 2 3 2 3" xfId="642" xr:uid="{458D2824-2791-454B-9BE4-E9A85DF42D43}"/>
    <cellStyle name="Millares 2 4 2 3 3" xfId="240" xr:uid="{EBAD00CC-FA66-4F08-B744-676D3567FF55}"/>
    <cellStyle name="Millares 2 4 2 3 3 2" xfId="481" xr:uid="{A32A4057-CD3C-4E7F-95E6-5A5DAD9B1673}"/>
    <cellStyle name="Millares 2 4 2 3 3 2 2" xfId="959" xr:uid="{483163D5-0246-4AD9-8B6B-2E416983643D}"/>
    <cellStyle name="Millares 2 4 2 3 3 3" xfId="720" xr:uid="{9434C8D8-BC8F-4169-8AC6-4F555E67ED27}"/>
    <cellStyle name="Millares 2 4 2 3 4" xfId="325" xr:uid="{D5997B77-EA62-4EE3-B8AC-C72AF8D24357}"/>
    <cellStyle name="Millares 2 4 2 3 4 2" xfId="803" xr:uid="{6755BECD-CEF3-4245-BD4C-D24371977ECD}"/>
    <cellStyle name="Millares 2 4 2 3 5" xfId="564" xr:uid="{DF5FD6B7-750A-40A7-A393-00C75E750B7D}"/>
    <cellStyle name="Millares 2 4 2 4" xfId="110" xr:uid="{CD01DF09-D694-4DDF-A68D-B1B347102B12}"/>
    <cellStyle name="Millares 2 4 2 4 2" xfId="351" xr:uid="{98F285D9-3D35-4025-A2CF-52ABADE2365C}"/>
    <cellStyle name="Millares 2 4 2 4 2 2" xfId="829" xr:uid="{2DA1611A-7682-4084-8063-AD1834DF48C5}"/>
    <cellStyle name="Millares 2 4 2 4 3" xfId="590" xr:uid="{4E0146C8-36F1-413D-89F0-650839136AC8}"/>
    <cellStyle name="Millares 2 4 2 5" xfId="188" xr:uid="{A919719F-666C-4718-BF82-0F58BB4D85D5}"/>
    <cellStyle name="Millares 2 4 2 5 2" xfId="429" xr:uid="{25E6CA87-2D4A-47BC-916D-23134558214B}"/>
    <cellStyle name="Millares 2 4 2 5 2 2" xfId="907" xr:uid="{DDCB82D1-1B10-4337-B6D6-DC46439A9515}"/>
    <cellStyle name="Millares 2 4 2 5 3" xfId="668" xr:uid="{59CD8BFE-B314-46E3-8B2B-74A075421BF4}"/>
    <cellStyle name="Millares 2 4 2 6" xfId="273" xr:uid="{23F80D1F-6B8A-4DA5-8257-85E3F3A5A862}"/>
    <cellStyle name="Millares 2 4 2 6 2" xfId="751" xr:uid="{C68672F5-1293-4621-B8A9-0C0E0696CF82}"/>
    <cellStyle name="Millares 2 4 2 7" xfId="512" xr:uid="{5549E28F-E495-4C76-A0EC-2029B1A9C93F}"/>
    <cellStyle name="Millares 2 4 3" xfId="45" xr:uid="{9F840231-F3BB-4ADA-B795-C181AC71482F}"/>
    <cellStyle name="Millares 2 4 3 2" xfId="123" xr:uid="{F5A0E3F5-25D1-4288-A673-08E6107E00FF}"/>
    <cellStyle name="Millares 2 4 3 2 2" xfId="364" xr:uid="{439FBBF4-4F31-4B28-960D-21FD44D943E3}"/>
    <cellStyle name="Millares 2 4 3 2 2 2" xfId="842" xr:uid="{8F42E849-6B32-4A59-8FA3-9293DF20C92A}"/>
    <cellStyle name="Millares 2 4 3 2 3" xfId="603" xr:uid="{F5346627-56CB-455A-9A3A-560658B0EE76}"/>
    <cellStyle name="Millares 2 4 3 3" xfId="201" xr:uid="{BA74EB03-D2DC-4436-995C-356F69F9A4A4}"/>
    <cellStyle name="Millares 2 4 3 3 2" xfId="442" xr:uid="{CCA43887-FD60-4B83-8A85-1D086A0B288A}"/>
    <cellStyle name="Millares 2 4 3 3 2 2" xfId="920" xr:uid="{4F712A7D-5148-4563-AAB1-FF0416DC3370}"/>
    <cellStyle name="Millares 2 4 3 3 3" xfId="681" xr:uid="{4C209841-DAAA-4C8B-8E47-C3799E71CADC}"/>
    <cellStyle name="Millares 2 4 3 4" xfId="286" xr:uid="{78886EE9-03AA-4CFE-ABE9-F337A09273B9}"/>
    <cellStyle name="Millares 2 4 3 4 2" xfId="764" xr:uid="{95040121-AE73-4302-BD3E-5313EE5B4C0D}"/>
    <cellStyle name="Millares 2 4 3 5" xfId="525" xr:uid="{A80B5BB2-9DD2-45BA-980E-C56AFC902D33}"/>
    <cellStyle name="Millares 2 4 4" xfId="71" xr:uid="{5B23B2C7-E08E-45D5-83E2-081C68DBF7AE}"/>
    <cellStyle name="Millares 2 4 4 2" xfId="149" xr:uid="{399FE2F0-63B4-42FC-9D2C-1E9D438A5E5C}"/>
    <cellStyle name="Millares 2 4 4 2 2" xfId="390" xr:uid="{C930981B-EAE0-415A-A268-B6C96CB09EB0}"/>
    <cellStyle name="Millares 2 4 4 2 2 2" xfId="868" xr:uid="{EF0E80E6-ECA3-4E1F-B32A-481A8EFBB140}"/>
    <cellStyle name="Millares 2 4 4 2 3" xfId="629" xr:uid="{26CD738E-5871-4133-A0B1-4BA39EA141F7}"/>
    <cellStyle name="Millares 2 4 4 3" xfId="227" xr:uid="{59635A67-9BD5-46B2-918D-6C5FAF6BCC89}"/>
    <cellStyle name="Millares 2 4 4 3 2" xfId="468" xr:uid="{6A9CF00E-49F0-44D7-8669-CEC1E593F1A5}"/>
    <cellStyle name="Millares 2 4 4 3 2 2" xfId="946" xr:uid="{A404AE51-A399-4542-8801-8E52BC66872D}"/>
    <cellStyle name="Millares 2 4 4 3 3" xfId="707" xr:uid="{AA8DC69C-C585-4E09-8E84-AB096B9450DB}"/>
    <cellStyle name="Millares 2 4 4 4" xfId="312" xr:uid="{F1B9CEC5-0006-4635-804C-036797728456}"/>
    <cellStyle name="Millares 2 4 4 4 2" xfId="790" xr:uid="{D5645A46-DAEB-4449-850A-E3D2E29551ED}"/>
    <cellStyle name="Millares 2 4 4 5" xfId="551" xr:uid="{99F8B048-CA31-4B6B-8F38-D6FB79D10B2B}"/>
    <cellStyle name="Millares 2 4 5" xfId="97" xr:uid="{36FE807C-F1FA-4716-A2BE-CCA415A9E5C2}"/>
    <cellStyle name="Millares 2 4 5 2" xfId="338" xr:uid="{B6EE686B-DDA4-4AA9-A53E-DA1BEC89FA7B}"/>
    <cellStyle name="Millares 2 4 5 2 2" xfId="816" xr:uid="{F60E8DD9-1B27-4810-B08E-B065D3BEF6F5}"/>
    <cellStyle name="Millares 2 4 5 3" xfId="577" xr:uid="{FC2B4CA3-C9C9-47F0-99B9-1EB2BEBD7A7C}"/>
    <cellStyle name="Millares 2 4 6" xfId="175" xr:uid="{867034D4-AA34-44B9-872E-539839F1A2CF}"/>
    <cellStyle name="Millares 2 4 6 2" xfId="416" xr:uid="{9886B8C3-A9A4-4F62-B954-C71993376A3C}"/>
    <cellStyle name="Millares 2 4 6 2 2" xfId="894" xr:uid="{7B8D0612-185A-4C6C-9F2B-DA1BA244762A}"/>
    <cellStyle name="Millares 2 4 6 3" xfId="655" xr:uid="{3EB16532-E295-4B82-BE87-25288A2E3855}"/>
    <cellStyle name="Millares 2 4 7" xfId="260" xr:uid="{29251CAC-62E2-4CCD-A66D-5F334DBB82CD}"/>
    <cellStyle name="Millares 2 4 7 2" xfId="738" xr:uid="{EDDF818F-0551-4DF4-B885-96B2A079A245}"/>
    <cellStyle name="Millares 2 4 8" xfId="499" xr:uid="{F0D8023C-8ED0-4E71-8B74-5101BD9BD35D}"/>
    <cellStyle name="Millares 2 4 9" xfId="21" xr:uid="{9D0F5395-5084-47A9-B54B-E44336E0F8C5}"/>
    <cellStyle name="Millares 2 5" xfId="20" xr:uid="{DAB6A713-2199-42DE-AE1D-1FA750842489}"/>
    <cellStyle name="Millares 2 5 2" xfId="57" xr:uid="{2CB687E0-E4F0-43A5-B7F7-C55FB37D1510}"/>
    <cellStyle name="Millares 2 5 2 2" xfId="135" xr:uid="{8BFF5B97-BAA4-47C6-A1CE-C014A748CB5D}"/>
    <cellStyle name="Millares 2 5 2 2 2" xfId="376" xr:uid="{F971C155-C405-4F98-A669-FE5CABFE7E6E}"/>
    <cellStyle name="Millares 2 5 2 2 2 2" xfId="854" xr:uid="{30C96664-7582-487A-A539-A00C92560D1D}"/>
    <cellStyle name="Millares 2 5 2 2 3" xfId="615" xr:uid="{55F00564-019F-4E84-8378-F8BFA716767E}"/>
    <cellStyle name="Millares 2 5 2 3" xfId="213" xr:uid="{A5666510-AF4C-42CC-B2B5-67A780320B9B}"/>
    <cellStyle name="Millares 2 5 2 3 2" xfId="454" xr:uid="{873C0D39-FBA3-48AB-8A3C-39D3C27D04B6}"/>
    <cellStyle name="Millares 2 5 2 3 2 2" xfId="932" xr:uid="{FF63EE9B-E466-4828-B830-285D3573D6DC}"/>
    <cellStyle name="Millares 2 5 2 3 3" xfId="693" xr:uid="{2A27939F-356C-4926-8CDB-2D8E0DE42214}"/>
    <cellStyle name="Millares 2 5 2 4" xfId="298" xr:uid="{C4C7D87B-1D85-4464-A415-0D817C79F0AA}"/>
    <cellStyle name="Millares 2 5 2 4 2" xfId="776" xr:uid="{36EF86E8-4F17-427A-A262-E0710A4B4739}"/>
    <cellStyle name="Millares 2 5 2 5" xfId="537" xr:uid="{6FF86C72-BEE7-4253-AA51-06B31D2B76CF}"/>
    <cellStyle name="Millares 2 5 3" xfId="83" xr:uid="{1F8F68C0-6F81-43B1-98AA-5B93ED319216}"/>
    <cellStyle name="Millares 2 5 3 2" xfId="161" xr:uid="{BC1BF642-855D-42E2-8D6D-0F286B529C2E}"/>
    <cellStyle name="Millares 2 5 3 2 2" xfId="402" xr:uid="{61158481-4391-4C73-8F38-A3D14F13A1CA}"/>
    <cellStyle name="Millares 2 5 3 2 2 2" xfId="880" xr:uid="{48D955EB-9FEB-4EB1-8549-FD4D353D6951}"/>
    <cellStyle name="Millares 2 5 3 2 3" xfId="641" xr:uid="{CF5F9324-49AC-4F24-B1D6-81C3EE90836B}"/>
    <cellStyle name="Millares 2 5 3 3" xfId="239" xr:uid="{B5DE2176-AAC9-4FCD-84E0-D7A325C9EC44}"/>
    <cellStyle name="Millares 2 5 3 3 2" xfId="480" xr:uid="{6DBD9C13-FCA5-4360-BF1A-2350437BA172}"/>
    <cellStyle name="Millares 2 5 3 3 2 2" xfId="958" xr:uid="{2CDF9B62-3105-48CF-AB21-BEBB4E5D144A}"/>
    <cellStyle name="Millares 2 5 3 3 3" xfId="719" xr:uid="{369AC985-98D2-49DF-8FC9-39A49887A5E3}"/>
    <cellStyle name="Millares 2 5 3 4" xfId="324" xr:uid="{DC9E0B02-2004-4B05-BA9D-7DB9E566E373}"/>
    <cellStyle name="Millares 2 5 3 4 2" xfId="802" xr:uid="{D184428B-742A-444C-9C95-025B75730661}"/>
    <cellStyle name="Millares 2 5 3 5" xfId="563" xr:uid="{8BAEF17B-1A2D-4865-9BDD-6E6C564E155D}"/>
    <cellStyle name="Millares 2 5 4" xfId="109" xr:uid="{19785E24-D423-48EE-9151-8B48305608D2}"/>
    <cellStyle name="Millares 2 5 4 2" xfId="350" xr:uid="{4C72B44D-3E6D-45DB-8BA4-8257A4007987}"/>
    <cellStyle name="Millares 2 5 4 2 2" xfId="828" xr:uid="{6851D4C2-5904-45C2-B102-B975DBB66891}"/>
    <cellStyle name="Millares 2 5 4 3" xfId="589" xr:uid="{7D0F8797-4FDA-43D9-859B-1089ED719D00}"/>
    <cellStyle name="Millares 2 5 5" xfId="187" xr:uid="{2A41B33D-DAA5-42C9-BB19-A4BA40C4C032}"/>
    <cellStyle name="Millares 2 5 5 2" xfId="428" xr:uid="{EBFE75D9-958E-46D7-A0BF-6FE9FC3CDEE7}"/>
    <cellStyle name="Millares 2 5 5 2 2" xfId="906" xr:uid="{BFE5E6A5-2329-44F8-BD93-ACEA38A338EC}"/>
    <cellStyle name="Millares 2 5 5 3" xfId="667" xr:uid="{197685C6-745D-425B-A11F-7A50929F47FC}"/>
    <cellStyle name="Millares 2 5 6" xfId="272" xr:uid="{A5F96FCA-0F4F-4FD4-85A1-9A370114568C}"/>
    <cellStyle name="Millares 2 5 6 2" xfId="750" xr:uid="{FEA9B35D-7044-4A8E-B227-660597898C9A}"/>
    <cellStyle name="Millares 2 5 7" xfId="511" xr:uid="{FD6BEF7E-1597-4968-8E8D-D042BFA4F939}"/>
    <cellStyle name="Millares 2 6" xfId="44" xr:uid="{AB113DA2-7A10-4CFA-8F96-B0870F2A4120}"/>
    <cellStyle name="Millares 2 6 2" xfId="122" xr:uid="{C2BE7562-8DA4-4F6C-9E35-179595A8E768}"/>
    <cellStyle name="Millares 2 6 2 2" xfId="363" xr:uid="{1C36ABBE-C5BD-4FC4-86E6-FE45C74A29F4}"/>
    <cellStyle name="Millares 2 6 2 2 2" xfId="841" xr:uid="{BA594599-20A9-4DCA-B069-598743DD24FE}"/>
    <cellStyle name="Millares 2 6 2 3" xfId="602" xr:uid="{DDB30115-D40D-4C2E-B172-57389FDA06D2}"/>
    <cellStyle name="Millares 2 6 3" xfId="200" xr:uid="{10FDCBB8-686F-4A7A-9AC2-8B241E79E4AF}"/>
    <cellStyle name="Millares 2 6 3 2" xfId="441" xr:uid="{FEC367F5-545E-49A4-BFF2-BEBD7012736E}"/>
    <cellStyle name="Millares 2 6 3 2 2" xfId="919" xr:uid="{AFC30AF4-25BB-43BC-9332-9B44A922C3D7}"/>
    <cellStyle name="Millares 2 6 3 3" xfId="680" xr:uid="{F23D3217-AEBC-4760-BC88-CB4F1BD0752C}"/>
    <cellStyle name="Millares 2 6 4" xfId="285" xr:uid="{40317B12-A5F6-47D5-9C8A-CD39CAC0F09F}"/>
    <cellStyle name="Millares 2 6 4 2" xfId="763" xr:uid="{D6990412-52E2-4F9B-96DC-739B89B33535}"/>
    <cellStyle name="Millares 2 6 5" xfId="524" xr:uid="{A85B753B-D9C7-478B-96B4-0A692C9ACA79}"/>
    <cellStyle name="Millares 2 7" xfId="70" xr:uid="{D5C9877C-2510-4F9C-9560-EBDA0D69E06C}"/>
    <cellStyle name="Millares 2 7 2" xfId="148" xr:uid="{512B6059-D299-4D01-8584-30BBCB6AE143}"/>
    <cellStyle name="Millares 2 7 2 2" xfId="389" xr:uid="{3CF0FC66-D949-4D37-8618-196338945A6A}"/>
    <cellStyle name="Millares 2 7 2 2 2" xfId="867" xr:uid="{FAE2128C-5084-4A1E-AD32-98308DB0A736}"/>
    <cellStyle name="Millares 2 7 2 3" xfId="628" xr:uid="{4F42A3CC-9DF2-4D38-805F-836023EF2249}"/>
    <cellStyle name="Millares 2 7 3" xfId="226" xr:uid="{A9715563-111D-4F28-8FF5-FDCCE33541D1}"/>
    <cellStyle name="Millares 2 7 3 2" xfId="467" xr:uid="{157D6BA9-C64F-4A4A-AECE-FB7F0CE79785}"/>
    <cellStyle name="Millares 2 7 3 2 2" xfId="945" xr:uid="{4B88AAC3-240D-4AF2-8D34-DF5A91504831}"/>
    <cellStyle name="Millares 2 7 3 3" xfId="706" xr:uid="{52857711-2D32-4AF7-AAFA-7A3ADD08DBCB}"/>
    <cellStyle name="Millares 2 7 4" xfId="311" xr:uid="{93E82527-632A-4F19-90F8-C03997198932}"/>
    <cellStyle name="Millares 2 7 4 2" xfId="789" xr:uid="{C3D37847-CD86-47F4-947C-E915E66CC87C}"/>
    <cellStyle name="Millares 2 7 5" xfId="550" xr:uid="{89B06302-8AC4-48F7-82D0-7CDB891B5043}"/>
    <cellStyle name="Millares 2 8" xfId="96" xr:uid="{04666599-1077-4810-A117-D1794255F203}"/>
    <cellStyle name="Millares 2 8 2" xfId="337" xr:uid="{623E8203-E3F7-4AFC-83A7-71A27A911A65}"/>
    <cellStyle name="Millares 2 8 2 2" xfId="815" xr:uid="{4B2FF200-D538-4E41-90EB-C88BA0B9A842}"/>
    <cellStyle name="Millares 2 8 3" xfId="576" xr:uid="{C3BF3B22-39C4-4185-B149-1CC8901B07E9}"/>
    <cellStyle name="Millares 2 9" xfId="174" xr:uid="{D0E1DD76-ECDF-45E9-9440-451AEEEEA28B}"/>
    <cellStyle name="Millares 2 9 2" xfId="415" xr:uid="{A9E0289E-9A7F-4569-AB2C-9A5CF82D373F}"/>
    <cellStyle name="Millares 2 9 2 2" xfId="893" xr:uid="{1955ADB4-B734-4BBA-BA4C-D7FD36E096D6}"/>
    <cellStyle name="Millares 2 9 3" xfId="654" xr:uid="{B59A161A-490F-42FE-84D9-6F552AA1053F}"/>
    <cellStyle name="Millares 3" xfId="24" xr:uid="{98058DED-DABD-4B0E-813D-169F10200391}"/>
    <cellStyle name="Millares 3 2" xfId="35" xr:uid="{433EA20A-1429-4033-8D33-85484A54F791}"/>
    <cellStyle name="Millares 3 2 2" xfId="61" xr:uid="{96879F8A-CDA2-4C2A-A9DE-90537784355E}"/>
    <cellStyle name="Millares 3 2 2 2" xfId="139" xr:uid="{5646DCCF-471A-40E5-9CB3-96E1FADC40C7}"/>
    <cellStyle name="Millares 3 2 2 2 2" xfId="380" xr:uid="{F64BA752-A0F7-4AB6-89A5-64D12CC148FE}"/>
    <cellStyle name="Millares 3 2 2 2 2 2" xfId="858" xr:uid="{76923EF9-65B3-4784-8041-3F750122DBA2}"/>
    <cellStyle name="Millares 3 2 2 2 3" xfId="619" xr:uid="{CAE5C0F0-510C-4931-98F5-482748474D64}"/>
    <cellStyle name="Millares 3 2 2 3" xfId="217" xr:uid="{27DE1BB8-B8CB-47A7-8905-18EC04F63439}"/>
    <cellStyle name="Millares 3 2 2 3 2" xfId="458" xr:uid="{FF405377-B068-4E86-82CA-E78E1FE1F5B4}"/>
    <cellStyle name="Millares 3 2 2 3 2 2" xfId="936" xr:uid="{88CBFEFD-8972-4F09-A9C2-026A79EF2DE1}"/>
    <cellStyle name="Millares 3 2 2 3 3" xfId="697" xr:uid="{8BF82523-1F07-42D3-95E6-FB3D2E779E2B}"/>
    <cellStyle name="Millares 3 2 2 4" xfId="302" xr:uid="{A386187B-FDB5-4E37-BEE0-D630B9C10E76}"/>
    <cellStyle name="Millares 3 2 2 4 2" xfId="780" xr:uid="{DBCD214F-9635-474F-B342-28846C35457B}"/>
    <cellStyle name="Millares 3 2 2 5" xfId="541" xr:uid="{31B8E25B-DF7F-4BCA-BBEE-28006271013A}"/>
    <cellStyle name="Millares 3 2 3" xfId="87" xr:uid="{B8DE9B27-AFAC-4A2B-8663-2CB9C64247EA}"/>
    <cellStyle name="Millares 3 2 3 2" xfId="165" xr:uid="{F93D4B47-EB70-4778-8C2C-EF93D90AECE8}"/>
    <cellStyle name="Millares 3 2 3 2 2" xfId="406" xr:uid="{8BAFBA4A-436A-4C5D-96A6-3B8DD134F402}"/>
    <cellStyle name="Millares 3 2 3 2 2 2" xfId="884" xr:uid="{994A3655-2E33-47F9-A776-0EA152856F0D}"/>
    <cellStyle name="Millares 3 2 3 2 3" xfId="645" xr:uid="{5515D816-C478-4B07-A123-807FFEE21BDE}"/>
    <cellStyle name="Millares 3 2 3 3" xfId="243" xr:uid="{10D7936A-9563-4C0F-9553-998723D775A7}"/>
    <cellStyle name="Millares 3 2 3 3 2" xfId="484" xr:uid="{A063D83E-FC4C-4ADA-B126-0621C6ACB393}"/>
    <cellStyle name="Millares 3 2 3 3 2 2" xfId="962" xr:uid="{1E3C5137-B8CE-498F-B94D-B935DFD24BF2}"/>
    <cellStyle name="Millares 3 2 3 3 3" xfId="723" xr:uid="{B3C6835A-1B40-4E4D-8436-3212E56DF84B}"/>
    <cellStyle name="Millares 3 2 3 4" xfId="328" xr:uid="{A908D6B2-DD77-4099-8451-32FAEDDEE932}"/>
    <cellStyle name="Millares 3 2 3 4 2" xfId="806" xr:uid="{258DFE18-DF39-463D-8308-A6D1F0F3E720}"/>
    <cellStyle name="Millares 3 2 3 5" xfId="567" xr:uid="{E6FECA2E-8992-4CBA-A656-2DD977E82724}"/>
    <cellStyle name="Millares 3 2 4" xfId="113" xr:uid="{369F3700-9CBC-4747-8D20-0FACCD57D3D4}"/>
    <cellStyle name="Millares 3 2 4 2" xfId="354" xr:uid="{55847D63-4C35-4A4C-AFB2-AE6A4DD4E885}"/>
    <cellStyle name="Millares 3 2 4 2 2" xfId="832" xr:uid="{B6356A97-30B8-4400-B3E3-DE2F3AD2E29B}"/>
    <cellStyle name="Millares 3 2 4 3" xfId="593" xr:uid="{D569AE3D-D9CC-4DAF-8D09-DB1AB4228BA7}"/>
    <cellStyle name="Millares 3 2 5" xfId="191" xr:uid="{5CEA1B55-C36E-4229-BB83-F5CD2886EB3D}"/>
    <cellStyle name="Millares 3 2 5 2" xfId="432" xr:uid="{3B3F05DE-7859-448B-ACE4-32030777AC6F}"/>
    <cellStyle name="Millares 3 2 5 2 2" xfId="910" xr:uid="{9641DD53-4B48-41E7-95CA-89664F731A01}"/>
    <cellStyle name="Millares 3 2 5 3" xfId="671" xr:uid="{1AADAF33-24CB-49A5-9F9A-6AFE461324E4}"/>
    <cellStyle name="Millares 3 2 6" xfId="276" xr:uid="{D9F1BB26-C58F-4BB6-B180-DF6F933985AE}"/>
    <cellStyle name="Millares 3 2 6 2" xfId="754" xr:uid="{0BF6EF10-BF6E-45F2-BAA2-C4426C78137B}"/>
    <cellStyle name="Millares 3 2 7" xfId="515" xr:uid="{49B6010D-CB9D-44F1-9131-6A079E0867CA}"/>
    <cellStyle name="Millares 3 3" xfId="48" xr:uid="{D5267E8A-49D4-46C3-8EBB-F15677701E29}"/>
    <cellStyle name="Millares 3 3 2" xfId="126" xr:uid="{862F6C7A-3B23-4B6D-850C-199DD86E56FB}"/>
    <cellStyle name="Millares 3 3 2 2" xfId="367" xr:uid="{818D9C62-A9E7-49AE-B727-D16BB95DB07E}"/>
    <cellStyle name="Millares 3 3 2 2 2" xfId="845" xr:uid="{9BF235E6-4933-40BD-AFFF-A350F0E5D571}"/>
    <cellStyle name="Millares 3 3 2 3" xfId="606" xr:uid="{9D9F73F0-3F87-4EE5-B72F-A2F80FBD0FE8}"/>
    <cellStyle name="Millares 3 3 3" xfId="204" xr:uid="{492A4994-76D6-4172-9861-F20D79B776FB}"/>
    <cellStyle name="Millares 3 3 3 2" xfId="445" xr:uid="{C7CD57AE-8D26-49AF-AEF3-1E7E9F640FBB}"/>
    <cellStyle name="Millares 3 3 3 2 2" xfId="923" xr:uid="{D3F84067-3E85-4D2E-9186-4EDB716DCA51}"/>
    <cellStyle name="Millares 3 3 3 3" xfId="684" xr:uid="{582BB48E-6346-41E8-B7F6-A53E243C2FCB}"/>
    <cellStyle name="Millares 3 3 4" xfId="289" xr:uid="{F132B702-CDF2-45F4-82CE-A23EF8E5715A}"/>
    <cellStyle name="Millares 3 3 4 2" xfId="767" xr:uid="{7B410246-78A6-4663-9C8E-227B2E9F3AF2}"/>
    <cellStyle name="Millares 3 3 5" xfId="528" xr:uid="{A0680A79-1D37-4167-BED4-3AF298BEA73E}"/>
    <cellStyle name="Millares 3 4" xfId="74" xr:uid="{933EBB91-B051-4F63-B49C-7A1896036C14}"/>
    <cellStyle name="Millares 3 4 2" xfId="152" xr:uid="{E38F135F-F116-4FB7-94D4-EC0C07E21E98}"/>
    <cellStyle name="Millares 3 4 2 2" xfId="393" xr:uid="{B55AC077-08FB-480E-8EF4-B538E8E0EE2F}"/>
    <cellStyle name="Millares 3 4 2 2 2" xfId="871" xr:uid="{9C7BC37C-43C0-4EB9-8D67-5F3D0593713D}"/>
    <cellStyle name="Millares 3 4 2 3" xfId="632" xr:uid="{4B5FE0CC-C65F-4D29-B944-6C1AD5D982DE}"/>
    <cellStyle name="Millares 3 4 3" xfId="230" xr:uid="{84222FB0-3736-4E86-9935-F1ABCFCF5F46}"/>
    <cellStyle name="Millares 3 4 3 2" xfId="471" xr:uid="{6661A243-6E50-4DE3-AFD7-1D092F2BFD2E}"/>
    <cellStyle name="Millares 3 4 3 2 2" xfId="949" xr:uid="{80DB3C88-88DA-4826-888A-81D9740083D4}"/>
    <cellStyle name="Millares 3 4 3 3" xfId="710" xr:uid="{9BB0C582-BDDF-4D93-87FD-C8066F2A0493}"/>
    <cellStyle name="Millares 3 4 4" xfId="315" xr:uid="{B680934B-FC66-4AC5-9190-F9720588622D}"/>
    <cellStyle name="Millares 3 4 4 2" xfId="793" xr:uid="{A949BCB5-2817-4279-9FD1-6F5A737ED050}"/>
    <cellStyle name="Millares 3 4 5" xfId="554" xr:uid="{990D0B76-3821-4406-BA5E-B2E723AC9FF4}"/>
    <cellStyle name="Millares 3 5" xfId="100" xr:uid="{34FDB5CA-A412-4FAC-9115-5DE072657E8B}"/>
    <cellStyle name="Millares 3 5 2" xfId="341" xr:uid="{84A44CC8-2F5D-46DF-9F95-53D8C034A536}"/>
    <cellStyle name="Millares 3 5 2 2" xfId="819" xr:uid="{DAF8E3EE-55DE-430E-8611-E775D921B088}"/>
    <cellStyle name="Millares 3 5 3" xfId="580" xr:uid="{2230BFF0-9073-4A65-B01D-F47012240007}"/>
    <cellStyle name="Millares 3 6" xfId="178" xr:uid="{6917CBEC-36E5-490F-87A9-727040447B12}"/>
    <cellStyle name="Millares 3 6 2" xfId="419" xr:uid="{BBB276E2-AB2C-446A-B57F-62029C8294E3}"/>
    <cellStyle name="Millares 3 6 2 2" xfId="897" xr:uid="{BCFD556B-B216-48B6-8CC9-272CDE80BF44}"/>
    <cellStyle name="Millares 3 6 3" xfId="658" xr:uid="{4AA4C94F-8780-4798-9018-2C5CBAF63F44}"/>
    <cellStyle name="Millares 3 7" xfId="263" xr:uid="{1B0D992B-65F0-46C2-9B62-AD5691CA6D17}"/>
    <cellStyle name="Millares 3 7 2" xfId="741" xr:uid="{1289F7BC-9742-489A-970A-72BFB196802F}"/>
    <cellStyle name="Millares 3 8" xfId="502" xr:uid="{D58B643F-74B5-4BEF-BC60-378EF1139066}"/>
    <cellStyle name="Millares 4" xfId="29" xr:uid="{4F248C1F-3DC9-411A-AC37-9A6B71778045}"/>
    <cellStyle name="Millares 4 2" xfId="40" xr:uid="{0B78BDC4-75CD-4B5B-97BF-4DF45C771316}"/>
    <cellStyle name="Millares 4 2 2" xfId="66" xr:uid="{76202122-E108-46DE-B5FB-B3D6226EEB5B}"/>
    <cellStyle name="Millares 4 2 2 2" xfId="144" xr:uid="{04EA2209-2D38-4A0A-B6FE-5D627E48BAA0}"/>
    <cellStyle name="Millares 4 2 2 2 2" xfId="385" xr:uid="{C568DFE2-EA95-4DFF-A8B5-3BEBE335219C}"/>
    <cellStyle name="Millares 4 2 2 2 2 2" xfId="863" xr:uid="{49006AEE-EDA4-4526-8A20-D2B8E67E13C3}"/>
    <cellStyle name="Millares 4 2 2 2 3" xfId="624" xr:uid="{BC8CB70A-0493-4F36-9ACE-566C3A369CA6}"/>
    <cellStyle name="Millares 4 2 2 3" xfId="222" xr:uid="{6BB9F0A6-4D5A-48E5-982B-7BA27510B4AC}"/>
    <cellStyle name="Millares 4 2 2 3 2" xfId="463" xr:uid="{707063F1-7C34-4AF1-B0F9-7CABA9074B3E}"/>
    <cellStyle name="Millares 4 2 2 3 2 2" xfId="941" xr:uid="{38585673-58DE-48F2-94FE-650A7C369AA0}"/>
    <cellStyle name="Millares 4 2 2 3 3" xfId="702" xr:uid="{5CC1377B-81F2-4954-903D-1F5E0199E700}"/>
    <cellStyle name="Millares 4 2 2 4" xfId="307" xr:uid="{C058C704-87A9-4294-961F-A4B00D26B9CD}"/>
    <cellStyle name="Millares 4 2 2 4 2" xfId="785" xr:uid="{02FA8230-EB5D-4355-B5B2-8FC22AE0BB46}"/>
    <cellStyle name="Millares 4 2 2 5" xfId="546" xr:uid="{22C77D26-619F-45A7-BF03-BF937D4B128C}"/>
    <cellStyle name="Millares 4 2 3" xfId="92" xr:uid="{E0DFBA33-0089-4DC7-A38A-DEED6F921D9B}"/>
    <cellStyle name="Millares 4 2 3 2" xfId="170" xr:uid="{9E182EF8-A023-4966-8056-DBC3BACEC800}"/>
    <cellStyle name="Millares 4 2 3 2 2" xfId="411" xr:uid="{EC95D668-66C8-4A97-B118-A6E66F5E5514}"/>
    <cellStyle name="Millares 4 2 3 2 2 2" xfId="889" xr:uid="{50415D6A-50AA-4A11-8D58-DF2281BB5B27}"/>
    <cellStyle name="Millares 4 2 3 2 3" xfId="650" xr:uid="{40A749E9-B980-41BD-9FDE-02A256419678}"/>
    <cellStyle name="Millares 4 2 3 3" xfId="248" xr:uid="{4884E785-2963-4BFB-BCE1-2BF8D1C36CD6}"/>
    <cellStyle name="Millares 4 2 3 3 2" xfId="489" xr:uid="{EA02083E-686E-4439-8C00-C04D744C59B4}"/>
    <cellStyle name="Millares 4 2 3 3 2 2" xfId="967" xr:uid="{87AC3498-71F4-450B-BC62-BBFEB9EC0D8B}"/>
    <cellStyle name="Millares 4 2 3 3 3" xfId="728" xr:uid="{994BFA29-4EF8-495C-B1D4-AEE6ED28213D}"/>
    <cellStyle name="Millares 4 2 3 4" xfId="333" xr:uid="{A57E0855-18F2-4A38-B8EA-EE5F1C46EC4E}"/>
    <cellStyle name="Millares 4 2 3 4 2" xfId="811" xr:uid="{EB74AE71-6010-4F18-A113-BB3CE6FDADB7}"/>
    <cellStyle name="Millares 4 2 3 5" xfId="572" xr:uid="{50FC55AC-71B8-4A88-ABEB-9C0814EE7585}"/>
    <cellStyle name="Millares 4 2 4" xfId="118" xr:uid="{47710872-CA94-49D0-B239-F63DD51E70BB}"/>
    <cellStyle name="Millares 4 2 4 2" xfId="359" xr:uid="{4FD888EA-81AA-4C5A-9635-A081CC9C741C}"/>
    <cellStyle name="Millares 4 2 4 2 2" xfId="837" xr:uid="{F7EDD155-F6AB-4C0C-AE6D-07392A4470AE}"/>
    <cellStyle name="Millares 4 2 4 3" xfId="598" xr:uid="{F191E3BA-4025-4CE7-B0AF-8E56D679873D}"/>
    <cellStyle name="Millares 4 2 5" xfId="196" xr:uid="{51DD730C-05C5-404A-ACE4-CCEAC9F0457F}"/>
    <cellStyle name="Millares 4 2 5 2" xfId="437" xr:uid="{41C995AA-D7EA-4F36-9BBA-476C62313EC9}"/>
    <cellStyle name="Millares 4 2 5 2 2" xfId="915" xr:uid="{761A466F-7451-4FFE-A4DD-0942FF2CF6D8}"/>
    <cellStyle name="Millares 4 2 5 3" xfId="676" xr:uid="{9147E3A1-2058-4B93-9939-7FBB6FC0E084}"/>
    <cellStyle name="Millares 4 2 6" xfId="281" xr:uid="{8C6790EB-4756-4572-BE44-9E78C8E1A1D8}"/>
    <cellStyle name="Millares 4 2 6 2" xfId="759" xr:uid="{221B4341-D307-4623-8F0B-58A81F2BCC8D}"/>
    <cellStyle name="Millares 4 2 7" xfId="520" xr:uid="{185E7125-8E74-4753-801D-C6C92397F72B}"/>
    <cellStyle name="Millares 4 3" xfId="53" xr:uid="{AE86E72D-5012-46F2-81C7-09CF3E4F2743}"/>
    <cellStyle name="Millares 4 3 2" xfId="131" xr:uid="{53EC1805-8870-4C59-AF32-3D3E4A83976A}"/>
    <cellStyle name="Millares 4 3 2 2" xfId="372" xr:uid="{5F7639A0-1B8D-410C-B8CE-9F7691E00439}"/>
    <cellStyle name="Millares 4 3 2 2 2" xfId="850" xr:uid="{3A0D312C-C816-4E0E-A7FC-EF2974425D0A}"/>
    <cellStyle name="Millares 4 3 2 3" xfId="611" xr:uid="{92BF7417-A15C-4352-81BC-1D9DA7532B46}"/>
    <cellStyle name="Millares 4 3 3" xfId="209" xr:uid="{7893F6B1-3154-432A-9E6A-55B24FA6F8DF}"/>
    <cellStyle name="Millares 4 3 3 2" xfId="450" xr:uid="{A928DBF4-8EC0-4E8A-95CA-EC159D6A302D}"/>
    <cellStyle name="Millares 4 3 3 2 2" xfId="928" xr:uid="{D8B6DE82-C385-47CD-8482-E360B26C72B5}"/>
    <cellStyle name="Millares 4 3 3 3" xfId="689" xr:uid="{42D281E4-7F10-4904-940E-0165D20640DE}"/>
    <cellStyle name="Millares 4 3 4" xfId="294" xr:uid="{7EF630ED-74E6-4701-9DFF-1939099927D3}"/>
    <cellStyle name="Millares 4 3 4 2" xfId="772" xr:uid="{5B6102B3-9796-4189-A031-14C028B324E6}"/>
    <cellStyle name="Millares 4 3 5" xfId="533" xr:uid="{C6562B7C-EF0A-4C26-AAED-83AB97F82D8C}"/>
    <cellStyle name="Millares 4 4" xfId="79" xr:uid="{79DC00E8-B71F-40AC-9A74-6DC84F619432}"/>
    <cellStyle name="Millares 4 4 2" xfId="157" xr:uid="{CC961A1D-3009-4E56-A347-5B0592D2A358}"/>
    <cellStyle name="Millares 4 4 2 2" xfId="398" xr:uid="{1BFBA893-AA05-44B5-B406-967CDA634186}"/>
    <cellStyle name="Millares 4 4 2 2 2" xfId="876" xr:uid="{AB0C0ED3-B720-4046-8E8D-F37E7331D868}"/>
    <cellStyle name="Millares 4 4 2 3" xfId="637" xr:uid="{9507D037-288D-4BE3-B039-91FFE82DF872}"/>
    <cellStyle name="Millares 4 4 3" xfId="235" xr:uid="{11F4CCCA-6669-4147-B8B7-BE3A9D57C3D8}"/>
    <cellStyle name="Millares 4 4 3 2" xfId="476" xr:uid="{FD9AB0BC-C06F-4A99-B3D9-94947D965406}"/>
    <cellStyle name="Millares 4 4 3 2 2" xfId="954" xr:uid="{2428DDF4-30D8-403F-BF27-3A006C165192}"/>
    <cellStyle name="Millares 4 4 3 3" xfId="715" xr:uid="{9BA37A26-4466-4A1A-8D00-B99156441B52}"/>
    <cellStyle name="Millares 4 4 4" xfId="320" xr:uid="{DD255D9A-F7F9-40F1-96A5-05FA0C6E2DA0}"/>
    <cellStyle name="Millares 4 4 4 2" xfId="798" xr:uid="{DFED1DF7-39D6-4EDD-B742-9AA4BC62C677}"/>
    <cellStyle name="Millares 4 4 5" xfId="559" xr:uid="{510AD8B0-F044-462B-8D11-A937E33ECDD6}"/>
    <cellStyle name="Millares 4 5" xfId="105" xr:uid="{7251623B-E48A-429D-AE77-DD809CFE58AE}"/>
    <cellStyle name="Millares 4 5 2" xfId="346" xr:uid="{8E1CA33E-4619-4BCC-90FF-1BEF004FA57C}"/>
    <cellStyle name="Millares 4 5 2 2" xfId="824" xr:uid="{3058DF80-D8A7-43E6-A6FE-68FDD1172CC5}"/>
    <cellStyle name="Millares 4 5 3" xfId="585" xr:uid="{4BE74156-E8F8-4518-ADE8-630AE0FE475F}"/>
    <cellStyle name="Millares 4 6" xfId="183" xr:uid="{68573613-30AD-43BD-8530-767148B00A5B}"/>
    <cellStyle name="Millares 4 6 2" xfId="424" xr:uid="{B960F94C-392F-4D5C-A2FC-96D5BA7C810F}"/>
    <cellStyle name="Millares 4 6 2 2" xfId="902" xr:uid="{7620C7AC-F256-4925-B3F1-B5760F319F93}"/>
    <cellStyle name="Millares 4 6 3" xfId="663" xr:uid="{1CF5F16A-37F1-4750-81C1-5A0C979E11C5}"/>
    <cellStyle name="Millares 4 7" xfId="268" xr:uid="{77893BA3-B845-4F83-B34D-9A52C8FE9167}"/>
    <cellStyle name="Millares 4 7 2" xfId="746" xr:uid="{46623132-1DA0-45C4-A85F-FA52868F7056}"/>
    <cellStyle name="Millares 4 8" xfId="507" xr:uid="{EB040B86-6303-4896-8F71-30CA8FAC4A63}"/>
    <cellStyle name="Millares 5" xfId="41" xr:uid="{3F0CECAE-A61D-4218-9F68-8638BD1FD737}"/>
    <cellStyle name="Millares 5 2" xfId="67" xr:uid="{CAE16265-C541-411C-9A47-CE47033B01B1}"/>
    <cellStyle name="Millares 5 2 2" xfId="145" xr:uid="{E5FC6759-21E0-4BC6-A00E-D6E8D1702E94}"/>
    <cellStyle name="Millares 5 2 2 2" xfId="386" xr:uid="{2395D27E-B64C-41B5-881C-46B432EE5E2A}"/>
    <cellStyle name="Millares 5 2 2 2 2" xfId="864" xr:uid="{704E224A-0516-4177-BC81-98A0EB65B2AA}"/>
    <cellStyle name="Millares 5 2 2 3" xfId="625" xr:uid="{30916404-A715-40F7-813B-CC38181210D2}"/>
    <cellStyle name="Millares 5 2 3" xfId="223" xr:uid="{F927EB46-EB93-451D-8333-F38DE843F1E4}"/>
    <cellStyle name="Millares 5 2 3 2" xfId="464" xr:uid="{D21A3CD6-614A-4B23-ADE2-DD6A7EBFAA56}"/>
    <cellStyle name="Millares 5 2 3 2 2" xfId="942" xr:uid="{6C58401A-7712-4F57-9135-84ADC15B7FF3}"/>
    <cellStyle name="Millares 5 2 3 3" xfId="703" xr:uid="{F8083501-081B-41EB-8C08-27A21A2E9577}"/>
    <cellStyle name="Millares 5 2 4" xfId="308" xr:uid="{BD41C376-4E5C-486C-A861-C474D8E2EDD5}"/>
    <cellStyle name="Millares 5 2 4 2" xfId="786" xr:uid="{FF9A9AA0-2841-468E-940D-C7F6F5C16413}"/>
    <cellStyle name="Millares 5 2 5" xfId="547" xr:uid="{A91BEB7B-9E72-4C2F-9BE3-C9A33FA0876C}"/>
    <cellStyle name="Millares 5 3" xfId="93" xr:uid="{6BEE7F6A-2A31-4F1D-8515-D463705F8750}"/>
    <cellStyle name="Millares 5 3 2" xfId="171" xr:uid="{B6DDDD16-68BC-4137-ACBA-451274A251B9}"/>
    <cellStyle name="Millares 5 3 2 2" xfId="412" xr:uid="{93E3D5D7-E3A4-4BFE-BCA1-D7DE5D48C36D}"/>
    <cellStyle name="Millares 5 3 2 2 2" xfId="890" xr:uid="{2DEBDCBC-B635-48F7-8A31-DCB3E17C494A}"/>
    <cellStyle name="Millares 5 3 2 3" xfId="651" xr:uid="{67C41D8D-B5BB-40B5-9C11-C2E714328608}"/>
    <cellStyle name="Millares 5 3 3" xfId="249" xr:uid="{5F1205F7-5C7B-41F1-B362-FD45BD168B8C}"/>
    <cellStyle name="Millares 5 3 3 2" xfId="490" xr:uid="{3AB6B5D3-7C3D-4A1B-AC93-F9061D69206B}"/>
    <cellStyle name="Millares 5 3 3 2 2" xfId="968" xr:uid="{8A7C0FEF-C01E-46E7-A25E-0B0ADCCA987C}"/>
    <cellStyle name="Millares 5 3 3 3" xfId="729" xr:uid="{1AA65C94-BB27-4AE1-8311-76DACC8558C3}"/>
    <cellStyle name="Millares 5 3 4" xfId="334" xr:uid="{E60DD036-58B3-4052-88FE-1CA9F52AFBE8}"/>
    <cellStyle name="Millares 5 3 4 2" xfId="812" xr:uid="{E9976B4E-CD75-4247-8A81-3F5AC7B4420B}"/>
    <cellStyle name="Millares 5 3 5" xfId="573" xr:uid="{25644832-CFF6-4CE4-A33B-815FDD5008EE}"/>
    <cellStyle name="Millares 5 4" xfId="119" xr:uid="{E745AC1B-61AC-4979-9E6D-0B483D9753CC}"/>
    <cellStyle name="Millares 5 4 2" xfId="360" xr:uid="{64D8542B-58FA-4A2D-9451-681FE409A792}"/>
    <cellStyle name="Millares 5 4 2 2" xfId="838" xr:uid="{CE4499B1-5AB6-4932-B227-5187BC7A1D3F}"/>
    <cellStyle name="Millares 5 4 3" xfId="599" xr:uid="{E0D46B97-CFEE-4F1E-AFE8-F39F5047A720}"/>
    <cellStyle name="Millares 5 5" xfId="197" xr:uid="{6159E43D-8AF1-4DF7-8639-B82B7A88E8E3}"/>
    <cellStyle name="Millares 5 5 2" xfId="438" xr:uid="{9E5E38AC-A21F-4E3D-A93C-020C20F4B83E}"/>
    <cellStyle name="Millares 5 5 2 2" xfId="916" xr:uid="{81E56EA2-8986-4DEB-A9AF-61A68CDA53B6}"/>
    <cellStyle name="Millares 5 5 3" xfId="677" xr:uid="{EFDE3C02-D4AA-4E6C-B5F5-0ADE0EF89279}"/>
    <cellStyle name="Millares 5 6" xfId="282" xr:uid="{BBFB8079-7989-49CA-91FE-F663829FE0EA}"/>
    <cellStyle name="Millares 5 6 2" xfId="760" xr:uid="{FF1FFC5A-7DD6-46DC-9A3F-FB5FF45B20DD}"/>
    <cellStyle name="Millares 5 7" xfId="521" xr:uid="{D09DFB84-0C8A-4B76-A4C1-7491815FEFB7}"/>
    <cellStyle name="Millares 6" xfId="54" xr:uid="{C92BD4C3-B5D9-4347-BD7D-7FC923198433}"/>
    <cellStyle name="Millares 6 2" xfId="132" xr:uid="{170772F9-0347-4237-AEC8-714AC1C44357}"/>
    <cellStyle name="Millares 6 2 2" xfId="373" xr:uid="{2DD5D0BC-2249-485E-8612-F8541EEC3F91}"/>
    <cellStyle name="Millares 6 2 2 2" xfId="851" xr:uid="{3AE04D65-C9EC-4BBD-9F91-1AD6024AFD42}"/>
    <cellStyle name="Millares 6 2 3" xfId="612" xr:uid="{40B6C7F7-6969-435C-83F3-8C4CA3F16E39}"/>
    <cellStyle name="Millares 6 3" xfId="210" xr:uid="{2D04C027-EF65-4303-92FC-DE32332EE009}"/>
    <cellStyle name="Millares 6 3 2" xfId="451" xr:uid="{E385B2C1-9C5F-492C-BCC1-58D3F70F6EE3}"/>
    <cellStyle name="Millares 6 3 2 2" xfId="929" xr:uid="{064820DE-C02B-4B67-BC44-876E96091D58}"/>
    <cellStyle name="Millares 6 3 3" xfId="690" xr:uid="{36C62067-9820-4818-86B1-2D4E143E39E4}"/>
    <cellStyle name="Millares 6 4" xfId="295" xr:uid="{DA2425AD-BA65-4688-90FB-A7D536D96E45}"/>
    <cellStyle name="Millares 6 4 2" xfId="773" xr:uid="{B4BAEEDE-413A-444A-9189-66F1190E0CB0}"/>
    <cellStyle name="Millares 6 5" xfId="534" xr:uid="{F42D058F-B8EE-4124-85AA-5A05B945C79A}"/>
    <cellStyle name="Millares 7" xfId="80" xr:uid="{18653E7E-EFC9-4520-8776-062BFD52D444}"/>
    <cellStyle name="Millares 7 2" xfId="158" xr:uid="{A42FBC32-21C9-4657-B141-CB7DF5674131}"/>
    <cellStyle name="Millares 7 2 2" xfId="399" xr:uid="{4DDA109A-8878-4929-B781-53305D4CFD56}"/>
    <cellStyle name="Millares 7 2 2 2" xfId="877" xr:uid="{B944C674-5809-402B-91AC-0526D1E40560}"/>
    <cellStyle name="Millares 7 2 3" xfId="638" xr:uid="{EE4720ED-049B-40A5-9B8C-BCB1E341D1C7}"/>
    <cellStyle name="Millares 7 3" xfId="236" xr:uid="{D9E25890-7856-4F50-BC0A-ACDA05048410}"/>
    <cellStyle name="Millares 7 3 2" xfId="477" xr:uid="{30E35853-17A5-40D0-851A-7B1C576EF613}"/>
    <cellStyle name="Millares 7 3 2 2" xfId="955" xr:uid="{6FC565D5-A4D8-41B5-A80B-2EBBF54B83EE}"/>
    <cellStyle name="Millares 7 3 3" xfId="716" xr:uid="{EBCA2245-6C32-406A-BBF9-286A2AF2F1B6}"/>
    <cellStyle name="Millares 7 4" xfId="321" xr:uid="{FA4A3441-8238-465C-BB03-7A690DA25BB3}"/>
    <cellStyle name="Millares 7 4 2" xfId="799" xr:uid="{B8A1CAC6-E1B8-400C-9F62-81F863C888D1}"/>
    <cellStyle name="Millares 7 5" xfId="560" xr:uid="{7C79AD6C-1626-4895-B752-1F868D620076}"/>
    <cellStyle name="Millares 8" xfId="106" xr:uid="{95ADC221-3D16-4745-8940-77E34F4C3611}"/>
    <cellStyle name="Millares 8 2" xfId="347" xr:uid="{65323573-08B7-4BC4-893A-8BDA0D070C1C}"/>
    <cellStyle name="Millares 8 2 2" xfId="825" xr:uid="{3C2CED8A-2331-4EB0-8D9D-77CA3A068DA9}"/>
    <cellStyle name="Millares 8 3" xfId="586" xr:uid="{F9D3423B-4258-4C49-83D9-983776111E24}"/>
    <cellStyle name="Millares 9" xfId="184" xr:uid="{77C1A2A7-2672-473C-B8B4-6015C02B0DBE}"/>
    <cellStyle name="Millares 9 2" xfId="425" xr:uid="{03BBAE4B-66E5-452E-ABB3-B5347E97678C}"/>
    <cellStyle name="Millares 9 2 2" xfId="903" xr:uid="{8B7FFB89-02C7-4DAC-B251-143FDE639951}"/>
    <cellStyle name="Millares 9 3" xfId="664" xr:uid="{FE5B6C48-78EB-41ED-9BB4-B5D9CB8B7B1A}"/>
    <cellStyle name="Moneda" xfId="10" builtinId="4"/>
    <cellStyle name="Moneda 10" xfId="252" xr:uid="{EA08571D-91B5-4281-B0FF-8F879DC805CC}"/>
    <cellStyle name="Moneda 10 2" xfId="491" xr:uid="{4B3E8A70-8D53-45D9-BDD6-6AC9ADBA6904}"/>
    <cellStyle name="Moneda 10 2 2" xfId="969" xr:uid="{B6894ED6-B1E7-447E-8CDE-A78DA62FCC2C}"/>
    <cellStyle name="Moneda 10 3" xfId="730" xr:uid="{76FB0616-C3DB-4712-9AA9-12383E8F62B1}"/>
    <cellStyle name="Moneda 11" xfId="257" xr:uid="{E31168F1-FDB7-4AA0-AC8D-F033175C71C9}"/>
    <cellStyle name="Moneda 11 2" xfId="735" xr:uid="{8A531F88-BCA8-4774-B6E8-7EC7D79CAD23}"/>
    <cellStyle name="Moneda 12" xfId="496" xr:uid="{F985E4C2-3376-4E6F-AFAD-4D3E89A5A2AC}"/>
    <cellStyle name="Moneda 2" xfId="3" xr:uid="{F519A086-5660-4DBF-92C5-FE914DA22797}"/>
    <cellStyle name="Moneda 2 10" xfId="500" xr:uid="{2A812C9F-D52A-45B2-AEE7-62921949013E}"/>
    <cellStyle name="Moneda 2 11" xfId="22" xr:uid="{D898AC02-669E-4FF6-ACB4-B7E218EA8037}"/>
    <cellStyle name="Moneda 2 2" xfId="16" xr:uid="{C7D483B5-1EF4-44B5-AF72-70783FCB3117}"/>
    <cellStyle name="Moneda 2 2 2" xfId="38" xr:uid="{95082D9B-557A-44F7-A756-C6CA0A1E1076}"/>
    <cellStyle name="Moneda 2 2 2 2" xfId="64" xr:uid="{914A7E35-12D0-4307-8DFF-1BA5C9E33679}"/>
    <cellStyle name="Moneda 2 2 2 2 2" xfId="142" xr:uid="{6D363202-F957-40A6-B4AE-42866E297341}"/>
    <cellStyle name="Moneda 2 2 2 2 2 2" xfId="383" xr:uid="{C9B44E24-5644-467F-914C-77095CF57129}"/>
    <cellStyle name="Moneda 2 2 2 2 2 2 2" xfId="861" xr:uid="{57043C6C-D493-4CEE-9ABC-D888AE696913}"/>
    <cellStyle name="Moneda 2 2 2 2 2 3" xfId="622" xr:uid="{509A9D8E-A430-4605-9FC5-E1D449D50D89}"/>
    <cellStyle name="Moneda 2 2 2 2 3" xfId="220" xr:uid="{601E2F15-9470-40B7-81A2-2ED88612C78C}"/>
    <cellStyle name="Moneda 2 2 2 2 3 2" xfId="461" xr:uid="{0B06E21E-C3F7-4AB0-AE49-E9BA1CA68F38}"/>
    <cellStyle name="Moneda 2 2 2 2 3 2 2" xfId="939" xr:uid="{CD469371-A80F-425A-AB01-0BD3FEB21AA2}"/>
    <cellStyle name="Moneda 2 2 2 2 3 3" xfId="700" xr:uid="{7C0CD0D5-CF5B-473D-A360-5804D6EB46DF}"/>
    <cellStyle name="Moneda 2 2 2 2 4" xfId="305" xr:uid="{ABE5562D-BA3E-4C31-A42D-E1AD0B41E666}"/>
    <cellStyle name="Moneda 2 2 2 2 4 2" xfId="783" xr:uid="{F4D06906-6C9D-440F-8940-C328C3E53E76}"/>
    <cellStyle name="Moneda 2 2 2 2 5" xfId="544" xr:uid="{B2F1FB50-B700-4E35-9AFA-A1F0623C468B}"/>
    <cellStyle name="Moneda 2 2 2 3" xfId="90" xr:uid="{9C99C9CA-EAC2-41EF-85E2-9DA90EBA9B79}"/>
    <cellStyle name="Moneda 2 2 2 3 2" xfId="168" xr:uid="{3D19FE63-330C-4F1E-BF00-D15477D044A6}"/>
    <cellStyle name="Moneda 2 2 2 3 2 2" xfId="409" xr:uid="{95990513-B5AA-4701-A21C-FD51F4A673BE}"/>
    <cellStyle name="Moneda 2 2 2 3 2 2 2" xfId="887" xr:uid="{B82C4616-EAE1-44F8-8AE7-21A23A25E0FC}"/>
    <cellStyle name="Moneda 2 2 2 3 2 3" xfId="648" xr:uid="{38B8ECCD-9242-4707-825F-0AF0F1C53815}"/>
    <cellStyle name="Moneda 2 2 2 3 3" xfId="246" xr:uid="{19D98009-9B1F-40DB-9D20-1E04696A6E2A}"/>
    <cellStyle name="Moneda 2 2 2 3 3 2" xfId="487" xr:uid="{F1551569-8984-46BD-B633-5E2C980F1CE4}"/>
    <cellStyle name="Moneda 2 2 2 3 3 2 2" xfId="965" xr:uid="{F35BC8E0-24A5-407D-8089-5087BA9F3514}"/>
    <cellStyle name="Moneda 2 2 2 3 3 3" xfId="726" xr:uid="{13470792-DA7B-41CB-BD98-C637C3ABD239}"/>
    <cellStyle name="Moneda 2 2 2 3 4" xfId="331" xr:uid="{F327B82E-F58B-45A9-B9BF-6B55B49645B1}"/>
    <cellStyle name="Moneda 2 2 2 3 4 2" xfId="809" xr:uid="{C82585A9-27E4-4A1E-A2CA-2D290384B5E9}"/>
    <cellStyle name="Moneda 2 2 2 3 5" xfId="570" xr:uid="{1129B6BA-24D7-45C9-B2EB-7BEF45DBB662}"/>
    <cellStyle name="Moneda 2 2 2 4" xfId="116" xr:uid="{573E2651-1054-4ABF-9285-11DFEB95E795}"/>
    <cellStyle name="Moneda 2 2 2 4 2" xfId="357" xr:uid="{D0F3B781-E624-4801-BE42-08272A0601C6}"/>
    <cellStyle name="Moneda 2 2 2 4 2 2" xfId="835" xr:uid="{264DF86E-C502-48B2-9863-3A79AB23EBC7}"/>
    <cellStyle name="Moneda 2 2 2 4 3" xfId="596" xr:uid="{395846D5-AFC5-4B9A-9D85-57829FA00D9D}"/>
    <cellStyle name="Moneda 2 2 2 5" xfId="194" xr:uid="{58BE06FB-F5DB-4377-B479-1511C8F3D9AF}"/>
    <cellStyle name="Moneda 2 2 2 5 2" xfId="435" xr:uid="{C6EC244E-2A31-46FF-A79C-CE18E5822031}"/>
    <cellStyle name="Moneda 2 2 2 5 2 2" xfId="913" xr:uid="{6D80E794-187C-4200-8833-D10A4EC668CB}"/>
    <cellStyle name="Moneda 2 2 2 5 3" xfId="674" xr:uid="{C6B50AE0-47B1-4401-90B5-29CFDBB138AF}"/>
    <cellStyle name="Moneda 2 2 2 6" xfId="279" xr:uid="{0BCA767C-4C4D-4E57-9A1C-FA1EAD5B7FC0}"/>
    <cellStyle name="Moneda 2 2 2 6 2" xfId="757" xr:uid="{763EDD36-A3E9-4E39-971C-93846F03DCB5}"/>
    <cellStyle name="Moneda 2 2 2 7" xfId="518" xr:uid="{DA694757-5F22-473F-A005-1F1DECAE2FD8}"/>
    <cellStyle name="Moneda 2 2 3" xfId="51" xr:uid="{C53BFE50-2D4F-4325-B10E-16157F787153}"/>
    <cellStyle name="Moneda 2 2 3 2" xfId="129" xr:uid="{904AD6FF-9B9D-4313-B47C-647A68DA20DD}"/>
    <cellStyle name="Moneda 2 2 3 2 2" xfId="370" xr:uid="{1BF75C3E-E3D4-44F3-A5D3-F8DD77AEDBF5}"/>
    <cellStyle name="Moneda 2 2 3 2 2 2" xfId="848" xr:uid="{BFDED3D7-AF16-48D4-BF5C-07B35A18FEC3}"/>
    <cellStyle name="Moneda 2 2 3 2 3" xfId="609" xr:uid="{5C264917-09B3-4CF5-928B-B7F7B37C6B86}"/>
    <cellStyle name="Moneda 2 2 3 3" xfId="207" xr:uid="{EB16494D-4D35-4D8A-BC28-8FD32DE4D6C8}"/>
    <cellStyle name="Moneda 2 2 3 3 2" xfId="448" xr:uid="{5554179C-14F0-4CF9-B9AF-C544E6F1A165}"/>
    <cellStyle name="Moneda 2 2 3 3 2 2" xfId="926" xr:uid="{E1DA8C7F-B6DC-46C1-B368-0C07A215CC14}"/>
    <cellStyle name="Moneda 2 2 3 3 3" xfId="687" xr:uid="{42E9C1C0-C38E-48EA-BDA3-52DCE191DA69}"/>
    <cellStyle name="Moneda 2 2 3 4" xfId="292" xr:uid="{7F3CE49A-58FF-4D5E-8D27-E6B39FEDD158}"/>
    <cellStyle name="Moneda 2 2 3 4 2" xfId="770" xr:uid="{66B0D065-0F14-44D1-B19C-EC4D84B42608}"/>
    <cellStyle name="Moneda 2 2 3 5" xfId="531" xr:uid="{F472081F-373A-4159-93ED-49A35BBF01AC}"/>
    <cellStyle name="Moneda 2 2 4" xfId="77" xr:uid="{9365C64B-9F20-4ED8-B73D-3184C62F4D53}"/>
    <cellStyle name="Moneda 2 2 4 2" xfId="155" xr:uid="{DE2C459C-9DE7-48A1-834A-600BBBFCDBE9}"/>
    <cellStyle name="Moneda 2 2 4 2 2" xfId="396" xr:uid="{5070863D-235B-4EDB-9648-7A2D800BD823}"/>
    <cellStyle name="Moneda 2 2 4 2 2 2" xfId="874" xr:uid="{75AB7C9B-B44F-4607-A312-95DC799B5879}"/>
    <cellStyle name="Moneda 2 2 4 2 3" xfId="635" xr:uid="{1B798B5D-117C-4DBA-A090-57EDCFD5ACD7}"/>
    <cellStyle name="Moneda 2 2 4 3" xfId="233" xr:uid="{7CC59DE6-CB97-4655-93FA-01A664C4549B}"/>
    <cellStyle name="Moneda 2 2 4 3 2" xfId="474" xr:uid="{4D15A391-A308-4B1B-8FC3-B24FC0239AA3}"/>
    <cellStyle name="Moneda 2 2 4 3 2 2" xfId="952" xr:uid="{BDEF3FAB-D010-47E5-B179-7A99E240D4A3}"/>
    <cellStyle name="Moneda 2 2 4 3 3" xfId="713" xr:uid="{E75D5D5E-44A8-4133-9D55-C1911DCDE157}"/>
    <cellStyle name="Moneda 2 2 4 4" xfId="318" xr:uid="{9E98C34A-764F-4D1F-9598-557E66B892BC}"/>
    <cellStyle name="Moneda 2 2 4 4 2" xfId="796" xr:uid="{5CC6CFEF-C9F1-4D21-912E-A469ECED6454}"/>
    <cellStyle name="Moneda 2 2 4 5" xfId="557" xr:uid="{5180C3D2-D74A-47E1-8482-8C74901126E2}"/>
    <cellStyle name="Moneda 2 2 5" xfId="103" xr:uid="{E1C568BB-545D-4943-B061-3142F287F98A}"/>
    <cellStyle name="Moneda 2 2 5 2" xfId="344" xr:uid="{0A64CB28-30B0-41BA-9022-0B036E880E82}"/>
    <cellStyle name="Moneda 2 2 5 2 2" xfId="822" xr:uid="{9D7B653B-5993-4009-B628-61A1EEA271FA}"/>
    <cellStyle name="Moneda 2 2 5 3" xfId="583" xr:uid="{206BDBD8-4864-4FB2-8D0B-C65A9A42CCFE}"/>
    <cellStyle name="Moneda 2 2 6" xfId="181" xr:uid="{CCC3D663-271E-48A4-99A5-2C0A9EE29E3B}"/>
    <cellStyle name="Moneda 2 2 6 2" xfId="422" xr:uid="{AF6D087E-A1C8-49A7-867D-E8BD9045D788}"/>
    <cellStyle name="Moneda 2 2 6 2 2" xfId="900" xr:uid="{6F3AA17A-3C44-4CC5-A07E-850D2DBED815}"/>
    <cellStyle name="Moneda 2 2 6 3" xfId="661" xr:uid="{7FAFF2D6-AF88-4A6E-A224-1CB3355964F4}"/>
    <cellStyle name="Moneda 2 2 7" xfId="266" xr:uid="{F2FBB9CB-AC44-4895-8061-5B9AA8485ED7}"/>
    <cellStyle name="Moneda 2 2 7 2" xfId="744" xr:uid="{A343D108-A8B0-4CC8-ABD3-7B1B34286FBC}"/>
    <cellStyle name="Moneda 2 2 8" xfId="505" xr:uid="{54E9E387-1BF6-45C8-A445-97D5F94A8E35}"/>
    <cellStyle name="Moneda 2 2 9" xfId="27" xr:uid="{E1EA7AA5-73AC-43BA-AC96-589F6542F012}"/>
    <cellStyle name="Moneda 2 3" xfId="33" xr:uid="{3148A2D6-DDF6-4086-8C2E-01AD116D7FF2}"/>
    <cellStyle name="Moneda 2 3 2" xfId="59" xr:uid="{6D4D3BF9-D7C4-4BEF-BEA2-BACB42CAC68A}"/>
    <cellStyle name="Moneda 2 3 2 2" xfId="137" xr:uid="{87106E4B-5262-46B6-9CFF-B7822CCD8EE2}"/>
    <cellStyle name="Moneda 2 3 2 2 2" xfId="378" xr:uid="{8319A107-E5DC-4B6C-9994-E363C1E25998}"/>
    <cellStyle name="Moneda 2 3 2 2 2 2" xfId="856" xr:uid="{DA7C968C-220B-4B31-8E3B-E1768F5D489B}"/>
    <cellStyle name="Moneda 2 3 2 2 3" xfId="617" xr:uid="{D9BB8452-900B-433C-8863-DBF47BF8DD4D}"/>
    <cellStyle name="Moneda 2 3 2 3" xfId="215" xr:uid="{C841A4A4-BB8B-4497-9306-1D8E520243D2}"/>
    <cellStyle name="Moneda 2 3 2 3 2" xfId="456" xr:uid="{24C45E61-16AD-4654-99C7-C521AB0E6D52}"/>
    <cellStyle name="Moneda 2 3 2 3 2 2" xfId="934" xr:uid="{8A67AC24-2769-4C52-8264-61367B5D82BF}"/>
    <cellStyle name="Moneda 2 3 2 3 3" xfId="695" xr:uid="{668BFBEA-978C-40DE-9127-57A14F0A0AC4}"/>
    <cellStyle name="Moneda 2 3 2 4" xfId="300" xr:uid="{78C2293B-8082-4817-B19E-6771F6220390}"/>
    <cellStyle name="Moneda 2 3 2 4 2" xfId="778" xr:uid="{5C2F6281-AA4E-452D-BE68-5E7FB95AAB6A}"/>
    <cellStyle name="Moneda 2 3 2 5" xfId="539" xr:uid="{3884E56C-BC12-4A04-B2B0-9F35304420FA}"/>
    <cellStyle name="Moneda 2 3 3" xfId="85" xr:uid="{29E5BCE6-C0CF-42F7-BC02-AC69F95182F3}"/>
    <cellStyle name="Moneda 2 3 3 2" xfId="163" xr:uid="{5796EFA3-DDAF-4692-9C1F-B18D7F731885}"/>
    <cellStyle name="Moneda 2 3 3 2 2" xfId="404" xr:uid="{740E33BB-56B5-4AD8-B3AF-B8B5AC5C13A5}"/>
    <cellStyle name="Moneda 2 3 3 2 2 2" xfId="882" xr:uid="{7F0EEFF6-6159-4788-8A13-5D795AF9BAFB}"/>
    <cellStyle name="Moneda 2 3 3 2 3" xfId="643" xr:uid="{9A2AEC1F-8749-494C-AC27-90A682922A4D}"/>
    <cellStyle name="Moneda 2 3 3 3" xfId="241" xr:uid="{380094EA-3417-457B-9C42-C0987A33BCF2}"/>
    <cellStyle name="Moneda 2 3 3 3 2" xfId="482" xr:uid="{FA3CB61C-D12A-4F1D-9C48-8204A36338F0}"/>
    <cellStyle name="Moneda 2 3 3 3 2 2" xfId="960" xr:uid="{7651DE77-4966-4E09-A7FF-25331B7E008D}"/>
    <cellStyle name="Moneda 2 3 3 3 3" xfId="721" xr:uid="{4127377A-4764-4109-A076-B3E67BC270A6}"/>
    <cellStyle name="Moneda 2 3 3 4" xfId="326" xr:uid="{4BC79763-4D68-439E-8935-CAD07504E784}"/>
    <cellStyle name="Moneda 2 3 3 4 2" xfId="804" xr:uid="{540A22AF-6CFE-4557-957E-5BE49198B530}"/>
    <cellStyle name="Moneda 2 3 3 5" xfId="565" xr:uid="{A4A5DF2B-F655-41B5-AEE1-E311187A5762}"/>
    <cellStyle name="Moneda 2 3 4" xfId="111" xr:uid="{FA33855C-6F47-496E-BE94-89B7138E1433}"/>
    <cellStyle name="Moneda 2 3 4 2" xfId="352" xr:uid="{D08CD807-E41E-4E20-AC41-79F95CEA8D89}"/>
    <cellStyle name="Moneda 2 3 4 2 2" xfId="830" xr:uid="{5222DD0B-B989-436D-B194-C7EE3D910CE1}"/>
    <cellStyle name="Moneda 2 3 4 3" xfId="591" xr:uid="{CA938CE6-07CF-4995-A622-C180FFDF94AD}"/>
    <cellStyle name="Moneda 2 3 5" xfId="189" xr:uid="{D519CF6D-8D28-4961-80DA-32BDEFEF59A7}"/>
    <cellStyle name="Moneda 2 3 5 2" xfId="430" xr:uid="{9A7A5435-549E-478E-A647-DE437F949A57}"/>
    <cellStyle name="Moneda 2 3 5 2 2" xfId="908" xr:uid="{6E31DB6E-49E7-4C37-8194-5029325DDF38}"/>
    <cellStyle name="Moneda 2 3 5 3" xfId="669" xr:uid="{B7E3C294-E6FA-47EF-8DAB-0DB50BB38FF8}"/>
    <cellStyle name="Moneda 2 3 6" xfId="274" xr:uid="{D0E940E6-F9AF-49D0-81BC-5B0B6D9A4534}"/>
    <cellStyle name="Moneda 2 3 6 2" xfId="752" xr:uid="{7BA3963F-8FE7-48BD-BA60-94395CBFB5CD}"/>
    <cellStyle name="Moneda 2 3 7" xfId="513" xr:uid="{BEE2EEE5-83A4-4188-931C-48FA0758BB88}"/>
    <cellStyle name="Moneda 2 4" xfId="46" xr:uid="{1853CCAA-8B47-48B7-94A4-FB03DD4FE349}"/>
    <cellStyle name="Moneda 2 4 2" xfId="124" xr:uid="{B8136B2F-2DFE-4655-B4B4-247C14B3AED9}"/>
    <cellStyle name="Moneda 2 4 2 2" xfId="365" xr:uid="{4CB7DF23-2FFF-4BB8-B102-B17B7EC5E22A}"/>
    <cellStyle name="Moneda 2 4 2 2 2" xfId="843" xr:uid="{1ABEC942-F2F4-4779-8A53-99EC530F07FA}"/>
    <cellStyle name="Moneda 2 4 2 3" xfId="604" xr:uid="{80D5DC9F-0EA0-41FD-8BF8-AA265ECC7BC8}"/>
    <cellStyle name="Moneda 2 4 3" xfId="202" xr:uid="{67FB3502-15DC-4183-8F9E-276872E129D5}"/>
    <cellStyle name="Moneda 2 4 3 2" xfId="443" xr:uid="{1D169341-7289-4C6C-9F38-80C2E2C6E560}"/>
    <cellStyle name="Moneda 2 4 3 2 2" xfId="921" xr:uid="{B3F564B1-0097-4AE9-91C4-9ED6A1AEDDD4}"/>
    <cellStyle name="Moneda 2 4 3 3" xfId="682" xr:uid="{80FD4C2D-6C16-4DAF-84C8-C812D37DAB03}"/>
    <cellStyle name="Moneda 2 4 4" xfId="287" xr:uid="{30FE42E5-B5B5-4E4D-A1CF-1993D44D641B}"/>
    <cellStyle name="Moneda 2 4 4 2" xfId="765" xr:uid="{707D46C5-01DD-45B7-8D9D-B14FE3EBBE95}"/>
    <cellStyle name="Moneda 2 4 5" xfId="526" xr:uid="{65CFC8F9-DBDA-49ED-AF20-FB433538487D}"/>
    <cellStyle name="Moneda 2 5" xfId="72" xr:uid="{F6AD3D39-769B-43FA-911B-1C436BCC338C}"/>
    <cellStyle name="Moneda 2 5 2" xfId="150" xr:uid="{86E96FFF-B7D8-42A5-93E3-23B3F20AF82B}"/>
    <cellStyle name="Moneda 2 5 2 2" xfId="391" xr:uid="{A375F0D2-9AA3-417C-9302-4BCF3C5D2259}"/>
    <cellStyle name="Moneda 2 5 2 2 2" xfId="869" xr:uid="{D299EF40-4A1C-4465-A61F-50B923DD5130}"/>
    <cellStyle name="Moneda 2 5 2 3" xfId="630" xr:uid="{D944CAD9-E757-4ACA-BC23-B25FC84416DB}"/>
    <cellStyle name="Moneda 2 5 3" xfId="228" xr:uid="{C8F34195-73F0-47F8-8BFE-37E9D3417ED8}"/>
    <cellStyle name="Moneda 2 5 3 2" xfId="469" xr:uid="{037F6907-F08C-4EE2-A131-03A55B4663FC}"/>
    <cellStyle name="Moneda 2 5 3 2 2" xfId="947" xr:uid="{EF6DF964-4867-4F32-A150-4D4A1A5CB3A0}"/>
    <cellStyle name="Moneda 2 5 3 3" xfId="708" xr:uid="{2840FD9F-BC28-411C-93A5-55EE541AF934}"/>
    <cellStyle name="Moneda 2 5 4" xfId="313" xr:uid="{2E2A68F5-1951-4C51-ACFF-DCDC9A28B786}"/>
    <cellStyle name="Moneda 2 5 4 2" xfId="791" xr:uid="{D959076E-1E1F-47CB-B929-6A6323C0E0A5}"/>
    <cellStyle name="Moneda 2 5 5" xfId="552" xr:uid="{B2D653DE-6E68-488A-B317-B651BFC2CB4F}"/>
    <cellStyle name="Moneda 2 6" xfId="98" xr:uid="{332B1526-7AD4-4F2E-ADD1-BE42B1C9CDB7}"/>
    <cellStyle name="Moneda 2 6 2" xfId="339" xr:uid="{56DED85E-7AFB-4A0D-9798-328882A5F951}"/>
    <cellStyle name="Moneda 2 6 2 2" xfId="817" xr:uid="{A93998E8-CAB3-4E5F-B161-9F89182DFFBF}"/>
    <cellStyle name="Moneda 2 6 3" xfId="578" xr:uid="{D36D14D7-0600-41EE-B3CF-768FF747F0E6}"/>
    <cellStyle name="Moneda 2 7" xfId="176" xr:uid="{7C99EAD4-A950-43A5-AD81-A47441448920}"/>
    <cellStyle name="Moneda 2 7 2" xfId="417" xr:uid="{2B128943-A889-455B-B677-CE0ABE9B50B1}"/>
    <cellStyle name="Moneda 2 7 2 2" xfId="895" xr:uid="{5D86BCDF-5F9A-4986-A07C-6CB555FDAA4F}"/>
    <cellStyle name="Moneda 2 7 3" xfId="656" xr:uid="{3ED3D08B-ADDB-46BE-A251-FAD49FCFDA3D}"/>
    <cellStyle name="Moneda 2 8" xfId="255" xr:uid="{D3D86085-0E55-4FE6-A7DB-B9CBEA36791E}"/>
    <cellStyle name="Moneda 2 8 2" xfId="494" xr:uid="{AE48F858-B7F6-400F-87EC-DEDB226686BB}"/>
    <cellStyle name="Moneda 2 8 2 2" xfId="972" xr:uid="{AA189696-D2F9-4813-BDAE-49CD8D199878}"/>
    <cellStyle name="Moneda 2 8 3" xfId="733" xr:uid="{9FBAE2F7-EE0A-4F83-AE5C-8D4D05F05A0D}"/>
    <cellStyle name="Moneda 2 9" xfId="261" xr:uid="{6F11F719-CEEE-4469-8B78-042044D0C970}"/>
    <cellStyle name="Moneda 2 9 2" xfId="739" xr:uid="{958CF2A8-5E63-4A75-BC19-4593E0A8B818}"/>
    <cellStyle name="Moneda 3" xfId="14" xr:uid="{C20FEF36-0898-46EC-A3C5-BE0F1EACA2F8}"/>
    <cellStyle name="Moneda 3 2" xfId="37" xr:uid="{4715048C-4F2A-4DCD-899B-8EC2DD131B4C}"/>
    <cellStyle name="Moneda 3 2 2" xfId="63" xr:uid="{8D96574F-2AEF-4EFF-A1DA-367DAFA5FE01}"/>
    <cellStyle name="Moneda 3 2 2 2" xfId="141" xr:uid="{DC0FFDC6-4C87-4709-934E-413A1384017D}"/>
    <cellStyle name="Moneda 3 2 2 2 2" xfId="382" xr:uid="{13E15479-2869-487A-86CF-030101710C05}"/>
    <cellStyle name="Moneda 3 2 2 2 2 2" xfId="860" xr:uid="{7086B687-0282-43DE-8A32-762FE45843E8}"/>
    <cellStyle name="Moneda 3 2 2 2 3" xfId="621" xr:uid="{4D88FA52-D6CC-4500-A9FE-0C371CF31CD5}"/>
    <cellStyle name="Moneda 3 2 2 3" xfId="219" xr:uid="{BEF565B5-9848-432D-954E-25E616D1F2E0}"/>
    <cellStyle name="Moneda 3 2 2 3 2" xfId="460" xr:uid="{205E0B9D-BE07-431D-B167-30580DA25A3F}"/>
    <cellStyle name="Moneda 3 2 2 3 2 2" xfId="938" xr:uid="{BA76E7D3-C808-43C3-9E8B-B53D741050CC}"/>
    <cellStyle name="Moneda 3 2 2 3 3" xfId="699" xr:uid="{0B0BB964-173D-440F-8F8E-631CB4243C38}"/>
    <cellStyle name="Moneda 3 2 2 4" xfId="304" xr:uid="{3433736D-9241-4DB2-BB01-BDBADB9BA250}"/>
    <cellStyle name="Moneda 3 2 2 4 2" xfId="782" xr:uid="{26C3A46B-DFAD-4C1D-98F7-A53E52B904CD}"/>
    <cellStyle name="Moneda 3 2 2 5" xfId="543" xr:uid="{13D6CFB8-F269-46E9-8BAB-2A8C8F56116B}"/>
    <cellStyle name="Moneda 3 2 3" xfId="89" xr:uid="{BC3F02EB-661B-4216-8893-F8C11219CB21}"/>
    <cellStyle name="Moneda 3 2 3 2" xfId="167" xr:uid="{600610B9-2D7F-43E4-818A-CF5237769BF8}"/>
    <cellStyle name="Moneda 3 2 3 2 2" xfId="408" xr:uid="{11488A8E-2EFE-4A6D-AA7E-5CFC526E3438}"/>
    <cellStyle name="Moneda 3 2 3 2 2 2" xfId="886" xr:uid="{04257D79-2E1B-4BC4-B5CC-E744F21C4C07}"/>
    <cellStyle name="Moneda 3 2 3 2 3" xfId="647" xr:uid="{E02E0417-EDE1-4EA1-A7D8-3415AEEF18C8}"/>
    <cellStyle name="Moneda 3 2 3 3" xfId="245" xr:uid="{65DA8F5E-3D4C-402A-9318-70641522309E}"/>
    <cellStyle name="Moneda 3 2 3 3 2" xfId="486" xr:uid="{7F3E277C-8A63-4AD9-93DB-8410EF55D480}"/>
    <cellStyle name="Moneda 3 2 3 3 2 2" xfId="964" xr:uid="{E16A7382-7BAC-43E9-B223-30DB690FF461}"/>
    <cellStyle name="Moneda 3 2 3 3 3" xfId="725" xr:uid="{62812C5E-5118-4D07-8356-ED6F47805947}"/>
    <cellStyle name="Moneda 3 2 3 4" xfId="330" xr:uid="{7CC30BC7-DA06-4781-B6C3-8C0CDA4422A8}"/>
    <cellStyle name="Moneda 3 2 3 4 2" xfId="808" xr:uid="{54353D0C-F6BC-4AFB-A218-CB19AA80F64D}"/>
    <cellStyle name="Moneda 3 2 3 5" xfId="569" xr:uid="{5663AEEE-0BF0-4AC8-8B8A-A2936435F808}"/>
    <cellStyle name="Moneda 3 2 4" xfId="115" xr:uid="{621095D1-553F-4DA9-89CC-69C7B9F77CDA}"/>
    <cellStyle name="Moneda 3 2 4 2" xfId="356" xr:uid="{DA3007EF-F58F-40D9-BA52-184282CA94A9}"/>
    <cellStyle name="Moneda 3 2 4 2 2" xfId="834" xr:uid="{0CC8F235-70AF-4C5D-98B6-5E23998C15C8}"/>
    <cellStyle name="Moneda 3 2 4 3" xfId="595" xr:uid="{A4D23B70-C3FD-4FBD-B3CE-EE86CB0DEA84}"/>
    <cellStyle name="Moneda 3 2 5" xfId="193" xr:uid="{DB975991-3DA3-460E-817A-99C64E646CF7}"/>
    <cellStyle name="Moneda 3 2 5 2" xfId="434" xr:uid="{2BA48615-6030-45B9-872F-FBD53309D6ED}"/>
    <cellStyle name="Moneda 3 2 5 2 2" xfId="912" xr:uid="{590227AA-B96C-4E28-8233-D053FF286836}"/>
    <cellStyle name="Moneda 3 2 5 3" xfId="673" xr:uid="{68A7CF71-8A97-4BA7-BE72-FED7FEFEC8D7}"/>
    <cellStyle name="Moneda 3 2 6" xfId="278" xr:uid="{D9926336-3AFF-425D-BADA-50D23F9F8654}"/>
    <cellStyle name="Moneda 3 2 6 2" xfId="756" xr:uid="{14FC6A49-78D0-42DA-A5BF-A59FCF2A91F5}"/>
    <cellStyle name="Moneda 3 2 7" xfId="517" xr:uid="{4E381BCA-149F-47ED-870B-02C9D34E4285}"/>
    <cellStyle name="Moneda 3 3" xfId="50" xr:uid="{3E89C3B4-019E-425F-9A5A-2B701B26E03D}"/>
    <cellStyle name="Moneda 3 3 2" xfId="128" xr:uid="{785BCFAB-1222-464C-8659-B6235EC08C0D}"/>
    <cellStyle name="Moneda 3 3 2 2" xfId="369" xr:uid="{474FC8FE-4BA3-4797-91E9-E266A69212AE}"/>
    <cellStyle name="Moneda 3 3 2 2 2" xfId="847" xr:uid="{02504BF9-2E44-46D6-A985-14EC94ABBE93}"/>
    <cellStyle name="Moneda 3 3 2 3" xfId="608" xr:uid="{9F2F8AD3-07D2-401F-B4B7-36DD3D207DBE}"/>
    <cellStyle name="Moneda 3 3 3" xfId="206" xr:uid="{D6BB27F5-1BB6-47A5-95E7-D60EEA63416F}"/>
    <cellStyle name="Moneda 3 3 3 2" xfId="447" xr:uid="{0D26CAD8-6DD5-4312-B26D-BFD26EB94DD6}"/>
    <cellStyle name="Moneda 3 3 3 2 2" xfId="925" xr:uid="{40C9C8B3-D1F3-4614-A77D-D1612A9E9D10}"/>
    <cellStyle name="Moneda 3 3 3 3" xfId="686" xr:uid="{BA96102F-0AFB-4566-A539-0EB8E5B25807}"/>
    <cellStyle name="Moneda 3 3 4" xfId="291" xr:uid="{66A3CA66-9FAD-47FD-9DBB-1AEF2CEB913A}"/>
    <cellStyle name="Moneda 3 3 4 2" xfId="769" xr:uid="{C8C70132-4AAB-4E03-B848-D4FA39FF9FDC}"/>
    <cellStyle name="Moneda 3 3 5" xfId="530" xr:uid="{B4C8D31D-16D7-4FEB-B6C7-AFAD4DA8F4D2}"/>
    <cellStyle name="Moneda 3 4" xfId="76" xr:uid="{2B76669E-CFA3-4092-BF90-25D8A0066B96}"/>
    <cellStyle name="Moneda 3 4 2" xfId="154" xr:uid="{38633E0B-B85C-406A-BC89-E943526E10BC}"/>
    <cellStyle name="Moneda 3 4 2 2" xfId="395" xr:uid="{40A544A7-9066-4500-AFAE-024BC0362AA5}"/>
    <cellStyle name="Moneda 3 4 2 2 2" xfId="873" xr:uid="{02078B99-33D2-4988-9B9F-2F53507840EC}"/>
    <cellStyle name="Moneda 3 4 2 3" xfId="634" xr:uid="{DD7BB353-BB69-4B1E-BE9B-A1F6C63C5AAA}"/>
    <cellStyle name="Moneda 3 4 3" xfId="232" xr:uid="{35977E1B-90DC-4388-A392-A8EBB849DFDF}"/>
    <cellStyle name="Moneda 3 4 3 2" xfId="473" xr:uid="{662E43A0-FD87-4A85-9633-7838D2B6B282}"/>
    <cellStyle name="Moneda 3 4 3 2 2" xfId="951" xr:uid="{FCD33E66-6C14-468E-A6A2-6F9FB6BA36DB}"/>
    <cellStyle name="Moneda 3 4 3 3" xfId="712" xr:uid="{0CF00DA9-1046-4394-8467-DAA2D62FB85A}"/>
    <cellStyle name="Moneda 3 4 4" xfId="317" xr:uid="{8B937403-5341-4E4B-BBB3-A24A357CE1EF}"/>
    <cellStyle name="Moneda 3 4 4 2" xfId="795" xr:uid="{CE7B9E00-318F-4D4D-9C47-DE72EDDDA6C8}"/>
    <cellStyle name="Moneda 3 4 5" xfId="556" xr:uid="{5CAC3A66-C062-4523-8770-74625ED2F7AA}"/>
    <cellStyle name="Moneda 3 5" xfId="102" xr:uid="{A45EDE61-87F4-4D98-89DF-5C53B81B98A3}"/>
    <cellStyle name="Moneda 3 5 2" xfId="343" xr:uid="{14D90090-C438-4BC4-88AB-6E93142C73CD}"/>
    <cellStyle name="Moneda 3 5 2 2" xfId="821" xr:uid="{539309CB-E035-4AAD-B05C-437548F3CAFB}"/>
    <cellStyle name="Moneda 3 5 3" xfId="582" xr:uid="{64DF9A77-4812-4934-B2A1-2F4121CF178C}"/>
    <cellStyle name="Moneda 3 6" xfId="180" xr:uid="{37D42EA4-010B-4F13-8995-208F9938B450}"/>
    <cellStyle name="Moneda 3 6 2" xfId="421" xr:uid="{66501FFE-9A13-4827-A9FA-E728A4E1969E}"/>
    <cellStyle name="Moneda 3 6 2 2" xfId="899" xr:uid="{07D9A521-94E6-4C7B-B234-B90D201C162F}"/>
    <cellStyle name="Moneda 3 6 3" xfId="660" xr:uid="{ECAFA62F-3051-4D7F-857E-F8BA97B91D81}"/>
    <cellStyle name="Moneda 3 7" xfId="265" xr:uid="{6F625582-AAAA-47F6-84BC-B525088F43C0}"/>
    <cellStyle name="Moneda 3 7 2" xfId="743" xr:uid="{148306C2-2977-492B-B819-B6711315CDD9}"/>
    <cellStyle name="Moneda 3 8" xfId="504" xr:uid="{87E12D70-0487-4022-86C1-677BD49C491C}"/>
    <cellStyle name="Moneda 3 9" xfId="26" xr:uid="{C12076E7-1DAB-4E85-B735-21977B396D06}"/>
    <cellStyle name="Moneda 4" xfId="11" xr:uid="{08A165F1-38F5-48DA-9474-B15517A1D4DE}"/>
    <cellStyle name="Moneda 4 2" xfId="31" xr:uid="{7115185F-4AB2-4DBA-A03A-BC2C316D233E}"/>
    <cellStyle name="Moneda 4 2 2" xfId="56" xr:uid="{9DB2F414-AE1F-4BD4-B4A4-EB79A208B73A}"/>
    <cellStyle name="Moneda 4 2 2 2" xfId="134" xr:uid="{95021390-C96F-48DC-B2B1-D42D86EE3782}"/>
    <cellStyle name="Moneda 4 2 2 2 2" xfId="375" xr:uid="{CA5D91BD-E4FE-4C8A-90A4-26B20593413D}"/>
    <cellStyle name="Moneda 4 2 2 2 2 2" xfId="853" xr:uid="{A1CA6015-89BE-4585-88A5-E1227FCACCF6}"/>
    <cellStyle name="Moneda 4 2 2 2 3" xfId="614" xr:uid="{2B82629E-3403-4740-B511-9543CE0E8BC5}"/>
    <cellStyle name="Moneda 4 2 2 3" xfId="212" xr:uid="{A1A26CB8-C0A0-4F54-AF43-B2544C8953DC}"/>
    <cellStyle name="Moneda 4 2 2 3 2" xfId="453" xr:uid="{3F179F07-4B07-48E8-9C62-0FB98F4FE986}"/>
    <cellStyle name="Moneda 4 2 2 3 2 2" xfId="931" xr:uid="{172E6EB7-B1E1-4F66-A9A5-6EBD7FF98ABC}"/>
    <cellStyle name="Moneda 4 2 2 3 3" xfId="692" xr:uid="{D9A38083-4594-410F-87F3-F073AC272376}"/>
    <cellStyle name="Moneda 4 2 2 4" xfId="297" xr:uid="{EFF071CA-8C1D-46FC-A363-D6694E57420C}"/>
    <cellStyle name="Moneda 4 2 2 4 2" xfId="775" xr:uid="{E37B735A-6896-4B27-9434-1D41579E57A9}"/>
    <cellStyle name="Moneda 4 2 2 5" xfId="536" xr:uid="{A4CF283A-CB90-4EE4-A2A2-FBB2B71EB9B6}"/>
    <cellStyle name="Moneda 4 2 3" xfId="82" xr:uid="{CC5093F2-AEAB-4C72-A4B1-7B0990A87E32}"/>
    <cellStyle name="Moneda 4 2 3 2" xfId="160" xr:uid="{B0C7D051-D836-432E-AADB-03E795620097}"/>
    <cellStyle name="Moneda 4 2 3 2 2" xfId="401" xr:uid="{3CB81142-0961-4DB9-8053-729066683019}"/>
    <cellStyle name="Moneda 4 2 3 2 2 2" xfId="879" xr:uid="{A18137FB-2AEF-4D34-AF06-53B07B53C947}"/>
    <cellStyle name="Moneda 4 2 3 2 3" xfId="640" xr:uid="{04A35895-32E2-4D29-BA84-A4803E81CABF}"/>
    <cellStyle name="Moneda 4 2 3 3" xfId="238" xr:uid="{48CD6E92-7CE2-4377-B61C-C3771CCB2E92}"/>
    <cellStyle name="Moneda 4 2 3 3 2" xfId="479" xr:uid="{EAECA1D2-B406-4BDD-853D-8213464AE3A3}"/>
    <cellStyle name="Moneda 4 2 3 3 2 2" xfId="957" xr:uid="{B465ED7C-B8A7-4DA9-AEAF-AE33D0E10518}"/>
    <cellStyle name="Moneda 4 2 3 3 3" xfId="718" xr:uid="{B2464602-F011-41A3-9147-8FD4E4BBC3DA}"/>
    <cellStyle name="Moneda 4 2 3 4" xfId="323" xr:uid="{C58B7137-75E8-47F9-978B-4C615CE4A563}"/>
    <cellStyle name="Moneda 4 2 3 4 2" xfId="801" xr:uid="{5A70261C-6967-400E-B463-A7CFE1AD0464}"/>
    <cellStyle name="Moneda 4 2 3 5" xfId="562" xr:uid="{A2EC1566-8BFA-4FE2-8EAC-27EA164ECA48}"/>
    <cellStyle name="Moneda 4 2 4" xfId="108" xr:uid="{99A0ED72-B2BF-4B4A-B7CA-8A5D4A7EE1B0}"/>
    <cellStyle name="Moneda 4 2 4 2" xfId="349" xr:uid="{EEE097ED-08DA-40BE-B4A0-EC9F6186808B}"/>
    <cellStyle name="Moneda 4 2 4 2 2" xfId="827" xr:uid="{5F61CCF2-AAD7-4A6A-8B44-84714FF6EDD4}"/>
    <cellStyle name="Moneda 4 2 4 3" xfId="588" xr:uid="{FCB2FE9D-903C-402B-B467-15E4C57213B4}"/>
    <cellStyle name="Moneda 4 2 5" xfId="186" xr:uid="{23BDFB5C-B260-453B-A6DB-EADCD730DFC5}"/>
    <cellStyle name="Moneda 4 2 5 2" xfId="427" xr:uid="{82E630A3-F648-40A2-B2D4-3426DCFB74C6}"/>
    <cellStyle name="Moneda 4 2 5 2 2" xfId="905" xr:uid="{3CBF0B59-58F4-4487-9235-19AFEA6A263A}"/>
    <cellStyle name="Moneda 4 2 5 3" xfId="666" xr:uid="{9909CE5B-72E1-41D2-B6B3-DFB21398D3B9}"/>
    <cellStyle name="Moneda 4 2 6" xfId="271" xr:uid="{E61448FA-76B2-45D4-8A51-FC16E1694C95}"/>
    <cellStyle name="Moneda 4 2 6 2" xfId="749" xr:uid="{B8A9A231-5DE9-4CA1-9BC6-13B30D85B98C}"/>
    <cellStyle name="Moneda 4 2 7" xfId="510" xr:uid="{345C4DB3-FA3F-4D14-BE3B-145155B346F4}"/>
    <cellStyle name="Moneda 4 3" xfId="43" xr:uid="{E2BD6C52-C88F-4D02-A6DC-084CAE47756C}"/>
    <cellStyle name="Moneda 4 3 2" xfId="121" xr:uid="{F485BF9A-A03C-4EC3-99EA-E929D7F32585}"/>
    <cellStyle name="Moneda 4 3 2 2" xfId="362" xr:uid="{FB5E3EA9-1873-4DDC-B442-57B844E7F524}"/>
    <cellStyle name="Moneda 4 3 2 2 2" xfId="840" xr:uid="{694E6DA9-26D0-406F-BB2C-5709945329ED}"/>
    <cellStyle name="Moneda 4 3 2 3" xfId="601" xr:uid="{BEBC139C-0744-4F63-8F04-D9D226F2827F}"/>
    <cellStyle name="Moneda 4 3 3" xfId="199" xr:uid="{B2726487-9A70-4FAC-B73F-CB221EB5300F}"/>
    <cellStyle name="Moneda 4 3 3 2" xfId="440" xr:uid="{E2C5EB71-0FAB-494A-89F4-8BFEE8EA26F0}"/>
    <cellStyle name="Moneda 4 3 3 2 2" xfId="918" xr:uid="{198ABF29-EE35-41A6-AC58-5D1F4F2EAA5C}"/>
    <cellStyle name="Moneda 4 3 3 3" xfId="679" xr:uid="{218FB4BC-8D09-400F-AA4A-1A27E30BE0EC}"/>
    <cellStyle name="Moneda 4 3 4" xfId="284" xr:uid="{434C6AAD-1B19-41DB-8260-9C8EDCD9050A}"/>
    <cellStyle name="Moneda 4 3 4 2" xfId="762" xr:uid="{24D14FB9-705C-4356-89F9-F349CC494B59}"/>
    <cellStyle name="Moneda 4 3 5" xfId="523" xr:uid="{396149AC-0124-4C9C-B1A6-282CF61EAF27}"/>
    <cellStyle name="Moneda 4 4" xfId="69" xr:uid="{96C18D48-4580-436A-A083-0AAFFB5B8ADB}"/>
    <cellStyle name="Moneda 4 4 2" xfId="147" xr:uid="{ED408B04-5048-406E-8EEE-B0A14F718B51}"/>
    <cellStyle name="Moneda 4 4 2 2" xfId="388" xr:uid="{63BB07AA-470A-4133-8AA1-E6036325D0BA}"/>
    <cellStyle name="Moneda 4 4 2 2 2" xfId="866" xr:uid="{FEDE50A7-619F-46AD-9CD8-60CDCB735AB6}"/>
    <cellStyle name="Moneda 4 4 2 3" xfId="627" xr:uid="{F6188423-8EF4-4D79-8B2E-6FBFED43E4DE}"/>
    <cellStyle name="Moneda 4 4 3" xfId="225" xr:uid="{A3410E49-6397-44E6-8A62-CCC589C6A485}"/>
    <cellStyle name="Moneda 4 4 3 2" xfId="466" xr:uid="{28948791-B608-4C8D-A67F-988820CC7636}"/>
    <cellStyle name="Moneda 4 4 3 2 2" xfId="944" xr:uid="{135FB9EE-DBC1-45ED-911A-49A3927AF103}"/>
    <cellStyle name="Moneda 4 4 3 3" xfId="705" xr:uid="{F98A93F7-1EB2-4870-80B0-6B84474B9091}"/>
    <cellStyle name="Moneda 4 4 4" xfId="310" xr:uid="{77E2DDA4-FF23-4CEE-8F69-1407A1F6788A}"/>
    <cellStyle name="Moneda 4 4 4 2" xfId="788" xr:uid="{CBB21496-173B-4A2D-B47A-7BF02FD19FB1}"/>
    <cellStyle name="Moneda 4 4 5" xfId="549" xr:uid="{F213C05B-7101-4C87-9AA5-D848FD207151}"/>
    <cellStyle name="Moneda 4 5" xfId="95" xr:uid="{87091419-5E1B-4613-8B08-9205D729C514}"/>
    <cellStyle name="Moneda 4 5 2" xfId="336" xr:uid="{A1577041-BFDD-456C-8132-9BD2A6F0CBA0}"/>
    <cellStyle name="Moneda 4 5 2 2" xfId="814" xr:uid="{133A0AB7-BB14-4C60-AC7A-BA2AA78D946F}"/>
    <cellStyle name="Moneda 4 5 3" xfId="575" xr:uid="{B86042AC-D62A-4671-9901-64B4DE71B929}"/>
    <cellStyle name="Moneda 4 6" xfId="173" xr:uid="{91071FDE-1B11-41B9-AE98-E960E3B6917E}"/>
    <cellStyle name="Moneda 4 6 2" xfId="414" xr:uid="{E0DD9340-9AFA-4FC8-9812-0493F9FFF356}"/>
    <cellStyle name="Moneda 4 6 2 2" xfId="892" xr:uid="{32244805-80EA-49AD-BFCF-BCF48F7CC5C6}"/>
    <cellStyle name="Moneda 4 6 3" xfId="653" xr:uid="{8621B832-ABB7-4EDE-A342-4C96D6CDDF08}"/>
    <cellStyle name="Moneda 4 7" xfId="258" xr:uid="{D83FA7A0-A337-436C-8057-78C2921CB1DA}"/>
    <cellStyle name="Moneda 4 7 2" xfId="736" xr:uid="{37936E0A-9F84-438A-8762-683F0057650C}"/>
    <cellStyle name="Moneda 4 8" xfId="497" xr:uid="{35DF9056-3C05-4BB1-A54E-102BB1601A9C}"/>
    <cellStyle name="Moneda 4 9" xfId="18" xr:uid="{4D145006-82C8-4EAD-A9B3-5F1EC710EFEA}"/>
    <cellStyle name="Moneda 5" xfId="19" xr:uid="{CAB9C2DE-C5B0-47F9-A869-1877B1E99798}"/>
    <cellStyle name="Moneda 5 2" xfId="55" xr:uid="{2CB7E9F4-0A1B-410A-8E09-B6AFACEE3E7B}"/>
    <cellStyle name="Moneda 5 2 2" xfId="133" xr:uid="{8A6315E5-E06D-43B1-B312-A8F0E5C5275B}"/>
    <cellStyle name="Moneda 5 2 2 2" xfId="374" xr:uid="{8DE545E9-D0B0-462A-9140-097AB7F04AC5}"/>
    <cellStyle name="Moneda 5 2 2 2 2" xfId="852" xr:uid="{B9D4B5F5-F4D5-49E9-BB0A-1DFBE9727CFE}"/>
    <cellStyle name="Moneda 5 2 2 3" xfId="613" xr:uid="{EEAFD92D-3CC8-43B7-9FCB-88966F1AC72D}"/>
    <cellStyle name="Moneda 5 2 3" xfId="211" xr:uid="{E4CA9E81-DC6B-4884-8D16-39D2C523FC68}"/>
    <cellStyle name="Moneda 5 2 3 2" xfId="452" xr:uid="{47D1DB44-3357-4841-BBC0-73C271DC59A7}"/>
    <cellStyle name="Moneda 5 2 3 2 2" xfId="930" xr:uid="{9CE8E94C-C3C1-4F3E-BDE0-5B51B6D39280}"/>
    <cellStyle name="Moneda 5 2 3 3" xfId="691" xr:uid="{ADD50B35-4DAD-4FC9-ACBA-64C9B081E5DD}"/>
    <cellStyle name="Moneda 5 2 4" xfId="296" xr:uid="{5800B924-9851-4513-B72A-B8571A8113D5}"/>
    <cellStyle name="Moneda 5 2 4 2" xfId="774" xr:uid="{B799C6E4-2DBC-48D7-B898-23E91FAE017F}"/>
    <cellStyle name="Moneda 5 2 5" xfId="535" xr:uid="{13FF8C82-C4EE-4DFE-889D-2103F28501B3}"/>
    <cellStyle name="Moneda 5 3" xfId="81" xr:uid="{E977316C-D193-4198-BD31-1B7E7D670B90}"/>
    <cellStyle name="Moneda 5 3 2" xfId="159" xr:uid="{C72CF55F-DF62-45C0-A0AF-A1BB98C8313E}"/>
    <cellStyle name="Moneda 5 3 2 2" xfId="400" xr:uid="{BE7A6AFB-D3B5-4085-8F12-E9680E293DA9}"/>
    <cellStyle name="Moneda 5 3 2 2 2" xfId="878" xr:uid="{4AF0E067-EACA-4D87-BE5C-9E449C6D6D6D}"/>
    <cellStyle name="Moneda 5 3 2 3" xfId="639" xr:uid="{890B5D21-66DA-4B4F-A48F-FD806B7F18EB}"/>
    <cellStyle name="Moneda 5 3 3" xfId="237" xr:uid="{83CFE887-9B3B-4DF4-80BE-E712D311C404}"/>
    <cellStyle name="Moneda 5 3 3 2" xfId="478" xr:uid="{DD291CCD-1115-40E6-B1CD-0B15E1963C5E}"/>
    <cellStyle name="Moneda 5 3 3 2 2" xfId="956" xr:uid="{749E666C-E0BB-4905-B6FB-BB80A0F3BB6A}"/>
    <cellStyle name="Moneda 5 3 3 3" xfId="717" xr:uid="{FACC0E6C-36B5-47D3-BCF9-AB68E812E9D2}"/>
    <cellStyle name="Moneda 5 3 4" xfId="322" xr:uid="{87A0B307-E924-4557-B0BD-407D71802519}"/>
    <cellStyle name="Moneda 5 3 4 2" xfId="800" xr:uid="{9CA1E00D-18B0-4C13-8CE7-7C689746F1E6}"/>
    <cellStyle name="Moneda 5 3 5" xfId="561" xr:uid="{10BD43D6-1062-4ED3-BFC8-DDA7EC9BFEF8}"/>
    <cellStyle name="Moneda 5 4" xfId="107" xr:uid="{2EB0A71A-4250-4A44-AFD5-05E68DE405C1}"/>
    <cellStyle name="Moneda 5 4 2" xfId="348" xr:uid="{39B5E8CA-40A8-4225-A1A5-09AC2D1EEBA4}"/>
    <cellStyle name="Moneda 5 4 2 2" xfId="826" xr:uid="{6C035872-5870-41EC-8C0E-C2672F1140CC}"/>
    <cellStyle name="Moneda 5 4 3" xfId="587" xr:uid="{E2B18991-2408-4E66-BFF2-D8BD414EC6FA}"/>
    <cellStyle name="Moneda 5 5" xfId="185" xr:uid="{09363ED3-F6EB-4073-88CB-8AECA698CB58}"/>
    <cellStyle name="Moneda 5 5 2" xfId="426" xr:uid="{382F6C9A-CB80-4FF3-95B1-FB8CE05A7FC8}"/>
    <cellStyle name="Moneda 5 5 2 2" xfId="904" xr:uid="{7B692441-8950-4F2C-AA33-7B19CD6E90F1}"/>
    <cellStyle name="Moneda 5 5 3" xfId="665" xr:uid="{36A778D3-022F-405A-9A39-D06B255082E2}"/>
    <cellStyle name="Moneda 5 6" xfId="270" xr:uid="{11549D93-2D58-4483-82A7-EBF48CC2A721}"/>
    <cellStyle name="Moneda 5 6 2" xfId="748" xr:uid="{AFDF8834-0F86-4319-B414-B3B6C6D09FAE}"/>
    <cellStyle name="Moneda 5 7" xfId="509" xr:uid="{8E6CBBFE-C31B-4F3A-974E-435F597DF24B}"/>
    <cellStyle name="Moneda 6" xfId="42" xr:uid="{0647A6E2-CA50-4AA4-B29C-1ECCA7F35EDA}"/>
    <cellStyle name="Moneda 6 2" xfId="120" xr:uid="{829BF904-1D89-4B8B-9CC3-8AF00564E287}"/>
    <cellStyle name="Moneda 6 2 2" xfId="361" xr:uid="{2360943C-DF5A-4C45-8BFD-A9E5A0DACE71}"/>
    <cellStyle name="Moneda 6 2 2 2" xfId="839" xr:uid="{3EE2B89C-6337-4D71-BA93-407054373F80}"/>
    <cellStyle name="Moneda 6 2 3" xfId="600" xr:uid="{2E46F45D-A3FD-4307-A716-291FA2B2EFAF}"/>
    <cellStyle name="Moneda 6 3" xfId="198" xr:uid="{39367988-148F-4D10-BFC7-1FA59A362068}"/>
    <cellStyle name="Moneda 6 3 2" xfId="439" xr:uid="{4872A301-F542-4F0E-887A-1545B8091E48}"/>
    <cellStyle name="Moneda 6 3 2 2" xfId="917" xr:uid="{C200BA73-57C1-4EC2-A078-BC81918D4CD2}"/>
    <cellStyle name="Moneda 6 3 3" xfId="678" xr:uid="{B7A6E907-7675-4234-97D5-4B7BF5922677}"/>
    <cellStyle name="Moneda 6 4" xfId="283" xr:uid="{3D8FDF82-212B-4328-856F-581D3754ADFA}"/>
    <cellStyle name="Moneda 6 4 2" xfId="761" xr:uid="{6B986CF7-57BF-46BD-88C2-CC2D556C0B07}"/>
    <cellStyle name="Moneda 6 5" xfId="522" xr:uid="{937633D7-6BBB-4C84-A9D3-047E6B3ED225}"/>
    <cellStyle name="Moneda 7" xfId="68" xr:uid="{11A46045-4F29-4515-BCB6-A55741F12BE0}"/>
    <cellStyle name="Moneda 7 2" xfId="146" xr:uid="{B03C410A-6B44-4AB0-B26A-C34FF27E6488}"/>
    <cellStyle name="Moneda 7 2 2" xfId="387" xr:uid="{18D9D07E-BC46-44C1-8B6D-57410FC79F2A}"/>
    <cellStyle name="Moneda 7 2 2 2" xfId="865" xr:uid="{A02F2E1E-3779-44EA-93B3-1D872D6E01BF}"/>
    <cellStyle name="Moneda 7 2 3" xfId="626" xr:uid="{B1DBBD73-E389-4A36-AD95-83A8AC06F1B3}"/>
    <cellStyle name="Moneda 7 3" xfId="224" xr:uid="{F5EE4CC3-5D88-41A3-87E6-360B8009F7E0}"/>
    <cellStyle name="Moneda 7 3 2" xfId="465" xr:uid="{37C73C79-C6BB-44CD-BC5A-D6396B12E4CD}"/>
    <cellStyle name="Moneda 7 3 2 2" xfId="943" xr:uid="{95855FD1-C6BF-469A-8E4B-595878EA9EB6}"/>
    <cellStyle name="Moneda 7 3 3" xfId="704" xr:uid="{12AAE117-AE18-4236-8EFF-5A2EDB3B636D}"/>
    <cellStyle name="Moneda 7 4" xfId="309" xr:uid="{3A2997A4-C9A5-489A-A423-02BABE39CF50}"/>
    <cellStyle name="Moneda 7 4 2" xfId="787" xr:uid="{7E9C81D4-7F0C-4B65-958B-E13DACF52695}"/>
    <cellStyle name="Moneda 7 5" xfId="548" xr:uid="{6890B562-85F4-4C54-A7E3-276F8DBA8AA1}"/>
    <cellStyle name="Moneda 8" xfId="94" xr:uid="{0FB416ED-D56D-4196-B12F-312EF447C813}"/>
    <cellStyle name="Moneda 8 2" xfId="335" xr:uid="{EEF68851-BA13-41FE-B869-6394A25845B9}"/>
    <cellStyle name="Moneda 8 2 2" xfId="813" xr:uid="{EA20FE12-62F8-41D5-8E9D-4E7D0F8B05A9}"/>
    <cellStyle name="Moneda 8 3" xfId="574" xr:uid="{1A3D4CDF-0361-4132-9242-ED9461807EAB}"/>
    <cellStyle name="Moneda 9" xfId="172" xr:uid="{DBD18A1E-55DB-4C07-B483-7BC738AB603B}"/>
    <cellStyle name="Moneda 9 2" xfId="413" xr:uid="{D042C96C-FED8-46AC-9971-F1DBB697C9B3}"/>
    <cellStyle name="Moneda 9 2 2" xfId="891" xr:uid="{BB0F28DB-606C-4BFF-A6FA-5C9C58658299}"/>
    <cellStyle name="Moneda 9 3" xfId="652" xr:uid="{D5C4C67D-7BF1-4FCE-8F56-F00203F01670}"/>
    <cellStyle name="Normal" xfId="0" builtinId="0"/>
    <cellStyle name="Normal 2" xfId="15" xr:uid="{688FEF6A-C640-4191-9FB6-D10AC2EB0AC4}"/>
    <cellStyle name="Normal 2 2" xfId="1" xr:uid="{F7D133A3-D885-4AB5-ACC9-D22E25F51B35}"/>
    <cellStyle name="Normal 2 2 2" xfId="251" xr:uid="{E80F1603-7362-4799-A24A-5BA4345EFBEA}"/>
    <cellStyle name="Normal 3" xfId="8" xr:uid="{1BB8D239-A8E6-45B6-A277-0B5488D37E30}"/>
    <cellStyle name="Normal 4" xfId="250" xr:uid="{ADF08653-C696-42F8-89AD-4592BDC91B8F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12700</xdr:rowOff>
    </xdr:from>
    <xdr:to>
      <xdr:col>2</xdr:col>
      <xdr:colOff>38100</xdr:colOff>
      <xdr:row>4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63" b="23928"/>
        <a:stretch>
          <a:fillRect/>
        </a:stretch>
      </xdr:blipFill>
      <xdr:spPr>
        <a:xfrm>
          <a:off x="38100" y="196850"/>
          <a:ext cx="2546350" cy="7493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personal/joseluis_melgoza_ine_mx/Documents/COMPRAS%202025/REPORTES%20MENSUALES/PAAASINE%20NOVIEBRE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  <sheetName val="Hoja3"/>
      <sheetName val="Hoja4"/>
      <sheetName val="Hoja5"/>
      <sheetName val="Hoja6"/>
      <sheetName val="Hoja8"/>
      <sheetName val="Hoja7"/>
      <sheetName val="Hoja9"/>
      <sheetName val="Hoja10"/>
      <sheetName val="Hoja11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99" t="s">
        <v>0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14"/>
      <c r="N3" s="114"/>
    </row>
    <row r="4" spans="1:14" ht="26" x14ac:dyDescent="0.35">
      <c r="A4" s="199" t="s">
        <v>1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14"/>
      <c r="N4" s="114"/>
    </row>
    <row r="5" spans="1:14" ht="26.25" customHeight="1" x14ac:dyDescent="0.35">
      <c r="A5" s="200" t="s">
        <v>779</v>
      </c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118"/>
      <c r="N5" s="118"/>
    </row>
    <row r="6" spans="1:14" ht="23.5" x14ac:dyDescent="0.35">
      <c r="A6" s="201">
        <v>45351</v>
      </c>
      <c r="B6" s="201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3" t="s">
        <v>122</v>
      </c>
      <c r="Z2" s="203"/>
      <c r="AA2" s="203"/>
      <c r="AB2" s="203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4" t="s">
        <v>123</v>
      </c>
      <c r="Z3" s="204"/>
      <c r="AA3" s="204"/>
      <c r="AB3" s="204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3" t="s">
        <v>124</v>
      </c>
      <c r="Z4" s="203"/>
      <c r="AA4" s="203"/>
      <c r="AB4" s="203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3" t="s">
        <v>125</v>
      </c>
      <c r="Z5" s="203"/>
      <c r="AA5" s="203"/>
      <c r="AB5" s="203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05" t="s">
        <v>126</v>
      </c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02" t="s">
        <v>127</v>
      </c>
      <c r="B9" s="202"/>
      <c r="C9" s="202"/>
      <c r="D9" s="202"/>
      <c r="E9" s="202"/>
      <c r="F9" s="202"/>
      <c r="G9" s="202"/>
      <c r="H9" s="202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2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259"/>
  <sheetViews>
    <sheetView tabSelected="1" zoomScaleNormal="100" workbookViewId="0">
      <selection activeCell="A9" sqref="A9"/>
    </sheetView>
  </sheetViews>
  <sheetFormatPr baseColWidth="10" defaultRowHeight="14.5" x14ac:dyDescent="0.35"/>
  <cols>
    <col min="1" max="1" width="20.7265625" style="150" customWidth="1"/>
    <col min="2" max="2" width="15.7265625" style="150" customWidth="1"/>
    <col min="3" max="5" width="8.7265625" style="150" customWidth="1"/>
    <col min="6" max="6" width="13.453125" style="150" customWidth="1"/>
    <col min="7" max="7" width="8.7265625" style="150" customWidth="1"/>
    <col min="8" max="8" width="12.7265625" style="150" customWidth="1"/>
    <col min="9" max="9" width="45.7265625" style="151" customWidth="1"/>
    <col min="10" max="10" width="30.7265625" style="151" customWidth="1"/>
    <col min="11" max="12" width="15.7265625" style="153" customWidth="1"/>
  </cols>
  <sheetData>
    <row r="2" spans="1:86" ht="20.149999999999999" customHeight="1" x14ac:dyDescent="0.35">
      <c r="B2" s="135"/>
      <c r="C2" s="135"/>
      <c r="D2" s="135"/>
      <c r="E2" s="135"/>
      <c r="F2" s="135"/>
      <c r="G2" s="135"/>
      <c r="H2" s="135"/>
      <c r="I2" s="133"/>
      <c r="J2" s="133"/>
      <c r="K2" s="152"/>
      <c r="L2" s="152"/>
    </row>
    <row r="3" spans="1:86" ht="20.149999999999999" customHeight="1" x14ac:dyDescent="0.35">
      <c r="A3" s="199" t="s">
        <v>0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86" ht="20.149999999999999" customHeight="1" x14ac:dyDescent="0.35">
      <c r="A4" s="199" t="s">
        <v>1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</row>
    <row r="5" spans="1:86" ht="20.149999999999999" customHeight="1" x14ac:dyDescent="0.35">
      <c r="A5" s="200" t="s">
        <v>847</v>
      </c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</row>
    <row r="6" spans="1:86" ht="20.149999999999999" customHeight="1" x14ac:dyDescent="0.35">
      <c r="A6" s="201">
        <v>45991</v>
      </c>
      <c r="B6" s="201"/>
      <c r="C6" s="201"/>
      <c r="D6" s="201"/>
      <c r="E6" s="201"/>
      <c r="F6" s="201"/>
      <c r="G6" s="201"/>
      <c r="H6" s="201"/>
      <c r="I6" s="201"/>
      <c r="J6" s="201"/>
      <c r="K6" s="201"/>
      <c r="L6" s="201"/>
    </row>
    <row r="9" spans="1:86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7" t="s">
        <v>897</v>
      </c>
      <c r="L9" s="147" t="s">
        <v>898</v>
      </c>
    </row>
    <row r="10" spans="1:86" s="56" customFormat="1" ht="26" x14ac:dyDescent="0.25">
      <c r="A10" s="165" t="s">
        <v>12</v>
      </c>
      <c r="B10" s="165" t="s">
        <v>13</v>
      </c>
      <c r="C10" s="166" t="s">
        <v>13</v>
      </c>
      <c r="D10" s="167" t="s">
        <v>14</v>
      </c>
      <c r="E10" s="168" t="s">
        <v>18</v>
      </c>
      <c r="F10" s="167" t="s">
        <v>14</v>
      </c>
      <c r="G10" s="168" t="s">
        <v>19</v>
      </c>
      <c r="H10" s="169" t="s">
        <v>831</v>
      </c>
      <c r="I10" s="193" t="s">
        <v>41</v>
      </c>
      <c r="J10" s="170" t="s">
        <v>31</v>
      </c>
      <c r="K10" s="155">
        <v>6360</v>
      </c>
      <c r="L10" s="155">
        <v>2505.38</v>
      </c>
    </row>
    <row r="11" spans="1:86" s="56" customFormat="1" ht="13" x14ac:dyDescent="0.25">
      <c r="A11" s="165" t="s">
        <v>12</v>
      </c>
      <c r="B11" s="165" t="s">
        <v>13</v>
      </c>
      <c r="C11" s="166" t="s">
        <v>13</v>
      </c>
      <c r="D11" s="167" t="s">
        <v>14</v>
      </c>
      <c r="E11" s="168" t="s">
        <v>18</v>
      </c>
      <c r="F11" s="167" t="s">
        <v>14</v>
      </c>
      <c r="G11" s="168" t="s">
        <v>19</v>
      </c>
      <c r="H11" s="158">
        <v>21101</v>
      </c>
      <c r="I11" s="158" t="s">
        <v>836</v>
      </c>
      <c r="J11" s="158" t="s">
        <v>31</v>
      </c>
      <c r="K11" s="155">
        <v>29205</v>
      </c>
      <c r="L11" s="155">
        <v>1078.81</v>
      </c>
    </row>
    <row r="12" spans="1:86" s="56" customFormat="1" ht="13" x14ac:dyDescent="0.25">
      <c r="A12" s="165" t="s">
        <v>12</v>
      </c>
      <c r="B12" s="165" t="s">
        <v>13</v>
      </c>
      <c r="C12" s="166" t="s">
        <v>13</v>
      </c>
      <c r="D12" s="167" t="s">
        <v>14</v>
      </c>
      <c r="E12" s="168" t="s">
        <v>18</v>
      </c>
      <c r="F12" s="167" t="s">
        <v>14</v>
      </c>
      <c r="G12" s="168" t="s">
        <v>19</v>
      </c>
      <c r="H12" s="169" t="s">
        <v>832</v>
      </c>
      <c r="I12" s="193" t="s">
        <v>838</v>
      </c>
      <c r="J12" s="170" t="s">
        <v>31</v>
      </c>
      <c r="K12" s="155">
        <v>0</v>
      </c>
      <c r="L12" s="155">
        <v>6146.04</v>
      </c>
    </row>
    <row r="13" spans="1:86" s="56" customFormat="1" ht="13" x14ac:dyDescent="0.25">
      <c r="A13" s="165" t="s">
        <v>12</v>
      </c>
      <c r="B13" s="165" t="s">
        <v>13</v>
      </c>
      <c r="C13" s="166" t="s">
        <v>13</v>
      </c>
      <c r="D13" s="167" t="s">
        <v>14</v>
      </c>
      <c r="E13" s="168" t="s">
        <v>18</v>
      </c>
      <c r="F13" s="167" t="s">
        <v>14</v>
      </c>
      <c r="G13" s="168" t="s">
        <v>19</v>
      </c>
      <c r="H13" s="169" t="s">
        <v>104</v>
      </c>
      <c r="I13" s="193" t="s">
        <v>833</v>
      </c>
      <c r="J13" s="170" t="s">
        <v>31</v>
      </c>
      <c r="K13" s="155">
        <v>0</v>
      </c>
      <c r="L13" s="157">
        <v>7608.94</v>
      </c>
    </row>
    <row r="14" spans="1:86" s="142" customFormat="1" x14ac:dyDescent="0.35">
      <c r="A14" s="158" t="s">
        <v>12</v>
      </c>
      <c r="B14" s="158" t="s">
        <v>13</v>
      </c>
      <c r="C14" s="158" t="s">
        <v>13</v>
      </c>
      <c r="D14" s="158" t="s">
        <v>14</v>
      </c>
      <c r="E14" s="158" t="s">
        <v>18</v>
      </c>
      <c r="F14" s="158" t="s">
        <v>14</v>
      </c>
      <c r="G14" s="158" t="s">
        <v>21</v>
      </c>
      <c r="H14" s="158" t="s">
        <v>834</v>
      </c>
      <c r="I14" s="158" t="s">
        <v>839</v>
      </c>
      <c r="J14" s="158" t="s">
        <v>31</v>
      </c>
      <c r="K14" s="156">
        <v>10350</v>
      </c>
      <c r="L14" s="159">
        <v>9273.2800000000007</v>
      </c>
      <c r="M14" s="15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</row>
    <row r="15" spans="1:86" s="142" customFormat="1" x14ac:dyDescent="0.35">
      <c r="A15" s="158" t="s">
        <v>12</v>
      </c>
      <c r="B15" s="158" t="s">
        <v>13</v>
      </c>
      <c r="C15" s="158" t="s">
        <v>13</v>
      </c>
      <c r="D15" s="158" t="s">
        <v>14</v>
      </c>
      <c r="E15" s="158" t="s">
        <v>18</v>
      </c>
      <c r="F15" s="158" t="s">
        <v>14</v>
      </c>
      <c r="G15" s="158" t="s">
        <v>21</v>
      </c>
      <c r="H15" s="158" t="s">
        <v>70</v>
      </c>
      <c r="I15" s="158" t="s">
        <v>843</v>
      </c>
      <c r="J15" s="158" t="s">
        <v>31</v>
      </c>
      <c r="K15" s="156">
        <v>0</v>
      </c>
      <c r="L15" s="159">
        <v>38129.629999999997</v>
      </c>
      <c r="M15" s="154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</row>
    <row r="16" spans="1:86" s="142" customFormat="1" ht="26" x14ac:dyDescent="0.35">
      <c r="A16" s="158" t="s">
        <v>12</v>
      </c>
      <c r="B16" s="158" t="s">
        <v>13</v>
      </c>
      <c r="C16" s="158" t="s">
        <v>13</v>
      </c>
      <c r="D16" s="158" t="s">
        <v>14</v>
      </c>
      <c r="E16" s="158" t="s">
        <v>18</v>
      </c>
      <c r="F16" s="158" t="s">
        <v>14</v>
      </c>
      <c r="G16" s="158" t="s">
        <v>19</v>
      </c>
      <c r="H16" s="158">
        <v>29401</v>
      </c>
      <c r="I16" s="158" t="s">
        <v>844</v>
      </c>
      <c r="J16" s="158" t="s">
        <v>31</v>
      </c>
      <c r="K16" s="160">
        <v>3617</v>
      </c>
      <c r="L16" s="159">
        <v>0</v>
      </c>
      <c r="M16" s="154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</row>
    <row r="17" spans="1:86" s="142" customFormat="1" x14ac:dyDescent="0.35">
      <c r="A17" s="158" t="s">
        <v>12</v>
      </c>
      <c r="B17" s="158" t="s">
        <v>13</v>
      </c>
      <c r="C17" s="158" t="s">
        <v>13</v>
      </c>
      <c r="D17" s="158" t="s">
        <v>14</v>
      </c>
      <c r="E17" s="158" t="s">
        <v>23</v>
      </c>
      <c r="F17" s="158" t="s">
        <v>24</v>
      </c>
      <c r="G17" s="158" t="s">
        <v>19</v>
      </c>
      <c r="H17" s="158">
        <v>21101</v>
      </c>
      <c r="I17" s="158" t="s">
        <v>836</v>
      </c>
      <c r="J17" s="158" t="s">
        <v>31</v>
      </c>
      <c r="K17" s="160">
        <v>2875</v>
      </c>
      <c r="L17" s="159">
        <v>56.16</v>
      </c>
      <c r="M17" s="15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42" customFormat="1" x14ac:dyDescent="0.35">
      <c r="A18" s="158" t="s">
        <v>12</v>
      </c>
      <c r="B18" s="158" t="s">
        <v>13</v>
      </c>
      <c r="C18" s="158" t="s">
        <v>13</v>
      </c>
      <c r="D18" s="158" t="s">
        <v>14</v>
      </c>
      <c r="E18" s="158" t="s">
        <v>15</v>
      </c>
      <c r="F18" s="158" t="s">
        <v>16</v>
      </c>
      <c r="G18" s="158" t="s">
        <v>19</v>
      </c>
      <c r="H18" s="158">
        <v>21101</v>
      </c>
      <c r="I18" s="158" t="s">
        <v>836</v>
      </c>
      <c r="J18" s="158" t="s">
        <v>31</v>
      </c>
      <c r="K18" s="160">
        <v>4562</v>
      </c>
      <c r="L18" s="156">
        <v>2481.31</v>
      </c>
      <c r="M18" s="15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42" customFormat="1" x14ac:dyDescent="0.35">
      <c r="A19" s="158" t="s">
        <v>12</v>
      </c>
      <c r="B19" s="158" t="s">
        <v>13</v>
      </c>
      <c r="C19" s="158" t="s">
        <v>13</v>
      </c>
      <c r="D19" s="158" t="s">
        <v>14</v>
      </c>
      <c r="E19" s="158" t="s">
        <v>15</v>
      </c>
      <c r="F19" s="158" t="s">
        <v>16</v>
      </c>
      <c r="G19" s="158" t="s">
        <v>19</v>
      </c>
      <c r="H19" s="158" t="s">
        <v>830</v>
      </c>
      <c r="I19" s="158" t="s">
        <v>846</v>
      </c>
      <c r="J19" s="158" t="s">
        <v>31</v>
      </c>
      <c r="K19" s="160">
        <v>0</v>
      </c>
      <c r="L19" s="156">
        <v>34.909999999999997</v>
      </c>
      <c r="M19" s="15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42" customFormat="1" x14ac:dyDescent="0.35">
      <c r="A20" s="158" t="s">
        <v>12</v>
      </c>
      <c r="B20" s="158" t="s">
        <v>13</v>
      </c>
      <c r="C20" s="158" t="s">
        <v>13</v>
      </c>
      <c r="D20" s="158" t="s">
        <v>14</v>
      </c>
      <c r="E20" s="158" t="s">
        <v>27</v>
      </c>
      <c r="F20" s="158" t="s">
        <v>86</v>
      </c>
      <c r="G20" s="158" t="s">
        <v>113</v>
      </c>
      <c r="H20" s="158" t="s">
        <v>835</v>
      </c>
      <c r="I20" s="158" t="s">
        <v>836</v>
      </c>
      <c r="J20" s="158" t="s">
        <v>31</v>
      </c>
      <c r="K20" s="160">
        <v>19069</v>
      </c>
      <c r="L20" s="159">
        <v>3828.25</v>
      </c>
      <c r="M20" s="15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ht="52" x14ac:dyDescent="0.35">
      <c r="A21" s="158" t="s">
        <v>12</v>
      </c>
      <c r="B21" s="158" t="s">
        <v>13</v>
      </c>
      <c r="C21" s="158" t="s">
        <v>13</v>
      </c>
      <c r="D21" s="158" t="s">
        <v>14</v>
      </c>
      <c r="E21" s="158" t="s">
        <v>27</v>
      </c>
      <c r="F21" s="158" t="s">
        <v>86</v>
      </c>
      <c r="G21" s="158" t="s">
        <v>113</v>
      </c>
      <c r="H21" s="158">
        <v>26102</v>
      </c>
      <c r="I21" s="158" t="s">
        <v>840</v>
      </c>
      <c r="J21" s="158" t="s">
        <v>31</v>
      </c>
      <c r="K21" s="160">
        <v>1500</v>
      </c>
      <c r="L21" s="159">
        <v>2000</v>
      </c>
    </row>
    <row r="22" spans="1:86" x14ac:dyDescent="0.35">
      <c r="A22" s="158" t="s">
        <v>12</v>
      </c>
      <c r="B22" s="158" t="s">
        <v>13</v>
      </c>
      <c r="C22" s="158" t="s">
        <v>13</v>
      </c>
      <c r="D22" s="158" t="s">
        <v>14</v>
      </c>
      <c r="E22" s="158" t="s">
        <v>18</v>
      </c>
      <c r="F22" s="158" t="s">
        <v>14</v>
      </c>
      <c r="G22" s="158" t="s">
        <v>19</v>
      </c>
      <c r="H22" s="158">
        <v>31801</v>
      </c>
      <c r="I22" s="158" t="s">
        <v>842</v>
      </c>
      <c r="J22" s="158" t="s">
        <v>31</v>
      </c>
      <c r="K22" s="160">
        <v>30000</v>
      </c>
      <c r="L22" s="159">
        <v>394.65</v>
      </c>
    </row>
    <row r="23" spans="1:86" x14ac:dyDescent="0.35">
      <c r="A23" s="158" t="s">
        <v>12</v>
      </c>
      <c r="B23" s="158" t="s">
        <v>13</v>
      </c>
      <c r="C23" s="158" t="s">
        <v>13</v>
      </c>
      <c r="D23" s="158" t="s">
        <v>14</v>
      </c>
      <c r="E23" s="158" t="s">
        <v>27</v>
      </c>
      <c r="F23" s="158" t="s">
        <v>86</v>
      </c>
      <c r="G23" s="158" t="s">
        <v>19</v>
      </c>
      <c r="H23" s="158" t="s">
        <v>104</v>
      </c>
      <c r="I23" s="158" t="s">
        <v>833</v>
      </c>
      <c r="J23" s="158" t="s">
        <v>31</v>
      </c>
      <c r="K23" s="160">
        <v>0</v>
      </c>
      <c r="L23" s="159">
        <v>3239.66</v>
      </c>
    </row>
    <row r="24" spans="1:86" x14ac:dyDescent="0.35">
      <c r="A24" s="158" t="s">
        <v>12</v>
      </c>
      <c r="B24" s="158" t="s">
        <v>13</v>
      </c>
      <c r="C24" s="166" t="s">
        <v>13</v>
      </c>
      <c r="D24" s="167" t="s">
        <v>14</v>
      </c>
      <c r="E24" s="168" t="s">
        <v>29</v>
      </c>
      <c r="F24" s="167" t="s">
        <v>14</v>
      </c>
      <c r="G24" s="168" t="s">
        <v>845</v>
      </c>
      <c r="H24" s="158" t="s">
        <v>104</v>
      </c>
      <c r="I24" s="158" t="s">
        <v>833</v>
      </c>
      <c r="J24" s="158" t="s">
        <v>31</v>
      </c>
      <c r="K24" s="160">
        <v>0</v>
      </c>
      <c r="L24" s="159">
        <v>433.62</v>
      </c>
    </row>
    <row r="25" spans="1:86" x14ac:dyDescent="0.35">
      <c r="A25" s="158" t="s">
        <v>12</v>
      </c>
      <c r="B25" s="158" t="s">
        <v>13</v>
      </c>
      <c r="C25" s="158" t="s">
        <v>13</v>
      </c>
      <c r="D25" s="158" t="s">
        <v>14</v>
      </c>
      <c r="E25" s="158" t="s">
        <v>27</v>
      </c>
      <c r="F25" s="158" t="s">
        <v>86</v>
      </c>
      <c r="G25" s="158" t="s">
        <v>19</v>
      </c>
      <c r="H25" s="158" t="s">
        <v>830</v>
      </c>
      <c r="I25" s="158" t="s">
        <v>837</v>
      </c>
      <c r="J25" s="158" t="s">
        <v>31</v>
      </c>
      <c r="K25" s="160">
        <v>0</v>
      </c>
      <c r="L25" s="159">
        <v>30</v>
      </c>
    </row>
    <row r="26" spans="1:86" x14ac:dyDescent="0.35">
      <c r="A26" s="158" t="s">
        <v>12</v>
      </c>
      <c r="B26" s="158" t="s">
        <v>13</v>
      </c>
      <c r="C26" s="158" t="s">
        <v>13</v>
      </c>
      <c r="D26" s="158" t="s">
        <v>14</v>
      </c>
      <c r="E26" s="158" t="s">
        <v>40</v>
      </c>
      <c r="F26" s="158" t="s">
        <v>14</v>
      </c>
      <c r="G26" s="158" t="s">
        <v>19</v>
      </c>
      <c r="H26" s="158" t="s">
        <v>835</v>
      </c>
      <c r="I26" s="158" t="s">
        <v>836</v>
      </c>
      <c r="J26" s="158" t="s">
        <v>31</v>
      </c>
      <c r="K26" s="160">
        <v>12590</v>
      </c>
      <c r="L26" s="159">
        <v>4860</v>
      </c>
    </row>
    <row r="27" spans="1:86" x14ac:dyDescent="0.35">
      <c r="A27" s="158" t="s">
        <v>12</v>
      </c>
      <c r="B27" s="158" t="s">
        <v>13</v>
      </c>
      <c r="C27" s="158" t="s">
        <v>13</v>
      </c>
      <c r="D27" s="158" t="s">
        <v>14</v>
      </c>
      <c r="E27" s="158" t="s">
        <v>29</v>
      </c>
      <c r="F27" s="158" t="s">
        <v>14</v>
      </c>
      <c r="G27" s="158" t="s">
        <v>848</v>
      </c>
      <c r="H27" s="158">
        <v>21101</v>
      </c>
      <c r="I27" s="158" t="s">
        <v>836</v>
      </c>
      <c r="J27" s="158" t="s">
        <v>31</v>
      </c>
      <c r="K27" s="160">
        <v>0</v>
      </c>
      <c r="L27" s="159">
        <v>0</v>
      </c>
    </row>
    <row r="28" spans="1:86" x14ac:dyDescent="0.35">
      <c r="A28" s="165" t="s">
        <v>12</v>
      </c>
      <c r="B28" s="165" t="s">
        <v>13</v>
      </c>
      <c r="C28" s="166" t="s">
        <v>13</v>
      </c>
      <c r="D28" s="167" t="s">
        <v>14</v>
      </c>
      <c r="E28" s="168" t="s">
        <v>29</v>
      </c>
      <c r="F28" s="167" t="s">
        <v>14</v>
      </c>
      <c r="G28" s="168" t="s">
        <v>845</v>
      </c>
      <c r="H28" s="169" t="s">
        <v>835</v>
      </c>
      <c r="I28" s="158" t="s">
        <v>836</v>
      </c>
      <c r="J28" s="170" t="s">
        <v>31</v>
      </c>
      <c r="K28" s="172">
        <v>0</v>
      </c>
      <c r="L28" s="164">
        <v>449.48</v>
      </c>
    </row>
    <row r="29" spans="1:86" x14ac:dyDescent="0.35">
      <c r="A29" s="158" t="s">
        <v>12</v>
      </c>
      <c r="B29" s="158" t="s">
        <v>13</v>
      </c>
      <c r="C29" s="158" t="s">
        <v>13</v>
      </c>
      <c r="D29" s="158" t="s">
        <v>14</v>
      </c>
      <c r="E29" s="158" t="s">
        <v>29</v>
      </c>
      <c r="F29" s="158" t="s">
        <v>14</v>
      </c>
      <c r="G29" s="158" t="s">
        <v>848</v>
      </c>
      <c r="H29" s="169" t="s">
        <v>835</v>
      </c>
      <c r="I29" s="158" t="s">
        <v>836</v>
      </c>
      <c r="J29" s="148" t="s">
        <v>31</v>
      </c>
      <c r="K29" s="172">
        <v>0</v>
      </c>
      <c r="L29" s="164">
        <v>388.8</v>
      </c>
    </row>
    <row r="30" spans="1:86" x14ac:dyDescent="0.35">
      <c r="A30" s="158" t="s">
        <v>12</v>
      </c>
      <c r="B30" s="158" t="s">
        <v>13</v>
      </c>
      <c r="C30" s="158" t="s">
        <v>13</v>
      </c>
      <c r="D30" s="158" t="s">
        <v>14</v>
      </c>
      <c r="E30" s="158" t="s">
        <v>40</v>
      </c>
      <c r="F30" s="158" t="s">
        <v>14</v>
      </c>
      <c r="G30" s="158" t="s">
        <v>19</v>
      </c>
      <c r="H30" s="148">
        <v>21201</v>
      </c>
      <c r="I30" s="148" t="s">
        <v>54</v>
      </c>
      <c r="J30" s="148" t="s">
        <v>31</v>
      </c>
      <c r="K30" s="172">
        <v>0</v>
      </c>
      <c r="L30" s="164">
        <v>6194.88</v>
      </c>
    </row>
    <row r="31" spans="1:86" x14ac:dyDescent="0.35">
      <c r="A31" s="158" t="s">
        <v>12</v>
      </c>
      <c r="B31" s="158" t="s">
        <v>13</v>
      </c>
      <c r="C31" s="158" t="s">
        <v>13</v>
      </c>
      <c r="D31" s="158" t="s">
        <v>14</v>
      </c>
      <c r="E31" s="158" t="s">
        <v>27</v>
      </c>
      <c r="F31" s="158" t="s">
        <v>86</v>
      </c>
      <c r="G31" s="158" t="s">
        <v>19</v>
      </c>
      <c r="H31" s="148">
        <v>21601</v>
      </c>
      <c r="I31" s="148" t="s">
        <v>56</v>
      </c>
      <c r="J31" s="170" t="s">
        <v>31</v>
      </c>
      <c r="K31" s="172">
        <v>9265</v>
      </c>
      <c r="L31" s="164">
        <v>5310.86</v>
      </c>
    </row>
    <row r="32" spans="1:86" x14ac:dyDescent="0.35">
      <c r="A32" s="158" t="s">
        <v>12</v>
      </c>
      <c r="B32" s="158" t="s">
        <v>13</v>
      </c>
      <c r="C32" s="158" t="s">
        <v>13</v>
      </c>
      <c r="D32" s="158" t="s">
        <v>14</v>
      </c>
      <c r="E32" s="158" t="s">
        <v>18</v>
      </c>
      <c r="F32" s="158" t="s">
        <v>14</v>
      </c>
      <c r="G32" s="158" t="s">
        <v>19</v>
      </c>
      <c r="H32" s="148">
        <v>21601</v>
      </c>
      <c r="I32" s="148" t="s">
        <v>56</v>
      </c>
      <c r="J32" s="170" t="s">
        <v>31</v>
      </c>
      <c r="K32" s="172">
        <v>17307</v>
      </c>
      <c r="L32" s="164">
        <v>9060.7900000000009</v>
      </c>
    </row>
    <row r="33" spans="1:12" x14ac:dyDescent="0.35">
      <c r="A33" s="158" t="s">
        <v>12</v>
      </c>
      <c r="B33" s="158" t="s">
        <v>13</v>
      </c>
      <c r="C33" s="158" t="s">
        <v>13</v>
      </c>
      <c r="D33" s="158" t="s">
        <v>14</v>
      </c>
      <c r="E33" s="158" t="s">
        <v>29</v>
      </c>
      <c r="F33" s="158" t="s">
        <v>14</v>
      </c>
      <c r="G33" s="158" t="s">
        <v>845</v>
      </c>
      <c r="H33" s="148">
        <v>21601</v>
      </c>
      <c r="I33" s="148" t="s">
        <v>56</v>
      </c>
      <c r="J33" s="170" t="s">
        <v>31</v>
      </c>
      <c r="K33" s="172">
        <v>0</v>
      </c>
      <c r="L33" s="164">
        <v>726.01</v>
      </c>
    </row>
    <row r="34" spans="1:12" ht="26" x14ac:dyDescent="0.35">
      <c r="A34" s="158" t="s">
        <v>12</v>
      </c>
      <c r="B34" s="158" t="s">
        <v>13</v>
      </c>
      <c r="C34" s="158" t="s">
        <v>13</v>
      </c>
      <c r="D34" s="158" t="s">
        <v>14</v>
      </c>
      <c r="E34" s="158" t="s">
        <v>29</v>
      </c>
      <c r="F34" s="158" t="s">
        <v>14</v>
      </c>
      <c r="G34" s="158" t="s">
        <v>848</v>
      </c>
      <c r="H34" s="148">
        <v>22103</v>
      </c>
      <c r="I34" s="148" t="s">
        <v>902</v>
      </c>
      <c r="J34" s="170" t="s">
        <v>31</v>
      </c>
      <c r="K34" s="172">
        <v>0</v>
      </c>
      <c r="L34" s="164">
        <v>640</v>
      </c>
    </row>
    <row r="35" spans="1:12" ht="26" x14ac:dyDescent="0.35">
      <c r="A35" s="158" t="s">
        <v>12</v>
      </c>
      <c r="B35" s="158" t="s">
        <v>13</v>
      </c>
      <c r="C35" s="158" t="s">
        <v>13</v>
      </c>
      <c r="D35" s="158" t="s">
        <v>14</v>
      </c>
      <c r="E35" s="158" t="s">
        <v>15</v>
      </c>
      <c r="F35" s="158" t="s">
        <v>16</v>
      </c>
      <c r="G35" s="158" t="s">
        <v>19</v>
      </c>
      <c r="H35" s="148">
        <v>22104</v>
      </c>
      <c r="I35" s="193" t="s">
        <v>41</v>
      </c>
      <c r="J35" s="170" t="s">
        <v>31</v>
      </c>
      <c r="K35" s="172">
        <v>3048</v>
      </c>
      <c r="L35" s="164">
        <v>678</v>
      </c>
    </row>
    <row r="36" spans="1:12" ht="26" x14ac:dyDescent="0.35">
      <c r="A36" s="158" t="s">
        <v>12</v>
      </c>
      <c r="B36" s="158" t="s">
        <v>13</v>
      </c>
      <c r="C36" s="158" t="s">
        <v>13</v>
      </c>
      <c r="D36" s="158" t="s">
        <v>14</v>
      </c>
      <c r="E36" s="158" t="s">
        <v>27</v>
      </c>
      <c r="F36" s="158" t="s">
        <v>86</v>
      </c>
      <c r="G36" s="158" t="s">
        <v>19</v>
      </c>
      <c r="H36" s="148">
        <v>22104</v>
      </c>
      <c r="I36" s="193" t="s">
        <v>41</v>
      </c>
      <c r="J36" s="170" t="s">
        <v>31</v>
      </c>
      <c r="K36" s="172">
        <v>5573</v>
      </c>
      <c r="L36" s="164">
        <v>1214.6199999999999</v>
      </c>
    </row>
    <row r="37" spans="1:12" ht="26" x14ac:dyDescent="0.35">
      <c r="A37" s="158" t="s">
        <v>12</v>
      </c>
      <c r="B37" s="158" t="s">
        <v>13</v>
      </c>
      <c r="C37" s="158" t="s">
        <v>13</v>
      </c>
      <c r="D37" s="158" t="s">
        <v>14</v>
      </c>
      <c r="E37" s="158" t="s">
        <v>15</v>
      </c>
      <c r="F37" s="158" t="s">
        <v>16</v>
      </c>
      <c r="G37" s="158" t="s">
        <v>19</v>
      </c>
      <c r="H37" s="148">
        <v>22106</v>
      </c>
      <c r="I37" s="148" t="s">
        <v>903</v>
      </c>
      <c r="J37" s="170" t="s">
        <v>31</v>
      </c>
      <c r="K37" s="172">
        <v>0</v>
      </c>
      <c r="L37" s="164">
        <v>703.91</v>
      </c>
    </row>
    <row r="38" spans="1:12" x14ac:dyDescent="0.35">
      <c r="A38" s="158" t="s">
        <v>12</v>
      </c>
      <c r="B38" s="158" t="s">
        <v>13</v>
      </c>
      <c r="C38" s="158" t="s">
        <v>13</v>
      </c>
      <c r="D38" s="158" t="s">
        <v>14</v>
      </c>
      <c r="E38" s="158" t="s">
        <v>18</v>
      </c>
      <c r="F38" s="158" t="s">
        <v>14</v>
      </c>
      <c r="G38" s="158" t="s">
        <v>19</v>
      </c>
      <c r="H38" s="148">
        <v>24601</v>
      </c>
      <c r="I38" s="148" t="s">
        <v>49</v>
      </c>
      <c r="J38" s="170" t="s">
        <v>31</v>
      </c>
      <c r="K38" s="172">
        <v>1403</v>
      </c>
      <c r="L38" s="164">
        <v>2204</v>
      </c>
    </row>
    <row r="39" spans="1:12" x14ac:dyDescent="0.35">
      <c r="A39" s="158" t="s">
        <v>12</v>
      </c>
      <c r="B39" s="158" t="s">
        <v>13</v>
      </c>
      <c r="C39" s="158" t="s">
        <v>13</v>
      </c>
      <c r="D39" s="158" t="s">
        <v>14</v>
      </c>
      <c r="E39" s="158" t="s">
        <v>29</v>
      </c>
      <c r="F39" s="158" t="s">
        <v>14</v>
      </c>
      <c r="G39" s="158" t="s">
        <v>848</v>
      </c>
      <c r="H39" s="148">
        <v>24801</v>
      </c>
      <c r="I39" s="148" t="s">
        <v>904</v>
      </c>
      <c r="J39" s="170" t="s">
        <v>31</v>
      </c>
      <c r="K39" s="172">
        <v>0</v>
      </c>
      <c r="L39" s="164">
        <v>777.6</v>
      </c>
    </row>
    <row r="40" spans="1:12" ht="52" x14ac:dyDescent="0.35">
      <c r="A40" s="158" t="s">
        <v>12</v>
      </c>
      <c r="B40" s="158" t="s">
        <v>13</v>
      </c>
      <c r="C40" s="158" t="s">
        <v>13</v>
      </c>
      <c r="D40" s="158" t="s">
        <v>14</v>
      </c>
      <c r="E40" s="158" t="s">
        <v>15</v>
      </c>
      <c r="F40" s="158" t="s">
        <v>16</v>
      </c>
      <c r="G40" s="158" t="s">
        <v>858</v>
      </c>
      <c r="H40" s="148">
        <v>26102</v>
      </c>
      <c r="I40" s="148" t="s">
        <v>114</v>
      </c>
      <c r="J40" s="170" t="s">
        <v>31</v>
      </c>
      <c r="K40" s="172">
        <v>0</v>
      </c>
      <c r="L40" s="164">
        <v>2327</v>
      </c>
    </row>
    <row r="41" spans="1:12" x14ac:dyDescent="0.35">
      <c r="A41" s="158" t="s">
        <v>12</v>
      </c>
      <c r="B41" s="158" t="s">
        <v>13</v>
      </c>
      <c r="C41" s="158" t="s">
        <v>13</v>
      </c>
      <c r="D41" s="158" t="s">
        <v>14</v>
      </c>
      <c r="E41" s="158" t="s">
        <v>27</v>
      </c>
      <c r="F41" s="171">
        <v>88</v>
      </c>
      <c r="G41" s="158" t="s">
        <v>899</v>
      </c>
      <c r="H41" s="148">
        <v>27101</v>
      </c>
      <c r="I41" s="148" t="s">
        <v>60</v>
      </c>
      <c r="J41" s="170" t="s">
        <v>31</v>
      </c>
      <c r="K41" s="172">
        <v>0</v>
      </c>
      <c r="L41" s="164">
        <v>6472.8</v>
      </c>
    </row>
    <row r="42" spans="1:12" x14ac:dyDescent="0.35">
      <c r="A42" s="158" t="s">
        <v>12</v>
      </c>
      <c r="B42" s="158" t="s">
        <v>13</v>
      </c>
      <c r="C42" s="158" t="s">
        <v>13</v>
      </c>
      <c r="D42" s="158" t="s">
        <v>14</v>
      </c>
      <c r="E42" s="158" t="s">
        <v>18</v>
      </c>
      <c r="F42" s="158" t="s">
        <v>14</v>
      </c>
      <c r="G42" s="158" t="s">
        <v>19</v>
      </c>
      <c r="H42" s="148">
        <v>29101</v>
      </c>
      <c r="I42" s="148" t="s">
        <v>94</v>
      </c>
      <c r="J42" s="170" t="s">
        <v>31</v>
      </c>
      <c r="K42" s="172">
        <v>0</v>
      </c>
      <c r="L42" s="164">
        <v>2320</v>
      </c>
    </row>
    <row r="43" spans="1:12" x14ac:dyDescent="0.35">
      <c r="A43" s="158" t="s">
        <v>12</v>
      </c>
      <c r="B43" s="158" t="s">
        <v>13</v>
      </c>
      <c r="C43" s="158" t="s">
        <v>13</v>
      </c>
      <c r="D43" s="158" t="s">
        <v>14</v>
      </c>
      <c r="E43" s="158" t="s">
        <v>18</v>
      </c>
      <c r="F43" s="158" t="s">
        <v>14</v>
      </c>
      <c r="G43" s="158" t="s">
        <v>19</v>
      </c>
      <c r="H43" s="148">
        <v>29201</v>
      </c>
      <c r="I43" s="148" t="s">
        <v>95</v>
      </c>
      <c r="J43" s="170" t="s">
        <v>31</v>
      </c>
      <c r="K43" s="172">
        <v>0</v>
      </c>
      <c r="L43" s="164">
        <v>1620</v>
      </c>
    </row>
    <row r="44" spans="1:12" ht="39" x14ac:dyDescent="0.35">
      <c r="A44" s="158" t="s">
        <v>12</v>
      </c>
      <c r="B44" s="158" t="s">
        <v>13</v>
      </c>
      <c r="C44" s="158" t="s">
        <v>13</v>
      </c>
      <c r="D44" s="158" t="s">
        <v>14</v>
      </c>
      <c r="E44" s="158" t="s">
        <v>18</v>
      </c>
      <c r="F44" s="158" t="s">
        <v>14</v>
      </c>
      <c r="G44" s="158" t="s">
        <v>19</v>
      </c>
      <c r="H44" s="148">
        <v>29301</v>
      </c>
      <c r="I44" s="148" t="s">
        <v>53</v>
      </c>
      <c r="J44" s="170" t="s">
        <v>31</v>
      </c>
      <c r="K44" s="172">
        <v>26427</v>
      </c>
      <c r="L44" s="164">
        <v>15444.78</v>
      </c>
    </row>
    <row r="45" spans="1:12" ht="26" x14ac:dyDescent="0.35">
      <c r="A45" s="158" t="s">
        <v>12</v>
      </c>
      <c r="B45" s="158" t="s">
        <v>13</v>
      </c>
      <c r="C45" s="158" t="s">
        <v>13</v>
      </c>
      <c r="D45" s="158" t="s">
        <v>14</v>
      </c>
      <c r="E45" s="158" t="s">
        <v>29</v>
      </c>
      <c r="F45" s="158" t="s">
        <v>14</v>
      </c>
      <c r="G45" s="158" t="s">
        <v>848</v>
      </c>
      <c r="H45" s="148">
        <v>29401</v>
      </c>
      <c r="I45" s="148" t="s">
        <v>62</v>
      </c>
      <c r="J45" s="170" t="s">
        <v>31</v>
      </c>
      <c r="K45" s="172">
        <v>0</v>
      </c>
      <c r="L45" s="164">
        <v>2850.99</v>
      </c>
    </row>
    <row r="46" spans="1:12" ht="26" x14ac:dyDescent="0.35">
      <c r="A46" s="158" t="s">
        <v>12</v>
      </c>
      <c r="B46" s="158" t="s">
        <v>13</v>
      </c>
      <c r="C46" s="158" t="s">
        <v>13</v>
      </c>
      <c r="D46" s="158" t="s">
        <v>14</v>
      </c>
      <c r="E46" s="158" t="s">
        <v>23</v>
      </c>
      <c r="F46" s="158" t="s">
        <v>24</v>
      </c>
      <c r="G46" s="158" t="s">
        <v>19</v>
      </c>
      <c r="H46" s="148">
        <v>29401</v>
      </c>
      <c r="I46" s="148" t="s">
        <v>62</v>
      </c>
      <c r="J46" s="170" t="s">
        <v>31</v>
      </c>
      <c r="K46" s="172">
        <v>0</v>
      </c>
      <c r="L46" s="164">
        <v>1931.98</v>
      </c>
    </row>
    <row r="47" spans="1:12" ht="39" x14ac:dyDescent="0.35">
      <c r="A47" s="158" t="s">
        <v>12</v>
      </c>
      <c r="B47" s="158" t="s">
        <v>13</v>
      </c>
      <c r="C47" s="158" t="s">
        <v>13</v>
      </c>
      <c r="D47" s="158" t="s">
        <v>14</v>
      </c>
      <c r="E47" s="158" t="s">
        <v>27</v>
      </c>
      <c r="F47" s="158" t="s">
        <v>86</v>
      </c>
      <c r="G47" s="158" t="s">
        <v>19</v>
      </c>
      <c r="H47" s="148">
        <v>33604</v>
      </c>
      <c r="I47" s="143" t="s">
        <v>84</v>
      </c>
      <c r="J47" s="170" t="s">
        <v>31</v>
      </c>
      <c r="K47" s="172">
        <v>0</v>
      </c>
      <c r="L47" s="164">
        <v>5760</v>
      </c>
    </row>
    <row r="48" spans="1:12" x14ac:dyDescent="0.35">
      <c r="A48" s="158" t="s">
        <v>12</v>
      </c>
      <c r="B48" s="158" t="s">
        <v>13</v>
      </c>
      <c r="C48" s="158" t="s">
        <v>13</v>
      </c>
      <c r="D48" s="158" t="s">
        <v>14</v>
      </c>
      <c r="E48" s="158" t="s">
        <v>18</v>
      </c>
      <c r="F48" s="158" t="s">
        <v>14</v>
      </c>
      <c r="G48" s="158" t="s">
        <v>21</v>
      </c>
      <c r="H48" s="148">
        <v>35901</v>
      </c>
      <c r="I48" s="148" t="s">
        <v>925</v>
      </c>
      <c r="J48" s="170" t="s">
        <v>31</v>
      </c>
      <c r="K48" s="172">
        <v>0</v>
      </c>
      <c r="L48" s="164">
        <v>12000</v>
      </c>
    </row>
    <row r="49" spans="1:12" ht="39" x14ac:dyDescent="0.35">
      <c r="A49" s="158" t="s">
        <v>12</v>
      </c>
      <c r="B49" s="158" t="s">
        <v>13</v>
      </c>
      <c r="C49" s="158" t="s">
        <v>13</v>
      </c>
      <c r="D49" s="158" t="s">
        <v>14</v>
      </c>
      <c r="E49" s="158" t="s">
        <v>40</v>
      </c>
      <c r="F49" s="158" t="s">
        <v>14</v>
      </c>
      <c r="G49" s="158" t="s">
        <v>19</v>
      </c>
      <c r="H49" s="148">
        <v>37104</v>
      </c>
      <c r="I49" s="148" t="s">
        <v>926</v>
      </c>
      <c r="J49" s="170" t="s">
        <v>31</v>
      </c>
      <c r="K49" s="172">
        <v>14675</v>
      </c>
      <c r="L49" s="164">
        <v>39756.550000000003</v>
      </c>
    </row>
    <row r="50" spans="1:12" ht="39" x14ac:dyDescent="0.35">
      <c r="A50" s="158" t="s">
        <v>12</v>
      </c>
      <c r="B50" s="158" t="s">
        <v>13</v>
      </c>
      <c r="C50" s="158" t="s">
        <v>13</v>
      </c>
      <c r="D50" s="158" t="s">
        <v>14</v>
      </c>
      <c r="E50" s="158" t="s">
        <v>18</v>
      </c>
      <c r="F50" s="158" t="s">
        <v>14</v>
      </c>
      <c r="G50" s="158" t="s">
        <v>873</v>
      </c>
      <c r="H50" s="148">
        <v>37104</v>
      </c>
      <c r="I50" s="148" t="s">
        <v>926</v>
      </c>
      <c r="J50" s="170" t="s">
        <v>31</v>
      </c>
      <c r="K50" s="172">
        <v>0</v>
      </c>
      <c r="L50" s="164">
        <v>3048.78</v>
      </c>
    </row>
    <row r="51" spans="1:12" ht="39" x14ac:dyDescent="0.35">
      <c r="A51" s="158" t="s">
        <v>12</v>
      </c>
      <c r="B51" s="158" t="s">
        <v>13</v>
      </c>
      <c r="C51" s="158" t="s">
        <v>13</v>
      </c>
      <c r="D51" s="158" t="s">
        <v>14</v>
      </c>
      <c r="E51" s="158" t="s">
        <v>23</v>
      </c>
      <c r="F51" s="158" t="s">
        <v>24</v>
      </c>
      <c r="G51" s="158" t="s">
        <v>900</v>
      </c>
      <c r="H51" s="148">
        <v>37104</v>
      </c>
      <c r="I51" s="148" t="s">
        <v>926</v>
      </c>
      <c r="J51" s="170" t="s">
        <v>31</v>
      </c>
      <c r="K51" s="172">
        <v>0</v>
      </c>
      <c r="L51" s="164">
        <v>61221</v>
      </c>
    </row>
    <row r="52" spans="1:12" x14ac:dyDescent="0.35">
      <c r="A52" s="158" t="s">
        <v>12</v>
      </c>
      <c r="B52" s="158" t="s">
        <v>13</v>
      </c>
      <c r="C52" s="158" t="s">
        <v>13</v>
      </c>
      <c r="D52" s="158" t="s">
        <v>14</v>
      </c>
      <c r="E52" s="158" t="s">
        <v>15</v>
      </c>
      <c r="F52" s="158" t="s">
        <v>16</v>
      </c>
      <c r="G52" s="158" t="s">
        <v>901</v>
      </c>
      <c r="H52" s="148">
        <v>44102</v>
      </c>
      <c r="I52" s="148" t="s">
        <v>905</v>
      </c>
      <c r="J52" s="170" t="s">
        <v>31</v>
      </c>
      <c r="K52" s="172">
        <v>0</v>
      </c>
      <c r="L52" s="164">
        <v>90723.520000000004</v>
      </c>
    </row>
    <row r="53" spans="1:12" x14ac:dyDescent="0.35">
      <c r="A53" s="158" t="s">
        <v>12</v>
      </c>
      <c r="B53" s="158" t="s">
        <v>13</v>
      </c>
      <c r="C53" s="158" t="s">
        <v>13</v>
      </c>
      <c r="D53" s="158" t="s">
        <v>14</v>
      </c>
      <c r="E53" s="158" t="s">
        <v>18</v>
      </c>
      <c r="F53" s="158" t="s">
        <v>14</v>
      </c>
      <c r="G53" s="158" t="s">
        <v>873</v>
      </c>
      <c r="H53" s="148">
        <v>51901</v>
      </c>
      <c r="I53" s="148" t="s">
        <v>78</v>
      </c>
      <c r="J53" s="170" t="s">
        <v>31</v>
      </c>
      <c r="K53" s="172">
        <v>0</v>
      </c>
      <c r="L53" s="164">
        <v>467845.2</v>
      </c>
    </row>
    <row r="54" spans="1:12" x14ac:dyDescent="0.35">
      <c r="A54" s="148" t="s">
        <v>12</v>
      </c>
      <c r="B54" s="148" t="s">
        <v>849</v>
      </c>
      <c r="C54" s="148" t="s">
        <v>849</v>
      </c>
      <c r="D54" s="148" t="s">
        <v>14</v>
      </c>
      <c r="E54" s="148" t="s">
        <v>18</v>
      </c>
      <c r="F54" s="148" t="s">
        <v>14</v>
      </c>
      <c r="G54" s="148" t="s">
        <v>19</v>
      </c>
      <c r="H54" s="148">
        <v>32601</v>
      </c>
      <c r="I54" s="148" t="s">
        <v>833</v>
      </c>
      <c r="J54" s="148" t="s">
        <v>26</v>
      </c>
      <c r="K54" s="172">
        <v>3286</v>
      </c>
      <c r="L54" s="164">
        <v>1657.15</v>
      </c>
    </row>
    <row r="55" spans="1:12" x14ac:dyDescent="0.35">
      <c r="A55" s="148" t="s">
        <v>12</v>
      </c>
      <c r="B55" s="148" t="s">
        <v>849</v>
      </c>
      <c r="C55" s="148" t="s">
        <v>849</v>
      </c>
      <c r="D55" s="148" t="s">
        <v>14</v>
      </c>
      <c r="E55" s="148" t="s">
        <v>18</v>
      </c>
      <c r="F55" s="148" t="s">
        <v>14</v>
      </c>
      <c r="G55" s="148" t="s">
        <v>19</v>
      </c>
      <c r="H55" s="148">
        <v>31401</v>
      </c>
      <c r="I55" s="148" t="s">
        <v>838</v>
      </c>
      <c r="J55" s="148" t="s">
        <v>26</v>
      </c>
      <c r="K55" s="172">
        <v>1927</v>
      </c>
      <c r="L55" s="164">
        <v>1439.8</v>
      </c>
    </row>
    <row r="56" spans="1:12" x14ac:dyDescent="0.35">
      <c r="A56" s="148" t="s">
        <v>12</v>
      </c>
      <c r="B56" s="148" t="s">
        <v>849</v>
      </c>
      <c r="C56" s="148" t="s">
        <v>849</v>
      </c>
      <c r="D56" s="148" t="s">
        <v>14</v>
      </c>
      <c r="E56" s="148" t="s">
        <v>18</v>
      </c>
      <c r="F56" s="148" t="s">
        <v>14</v>
      </c>
      <c r="G56" s="148" t="s">
        <v>19</v>
      </c>
      <c r="H56" s="148" t="s">
        <v>70</v>
      </c>
      <c r="I56" s="148" t="s">
        <v>843</v>
      </c>
      <c r="J56" s="148" t="s">
        <v>26</v>
      </c>
      <c r="K56" s="172">
        <v>0</v>
      </c>
      <c r="L56" s="164">
        <v>1392</v>
      </c>
    </row>
    <row r="57" spans="1:12" ht="26" x14ac:dyDescent="0.35">
      <c r="A57" s="148" t="s">
        <v>12</v>
      </c>
      <c r="B57" s="148" t="s">
        <v>849</v>
      </c>
      <c r="C57" s="148" t="s">
        <v>849</v>
      </c>
      <c r="D57" s="148" t="s">
        <v>14</v>
      </c>
      <c r="E57" s="148" t="s">
        <v>15</v>
      </c>
      <c r="F57" s="148" t="s">
        <v>16</v>
      </c>
      <c r="G57" s="148" t="s">
        <v>19</v>
      </c>
      <c r="H57" s="148" t="s">
        <v>869</v>
      </c>
      <c r="I57" s="148" t="s">
        <v>892</v>
      </c>
      <c r="J57" s="148" t="s">
        <v>26</v>
      </c>
      <c r="K57" s="172">
        <v>0</v>
      </c>
      <c r="L57" s="164">
        <v>1677.84</v>
      </c>
    </row>
    <row r="58" spans="1:12" x14ac:dyDescent="0.35">
      <c r="A58" s="148" t="s">
        <v>12</v>
      </c>
      <c r="B58" s="148" t="s">
        <v>849</v>
      </c>
      <c r="C58" s="148" t="s">
        <v>849</v>
      </c>
      <c r="D58" s="148" t="s">
        <v>14</v>
      </c>
      <c r="E58" s="148" t="s">
        <v>18</v>
      </c>
      <c r="F58" s="148" t="s">
        <v>14</v>
      </c>
      <c r="G58" s="148" t="s">
        <v>19</v>
      </c>
      <c r="H58" s="148" t="s">
        <v>835</v>
      </c>
      <c r="I58" s="148" t="s">
        <v>836</v>
      </c>
      <c r="J58" s="148" t="s">
        <v>26</v>
      </c>
      <c r="K58" s="172">
        <v>0</v>
      </c>
      <c r="L58" s="164">
        <v>903.44</v>
      </c>
    </row>
    <row r="59" spans="1:12" ht="26" x14ac:dyDescent="0.35">
      <c r="A59" s="148" t="s">
        <v>12</v>
      </c>
      <c r="B59" s="148" t="s">
        <v>849</v>
      </c>
      <c r="C59" s="148" t="s">
        <v>849</v>
      </c>
      <c r="D59" s="148" t="s">
        <v>14</v>
      </c>
      <c r="E59" s="148" t="s">
        <v>18</v>
      </c>
      <c r="F59" s="148" t="s">
        <v>14</v>
      </c>
      <c r="G59" s="148" t="s">
        <v>19</v>
      </c>
      <c r="H59" s="148" t="s">
        <v>98</v>
      </c>
      <c r="I59" s="148" t="s">
        <v>923</v>
      </c>
      <c r="J59" s="148" t="s">
        <v>26</v>
      </c>
      <c r="K59" s="172">
        <v>0</v>
      </c>
      <c r="L59" s="164">
        <v>162</v>
      </c>
    </row>
    <row r="60" spans="1:12" ht="26" x14ac:dyDescent="0.35">
      <c r="A60" s="148" t="s">
        <v>12</v>
      </c>
      <c r="B60" s="148" t="s">
        <v>849</v>
      </c>
      <c r="C60" s="148" t="s">
        <v>849</v>
      </c>
      <c r="D60" s="148" t="s">
        <v>14</v>
      </c>
      <c r="E60" s="148" t="s">
        <v>18</v>
      </c>
      <c r="F60" s="148" t="s">
        <v>14</v>
      </c>
      <c r="G60" s="148" t="s">
        <v>19</v>
      </c>
      <c r="H60" s="148" t="s">
        <v>831</v>
      </c>
      <c r="I60" s="148" t="s">
        <v>924</v>
      </c>
      <c r="J60" s="148" t="s">
        <v>26</v>
      </c>
      <c r="K60" s="172">
        <v>0</v>
      </c>
      <c r="L60" s="164">
        <v>1118</v>
      </c>
    </row>
    <row r="61" spans="1:12" x14ac:dyDescent="0.35">
      <c r="A61" s="148" t="s">
        <v>12</v>
      </c>
      <c r="B61" s="148" t="s">
        <v>849</v>
      </c>
      <c r="C61" s="148" t="s">
        <v>849</v>
      </c>
      <c r="D61" s="148" t="s">
        <v>14</v>
      </c>
      <c r="E61" s="148" t="s">
        <v>18</v>
      </c>
      <c r="F61" s="148" t="s">
        <v>14</v>
      </c>
      <c r="G61" s="148" t="s">
        <v>19</v>
      </c>
      <c r="H61" s="148" t="s">
        <v>88</v>
      </c>
      <c r="I61" s="148" t="s">
        <v>860</v>
      </c>
      <c r="J61" s="148" t="s">
        <v>26</v>
      </c>
      <c r="K61" s="172">
        <v>3519</v>
      </c>
      <c r="L61" s="164">
        <v>3496</v>
      </c>
    </row>
    <row r="62" spans="1:12" x14ac:dyDescent="0.35">
      <c r="A62" s="148" t="s">
        <v>12</v>
      </c>
      <c r="B62" s="148" t="s">
        <v>849</v>
      </c>
      <c r="C62" s="148" t="s">
        <v>849</v>
      </c>
      <c r="D62" s="148" t="s">
        <v>14</v>
      </c>
      <c r="E62" s="148" t="s">
        <v>18</v>
      </c>
      <c r="F62" s="148" t="s">
        <v>14</v>
      </c>
      <c r="G62" s="148" t="s">
        <v>21</v>
      </c>
      <c r="H62" s="148" t="s">
        <v>852</v>
      </c>
      <c r="I62" s="148" t="s">
        <v>853</v>
      </c>
      <c r="J62" s="148" t="s">
        <v>927</v>
      </c>
      <c r="K62" s="172">
        <v>25102</v>
      </c>
      <c r="L62" s="164">
        <v>23414.400000000001</v>
      </c>
    </row>
    <row r="63" spans="1:12" x14ac:dyDescent="0.35">
      <c r="A63" s="148" t="s">
        <v>12</v>
      </c>
      <c r="B63" s="148" t="s">
        <v>849</v>
      </c>
      <c r="C63" s="148" t="s">
        <v>849</v>
      </c>
      <c r="D63" s="148" t="s">
        <v>14</v>
      </c>
      <c r="E63" s="148" t="s">
        <v>18</v>
      </c>
      <c r="F63" s="148" t="s">
        <v>14</v>
      </c>
      <c r="G63" s="148" t="s">
        <v>21</v>
      </c>
      <c r="H63" s="148" t="s">
        <v>834</v>
      </c>
      <c r="I63" s="148" t="s">
        <v>839</v>
      </c>
      <c r="J63" s="148" t="s">
        <v>854</v>
      </c>
      <c r="K63" s="172">
        <v>8109</v>
      </c>
      <c r="L63" s="164">
        <v>7722.39</v>
      </c>
    </row>
    <row r="64" spans="1:12" x14ac:dyDescent="0.35">
      <c r="A64" s="148" t="s">
        <v>12</v>
      </c>
      <c r="B64" s="148" t="s">
        <v>849</v>
      </c>
      <c r="C64" s="148" t="s">
        <v>849</v>
      </c>
      <c r="D64" s="148" t="s">
        <v>14</v>
      </c>
      <c r="E64" s="148" t="s">
        <v>18</v>
      </c>
      <c r="F64" s="148" t="s">
        <v>14</v>
      </c>
      <c r="G64" s="148" t="s">
        <v>21</v>
      </c>
      <c r="H64" s="148">
        <v>32201</v>
      </c>
      <c r="I64" s="148" t="s">
        <v>851</v>
      </c>
      <c r="J64" s="148" t="s">
        <v>31</v>
      </c>
      <c r="K64" s="172">
        <v>175554</v>
      </c>
      <c r="L64" s="164">
        <v>348653.76</v>
      </c>
    </row>
    <row r="65" spans="1:12" x14ac:dyDescent="0.35">
      <c r="A65" s="148" t="s">
        <v>12</v>
      </c>
      <c r="B65" s="148" t="s">
        <v>849</v>
      </c>
      <c r="C65" s="148" t="s">
        <v>849</v>
      </c>
      <c r="D65" s="148" t="s">
        <v>14</v>
      </c>
      <c r="E65" s="148" t="s">
        <v>18</v>
      </c>
      <c r="F65" s="148" t="s">
        <v>14</v>
      </c>
      <c r="G65" s="148" t="s">
        <v>21</v>
      </c>
      <c r="H65" s="148">
        <v>33801</v>
      </c>
      <c r="I65" s="148" t="s">
        <v>855</v>
      </c>
      <c r="J65" s="148" t="s">
        <v>927</v>
      </c>
      <c r="K65" s="172">
        <v>106694</v>
      </c>
      <c r="L65" s="164">
        <v>68890</v>
      </c>
    </row>
    <row r="66" spans="1:12" x14ac:dyDescent="0.35">
      <c r="A66" s="148" t="s">
        <v>12</v>
      </c>
      <c r="B66" s="148" t="s">
        <v>849</v>
      </c>
      <c r="C66" s="148" t="s">
        <v>849</v>
      </c>
      <c r="D66" s="148" t="s">
        <v>14</v>
      </c>
      <c r="E66" s="148" t="s">
        <v>18</v>
      </c>
      <c r="F66" s="148" t="s">
        <v>14</v>
      </c>
      <c r="G66" s="148" t="s">
        <v>21</v>
      </c>
      <c r="H66" s="148">
        <v>35901</v>
      </c>
      <c r="I66" s="148" t="s">
        <v>856</v>
      </c>
      <c r="J66" s="148" t="s">
        <v>26</v>
      </c>
      <c r="K66" s="172">
        <v>5021</v>
      </c>
      <c r="L66" s="164">
        <v>0</v>
      </c>
    </row>
    <row r="67" spans="1:12" ht="15" customHeight="1" x14ac:dyDescent="0.35">
      <c r="A67" s="148" t="s">
        <v>12</v>
      </c>
      <c r="B67" s="148" t="s">
        <v>849</v>
      </c>
      <c r="C67" s="148" t="s">
        <v>849</v>
      </c>
      <c r="D67" s="148" t="s">
        <v>14</v>
      </c>
      <c r="E67" s="148" t="s">
        <v>27</v>
      </c>
      <c r="F67" s="148" t="s">
        <v>857</v>
      </c>
      <c r="G67" s="148" t="s">
        <v>28</v>
      </c>
      <c r="H67" s="148" t="s">
        <v>834</v>
      </c>
      <c r="I67" s="148" t="s">
        <v>839</v>
      </c>
      <c r="J67" s="148" t="s">
        <v>854</v>
      </c>
      <c r="K67" s="172">
        <v>1923</v>
      </c>
      <c r="L67" s="164">
        <v>4836.4799999999996</v>
      </c>
    </row>
    <row r="68" spans="1:12" ht="15" customHeight="1" x14ac:dyDescent="0.35">
      <c r="A68" s="148" t="s">
        <v>12</v>
      </c>
      <c r="B68" s="148" t="s">
        <v>849</v>
      </c>
      <c r="C68" s="148" t="s">
        <v>849</v>
      </c>
      <c r="D68" s="148" t="s">
        <v>14</v>
      </c>
      <c r="E68" s="148" t="s">
        <v>27</v>
      </c>
      <c r="F68" s="148" t="s">
        <v>857</v>
      </c>
      <c r="G68" s="148" t="s">
        <v>28</v>
      </c>
      <c r="H68" s="148" t="s">
        <v>88</v>
      </c>
      <c r="I68" s="148" t="s">
        <v>860</v>
      </c>
      <c r="J68" s="148" t="s">
        <v>26</v>
      </c>
      <c r="K68" s="172">
        <v>3002</v>
      </c>
      <c r="L68" s="164">
        <v>2997</v>
      </c>
    </row>
    <row r="69" spans="1:12" ht="15" customHeight="1" x14ac:dyDescent="0.35">
      <c r="A69" s="148" t="s">
        <v>12</v>
      </c>
      <c r="B69" s="148" t="s">
        <v>849</v>
      </c>
      <c r="C69" s="148" t="s">
        <v>849</v>
      </c>
      <c r="D69" s="148" t="s">
        <v>14</v>
      </c>
      <c r="E69" s="148" t="s">
        <v>27</v>
      </c>
      <c r="F69" s="148" t="s">
        <v>857</v>
      </c>
      <c r="G69" s="148" t="s">
        <v>28</v>
      </c>
      <c r="H69" s="148">
        <v>31401</v>
      </c>
      <c r="I69" s="148" t="s">
        <v>838</v>
      </c>
      <c r="J69" s="148" t="s">
        <v>26</v>
      </c>
      <c r="K69" s="172">
        <v>474</v>
      </c>
      <c r="L69" s="164">
        <v>0</v>
      </c>
    </row>
    <row r="70" spans="1:12" ht="15" customHeight="1" x14ac:dyDescent="0.35">
      <c r="A70" s="148" t="s">
        <v>12</v>
      </c>
      <c r="B70" s="148" t="s">
        <v>849</v>
      </c>
      <c r="C70" s="148" t="s">
        <v>849</v>
      </c>
      <c r="D70" s="148" t="s">
        <v>14</v>
      </c>
      <c r="E70" s="148" t="s">
        <v>27</v>
      </c>
      <c r="F70" s="148" t="s">
        <v>857</v>
      </c>
      <c r="G70" s="148" t="s">
        <v>28</v>
      </c>
      <c r="H70" s="148" t="s">
        <v>852</v>
      </c>
      <c r="I70" s="148" t="s">
        <v>853</v>
      </c>
      <c r="J70" s="148" t="s">
        <v>927</v>
      </c>
      <c r="K70" s="172">
        <v>50204</v>
      </c>
      <c r="L70" s="164">
        <v>46828.800000000003</v>
      </c>
    </row>
    <row r="71" spans="1:12" ht="15" customHeight="1" x14ac:dyDescent="0.35">
      <c r="A71" s="148" t="s">
        <v>12</v>
      </c>
      <c r="B71" s="148" t="s">
        <v>849</v>
      </c>
      <c r="C71" s="148" t="s">
        <v>849</v>
      </c>
      <c r="D71" s="148" t="s">
        <v>14</v>
      </c>
      <c r="E71" s="148" t="s">
        <v>27</v>
      </c>
      <c r="F71" s="148" t="s">
        <v>857</v>
      </c>
      <c r="G71" s="148" t="s">
        <v>28</v>
      </c>
      <c r="H71" s="148" t="s">
        <v>850</v>
      </c>
      <c r="I71" s="148" t="s">
        <v>851</v>
      </c>
      <c r="J71" s="148" t="s">
        <v>31</v>
      </c>
      <c r="K71" s="172">
        <v>15661</v>
      </c>
      <c r="L71" s="164">
        <v>15660.66</v>
      </c>
    </row>
    <row r="72" spans="1:12" ht="15" customHeight="1" x14ac:dyDescent="0.35">
      <c r="A72" s="148" t="s">
        <v>12</v>
      </c>
      <c r="B72" s="148" t="s">
        <v>849</v>
      </c>
      <c r="C72" s="148" t="s">
        <v>849</v>
      </c>
      <c r="D72" s="148" t="s">
        <v>14</v>
      </c>
      <c r="E72" s="148" t="s">
        <v>27</v>
      </c>
      <c r="F72" s="148" t="s">
        <v>857</v>
      </c>
      <c r="G72" s="148" t="s">
        <v>28</v>
      </c>
      <c r="H72" s="148">
        <v>33801</v>
      </c>
      <c r="I72" s="148" t="s">
        <v>855</v>
      </c>
      <c r="J72" s="148" t="s">
        <v>927</v>
      </c>
      <c r="K72" s="172">
        <v>76481</v>
      </c>
      <c r="L72" s="164">
        <v>68890</v>
      </c>
    </row>
    <row r="73" spans="1:12" ht="15" customHeight="1" x14ac:dyDescent="0.35">
      <c r="A73" s="148" t="s">
        <v>12</v>
      </c>
      <c r="B73" s="148" t="s">
        <v>849</v>
      </c>
      <c r="C73" s="148" t="s">
        <v>849</v>
      </c>
      <c r="D73" s="148" t="s">
        <v>14</v>
      </c>
      <c r="E73" s="148" t="s">
        <v>27</v>
      </c>
      <c r="F73" s="148" t="s">
        <v>857</v>
      </c>
      <c r="G73" s="148" t="s">
        <v>28</v>
      </c>
      <c r="H73" s="148">
        <v>35901</v>
      </c>
      <c r="I73" s="148" t="s">
        <v>856</v>
      </c>
      <c r="J73" s="148" t="s">
        <v>26</v>
      </c>
      <c r="K73" s="172">
        <v>3013</v>
      </c>
      <c r="L73" s="164">
        <v>0</v>
      </c>
    </row>
    <row r="74" spans="1:12" ht="26" x14ac:dyDescent="0.35">
      <c r="A74" s="148" t="s">
        <v>12</v>
      </c>
      <c r="B74" s="148" t="s">
        <v>849</v>
      </c>
      <c r="C74" s="148" t="s">
        <v>849</v>
      </c>
      <c r="D74" s="148" t="s">
        <v>14</v>
      </c>
      <c r="E74" s="148" t="s">
        <v>15</v>
      </c>
      <c r="F74" s="148" t="s">
        <v>16</v>
      </c>
      <c r="G74" s="148" t="s">
        <v>858</v>
      </c>
      <c r="H74" s="148" t="s">
        <v>869</v>
      </c>
      <c r="I74" s="148" t="s">
        <v>892</v>
      </c>
      <c r="J74" s="148" t="s">
        <v>26</v>
      </c>
      <c r="K74" s="172">
        <v>0</v>
      </c>
      <c r="L74" s="164">
        <v>1383.48</v>
      </c>
    </row>
    <row r="75" spans="1:12" ht="52" x14ac:dyDescent="0.35">
      <c r="A75" s="148" t="s">
        <v>12</v>
      </c>
      <c r="B75" s="148" t="s">
        <v>849</v>
      </c>
      <c r="C75" s="148" t="s">
        <v>849</v>
      </c>
      <c r="D75" s="148" t="s">
        <v>14</v>
      </c>
      <c r="E75" s="148" t="s">
        <v>15</v>
      </c>
      <c r="F75" s="148" t="s">
        <v>16</v>
      </c>
      <c r="G75" s="148" t="s">
        <v>858</v>
      </c>
      <c r="H75" s="148" t="s">
        <v>871</v>
      </c>
      <c r="I75" s="148" t="s">
        <v>935</v>
      </c>
      <c r="J75" s="148" t="s">
        <v>26</v>
      </c>
      <c r="K75" s="172">
        <v>975</v>
      </c>
      <c r="L75" s="164">
        <v>1900</v>
      </c>
    </row>
    <row r="76" spans="1:12" ht="52" x14ac:dyDescent="0.35">
      <c r="A76" s="148" t="s">
        <v>12</v>
      </c>
      <c r="B76" s="148" t="s">
        <v>849</v>
      </c>
      <c r="C76" s="148" t="s">
        <v>849</v>
      </c>
      <c r="D76" s="148" t="s">
        <v>14</v>
      </c>
      <c r="E76" s="148" t="s">
        <v>27</v>
      </c>
      <c r="F76" s="148" t="s">
        <v>86</v>
      </c>
      <c r="G76" s="148" t="s">
        <v>864</v>
      </c>
      <c r="H76" s="148" t="s">
        <v>871</v>
      </c>
      <c r="I76" s="148" t="s">
        <v>935</v>
      </c>
      <c r="J76" s="148" t="s">
        <v>26</v>
      </c>
      <c r="K76" s="172">
        <v>0</v>
      </c>
      <c r="L76" s="164">
        <v>1800</v>
      </c>
    </row>
    <row r="77" spans="1:12" ht="26" x14ac:dyDescent="0.35">
      <c r="A77" s="148" t="s">
        <v>12</v>
      </c>
      <c r="B77" s="148" t="s">
        <v>849</v>
      </c>
      <c r="C77" s="148" t="s">
        <v>849</v>
      </c>
      <c r="D77" s="148" t="s">
        <v>14</v>
      </c>
      <c r="E77" s="148" t="s">
        <v>29</v>
      </c>
      <c r="F77" s="148" t="s">
        <v>14</v>
      </c>
      <c r="G77" s="148" t="s">
        <v>848</v>
      </c>
      <c r="H77" s="148" t="s">
        <v>32</v>
      </c>
      <c r="I77" s="148" t="s">
        <v>919</v>
      </c>
      <c r="J77" s="148" t="s">
        <v>26</v>
      </c>
      <c r="K77" s="172">
        <v>0</v>
      </c>
      <c r="L77" s="164">
        <v>2790</v>
      </c>
    </row>
    <row r="78" spans="1:12" ht="15" customHeight="1" x14ac:dyDescent="0.35">
      <c r="A78" s="148" t="s">
        <v>12</v>
      </c>
      <c r="B78" s="148" t="s">
        <v>859</v>
      </c>
      <c r="C78" s="148" t="s">
        <v>859</v>
      </c>
      <c r="D78" s="5" t="s">
        <v>14</v>
      </c>
      <c r="E78" s="5" t="s">
        <v>27</v>
      </c>
      <c r="F78" s="5" t="s">
        <v>857</v>
      </c>
      <c r="G78" s="148" t="s">
        <v>28</v>
      </c>
      <c r="H78" s="143">
        <v>21101</v>
      </c>
      <c r="I78" s="143" t="s">
        <v>836</v>
      </c>
      <c r="J78" s="149" t="s">
        <v>861</v>
      </c>
      <c r="K78" s="172">
        <v>1867</v>
      </c>
      <c r="L78" s="164">
        <v>1859.56</v>
      </c>
    </row>
    <row r="79" spans="1:12" ht="15" customHeight="1" x14ac:dyDescent="0.35">
      <c r="A79" s="148" t="s">
        <v>12</v>
      </c>
      <c r="B79" s="148" t="s">
        <v>859</v>
      </c>
      <c r="C79" s="148" t="s">
        <v>859</v>
      </c>
      <c r="D79" s="5" t="s">
        <v>14</v>
      </c>
      <c r="E79" s="5" t="s">
        <v>27</v>
      </c>
      <c r="F79" s="5" t="s">
        <v>857</v>
      </c>
      <c r="G79" s="148" t="s">
        <v>28</v>
      </c>
      <c r="H79" s="143">
        <v>21601</v>
      </c>
      <c r="I79" s="143" t="s">
        <v>860</v>
      </c>
      <c r="J79" s="190"/>
      <c r="K79" s="172">
        <v>4899</v>
      </c>
      <c r="L79" s="164">
        <v>2925.23</v>
      </c>
    </row>
    <row r="80" spans="1:12" ht="52" x14ac:dyDescent="0.35">
      <c r="A80" s="148" t="s">
        <v>12</v>
      </c>
      <c r="B80" s="148" t="s">
        <v>859</v>
      </c>
      <c r="C80" s="148" t="s">
        <v>859</v>
      </c>
      <c r="D80" s="5" t="s">
        <v>14</v>
      </c>
      <c r="E80" s="5" t="s">
        <v>27</v>
      </c>
      <c r="F80" s="5" t="s">
        <v>857</v>
      </c>
      <c r="G80" s="148" t="s">
        <v>28</v>
      </c>
      <c r="H80" s="143">
        <v>26102</v>
      </c>
      <c r="I80" s="143" t="s">
        <v>840</v>
      </c>
      <c r="J80" s="149" t="s">
        <v>861</v>
      </c>
      <c r="K80" s="172">
        <v>598</v>
      </c>
      <c r="L80" s="164">
        <v>598</v>
      </c>
    </row>
    <row r="81" spans="1:12" ht="15" customHeight="1" x14ac:dyDescent="0.35">
      <c r="A81" s="148" t="s">
        <v>12</v>
      </c>
      <c r="B81" s="148" t="s">
        <v>859</v>
      </c>
      <c r="C81" s="148" t="s">
        <v>859</v>
      </c>
      <c r="D81" s="5" t="s">
        <v>14</v>
      </c>
      <c r="E81" s="5" t="s">
        <v>27</v>
      </c>
      <c r="F81" s="5" t="s">
        <v>857</v>
      </c>
      <c r="G81" s="148" t="s">
        <v>28</v>
      </c>
      <c r="H81" s="143">
        <v>31301</v>
      </c>
      <c r="I81" s="143" t="s">
        <v>839</v>
      </c>
      <c r="J81" s="149" t="s">
        <v>861</v>
      </c>
      <c r="K81" s="172">
        <v>2604</v>
      </c>
      <c r="L81" s="164">
        <v>3053.22</v>
      </c>
    </row>
    <row r="82" spans="1:12" ht="15" customHeight="1" x14ac:dyDescent="0.35">
      <c r="A82" s="148" t="s">
        <v>12</v>
      </c>
      <c r="B82" s="148" t="s">
        <v>859</v>
      </c>
      <c r="C82" s="148" t="s">
        <v>859</v>
      </c>
      <c r="D82" s="5" t="s">
        <v>14</v>
      </c>
      <c r="E82" s="5" t="s">
        <v>27</v>
      </c>
      <c r="F82" s="5" t="s">
        <v>857</v>
      </c>
      <c r="G82" s="148" t="s">
        <v>28</v>
      </c>
      <c r="H82" s="143">
        <v>31401</v>
      </c>
      <c r="I82" s="143" t="s">
        <v>838</v>
      </c>
      <c r="J82" s="149" t="s">
        <v>861</v>
      </c>
      <c r="K82" s="172">
        <v>1860</v>
      </c>
      <c r="L82" s="164">
        <v>1365.45</v>
      </c>
    </row>
    <row r="83" spans="1:12" ht="15" customHeight="1" x14ac:dyDescent="0.35">
      <c r="A83" s="148" t="s">
        <v>12</v>
      </c>
      <c r="B83" s="148" t="s">
        <v>859</v>
      </c>
      <c r="C83" s="148" t="s">
        <v>859</v>
      </c>
      <c r="D83" s="5" t="s">
        <v>14</v>
      </c>
      <c r="E83" s="5" t="s">
        <v>27</v>
      </c>
      <c r="F83" s="5" t="s">
        <v>857</v>
      </c>
      <c r="G83" s="148" t="s">
        <v>28</v>
      </c>
      <c r="H83" s="143">
        <v>32201</v>
      </c>
      <c r="I83" s="143" t="s">
        <v>862</v>
      </c>
      <c r="J83" s="149" t="s">
        <v>861</v>
      </c>
      <c r="K83" s="172">
        <v>66182</v>
      </c>
      <c r="L83" s="164">
        <v>335804.2</v>
      </c>
    </row>
    <row r="84" spans="1:12" ht="15" customHeight="1" x14ac:dyDescent="0.35">
      <c r="A84" s="148" t="s">
        <v>12</v>
      </c>
      <c r="B84" s="148" t="s">
        <v>859</v>
      </c>
      <c r="C84" s="148" t="s">
        <v>859</v>
      </c>
      <c r="D84" s="5" t="s">
        <v>14</v>
      </c>
      <c r="E84" s="5" t="s">
        <v>27</v>
      </c>
      <c r="F84" s="5" t="s">
        <v>857</v>
      </c>
      <c r="G84" s="148" t="s">
        <v>28</v>
      </c>
      <c r="H84" s="143">
        <v>33801</v>
      </c>
      <c r="I84" s="143" t="s">
        <v>855</v>
      </c>
      <c r="J84" s="149" t="s">
        <v>861</v>
      </c>
      <c r="K84" s="172">
        <v>159244</v>
      </c>
      <c r="L84" s="164">
        <v>136416</v>
      </c>
    </row>
    <row r="85" spans="1:12" ht="15" customHeight="1" x14ac:dyDescent="0.35">
      <c r="A85" s="148" t="s">
        <v>12</v>
      </c>
      <c r="B85" s="148" t="s">
        <v>859</v>
      </c>
      <c r="C85" s="148" t="s">
        <v>859</v>
      </c>
      <c r="D85" s="5" t="s">
        <v>14</v>
      </c>
      <c r="E85" s="5" t="s">
        <v>27</v>
      </c>
      <c r="F85" s="5" t="s">
        <v>857</v>
      </c>
      <c r="G85" s="148" t="s">
        <v>28</v>
      </c>
      <c r="H85" s="143">
        <v>35801</v>
      </c>
      <c r="I85" s="143" t="s">
        <v>853</v>
      </c>
      <c r="J85" s="149" t="s">
        <v>861</v>
      </c>
      <c r="K85" s="172">
        <v>50544</v>
      </c>
      <c r="L85" s="164">
        <v>48488</v>
      </c>
    </row>
    <row r="86" spans="1:12" ht="15" customHeight="1" x14ac:dyDescent="0.35">
      <c r="A86" s="148" t="s">
        <v>12</v>
      </c>
      <c r="B86" s="148" t="s">
        <v>859</v>
      </c>
      <c r="C86" s="148" t="s">
        <v>859</v>
      </c>
      <c r="D86" s="5" t="s">
        <v>14</v>
      </c>
      <c r="E86" s="5" t="s">
        <v>18</v>
      </c>
      <c r="F86" s="5" t="s">
        <v>14</v>
      </c>
      <c r="G86" s="148" t="s">
        <v>19</v>
      </c>
      <c r="H86" s="143">
        <v>21101</v>
      </c>
      <c r="I86" s="194" t="s">
        <v>836</v>
      </c>
      <c r="J86" s="149" t="s">
        <v>861</v>
      </c>
      <c r="K86" s="172">
        <v>337</v>
      </c>
      <c r="L86" s="164">
        <v>1819.84</v>
      </c>
    </row>
    <row r="87" spans="1:12" ht="15" customHeight="1" x14ac:dyDescent="0.35">
      <c r="A87" s="148" t="s">
        <v>12</v>
      </c>
      <c r="B87" s="148" t="s">
        <v>859</v>
      </c>
      <c r="C87" s="148" t="s">
        <v>859</v>
      </c>
      <c r="D87" s="5" t="s">
        <v>14</v>
      </c>
      <c r="E87" s="5" t="s">
        <v>27</v>
      </c>
      <c r="F87" s="5" t="s">
        <v>86</v>
      </c>
      <c r="G87" s="148" t="s">
        <v>19</v>
      </c>
      <c r="H87" s="143">
        <v>21101</v>
      </c>
      <c r="I87" s="194" t="s">
        <v>836</v>
      </c>
      <c r="J87" s="149" t="s">
        <v>861</v>
      </c>
      <c r="K87" s="172">
        <v>166</v>
      </c>
      <c r="L87" s="164">
        <v>165.44</v>
      </c>
    </row>
    <row r="88" spans="1:12" ht="26" x14ac:dyDescent="0.35">
      <c r="A88" s="148" t="s">
        <v>12</v>
      </c>
      <c r="B88" s="148" t="s">
        <v>859</v>
      </c>
      <c r="C88" s="148" t="s">
        <v>859</v>
      </c>
      <c r="D88" s="5" t="s">
        <v>14</v>
      </c>
      <c r="E88" s="5" t="s">
        <v>18</v>
      </c>
      <c r="F88" s="5" t="s">
        <v>14</v>
      </c>
      <c r="G88" s="148" t="s">
        <v>19</v>
      </c>
      <c r="H88" s="143">
        <v>21401</v>
      </c>
      <c r="I88" s="143" t="s">
        <v>892</v>
      </c>
      <c r="J88" s="149" t="s">
        <v>861</v>
      </c>
      <c r="K88" s="172">
        <v>1918</v>
      </c>
      <c r="L88" s="164">
        <v>2028.17</v>
      </c>
    </row>
    <row r="89" spans="1:12" x14ac:dyDescent="0.35">
      <c r="A89" s="148" t="s">
        <v>12</v>
      </c>
      <c r="B89" s="148" t="s">
        <v>859</v>
      </c>
      <c r="C89" s="148" t="s">
        <v>859</v>
      </c>
      <c r="D89" s="5" t="s">
        <v>14</v>
      </c>
      <c r="E89" s="5" t="s">
        <v>18</v>
      </c>
      <c r="F89" s="5" t="s">
        <v>14</v>
      </c>
      <c r="G89" s="148" t="s">
        <v>19</v>
      </c>
      <c r="H89" s="143">
        <v>21601</v>
      </c>
      <c r="I89" s="143" t="s">
        <v>860</v>
      </c>
      <c r="J89" s="149" t="s">
        <v>861</v>
      </c>
      <c r="K89" s="172">
        <v>2979</v>
      </c>
      <c r="L89" s="164">
        <v>1776.44</v>
      </c>
    </row>
    <row r="90" spans="1:12" ht="26.5" x14ac:dyDescent="0.35">
      <c r="A90" s="148" t="s">
        <v>12</v>
      </c>
      <c r="B90" s="148" t="s">
        <v>859</v>
      </c>
      <c r="C90" s="148" t="s">
        <v>859</v>
      </c>
      <c r="D90" s="5" t="s">
        <v>14</v>
      </c>
      <c r="E90" s="5" t="s">
        <v>18</v>
      </c>
      <c r="F90" s="5" t="s">
        <v>14</v>
      </c>
      <c r="G90" s="148" t="s">
        <v>19</v>
      </c>
      <c r="H90" s="143">
        <v>22104</v>
      </c>
      <c r="I90" s="194" t="s">
        <v>918</v>
      </c>
      <c r="J90" s="149" t="s">
        <v>861</v>
      </c>
      <c r="K90" s="172">
        <v>0</v>
      </c>
      <c r="L90" s="164">
        <v>1125</v>
      </c>
    </row>
    <row r="91" spans="1:12" x14ac:dyDescent="0.35">
      <c r="A91" s="148" t="s">
        <v>12</v>
      </c>
      <c r="B91" s="148" t="s">
        <v>859</v>
      </c>
      <c r="C91" s="148" t="s">
        <v>859</v>
      </c>
      <c r="D91" s="5" t="s">
        <v>14</v>
      </c>
      <c r="E91" s="5" t="s">
        <v>18</v>
      </c>
      <c r="F91" s="5" t="s">
        <v>14</v>
      </c>
      <c r="G91" s="148" t="s">
        <v>19</v>
      </c>
      <c r="H91" s="143">
        <v>31401</v>
      </c>
      <c r="I91" s="143" t="s">
        <v>838</v>
      </c>
      <c r="J91" s="149" t="s">
        <v>861</v>
      </c>
      <c r="K91" s="172">
        <v>1343</v>
      </c>
      <c r="L91" s="164">
        <v>236.57</v>
      </c>
    </row>
    <row r="92" spans="1:12" x14ac:dyDescent="0.35">
      <c r="A92" s="148" t="s">
        <v>12</v>
      </c>
      <c r="B92" s="148" t="s">
        <v>859</v>
      </c>
      <c r="C92" s="148" t="s">
        <v>859</v>
      </c>
      <c r="D92" s="5" t="s">
        <v>14</v>
      </c>
      <c r="E92" s="5" t="s">
        <v>18</v>
      </c>
      <c r="F92" s="5" t="s">
        <v>14</v>
      </c>
      <c r="G92" s="148" t="s">
        <v>19</v>
      </c>
      <c r="H92" s="143">
        <v>32601</v>
      </c>
      <c r="I92" s="143" t="s">
        <v>833</v>
      </c>
      <c r="J92" s="149" t="s">
        <v>861</v>
      </c>
      <c r="K92" s="172">
        <v>4133</v>
      </c>
      <c r="L92" s="164">
        <v>4455.24</v>
      </c>
    </row>
    <row r="93" spans="1:12" ht="26" x14ac:dyDescent="0.35">
      <c r="A93" s="148" t="s">
        <v>12</v>
      </c>
      <c r="B93" s="148" t="s">
        <v>859</v>
      </c>
      <c r="C93" s="148" t="s">
        <v>859</v>
      </c>
      <c r="D93" s="5" t="s">
        <v>14</v>
      </c>
      <c r="E93" s="5" t="s">
        <v>18</v>
      </c>
      <c r="F93" s="5" t="s">
        <v>14</v>
      </c>
      <c r="G93" s="148" t="s">
        <v>19</v>
      </c>
      <c r="H93" s="143">
        <v>35501</v>
      </c>
      <c r="I93" s="143" t="s">
        <v>863</v>
      </c>
      <c r="J93" s="149" t="s">
        <v>861</v>
      </c>
      <c r="K93" s="172">
        <v>2288</v>
      </c>
      <c r="L93" s="164">
        <v>2604.96</v>
      </c>
    </row>
    <row r="94" spans="1:12" x14ac:dyDescent="0.35">
      <c r="A94" s="148" t="s">
        <v>12</v>
      </c>
      <c r="B94" s="148" t="s">
        <v>859</v>
      </c>
      <c r="C94" s="148" t="s">
        <v>859</v>
      </c>
      <c r="D94" s="5" t="s">
        <v>14</v>
      </c>
      <c r="E94" s="5" t="s">
        <v>18</v>
      </c>
      <c r="F94" s="5" t="s">
        <v>14</v>
      </c>
      <c r="G94" s="148" t="s">
        <v>21</v>
      </c>
      <c r="H94" s="143">
        <v>31301</v>
      </c>
      <c r="I94" s="143" t="s">
        <v>839</v>
      </c>
      <c r="J94" s="149" t="s">
        <v>861</v>
      </c>
      <c r="K94" s="172">
        <v>5166</v>
      </c>
      <c r="L94" s="164">
        <v>2885.91</v>
      </c>
    </row>
    <row r="95" spans="1:12" x14ac:dyDescent="0.35">
      <c r="A95" s="148" t="s">
        <v>12</v>
      </c>
      <c r="B95" s="148" t="s">
        <v>859</v>
      </c>
      <c r="C95" s="148" t="s">
        <v>859</v>
      </c>
      <c r="D95" s="5" t="s">
        <v>14</v>
      </c>
      <c r="E95" s="5" t="s">
        <v>18</v>
      </c>
      <c r="F95" s="5" t="s">
        <v>14</v>
      </c>
      <c r="G95" s="148" t="s">
        <v>21</v>
      </c>
      <c r="H95" s="143">
        <v>32201</v>
      </c>
      <c r="I95" s="143" t="s">
        <v>862</v>
      </c>
      <c r="J95" s="149" t="s">
        <v>861</v>
      </c>
      <c r="K95" s="172">
        <v>419398</v>
      </c>
      <c r="L95" s="164">
        <v>378000</v>
      </c>
    </row>
    <row r="96" spans="1:12" x14ac:dyDescent="0.35">
      <c r="A96" s="148" t="s">
        <v>12</v>
      </c>
      <c r="B96" s="148" t="s">
        <v>859</v>
      </c>
      <c r="C96" s="148" t="s">
        <v>859</v>
      </c>
      <c r="D96" s="5" t="s">
        <v>14</v>
      </c>
      <c r="E96" s="5" t="s">
        <v>18</v>
      </c>
      <c r="F96" s="5" t="s">
        <v>14</v>
      </c>
      <c r="G96" s="148" t="s">
        <v>21</v>
      </c>
      <c r="H96" s="143">
        <v>33801</v>
      </c>
      <c r="I96" s="143" t="s">
        <v>855</v>
      </c>
      <c r="J96" s="149" t="s">
        <v>861</v>
      </c>
      <c r="K96" s="172">
        <v>79622</v>
      </c>
      <c r="L96" s="164">
        <v>68208</v>
      </c>
    </row>
    <row r="97" spans="1:12" x14ac:dyDescent="0.35">
      <c r="A97" s="148" t="s">
        <v>12</v>
      </c>
      <c r="B97" s="148" t="s">
        <v>859</v>
      </c>
      <c r="C97" s="148" t="s">
        <v>859</v>
      </c>
      <c r="D97" s="5" t="s">
        <v>14</v>
      </c>
      <c r="E97" s="5" t="s">
        <v>18</v>
      </c>
      <c r="F97" s="5" t="s">
        <v>14</v>
      </c>
      <c r="G97" s="148" t="s">
        <v>21</v>
      </c>
      <c r="H97" s="143">
        <v>35101</v>
      </c>
      <c r="I97" s="143" t="s">
        <v>843</v>
      </c>
      <c r="J97" s="149" t="s">
        <v>861</v>
      </c>
      <c r="K97" s="172">
        <v>0</v>
      </c>
      <c r="L97" s="164">
        <v>5292</v>
      </c>
    </row>
    <row r="98" spans="1:12" x14ac:dyDescent="0.35">
      <c r="A98" s="148" t="s">
        <v>12</v>
      </c>
      <c r="B98" s="148" t="s">
        <v>859</v>
      </c>
      <c r="C98" s="148" t="s">
        <v>859</v>
      </c>
      <c r="D98" s="5" t="s">
        <v>14</v>
      </c>
      <c r="E98" s="5" t="s">
        <v>18</v>
      </c>
      <c r="F98" s="5" t="s">
        <v>14</v>
      </c>
      <c r="G98" s="148" t="s">
        <v>21</v>
      </c>
      <c r="H98" s="143">
        <v>35701</v>
      </c>
      <c r="I98" s="198" t="s">
        <v>841</v>
      </c>
      <c r="J98" s="149" t="s">
        <v>861</v>
      </c>
      <c r="K98" s="172">
        <v>0</v>
      </c>
      <c r="L98" s="164">
        <v>2320</v>
      </c>
    </row>
    <row r="99" spans="1:12" x14ac:dyDescent="0.35">
      <c r="A99" s="148" t="s">
        <v>12</v>
      </c>
      <c r="B99" s="148" t="s">
        <v>859</v>
      </c>
      <c r="C99" s="148" t="s">
        <v>859</v>
      </c>
      <c r="D99" s="5" t="s">
        <v>14</v>
      </c>
      <c r="E99" s="5" t="s">
        <v>18</v>
      </c>
      <c r="F99" s="5" t="s">
        <v>14</v>
      </c>
      <c r="G99" s="148" t="s">
        <v>21</v>
      </c>
      <c r="H99" s="143">
        <v>35801</v>
      </c>
      <c r="I99" s="143" t="s">
        <v>853</v>
      </c>
      <c r="J99" s="149" t="s">
        <v>861</v>
      </c>
      <c r="K99" s="172">
        <v>25272</v>
      </c>
      <c r="L99" s="164">
        <v>24244</v>
      </c>
    </row>
    <row r="100" spans="1:12" x14ac:dyDescent="0.35">
      <c r="A100" s="148" t="s">
        <v>12</v>
      </c>
      <c r="B100" s="148" t="s">
        <v>859</v>
      </c>
      <c r="C100" s="148" t="s">
        <v>859</v>
      </c>
      <c r="D100" s="5" t="s">
        <v>14</v>
      </c>
      <c r="E100" s="191" t="s">
        <v>15</v>
      </c>
      <c r="F100" s="5" t="s">
        <v>16</v>
      </c>
      <c r="G100" s="191" t="s">
        <v>858</v>
      </c>
      <c r="H100" s="143">
        <v>21101</v>
      </c>
      <c r="I100" s="195" t="s">
        <v>836</v>
      </c>
      <c r="J100" s="149" t="s">
        <v>861</v>
      </c>
      <c r="K100" s="172">
        <v>2000</v>
      </c>
      <c r="L100" s="164">
        <v>1996.1</v>
      </c>
    </row>
    <row r="101" spans="1:12" ht="26" x14ac:dyDescent="0.35">
      <c r="A101" s="148" t="s">
        <v>12</v>
      </c>
      <c r="B101" s="148" t="s">
        <v>859</v>
      </c>
      <c r="C101" s="148" t="s">
        <v>859</v>
      </c>
      <c r="D101" s="5" t="s">
        <v>14</v>
      </c>
      <c r="E101" s="191" t="s">
        <v>15</v>
      </c>
      <c r="F101" s="5" t="s">
        <v>16</v>
      </c>
      <c r="G101" s="191" t="s">
        <v>858</v>
      </c>
      <c r="H101" s="143">
        <v>21401</v>
      </c>
      <c r="I101" s="195" t="s">
        <v>892</v>
      </c>
      <c r="J101" s="149" t="s">
        <v>861</v>
      </c>
      <c r="K101" s="172">
        <v>2500</v>
      </c>
      <c r="L101" s="164">
        <v>2226.89</v>
      </c>
    </row>
    <row r="102" spans="1:12" ht="52" x14ac:dyDescent="0.35">
      <c r="A102" s="148" t="s">
        <v>12</v>
      </c>
      <c r="B102" s="148" t="s">
        <v>859</v>
      </c>
      <c r="C102" s="148" t="s">
        <v>859</v>
      </c>
      <c r="D102" s="5" t="s">
        <v>14</v>
      </c>
      <c r="E102" s="191" t="s">
        <v>15</v>
      </c>
      <c r="F102" s="5" t="s">
        <v>16</v>
      </c>
      <c r="G102" s="191" t="s">
        <v>858</v>
      </c>
      <c r="H102" s="191">
        <v>26102</v>
      </c>
      <c r="I102" s="143" t="s">
        <v>840</v>
      </c>
      <c r="J102" s="149" t="s">
        <v>861</v>
      </c>
      <c r="K102" s="172">
        <v>2802</v>
      </c>
      <c r="L102" s="164">
        <v>2802</v>
      </c>
    </row>
    <row r="103" spans="1:12" x14ac:dyDescent="0.35">
      <c r="A103" s="148" t="s">
        <v>12</v>
      </c>
      <c r="B103" s="148" t="s">
        <v>859</v>
      </c>
      <c r="C103" s="148" t="s">
        <v>859</v>
      </c>
      <c r="D103" s="5" t="s">
        <v>14</v>
      </c>
      <c r="E103" s="191" t="s">
        <v>29</v>
      </c>
      <c r="F103" s="5" t="s">
        <v>14</v>
      </c>
      <c r="G103" s="191" t="s">
        <v>848</v>
      </c>
      <c r="H103" s="191">
        <v>21101</v>
      </c>
      <c r="I103" s="194" t="s">
        <v>836</v>
      </c>
      <c r="J103" s="149" t="s">
        <v>861</v>
      </c>
      <c r="K103" s="172">
        <v>0</v>
      </c>
      <c r="L103" s="164">
        <v>446.73</v>
      </c>
    </row>
    <row r="104" spans="1:12" ht="26" x14ac:dyDescent="0.35">
      <c r="A104" s="148" t="s">
        <v>12</v>
      </c>
      <c r="B104" s="148" t="s">
        <v>859</v>
      </c>
      <c r="C104" s="148" t="s">
        <v>859</v>
      </c>
      <c r="D104" s="5" t="s">
        <v>14</v>
      </c>
      <c r="E104" s="191" t="s">
        <v>29</v>
      </c>
      <c r="F104" s="5" t="s">
        <v>14</v>
      </c>
      <c r="G104" s="191" t="s">
        <v>848</v>
      </c>
      <c r="H104" s="191">
        <v>22103</v>
      </c>
      <c r="I104" s="143" t="s">
        <v>919</v>
      </c>
      <c r="J104" s="149" t="s">
        <v>861</v>
      </c>
      <c r="K104" s="172">
        <v>0</v>
      </c>
      <c r="L104" s="164">
        <v>8391.6</v>
      </c>
    </row>
    <row r="105" spans="1:12" x14ac:dyDescent="0.35">
      <c r="A105" s="148" t="s">
        <v>12</v>
      </c>
      <c r="B105" s="148" t="s">
        <v>859</v>
      </c>
      <c r="C105" s="148" t="s">
        <v>859</v>
      </c>
      <c r="D105" s="5" t="s">
        <v>14</v>
      </c>
      <c r="E105" s="191" t="s">
        <v>15</v>
      </c>
      <c r="F105" s="5" t="s">
        <v>16</v>
      </c>
      <c r="G105" s="191" t="s">
        <v>901</v>
      </c>
      <c r="H105" s="191">
        <v>21101</v>
      </c>
      <c r="I105" s="194" t="s">
        <v>836</v>
      </c>
      <c r="J105" s="149" t="s">
        <v>861</v>
      </c>
      <c r="K105" s="172">
        <v>600</v>
      </c>
      <c r="L105" s="164">
        <v>598.01</v>
      </c>
    </row>
    <row r="106" spans="1:12" ht="52" x14ac:dyDescent="0.35">
      <c r="A106" s="148" t="s">
        <v>12</v>
      </c>
      <c r="B106" s="148" t="s">
        <v>859</v>
      </c>
      <c r="C106" s="148" t="s">
        <v>859</v>
      </c>
      <c r="D106" s="5" t="s">
        <v>14</v>
      </c>
      <c r="E106" s="191" t="s">
        <v>15</v>
      </c>
      <c r="F106" s="5" t="s">
        <v>16</v>
      </c>
      <c r="G106" s="191" t="s">
        <v>901</v>
      </c>
      <c r="H106" s="191">
        <v>26102</v>
      </c>
      <c r="I106" s="143" t="s">
        <v>840</v>
      </c>
      <c r="J106" s="149" t="s">
        <v>861</v>
      </c>
      <c r="K106" s="172">
        <v>737.33</v>
      </c>
      <c r="L106" s="164">
        <v>737</v>
      </c>
    </row>
    <row r="107" spans="1:12" ht="15" customHeight="1" x14ac:dyDescent="0.35">
      <c r="A107" s="3" t="s">
        <v>12</v>
      </c>
      <c r="B107" s="3" t="s">
        <v>865</v>
      </c>
      <c r="C107" s="136" t="s">
        <v>865</v>
      </c>
      <c r="D107" s="137" t="s">
        <v>14</v>
      </c>
      <c r="E107" s="134" t="s">
        <v>27</v>
      </c>
      <c r="F107" s="137" t="s">
        <v>857</v>
      </c>
      <c r="G107" s="134" t="s">
        <v>28</v>
      </c>
      <c r="H107" s="145">
        <v>31401</v>
      </c>
      <c r="I107" s="143" t="s">
        <v>838</v>
      </c>
      <c r="J107" s="138" t="s">
        <v>31</v>
      </c>
      <c r="K107" s="172">
        <v>1000</v>
      </c>
      <c r="L107" s="164">
        <v>1000</v>
      </c>
    </row>
    <row r="108" spans="1:12" ht="15" customHeight="1" x14ac:dyDescent="0.35">
      <c r="A108" s="3" t="s">
        <v>12</v>
      </c>
      <c r="B108" s="3" t="s">
        <v>865</v>
      </c>
      <c r="C108" s="136" t="s">
        <v>865</v>
      </c>
      <c r="D108" s="137" t="s">
        <v>14</v>
      </c>
      <c r="E108" s="134" t="s">
        <v>27</v>
      </c>
      <c r="F108" s="137" t="s">
        <v>857</v>
      </c>
      <c r="G108" s="134" t="s">
        <v>28</v>
      </c>
      <c r="H108" s="145">
        <v>32201</v>
      </c>
      <c r="I108" s="143" t="s">
        <v>862</v>
      </c>
      <c r="J108" s="138" t="s">
        <v>31</v>
      </c>
      <c r="K108" s="172">
        <v>4736</v>
      </c>
      <c r="L108" s="164">
        <v>5041.4399999999996</v>
      </c>
    </row>
    <row r="109" spans="1:12" ht="15" customHeight="1" x14ac:dyDescent="0.35">
      <c r="A109" s="3" t="s">
        <v>12</v>
      </c>
      <c r="B109" s="3" t="s">
        <v>865</v>
      </c>
      <c r="C109" s="136" t="s">
        <v>865</v>
      </c>
      <c r="D109" s="137" t="s">
        <v>14</v>
      </c>
      <c r="E109" s="134" t="s">
        <v>27</v>
      </c>
      <c r="F109" s="137" t="s">
        <v>857</v>
      </c>
      <c r="G109" s="134" t="s">
        <v>28</v>
      </c>
      <c r="H109" s="145" t="s">
        <v>866</v>
      </c>
      <c r="I109" s="143" t="s">
        <v>855</v>
      </c>
      <c r="J109" s="138" t="s">
        <v>31</v>
      </c>
      <c r="K109" s="172">
        <v>37319</v>
      </c>
      <c r="L109" s="164">
        <v>45378.15</v>
      </c>
    </row>
    <row r="110" spans="1:12" ht="15" customHeight="1" x14ac:dyDescent="0.35">
      <c r="A110" s="3" t="s">
        <v>12</v>
      </c>
      <c r="B110" s="3" t="s">
        <v>865</v>
      </c>
      <c r="C110" s="136" t="s">
        <v>865</v>
      </c>
      <c r="D110" s="137" t="s">
        <v>14</v>
      </c>
      <c r="E110" s="134" t="s">
        <v>27</v>
      </c>
      <c r="F110" s="137" t="s">
        <v>857</v>
      </c>
      <c r="G110" s="134" t="s">
        <v>28</v>
      </c>
      <c r="H110" s="145">
        <v>33901</v>
      </c>
      <c r="I110" s="143" t="s">
        <v>837</v>
      </c>
      <c r="J110" s="138" t="s">
        <v>31</v>
      </c>
      <c r="K110" s="172">
        <v>0</v>
      </c>
      <c r="L110" s="164">
        <v>342.82</v>
      </c>
    </row>
    <row r="111" spans="1:12" ht="15" customHeight="1" x14ac:dyDescent="0.35">
      <c r="A111" s="3" t="s">
        <v>12</v>
      </c>
      <c r="B111" s="3" t="s">
        <v>865</v>
      </c>
      <c r="C111" s="136" t="s">
        <v>865</v>
      </c>
      <c r="D111" s="137" t="s">
        <v>14</v>
      </c>
      <c r="E111" s="134" t="s">
        <v>27</v>
      </c>
      <c r="F111" s="137" t="s">
        <v>857</v>
      </c>
      <c r="G111" s="134" t="s">
        <v>28</v>
      </c>
      <c r="H111" s="145">
        <v>35801</v>
      </c>
      <c r="I111" s="143" t="s">
        <v>853</v>
      </c>
      <c r="J111" s="138" t="s">
        <v>31</v>
      </c>
      <c r="K111" s="172">
        <v>36482</v>
      </c>
      <c r="L111" s="164">
        <v>44496</v>
      </c>
    </row>
    <row r="112" spans="1:12" ht="15" customHeight="1" x14ac:dyDescent="0.35">
      <c r="A112" s="173" t="s">
        <v>12</v>
      </c>
      <c r="B112" s="173" t="s">
        <v>867</v>
      </c>
      <c r="C112" s="174" t="s">
        <v>867</v>
      </c>
      <c r="D112" s="175" t="s">
        <v>14</v>
      </c>
      <c r="E112" s="176" t="s">
        <v>15</v>
      </c>
      <c r="F112" s="175" t="s">
        <v>16</v>
      </c>
      <c r="G112" s="176" t="s">
        <v>858</v>
      </c>
      <c r="H112" s="177" t="s">
        <v>835</v>
      </c>
      <c r="I112" s="143" t="s">
        <v>868</v>
      </c>
      <c r="J112" s="178" t="s">
        <v>31</v>
      </c>
      <c r="K112" s="172">
        <v>2000</v>
      </c>
      <c r="L112" s="164">
        <v>2000</v>
      </c>
    </row>
    <row r="113" spans="1:12" ht="15" customHeight="1" x14ac:dyDescent="0.35">
      <c r="A113" s="173" t="s">
        <v>12</v>
      </c>
      <c r="B113" s="173" t="s">
        <v>867</v>
      </c>
      <c r="C113" s="174" t="s">
        <v>867</v>
      </c>
      <c r="D113" s="175" t="s">
        <v>14</v>
      </c>
      <c r="E113" s="176" t="s">
        <v>15</v>
      </c>
      <c r="F113" s="175" t="s">
        <v>16</v>
      </c>
      <c r="G113" s="176" t="s">
        <v>901</v>
      </c>
      <c r="H113" s="177" t="s">
        <v>835</v>
      </c>
      <c r="I113" s="143" t="s">
        <v>868</v>
      </c>
      <c r="J113" s="178" t="s">
        <v>31</v>
      </c>
      <c r="K113" s="172">
        <v>600</v>
      </c>
      <c r="L113" s="164">
        <v>600</v>
      </c>
    </row>
    <row r="114" spans="1:12" ht="26" x14ac:dyDescent="0.35">
      <c r="A114" s="173" t="s">
        <v>12</v>
      </c>
      <c r="B114" s="173" t="s">
        <v>867</v>
      </c>
      <c r="C114" s="174" t="s">
        <v>867</v>
      </c>
      <c r="D114" s="175" t="s">
        <v>14</v>
      </c>
      <c r="E114" s="176" t="s">
        <v>18</v>
      </c>
      <c r="F114" s="175" t="s">
        <v>14</v>
      </c>
      <c r="G114" s="176" t="s">
        <v>19</v>
      </c>
      <c r="H114" s="177" t="s">
        <v>869</v>
      </c>
      <c r="I114" s="143" t="s">
        <v>928</v>
      </c>
      <c r="J114" s="178" t="s">
        <v>31</v>
      </c>
      <c r="K114" s="172">
        <v>6331</v>
      </c>
      <c r="L114" s="164">
        <v>7429.32</v>
      </c>
    </row>
    <row r="115" spans="1:12" ht="26" x14ac:dyDescent="0.35">
      <c r="A115" s="173" t="s">
        <v>12</v>
      </c>
      <c r="B115" s="173" t="s">
        <v>867</v>
      </c>
      <c r="C115" s="174" t="s">
        <v>867</v>
      </c>
      <c r="D115" s="175" t="s">
        <v>14</v>
      </c>
      <c r="E115" s="176" t="s">
        <v>15</v>
      </c>
      <c r="F115" s="175" t="s">
        <v>16</v>
      </c>
      <c r="G115" s="176" t="s">
        <v>858</v>
      </c>
      <c r="H115" s="177" t="s">
        <v>869</v>
      </c>
      <c r="I115" s="143" t="s">
        <v>928</v>
      </c>
      <c r="J115" s="178" t="s">
        <v>31</v>
      </c>
      <c r="K115" s="172">
        <v>2500</v>
      </c>
      <c r="L115" s="164">
        <v>0</v>
      </c>
    </row>
    <row r="116" spans="1:12" x14ac:dyDescent="0.35">
      <c r="A116" s="173" t="s">
        <v>12</v>
      </c>
      <c r="B116" s="173" t="s">
        <v>867</v>
      </c>
      <c r="C116" s="174" t="s">
        <v>867</v>
      </c>
      <c r="D116" s="175" t="s">
        <v>14</v>
      </c>
      <c r="E116" s="176" t="s">
        <v>18</v>
      </c>
      <c r="F116" s="175" t="s">
        <v>14</v>
      </c>
      <c r="G116" s="176" t="s">
        <v>19</v>
      </c>
      <c r="H116" s="177" t="s">
        <v>88</v>
      </c>
      <c r="I116" s="143" t="s">
        <v>56</v>
      </c>
      <c r="J116" s="178" t="s">
        <v>31</v>
      </c>
      <c r="K116" s="172">
        <v>10638</v>
      </c>
      <c r="L116" s="164">
        <v>0</v>
      </c>
    </row>
    <row r="117" spans="1:12" ht="26" x14ac:dyDescent="0.35">
      <c r="A117" s="173" t="s">
        <v>12</v>
      </c>
      <c r="B117" s="173" t="s">
        <v>867</v>
      </c>
      <c r="C117" s="174" t="s">
        <v>867</v>
      </c>
      <c r="D117" s="175" t="s">
        <v>14</v>
      </c>
      <c r="E117" s="176" t="s">
        <v>18</v>
      </c>
      <c r="F117" s="175" t="s">
        <v>14</v>
      </c>
      <c r="G117" s="176" t="s">
        <v>19</v>
      </c>
      <c r="H117" s="177" t="s">
        <v>831</v>
      </c>
      <c r="I117" s="143" t="s">
        <v>41</v>
      </c>
      <c r="J117" s="178" t="s">
        <v>31</v>
      </c>
      <c r="K117" s="172">
        <v>0</v>
      </c>
      <c r="L117" s="164">
        <v>2500</v>
      </c>
    </row>
    <row r="118" spans="1:12" x14ac:dyDescent="0.35">
      <c r="A118" s="173" t="s">
        <v>12</v>
      </c>
      <c r="B118" s="173" t="s">
        <v>867</v>
      </c>
      <c r="C118" s="174" t="s">
        <v>867</v>
      </c>
      <c r="D118" s="175" t="s">
        <v>14</v>
      </c>
      <c r="E118" s="176" t="s">
        <v>18</v>
      </c>
      <c r="F118" s="175" t="s">
        <v>14</v>
      </c>
      <c r="G118" s="176" t="s">
        <v>19</v>
      </c>
      <c r="H118" s="177" t="s">
        <v>870</v>
      </c>
      <c r="I118" s="143" t="s">
        <v>49</v>
      </c>
      <c r="J118" s="178" t="s">
        <v>31</v>
      </c>
      <c r="K118" s="172">
        <v>252</v>
      </c>
      <c r="L118" s="164">
        <v>0</v>
      </c>
    </row>
    <row r="119" spans="1:12" x14ac:dyDescent="0.35">
      <c r="A119" s="173" t="s">
        <v>12</v>
      </c>
      <c r="B119" s="173" t="s">
        <v>867</v>
      </c>
      <c r="C119" s="174" t="s">
        <v>867</v>
      </c>
      <c r="D119" s="175" t="s">
        <v>14</v>
      </c>
      <c r="E119" s="176" t="s">
        <v>18</v>
      </c>
      <c r="F119" s="175" t="s">
        <v>14</v>
      </c>
      <c r="G119" s="176" t="s">
        <v>19</v>
      </c>
      <c r="H119" s="177" t="s">
        <v>920</v>
      </c>
      <c r="I119" s="143" t="s">
        <v>921</v>
      </c>
      <c r="J119" s="178" t="s">
        <v>31</v>
      </c>
      <c r="K119" s="172">
        <v>475</v>
      </c>
      <c r="L119" s="164">
        <v>0</v>
      </c>
    </row>
    <row r="120" spans="1:12" ht="40" customHeight="1" x14ac:dyDescent="0.35">
      <c r="A120" s="173" t="s">
        <v>12</v>
      </c>
      <c r="B120" s="173" t="s">
        <v>867</v>
      </c>
      <c r="C120" s="174" t="s">
        <v>867</v>
      </c>
      <c r="D120" s="175" t="s">
        <v>14</v>
      </c>
      <c r="E120" s="176" t="s">
        <v>15</v>
      </c>
      <c r="F120" s="175" t="s">
        <v>16</v>
      </c>
      <c r="G120" s="176" t="s">
        <v>858</v>
      </c>
      <c r="H120" s="177" t="s">
        <v>871</v>
      </c>
      <c r="I120" s="143" t="s">
        <v>872</v>
      </c>
      <c r="J120" s="178" t="s">
        <v>31</v>
      </c>
      <c r="K120" s="172">
        <v>2975</v>
      </c>
      <c r="L120" s="164">
        <v>3013</v>
      </c>
    </row>
    <row r="121" spans="1:12" ht="40" customHeight="1" x14ac:dyDescent="0.35">
      <c r="A121" s="173" t="s">
        <v>12</v>
      </c>
      <c r="B121" s="173" t="s">
        <v>867</v>
      </c>
      <c r="C121" s="174" t="s">
        <v>867</v>
      </c>
      <c r="D121" s="175" t="s">
        <v>14</v>
      </c>
      <c r="E121" s="176" t="s">
        <v>15</v>
      </c>
      <c r="F121" s="175" t="s">
        <v>16</v>
      </c>
      <c r="G121" s="176" t="s">
        <v>901</v>
      </c>
      <c r="H121" s="177" t="s">
        <v>871</v>
      </c>
      <c r="I121" s="143" t="s">
        <v>872</v>
      </c>
      <c r="J121" s="178" t="s">
        <v>31</v>
      </c>
      <c r="K121" s="172">
        <v>737.33</v>
      </c>
      <c r="L121" s="164">
        <v>2237</v>
      </c>
    </row>
    <row r="122" spans="1:12" ht="40" customHeight="1" x14ac:dyDescent="0.35">
      <c r="A122" s="173" t="s">
        <v>12</v>
      </c>
      <c r="B122" s="173" t="s">
        <v>867</v>
      </c>
      <c r="C122" s="174" t="s">
        <v>867</v>
      </c>
      <c r="D122" s="175" t="s">
        <v>14</v>
      </c>
      <c r="E122" s="176" t="s">
        <v>18</v>
      </c>
      <c r="F122" s="175" t="s">
        <v>14</v>
      </c>
      <c r="G122" s="176" t="s">
        <v>19</v>
      </c>
      <c r="H122" s="177" t="s">
        <v>30</v>
      </c>
      <c r="I122" s="143" t="s">
        <v>106</v>
      </c>
      <c r="J122" s="178" t="s">
        <v>31</v>
      </c>
      <c r="K122" s="172">
        <v>0</v>
      </c>
      <c r="L122" s="164">
        <v>8300</v>
      </c>
    </row>
    <row r="123" spans="1:12" ht="15" customHeight="1" x14ac:dyDescent="0.35">
      <c r="A123" s="173" t="s">
        <v>12</v>
      </c>
      <c r="B123" s="173" t="s">
        <v>867</v>
      </c>
      <c r="C123" s="174" t="s">
        <v>867</v>
      </c>
      <c r="D123" s="175" t="s">
        <v>14</v>
      </c>
      <c r="E123" s="176" t="s">
        <v>18</v>
      </c>
      <c r="F123" s="175" t="s">
        <v>14</v>
      </c>
      <c r="G123" s="176" t="s">
        <v>21</v>
      </c>
      <c r="H123" s="177" t="s">
        <v>834</v>
      </c>
      <c r="I123" s="143" t="s">
        <v>79</v>
      </c>
      <c r="J123" s="178" t="s">
        <v>31</v>
      </c>
      <c r="K123" s="172">
        <v>9491</v>
      </c>
      <c r="L123" s="164">
        <v>9491</v>
      </c>
    </row>
    <row r="124" spans="1:12" ht="15" customHeight="1" x14ac:dyDescent="0.35">
      <c r="A124" s="173" t="s">
        <v>12</v>
      </c>
      <c r="B124" s="173" t="s">
        <v>867</v>
      </c>
      <c r="C124" s="174" t="s">
        <v>867</v>
      </c>
      <c r="D124" s="175" t="s">
        <v>14</v>
      </c>
      <c r="E124" s="176" t="s">
        <v>18</v>
      </c>
      <c r="F124" s="175" t="s">
        <v>14</v>
      </c>
      <c r="G124" s="176" t="s">
        <v>21</v>
      </c>
      <c r="H124" s="177" t="s">
        <v>832</v>
      </c>
      <c r="I124" s="143" t="s">
        <v>63</v>
      </c>
      <c r="J124" s="178" t="s">
        <v>31</v>
      </c>
      <c r="K124" s="172">
        <v>4325</v>
      </c>
      <c r="L124" s="164">
        <v>2024.71</v>
      </c>
    </row>
    <row r="125" spans="1:12" ht="15" customHeight="1" x14ac:dyDescent="0.35">
      <c r="A125" s="173" t="s">
        <v>12</v>
      </c>
      <c r="B125" s="173" t="s">
        <v>867</v>
      </c>
      <c r="C125" s="174" t="s">
        <v>867</v>
      </c>
      <c r="D125" s="175" t="s">
        <v>14</v>
      </c>
      <c r="E125" s="176" t="s">
        <v>18</v>
      </c>
      <c r="F125" s="175" t="s">
        <v>14</v>
      </c>
      <c r="G125" s="176" t="s">
        <v>21</v>
      </c>
      <c r="H125" s="177" t="s">
        <v>850</v>
      </c>
      <c r="I125" s="143" t="s">
        <v>80</v>
      </c>
      <c r="J125" s="178" t="s">
        <v>31</v>
      </c>
      <c r="K125" s="172">
        <v>102694</v>
      </c>
      <c r="L125" s="164">
        <v>102693</v>
      </c>
    </row>
    <row r="126" spans="1:12" ht="15" customHeight="1" x14ac:dyDescent="0.35">
      <c r="A126" s="173" t="s">
        <v>12</v>
      </c>
      <c r="B126" s="173" t="s">
        <v>867</v>
      </c>
      <c r="C126" s="174" t="s">
        <v>867</v>
      </c>
      <c r="D126" s="175" t="s">
        <v>14</v>
      </c>
      <c r="E126" s="176" t="s">
        <v>27</v>
      </c>
      <c r="F126" s="175" t="s">
        <v>857</v>
      </c>
      <c r="G126" s="176" t="s">
        <v>28</v>
      </c>
      <c r="H126" s="177" t="s">
        <v>850</v>
      </c>
      <c r="I126" s="143" t="s">
        <v>80</v>
      </c>
      <c r="J126" s="178" t="s">
        <v>31</v>
      </c>
      <c r="K126" s="172">
        <v>46649</v>
      </c>
      <c r="L126" s="164">
        <v>46648</v>
      </c>
    </row>
    <row r="127" spans="1:12" ht="15" customHeight="1" x14ac:dyDescent="0.35">
      <c r="A127" s="173" t="s">
        <v>12</v>
      </c>
      <c r="B127" s="173" t="s">
        <v>867</v>
      </c>
      <c r="C127" s="174" t="s">
        <v>867</v>
      </c>
      <c r="D127" s="175" t="s">
        <v>14</v>
      </c>
      <c r="E127" s="176" t="s">
        <v>15</v>
      </c>
      <c r="F127" s="175" t="s">
        <v>16</v>
      </c>
      <c r="G127" s="176" t="s">
        <v>922</v>
      </c>
      <c r="H127" s="177" t="s">
        <v>104</v>
      </c>
      <c r="I127" s="143" t="s">
        <v>65</v>
      </c>
      <c r="J127" s="178" t="s">
        <v>31</v>
      </c>
      <c r="K127" s="172">
        <v>0</v>
      </c>
      <c r="L127" s="164">
        <v>1532.12</v>
      </c>
    </row>
    <row r="128" spans="1:12" ht="15" customHeight="1" x14ac:dyDescent="0.35">
      <c r="A128" s="173" t="s">
        <v>12</v>
      </c>
      <c r="B128" s="173" t="s">
        <v>867</v>
      </c>
      <c r="C128" s="174" t="s">
        <v>867</v>
      </c>
      <c r="D128" s="175" t="s">
        <v>14</v>
      </c>
      <c r="E128" s="176" t="s">
        <v>18</v>
      </c>
      <c r="F128" s="175" t="s">
        <v>14</v>
      </c>
      <c r="G128" s="176" t="s">
        <v>19</v>
      </c>
      <c r="H128" s="177" t="s">
        <v>104</v>
      </c>
      <c r="I128" s="143" t="s">
        <v>65</v>
      </c>
      <c r="J128" s="178" t="s">
        <v>31</v>
      </c>
      <c r="K128" s="172">
        <v>5087</v>
      </c>
      <c r="L128" s="164">
        <v>6690.96</v>
      </c>
    </row>
    <row r="129" spans="1:12" ht="15" customHeight="1" x14ac:dyDescent="0.35">
      <c r="A129" s="173" t="s">
        <v>12</v>
      </c>
      <c r="B129" s="173" t="s">
        <v>867</v>
      </c>
      <c r="C129" s="174" t="s">
        <v>867</v>
      </c>
      <c r="D129" s="175" t="s">
        <v>14</v>
      </c>
      <c r="E129" s="176" t="s">
        <v>18</v>
      </c>
      <c r="F129" s="175" t="s">
        <v>14</v>
      </c>
      <c r="G129" s="176" t="s">
        <v>21</v>
      </c>
      <c r="H129" s="177" t="s">
        <v>866</v>
      </c>
      <c r="I129" s="143" t="s">
        <v>592</v>
      </c>
      <c r="J129" s="138" t="s">
        <v>929</v>
      </c>
      <c r="K129" s="172">
        <v>55121</v>
      </c>
      <c r="L129" s="164">
        <v>55121</v>
      </c>
    </row>
    <row r="130" spans="1:12" ht="15" customHeight="1" x14ac:dyDescent="0.35">
      <c r="A130" s="173" t="s">
        <v>12</v>
      </c>
      <c r="B130" s="173" t="s">
        <v>867</v>
      </c>
      <c r="C130" s="174" t="s">
        <v>867</v>
      </c>
      <c r="D130" s="175" t="s">
        <v>14</v>
      </c>
      <c r="E130" s="176" t="s">
        <v>27</v>
      </c>
      <c r="F130" s="175" t="s">
        <v>857</v>
      </c>
      <c r="G130" s="176" t="s">
        <v>28</v>
      </c>
      <c r="H130" s="177" t="s">
        <v>866</v>
      </c>
      <c r="I130" s="143" t="s">
        <v>592</v>
      </c>
      <c r="J130" s="138" t="s">
        <v>929</v>
      </c>
      <c r="K130" s="172">
        <v>56051</v>
      </c>
      <c r="L130" s="164">
        <v>56051</v>
      </c>
    </row>
    <row r="131" spans="1:12" ht="15" customHeight="1" x14ac:dyDescent="0.35">
      <c r="A131" s="173" t="s">
        <v>12</v>
      </c>
      <c r="B131" s="173" t="s">
        <v>867</v>
      </c>
      <c r="C131" s="174" t="s">
        <v>867</v>
      </c>
      <c r="D131" s="175" t="s">
        <v>14</v>
      </c>
      <c r="E131" s="176" t="s">
        <v>27</v>
      </c>
      <c r="F131" s="175" t="s">
        <v>857</v>
      </c>
      <c r="G131" s="176" t="s">
        <v>873</v>
      </c>
      <c r="H131" s="177" t="s">
        <v>866</v>
      </c>
      <c r="I131" s="143" t="s">
        <v>592</v>
      </c>
      <c r="J131" s="138" t="s">
        <v>929</v>
      </c>
      <c r="K131" s="172">
        <v>0</v>
      </c>
      <c r="L131" s="164">
        <v>13398</v>
      </c>
    </row>
    <row r="132" spans="1:12" ht="15" customHeight="1" x14ac:dyDescent="0.35">
      <c r="A132" s="173" t="s">
        <v>12</v>
      </c>
      <c r="B132" s="173" t="s">
        <v>867</v>
      </c>
      <c r="C132" s="174" t="s">
        <v>867</v>
      </c>
      <c r="D132" s="175" t="s">
        <v>14</v>
      </c>
      <c r="E132" s="176" t="s">
        <v>18</v>
      </c>
      <c r="F132" s="175" t="s">
        <v>14</v>
      </c>
      <c r="G132" s="176" t="s">
        <v>873</v>
      </c>
      <c r="H132" s="177" t="s">
        <v>866</v>
      </c>
      <c r="I132" s="143" t="s">
        <v>592</v>
      </c>
      <c r="J132" s="138" t="s">
        <v>929</v>
      </c>
      <c r="K132" s="172">
        <v>0</v>
      </c>
      <c r="L132" s="164">
        <v>13319</v>
      </c>
    </row>
    <row r="133" spans="1:12" ht="26" x14ac:dyDescent="0.35">
      <c r="A133" s="173" t="s">
        <v>12</v>
      </c>
      <c r="B133" s="173" t="s">
        <v>867</v>
      </c>
      <c r="C133" s="174" t="s">
        <v>867</v>
      </c>
      <c r="D133" s="175" t="s">
        <v>14</v>
      </c>
      <c r="E133" s="176" t="s">
        <v>18</v>
      </c>
      <c r="F133" s="175" t="s">
        <v>14</v>
      </c>
      <c r="G133" s="176" t="s">
        <v>19</v>
      </c>
      <c r="H133" s="177" t="s">
        <v>906</v>
      </c>
      <c r="I133" s="143" t="s">
        <v>74</v>
      </c>
      <c r="J133" s="138" t="s">
        <v>31</v>
      </c>
      <c r="K133" s="172">
        <v>12105</v>
      </c>
      <c r="L133" s="164">
        <v>12128.4</v>
      </c>
    </row>
    <row r="134" spans="1:12" ht="15" customHeight="1" x14ac:dyDescent="0.35">
      <c r="A134" s="173" t="s">
        <v>12</v>
      </c>
      <c r="B134" s="173" t="s">
        <v>867</v>
      </c>
      <c r="C134" s="174" t="s">
        <v>867</v>
      </c>
      <c r="D134" s="175" t="s">
        <v>14</v>
      </c>
      <c r="E134" s="176" t="s">
        <v>18</v>
      </c>
      <c r="F134" s="175" t="s">
        <v>14</v>
      </c>
      <c r="G134" s="176" t="s">
        <v>21</v>
      </c>
      <c r="H134" s="177" t="s">
        <v>852</v>
      </c>
      <c r="I134" s="143" t="s">
        <v>82</v>
      </c>
      <c r="J134" s="138" t="s">
        <v>929</v>
      </c>
      <c r="K134" s="172">
        <v>23160</v>
      </c>
      <c r="L134" s="164">
        <v>23160</v>
      </c>
    </row>
    <row r="135" spans="1:12" ht="15" customHeight="1" x14ac:dyDescent="0.35">
      <c r="A135" s="173" t="s">
        <v>12</v>
      </c>
      <c r="B135" s="173" t="s">
        <v>867</v>
      </c>
      <c r="C135" s="174" t="s">
        <v>867</v>
      </c>
      <c r="D135" s="175" t="s">
        <v>14</v>
      </c>
      <c r="E135" s="176" t="s">
        <v>27</v>
      </c>
      <c r="F135" s="175" t="s">
        <v>857</v>
      </c>
      <c r="G135" s="176" t="s">
        <v>28</v>
      </c>
      <c r="H135" s="177" t="s">
        <v>852</v>
      </c>
      <c r="I135" s="143" t="s">
        <v>82</v>
      </c>
      <c r="J135" s="138" t="s">
        <v>929</v>
      </c>
      <c r="K135" s="172">
        <v>46322</v>
      </c>
      <c r="L135" s="164">
        <v>46322</v>
      </c>
    </row>
    <row r="136" spans="1:12" ht="15" customHeight="1" x14ac:dyDescent="0.35">
      <c r="A136" s="173" t="s">
        <v>12</v>
      </c>
      <c r="B136" s="173" t="s">
        <v>867</v>
      </c>
      <c r="C136" s="174" t="s">
        <v>867</v>
      </c>
      <c r="D136" s="175" t="s">
        <v>14</v>
      </c>
      <c r="E136" s="176" t="s">
        <v>27</v>
      </c>
      <c r="F136" s="175" t="s">
        <v>857</v>
      </c>
      <c r="G136" s="176" t="s">
        <v>873</v>
      </c>
      <c r="H136" s="177" t="s">
        <v>852</v>
      </c>
      <c r="I136" s="143" t="s">
        <v>82</v>
      </c>
      <c r="J136" s="138" t="s">
        <v>929</v>
      </c>
      <c r="K136" s="172">
        <v>0</v>
      </c>
      <c r="L136" s="164">
        <v>3671.2</v>
      </c>
    </row>
    <row r="137" spans="1:12" ht="15" customHeight="1" x14ac:dyDescent="0.35">
      <c r="A137" s="173" t="s">
        <v>12</v>
      </c>
      <c r="B137" s="173" t="s">
        <v>867</v>
      </c>
      <c r="C137" s="174" t="s">
        <v>867</v>
      </c>
      <c r="D137" s="175" t="s">
        <v>14</v>
      </c>
      <c r="E137" s="176" t="s">
        <v>18</v>
      </c>
      <c r="F137" s="175" t="s">
        <v>14</v>
      </c>
      <c r="G137" s="176" t="s">
        <v>873</v>
      </c>
      <c r="H137" s="177" t="s">
        <v>852</v>
      </c>
      <c r="I137" s="143" t="s">
        <v>82</v>
      </c>
      <c r="J137" s="138" t="s">
        <v>929</v>
      </c>
      <c r="K137" s="172">
        <v>0</v>
      </c>
      <c r="L137" s="164">
        <v>1836.6</v>
      </c>
    </row>
    <row r="138" spans="1:12" ht="15" customHeight="1" x14ac:dyDescent="0.35">
      <c r="A138" s="173" t="s">
        <v>12</v>
      </c>
      <c r="B138" s="173" t="s">
        <v>867</v>
      </c>
      <c r="C138" s="174" t="s">
        <v>867</v>
      </c>
      <c r="D138" s="175" t="s">
        <v>14</v>
      </c>
      <c r="E138" s="176" t="s">
        <v>18</v>
      </c>
      <c r="F138" s="175" t="s">
        <v>14</v>
      </c>
      <c r="G138" s="176" t="s">
        <v>21</v>
      </c>
      <c r="H138" s="177" t="s">
        <v>874</v>
      </c>
      <c r="I138" s="143" t="s">
        <v>925</v>
      </c>
      <c r="J138" s="138" t="s">
        <v>31</v>
      </c>
      <c r="K138" s="172">
        <v>3570</v>
      </c>
      <c r="L138" s="164">
        <v>3570</v>
      </c>
    </row>
    <row r="139" spans="1:12" ht="26" x14ac:dyDescent="0.35">
      <c r="A139" s="173" t="s">
        <v>12</v>
      </c>
      <c r="B139" s="173" t="s">
        <v>867</v>
      </c>
      <c r="C139" s="174" t="s">
        <v>867</v>
      </c>
      <c r="D139" s="175" t="s">
        <v>14</v>
      </c>
      <c r="E139" s="176" t="s">
        <v>18</v>
      </c>
      <c r="F139" s="175" t="s">
        <v>14</v>
      </c>
      <c r="G139" s="176" t="s">
        <v>19</v>
      </c>
      <c r="H139" s="177" t="s">
        <v>875</v>
      </c>
      <c r="I139" s="143" t="s">
        <v>77</v>
      </c>
      <c r="J139" s="138" t="s">
        <v>31</v>
      </c>
      <c r="K139" s="172">
        <v>1148</v>
      </c>
      <c r="L139" s="164">
        <v>0</v>
      </c>
    </row>
    <row r="140" spans="1:12" x14ac:dyDescent="0.35">
      <c r="A140" s="189" t="s">
        <v>12</v>
      </c>
      <c r="B140" s="161" t="s">
        <v>876</v>
      </c>
      <c r="C140" s="161" t="s">
        <v>876</v>
      </c>
      <c r="D140" s="162" t="s">
        <v>14</v>
      </c>
      <c r="E140" s="162" t="s">
        <v>18</v>
      </c>
      <c r="F140" s="162" t="s">
        <v>14</v>
      </c>
      <c r="G140" s="162" t="s">
        <v>19</v>
      </c>
      <c r="H140" s="162" t="s">
        <v>835</v>
      </c>
      <c r="I140" s="196" t="s">
        <v>52</v>
      </c>
      <c r="J140" s="162" t="s">
        <v>26</v>
      </c>
      <c r="K140" s="172">
        <v>0</v>
      </c>
      <c r="L140" s="164">
        <v>5114.3500000000004</v>
      </c>
    </row>
    <row r="141" spans="1:12" x14ac:dyDescent="0.35">
      <c r="A141" s="189" t="s">
        <v>12</v>
      </c>
      <c r="B141" s="161" t="s">
        <v>876</v>
      </c>
      <c r="C141" s="161" t="s">
        <v>876</v>
      </c>
      <c r="D141" s="162" t="s">
        <v>14</v>
      </c>
      <c r="E141" s="162" t="s">
        <v>15</v>
      </c>
      <c r="F141" s="162" t="s">
        <v>16</v>
      </c>
      <c r="G141" s="162" t="s">
        <v>858</v>
      </c>
      <c r="H141" s="162" t="s">
        <v>835</v>
      </c>
      <c r="I141" s="196" t="s">
        <v>52</v>
      </c>
      <c r="J141" s="162" t="s">
        <v>26</v>
      </c>
      <c r="K141" s="172">
        <v>0</v>
      </c>
      <c r="L141" s="164">
        <v>599.4</v>
      </c>
    </row>
    <row r="142" spans="1:12" x14ac:dyDescent="0.35">
      <c r="A142" s="189" t="s">
        <v>12</v>
      </c>
      <c r="B142" s="161" t="s">
        <v>876</v>
      </c>
      <c r="C142" s="161" t="s">
        <v>876</v>
      </c>
      <c r="D142" s="162" t="s">
        <v>14</v>
      </c>
      <c r="E142" s="162" t="s">
        <v>15</v>
      </c>
      <c r="F142" s="162" t="s">
        <v>16</v>
      </c>
      <c r="G142" s="162" t="s">
        <v>858</v>
      </c>
      <c r="H142" s="162" t="s">
        <v>835</v>
      </c>
      <c r="I142" s="196" t="s">
        <v>52</v>
      </c>
      <c r="J142" s="162" t="s">
        <v>26</v>
      </c>
      <c r="K142" s="172">
        <v>0</v>
      </c>
      <c r="L142" s="164">
        <v>4498.2</v>
      </c>
    </row>
    <row r="143" spans="1:12" ht="26.5" x14ac:dyDescent="0.35">
      <c r="A143" s="189" t="s">
        <v>12</v>
      </c>
      <c r="B143" s="161" t="s">
        <v>876</v>
      </c>
      <c r="C143" s="161" t="s">
        <v>876</v>
      </c>
      <c r="D143" s="162" t="s">
        <v>14</v>
      </c>
      <c r="E143" s="162" t="s">
        <v>18</v>
      </c>
      <c r="F143" s="162" t="s">
        <v>14</v>
      </c>
      <c r="G143" s="162" t="s">
        <v>19</v>
      </c>
      <c r="H143" s="162" t="s">
        <v>869</v>
      </c>
      <c r="I143" s="196" t="s">
        <v>930</v>
      </c>
      <c r="J143" s="162" t="s">
        <v>26</v>
      </c>
      <c r="K143" s="172">
        <v>8049</v>
      </c>
      <c r="L143" s="164">
        <v>15093</v>
      </c>
    </row>
    <row r="144" spans="1:12" x14ac:dyDescent="0.35">
      <c r="A144" s="189" t="s">
        <v>12</v>
      </c>
      <c r="B144" s="161" t="s">
        <v>876</v>
      </c>
      <c r="C144" s="161" t="s">
        <v>876</v>
      </c>
      <c r="D144" s="162" t="s">
        <v>14</v>
      </c>
      <c r="E144" s="162" t="s">
        <v>18</v>
      </c>
      <c r="F144" s="162" t="s">
        <v>14</v>
      </c>
      <c r="G144" s="162" t="s">
        <v>19</v>
      </c>
      <c r="H144" s="162" t="s">
        <v>88</v>
      </c>
      <c r="I144" s="194" t="s">
        <v>56</v>
      </c>
      <c r="J144" s="162" t="s">
        <v>26</v>
      </c>
      <c r="K144" s="172">
        <v>11062</v>
      </c>
      <c r="L144" s="164">
        <v>10053.719999999999</v>
      </c>
    </row>
    <row r="145" spans="1:12" x14ac:dyDescent="0.35">
      <c r="A145" s="189" t="s">
        <v>12</v>
      </c>
      <c r="B145" s="161" t="s">
        <v>876</v>
      </c>
      <c r="C145" s="161" t="s">
        <v>876</v>
      </c>
      <c r="D145" s="162" t="s">
        <v>14</v>
      </c>
      <c r="E145" s="162" t="s">
        <v>27</v>
      </c>
      <c r="F145" s="162" t="s">
        <v>857</v>
      </c>
      <c r="G145" s="162" t="s">
        <v>28</v>
      </c>
      <c r="H145" s="162" t="s">
        <v>88</v>
      </c>
      <c r="I145" s="194" t="s">
        <v>56</v>
      </c>
      <c r="J145" s="162" t="s">
        <v>26</v>
      </c>
      <c r="K145" s="172">
        <v>11434</v>
      </c>
      <c r="L145" s="164">
        <v>17738.75</v>
      </c>
    </row>
    <row r="146" spans="1:12" ht="65.5" x14ac:dyDescent="0.35">
      <c r="A146" s="189" t="s">
        <v>12</v>
      </c>
      <c r="B146" s="161" t="s">
        <v>876</v>
      </c>
      <c r="C146" s="161" t="s">
        <v>876</v>
      </c>
      <c r="D146" s="162" t="s">
        <v>14</v>
      </c>
      <c r="E146" s="162" t="s">
        <v>15</v>
      </c>
      <c r="F146" s="162" t="s">
        <v>16</v>
      </c>
      <c r="G146" s="162" t="s">
        <v>901</v>
      </c>
      <c r="H146" s="162" t="s">
        <v>871</v>
      </c>
      <c r="I146" s="194" t="s">
        <v>877</v>
      </c>
      <c r="J146" s="162" t="s">
        <v>26</v>
      </c>
      <c r="K146" s="172">
        <v>737</v>
      </c>
      <c r="L146" s="164">
        <v>737</v>
      </c>
    </row>
    <row r="147" spans="1:12" ht="65.5" x14ac:dyDescent="0.35">
      <c r="A147" s="189" t="s">
        <v>12</v>
      </c>
      <c r="B147" s="161" t="s">
        <v>876</v>
      </c>
      <c r="C147" s="161" t="s">
        <v>876</v>
      </c>
      <c r="D147" s="162" t="s">
        <v>14</v>
      </c>
      <c r="E147" s="162" t="s">
        <v>27</v>
      </c>
      <c r="F147" s="162" t="s">
        <v>86</v>
      </c>
      <c r="G147" s="162" t="s">
        <v>858</v>
      </c>
      <c r="H147" s="162" t="s">
        <v>871</v>
      </c>
      <c r="I147" s="194" t="s">
        <v>877</v>
      </c>
      <c r="J147" s="162" t="s">
        <v>26</v>
      </c>
      <c r="K147" s="172">
        <v>2617</v>
      </c>
      <c r="L147" s="164">
        <v>2617</v>
      </c>
    </row>
    <row r="148" spans="1:12" x14ac:dyDescent="0.35">
      <c r="A148" s="189" t="s">
        <v>12</v>
      </c>
      <c r="B148" s="161" t="s">
        <v>876</v>
      </c>
      <c r="C148" s="161" t="s">
        <v>876</v>
      </c>
      <c r="D148" s="162" t="s">
        <v>14</v>
      </c>
      <c r="E148" s="162" t="s">
        <v>18</v>
      </c>
      <c r="F148" s="162" t="s">
        <v>14</v>
      </c>
      <c r="G148" s="162" t="s">
        <v>21</v>
      </c>
      <c r="H148" s="162" t="s">
        <v>834</v>
      </c>
      <c r="I148" s="196" t="s">
        <v>79</v>
      </c>
      <c r="J148" s="163" t="s">
        <v>26</v>
      </c>
      <c r="K148" s="172">
        <v>2066</v>
      </c>
      <c r="L148" s="164">
        <v>3259.36</v>
      </c>
    </row>
    <row r="149" spans="1:12" x14ac:dyDescent="0.35">
      <c r="A149" s="189" t="s">
        <v>12</v>
      </c>
      <c r="B149" s="161" t="s">
        <v>876</v>
      </c>
      <c r="C149" s="161" t="s">
        <v>876</v>
      </c>
      <c r="D149" s="162" t="s">
        <v>14</v>
      </c>
      <c r="E149" s="162" t="s">
        <v>27</v>
      </c>
      <c r="F149" s="162" t="s">
        <v>857</v>
      </c>
      <c r="G149" s="162" t="s">
        <v>28</v>
      </c>
      <c r="H149" s="162" t="s">
        <v>834</v>
      </c>
      <c r="I149" s="196" t="s">
        <v>79</v>
      </c>
      <c r="J149" s="163" t="s">
        <v>26</v>
      </c>
      <c r="K149" s="172">
        <v>2066</v>
      </c>
      <c r="L149" s="164">
        <v>1313.93</v>
      </c>
    </row>
    <row r="150" spans="1:12" x14ac:dyDescent="0.35">
      <c r="A150" s="189" t="s">
        <v>12</v>
      </c>
      <c r="B150" s="161" t="s">
        <v>876</v>
      </c>
      <c r="C150" s="161" t="s">
        <v>876</v>
      </c>
      <c r="D150" s="162" t="s">
        <v>14</v>
      </c>
      <c r="E150" s="162" t="s">
        <v>27</v>
      </c>
      <c r="F150" s="162" t="s">
        <v>857</v>
      </c>
      <c r="G150" s="162" t="s">
        <v>28</v>
      </c>
      <c r="H150" s="162" t="s">
        <v>832</v>
      </c>
      <c r="I150" s="196" t="s">
        <v>63</v>
      </c>
      <c r="J150" s="163" t="s">
        <v>26</v>
      </c>
      <c r="K150" s="172">
        <v>2582</v>
      </c>
      <c r="L150" s="164">
        <v>1088.8900000000001</v>
      </c>
    </row>
    <row r="151" spans="1:12" x14ac:dyDescent="0.35">
      <c r="A151" s="189" t="s">
        <v>12</v>
      </c>
      <c r="B151" s="161" t="s">
        <v>876</v>
      </c>
      <c r="C151" s="161" t="s">
        <v>876</v>
      </c>
      <c r="D151" s="162" t="s">
        <v>14</v>
      </c>
      <c r="E151" s="162" t="s">
        <v>18</v>
      </c>
      <c r="F151" s="162" t="s">
        <v>14</v>
      </c>
      <c r="G151" s="162" t="s">
        <v>19</v>
      </c>
      <c r="H151" s="162" t="s">
        <v>832</v>
      </c>
      <c r="I151" s="196" t="s">
        <v>63</v>
      </c>
      <c r="J151" s="163" t="s">
        <v>26</v>
      </c>
      <c r="K151" s="172">
        <v>2582</v>
      </c>
      <c r="L151" s="164">
        <v>1088.8900000000001</v>
      </c>
    </row>
    <row r="152" spans="1:12" x14ac:dyDescent="0.35">
      <c r="A152" s="189" t="s">
        <v>12</v>
      </c>
      <c r="B152" s="161" t="s">
        <v>876</v>
      </c>
      <c r="C152" s="161" t="s">
        <v>876</v>
      </c>
      <c r="D152" s="192" t="s">
        <v>14</v>
      </c>
      <c r="E152" s="192" t="s">
        <v>27</v>
      </c>
      <c r="F152" s="192" t="s">
        <v>857</v>
      </c>
      <c r="G152" s="192" t="s">
        <v>28</v>
      </c>
      <c r="H152" s="192" t="s">
        <v>850</v>
      </c>
      <c r="I152" s="196" t="s">
        <v>80</v>
      </c>
      <c r="J152" s="163" t="s">
        <v>31</v>
      </c>
      <c r="K152" s="172">
        <v>91177</v>
      </c>
      <c r="L152" s="164">
        <v>26470.2</v>
      </c>
    </row>
    <row r="153" spans="1:12" x14ac:dyDescent="0.35">
      <c r="A153" s="189" t="s">
        <v>12</v>
      </c>
      <c r="B153" s="161" t="s">
        <v>876</v>
      </c>
      <c r="C153" s="161" t="s">
        <v>876</v>
      </c>
      <c r="D153" s="192" t="s">
        <v>14</v>
      </c>
      <c r="E153" s="192" t="s">
        <v>18</v>
      </c>
      <c r="F153" s="192" t="s">
        <v>14</v>
      </c>
      <c r="G153" s="192" t="s">
        <v>21</v>
      </c>
      <c r="H153" s="192" t="s">
        <v>850</v>
      </c>
      <c r="I153" s="196" t="s">
        <v>80</v>
      </c>
      <c r="J153" s="163" t="s">
        <v>31</v>
      </c>
      <c r="K153" s="172">
        <v>89185</v>
      </c>
      <c r="L153" s="164">
        <v>89185</v>
      </c>
    </row>
    <row r="154" spans="1:12" x14ac:dyDescent="0.35">
      <c r="A154" s="189" t="s">
        <v>12</v>
      </c>
      <c r="B154" s="161" t="s">
        <v>876</v>
      </c>
      <c r="C154" s="161" t="s">
        <v>876</v>
      </c>
      <c r="D154" s="192" t="s">
        <v>14</v>
      </c>
      <c r="E154" s="192" t="s">
        <v>18</v>
      </c>
      <c r="F154" s="192" t="s">
        <v>14</v>
      </c>
      <c r="G154" s="192" t="s">
        <v>21</v>
      </c>
      <c r="H154" s="192" t="s">
        <v>70</v>
      </c>
      <c r="I154" s="196" t="s">
        <v>878</v>
      </c>
      <c r="J154" s="163" t="s">
        <v>26</v>
      </c>
      <c r="K154" s="172">
        <v>5123</v>
      </c>
      <c r="L154" s="164">
        <v>4611.83</v>
      </c>
    </row>
    <row r="155" spans="1:12" x14ac:dyDescent="0.35">
      <c r="A155" s="189" t="s">
        <v>12</v>
      </c>
      <c r="B155" s="161" t="s">
        <v>876</v>
      </c>
      <c r="C155" s="161" t="s">
        <v>876</v>
      </c>
      <c r="D155" s="192" t="s">
        <v>14</v>
      </c>
      <c r="E155" s="192" t="s">
        <v>18</v>
      </c>
      <c r="F155" s="192" t="s">
        <v>14</v>
      </c>
      <c r="G155" s="192" t="s">
        <v>21</v>
      </c>
      <c r="H155" s="192" t="s">
        <v>866</v>
      </c>
      <c r="I155" s="144" t="s">
        <v>592</v>
      </c>
      <c r="J155" s="163" t="s">
        <v>31</v>
      </c>
      <c r="K155" s="172">
        <v>76602</v>
      </c>
      <c r="L155" s="164">
        <v>137528</v>
      </c>
    </row>
    <row r="156" spans="1:12" x14ac:dyDescent="0.35">
      <c r="A156" s="189" t="s">
        <v>12</v>
      </c>
      <c r="B156" s="161" t="s">
        <v>876</v>
      </c>
      <c r="C156" s="161" t="s">
        <v>876</v>
      </c>
      <c r="D156" s="162" t="s">
        <v>14</v>
      </c>
      <c r="E156" s="162" t="s">
        <v>27</v>
      </c>
      <c r="F156" s="162" t="s">
        <v>857</v>
      </c>
      <c r="G156" s="162" t="s">
        <v>28</v>
      </c>
      <c r="H156" s="192" t="s">
        <v>866</v>
      </c>
      <c r="I156" s="144" t="s">
        <v>592</v>
      </c>
      <c r="J156" s="163" t="s">
        <v>31</v>
      </c>
      <c r="K156" s="172">
        <v>30281</v>
      </c>
      <c r="L156" s="164">
        <v>34868</v>
      </c>
    </row>
    <row r="157" spans="1:12" x14ac:dyDescent="0.35">
      <c r="A157" s="189" t="s">
        <v>12</v>
      </c>
      <c r="B157" s="161" t="s">
        <v>876</v>
      </c>
      <c r="C157" s="161" t="s">
        <v>876</v>
      </c>
      <c r="D157" s="192" t="s">
        <v>14</v>
      </c>
      <c r="E157" s="192" t="s">
        <v>18</v>
      </c>
      <c r="F157" s="192" t="s">
        <v>14</v>
      </c>
      <c r="G157" s="192" t="s">
        <v>21</v>
      </c>
      <c r="H157" s="192" t="s">
        <v>852</v>
      </c>
      <c r="I157" s="196" t="s">
        <v>82</v>
      </c>
      <c r="J157" s="163" t="s">
        <v>31</v>
      </c>
      <c r="K157" s="172">
        <v>48298</v>
      </c>
      <c r="L157" s="164">
        <v>43919.28</v>
      </c>
    </row>
    <row r="158" spans="1:12" x14ac:dyDescent="0.35">
      <c r="A158" s="173" t="s">
        <v>12</v>
      </c>
      <c r="B158" s="173" t="s">
        <v>879</v>
      </c>
      <c r="C158" s="174" t="s">
        <v>879</v>
      </c>
      <c r="D158" s="175" t="s">
        <v>14</v>
      </c>
      <c r="E158" s="176" t="s">
        <v>15</v>
      </c>
      <c r="F158" s="175" t="s">
        <v>16</v>
      </c>
      <c r="G158" s="176" t="s">
        <v>901</v>
      </c>
      <c r="H158" s="177">
        <v>21101</v>
      </c>
      <c r="I158" s="197" t="s">
        <v>52</v>
      </c>
      <c r="J158" s="178" t="s">
        <v>31</v>
      </c>
      <c r="K158" s="172">
        <v>600</v>
      </c>
      <c r="L158" s="164">
        <v>598.72</v>
      </c>
    </row>
    <row r="159" spans="1:12" x14ac:dyDescent="0.35">
      <c r="A159" s="173" t="s">
        <v>12</v>
      </c>
      <c r="B159" s="173" t="s">
        <v>879</v>
      </c>
      <c r="C159" s="174" t="s">
        <v>879</v>
      </c>
      <c r="D159" s="175" t="s">
        <v>14</v>
      </c>
      <c r="E159" s="176" t="s">
        <v>15</v>
      </c>
      <c r="F159" s="175" t="s">
        <v>16</v>
      </c>
      <c r="G159" s="176" t="s">
        <v>858</v>
      </c>
      <c r="H159" s="177">
        <v>21101</v>
      </c>
      <c r="I159" s="197" t="s">
        <v>52</v>
      </c>
      <c r="J159" s="178" t="s">
        <v>31</v>
      </c>
      <c r="K159" s="172">
        <v>2000</v>
      </c>
      <c r="L159" s="164">
        <v>1992.59</v>
      </c>
    </row>
    <row r="160" spans="1:12" ht="26" x14ac:dyDescent="0.35">
      <c r="A160" s="173" t="s">
        <v>12</v>
      </c>
      <c r="B160" s="173" t="s">
        <v>879</v>
      </c>
      <c r="C160" s="174" t="s">
        <v>879</v>
      </c>
      <c r="D160" s="175" t="s">
        <v>14</v>
      </c>
      <c r="E160" s="176" t="s">
        <v>15</v>
      </c>
      <c r="F160" s="175" t="s">
        <v>16</v>
      </c>
      <c r="G160" s="176" t="s">
        <v>858</v>
      </c>
      <c r="H160" s="177">
        <v>21401</v>
      </c>
      <c r="I160" s="197" t="s">
        <v>907</v>
      </c>
      <c r="J160" s="178" t="s">
        <v>31</v>
      </c>
      <c r="K160" s="172">
        <v>2500</v>
      </c>
      <c r="L160" s="164">
        <v>2401.88</v>
      </c>
    </row>
    <row r="161" spans="1:12" ht="15" customHeight="1" x14ac:dyDescent="0.35">
      <c r="A161" s="173" t="s">
        <v>12</v>
      </c>
      <c r="B161" s="173" t="s">
        <v>879</v>
      </c>
      <c r="C161" s="174" t="s">
        <v>879</v>
      </c>
      <c r="D161" s="175" t="s">
        <v>14</v>
      </c>
      <c r="E161" s="176" t="s">
        <v>27</v>
      </c>
      <c r="F161" s="175" t="s">
        <v>857</v>
      </c>
      <c r="G161" s="176" t="s">
        <v>28</v>
      </c>
      <c r="H161" s="177">
        <v>21601</v>
      </c>
      <c r="I161" s="197" t="s">
        <v>56</v>
      </c>
      <c r="J161" s="178" t="s">
        <v>31</v>
      </c>
      <c r="K161" s="172">
        <v>0</v>
      </c>
      <c r="L161" s="164">
        <v>1084.75</v>
      </c>
    </row>
    <row r="162" spans="1:12" ht="15" customHeight="1" x14ac:dyDescent="0.35">
      <c r="A162" s="173" t="s">
        <v>12</v>
      </c>
      <c r="B162" s="173" t="s">
        <v>879</v>
      </c>
      <c r="C162" s="174" t="s">
        <v>879</v>
      </c>
      <c r="D162" s="175" t="s">
        <v>14</v>
      </c>
      <c r="E162" s="176" t="s">
        <v>18</v>
      </c>
      <c r="F162" s="175" t="s">
        <v>14</v>
      </c>
      <c r="G162" s="176" t="s">
        <v>19</v>
      </c>
      <c r="H162" s="177">
        <v>21601</v>
      </c>
      <c r="I162" s="197" t="s">
        <v>56</v>
      </c>
      <c r="J162" s="178" t="s">
        <v>31</v>
      </c>
      <c r="K162" s="172">
        <v>0</v>
      </c>
      <c r="L162" s="164">
        <v>8460.1299999999992</v>
      </c>
    </row>
    <row r="163" spans="1:12" ht="52" x14ac:dyDescent="0.35">
      <c r="A163" s="173" t="s">
        <v>12</v>
      </c>
      <c r="B163" s="173" t="s">
        <v>879</v>
      </c>
      <c r="C163" s="174" t="s">
        <v>879</v>
      </c>
      <c r="D163" s="175" t="s">
        <v>14</v>
      </c>
      <c r="E163" s="176" t="s">
        <v>27</v>
      </c>
      <c r="F163" s="175" t="s">
        <v>857</v>
      </c>
      <c r="G163" s="176" t="s">
        <v>28</v>
      </c>
      <c r="H163" s="177">
        <v>26102</v>
      </c>
      <c r="I163" s="197" t="s">
        <v>880</v>
      </c>
      <c r="J163" s="178" t="s">
        <v>31</v>
      </c>
      <c r="K163" s="172">
        <v>0</v>
      </c>
      <c r="L163" s="164">
        <v>598</v>
      </c>
    </row>
    <row r="164" spans="1:12" ht="52" x14ac:dyDescent="0.35">
      <c r="A164" s="173" t="s">
        <v>12</v>
      </c>
      <c r="B164" s="173" t="s">
        <v>879</v>
      </c>
      <c r="C164" s="174" t="s">
        <v>879</v>
      </c>
      <c r="D164" s="175" t="s">
        <v>14</v>
      </c>
      <c r="E164" s="176" t="s">
        <v>15</v>
      </c>
      <c r="F164" s="175" t="s">
        <v>16</v>
      </c>
      <c r="G164" s="176" t="s">
        <v>901</v>
      </c>
      <c r="H164" s="177">
        <v>26102</v>
      </c>
      <c r="I164" s="197" t="s">
        <v>880</v>
      </c>
      <c r="J164" s="178" t="s">
        <v>31</v>
      </c>
      <c r="K164" s="172">
        <f>737.33</f>
        <v>737.33</v>
      </c>
      <c r="L164" s="164">
        <v>2237</v>
      </c>
    </row>
    <row r="165" spans="1:12" ht="52" x14ac:dyDescent="0.35">
      <c r="A165" s="173" t="s">
        <v>12</v>
      </c>
      <c r="B165" s="173" t="s">
        <v>879</v>
      </c>
      <c r="C165" s="174" t="s">
        <v>879</v>
      </c>
      <c r="D165" s="175" t="s">
        <v>14</v>
      </c>
      <c r="E165" s="176" t="s">
        <v>15</v>
      </c>
      <c r="F165" s="175" t="s">
        <v>16</v>
      </c>
      <c r="G165" s="176" t="s">
        <v>858</v>
      </c>
      <c r="H165" s="177">
        <v>26102</v>
      </c>
      <c r="I165" s="197" t="s">
        <v>880</v>
      </c>
      <c r="J165" s="178" t="s">
        <v>31</v>
      </c>
      <c r="K165" s="172">
        <f>802+2000</f>
        <v>2802</v>
      </c>
      <c r="L165" s="164">
        <v>802</v>
      </c>
    </row>
    <row r="166" spans="1:12" ht="39" x14ac:dyDescent="0.35">
      <c r="A166" s="173" t="s">
        <v>12</v>
      </c>
      <c r="B166" s="173" t="s">
        <v>879</v>
      </c>
      <c r="C166" s="174" t="s">
        <v>879</v>
      </c>
      <c r="D166" s="175" t="s">
        <v>14</v>
      </c>
      <c r="E166" s="176" t="s">
        <v>18</v>
      </c>
      <c r="F166" s="175" t="s">
        <v>14</v>
      </c>
      <c r="G166" s="176" t="s">
        <v>19</v>
      </c>
      <c r="H166" s="177">
        <v>26103</v>
      </c>
      <c r="I166" s="197" t="s">
        <v>106</v>
      </c>
      <c r="J166" s="178" t="s">
        <v>31</v>
      </c>
      <c r="K166" s="172">
        <v>0</v>
      </c>
      <c r="L166" s="164">
        <v>20000</v>
      </c>
    </row>
    <row r="167" spans="1:12" ht="39" x14ac:dyDescent="0.35">
      <c r="A167" s="173" t="s">
        <v>12</v>
      </c>
      <c r="B167" s="173" t="s">
        <v>879</v>
      </c>
      <c r="C167" s="174" t="s">
        <v>879</v>
      </c>
      <c r="D167" s="175" t="s">
        <v>14</v>
      </c>
      <c r="E167" s="176" t="s">
        <v>18</v>
      </c>
      <c r="F167" s="175" t="s">
        <v>14</v>
      </c>
      <c r="G167" s="176" t="s">
        <v>19</v>
      </c>
      <c r="H167" s="177">
        <v>29301</v>
      </c>
      <c r="I167" s="197" t="s">
        <v>53</v>
      </c>
      <c r="J167" s="178" t="s">
        <v>31</v>
      </c>
      <c r="K167" s="172">
        <v>0</v>
      </c>
      <c r="L167" s="164">
        <v>5099.99</v>
      </c>
    </row>
    <row r="168" spans="1:12" ht="15" customHeight="1" x14ac:dyDescent="0.35">
      <c r="A168" s="173" t="s">
        <v>12</v>
      </c>
      <c r="B168" s="173" t="s">
        <v>879</v>
      </c>
      <c r="C168" s="174" t="s">
        <v>879</v>
      </c>
      <c r="D168" s="175" t="s">
        <v>14</v>
      </c>
      <c r="E168" s="176" t="s">
        <v>18</v>
      </c>
      <c r="F168" s="175" t="s">
        <v>14</v>
      </c>
      <c r="G168" s="176" t="s">
        <v>21</v>
      </c>
      <c r="H168" s="179">
        <v>31301</v>
      </c>
      <c r="I168" s="197" t="s">
        <v>79</v>
      </c>
      <c r="J168" s="178" t="s">
        <v>31</v>
      </c>
      <c r="K168" s="172">
        <v>5785</v>
      </c>
      <c r="L168" s="164">
        <v>9168.31</v>
      </c>
    </row>
    <row r="169" spans="1:12" ht="15" customHeight="1" x14ac:dyDescent="0.35">
      <c r="A169" s="173" t="s">
        <v>12</v>
      </c>
      <c r="B169" s="173" t="s">
        <v>879</v>
      </c>
      <c r="C169" s="174" t="s">
        <v>879</v>
      </c>
      <c r="D169" s="175" t="s">
        <v>14</v>
      </c>
      <c r="E169" s="176" t="s">
        <v>18</v>
      </c>
      <c r="F169" s="175" t="s">
        <v>14</v>
      </c>
      <c r="G169" s="176" t="s">
        <v>19</v>
      </c>
      <c r="H169" s="177">
        <v>31401</v>
      </c>
      <c r="I169" s="197" t="s">
        <v>881</v>
      </c>
      <c r="J169" s="178" t="s">
        <v>31</v>
      </c>
      <c r="K169" s="172">
        <v>1963</v>
      </c>
      <c r="L169" s="164">
        <v>1700.24</v>
      </c>
    </row>
    <row r="170" spans="1:12" ht="15" customHeight="1" x14ac:dyDescent="0.35">
      <c r="A170" s="173" t="s">
        <v>12</v>
      </c>
      <c r="B170" s="173" t="s">
        <v>879</v>
      </c>
      <c r="C170" s="174" t="s">
        <v>879</v>
      </c>
      <c r="D170" s="175" t="s">
        <v>14</v>
      </c>
      <c r="E170" s="176" t="s">
        <v>18</v>
      </c>
      <c r="F170" s="175" t="s">
        <v>14</v>
      </c>
      <c r="G170" s="176" t="s">
        <v>21</v>
      </c>
      <c r="H170" s="177">
        <v>32201</v>
      </c>
      <c r="I170" s="197" t="s">
        <v>80</v>
      </c>
      <c r="J170" s="178" t="s">
        <v>31</v>
      </c>
      <c r="K170" s="172">
        <v>147647</v>
      </c>
      <c r="L170" s="164">
        <f>+[1]Hoja2!$G$7+[1]Hoja2!$G$16</f>
        <v>147647</v>
      </c>
    </row>
    <row r="171" spans="1:12" ht="15" customHeight="1" x14ac:dyDescent="0.35">
      <c r="A171" s="173" t="s">
        <v>12</v>
      </c>
      <c r="B171" s="173" t="s">
        <v>879</v>
      </c>
      <c r="C171" s="174" t="s">
        <v>879</v>
      </c>
      <c r="D171" s="175" t="s">
        <v>14</v>
      </c>
      <c r="E171" s="176" t="s">
        <v>18</v>
      </c>
      <c r="F171" s="175" t="s">
        <v>14</v>
      </c>
      <c r="G171" s="176" t="s">
        <v>19</v>
      </c>
      <c r="H171" s="179">
        <v>32601</v>
      </c>
      <c r="I171" s="197" t="s">
        <v>65</v>
      </c>
      <c r="J171" s="178" t="s">
        <v>31</v>
      </c>
      <c r="K171" s="172">
        <v>1240</v>
      </c>
      <c r="L171" s="164">
        <v>982.76</v>
      </c>
    </row>
    <row r="172" spans="1:12" ht="25" customHeight="1" x14ac:dyDescent="0.35">
      <c r="A172" s="173" t="s">
        <v>12</v>
      </c>
      <c r="B172" s="173" t="s">
        <v>879</v>
      </c>
      <c r="C172" s="174" t="s">
        <v>879</v>
      </c>
      <c r="D172" s="175" t="s">
        <v>14</v>
      </c>
      <c r="E172" s="176" t="s">
        <v>27</v>
      </c>
      <c r="F172" s="175" t="s">
        <v>857</v>
      </c>
      <c r="G172" s="176" t="s">
        <v>28</v>
      </c>
      <c r="H172" s="177">
        <v>35201</v>
      </c>
      <c r="I172" s="197" t="s">
        <v>72</v>
      </c>
      <c r="J172" s="178" t="s">
        <v>31</v>
      </c>
      <c r="K172" s="172">
        <v>0</v>
      </c>
      <c r="L172" s="164">
        <v>1624</v>
      </c>
    </row>
    <row r="173" spans="1:12" ht="15" customHeight="1" x14ac:dyDescent="0.35">
      <c r="A173" s="173" t="s">
        <v>12</v>
      </c>
      <c r="B173" s="173" t="s">
        <v>879</v>
      </c>
      <c r="C173" s="174" t="s">
        <v>879</v>
      </c>
      <c r="D173" s="175" t="s">
        <v>14</v>
      </c>
      <c r="E173" s="176" t="s">
        <v>18</v>
      </c>
      <c r="F173" s="175" t="s">
        <v>14</v>
      </c>
      <c r="G173" s="176" t="s">
        <v>21</v>
      </c>
      <c r="H173" s="179">
        <v>35801</v>
      </c>
      <c r="I173" s="197" t="s">
        <v>82</v>
      </c>
      <c r="J173" s="178" t="s">
        <v>31</v>
      </c>
      <c r="K173" s="172">
        <v>23812</v>
      </c>
      <c r="L173" s="164">
        <v>22194</v>
      </c>
    </row>
    <row r="174" spans="1:12" ht="15" customHeight="1" x14ac:dyDescent="0.35">
      <c r="A174" s="173" t="s">
        <v>12</v>
      </c>
      <c r="B174" s="173" t="s">
        <v>879</v>
      </c>
      <c r="C174" s="174" t="s">
        <v>879</v>
      </c>
      <c r="D174" s="175" t="s">
        <v>14</v>
      </c>
      <c r="E174" s="176" t="s">
        <v>27</v>
      </c>
      <c r="F174" s="175" t="s">
        <v>857</v>
      </c>
      <c r="G174" s="176" t="s">
        <v>28</v>
      </c>
      <c r="H174" s="179">
        <v>35801</v>
      </c>
      <c r="I174" s="197" t="s">
        <v>82</v>
      </c>
      <c r="J174" s="178" t="s">
        <v>31</v>
      </c>
      <c r="K174" s="172">
        <v>23812</v>
      </c>
      <c r="L174" s="164">
        <v>22194</v>
      </c>
    </row>
    <row r="175" spans="1:12" ht="15" customHeight="1" x14ac:dyDescent="0.35">
      <c r="A175" s="189" t="s">
        <v>12</v>
      </c>
      <c r="B175" s="189" t="s">
        <v>882</v>
      </c>
      <c r="C175" s="140" t="s">
        <v>882</v>
      </c>
      <c r="D175" s="137" t="s">
        <v>883</v>
      </c>
      <c r="E175" s="140" t="s">
        <v>18</v>
      </c>
      <c r="F175" s="141" t="s">
        <v>14</v>
      </c>
      <c r="G175" s="134" t="s">
        <v>19</v>
      </c>
      <c r="H175" s="139" t="s">
        <v>104</v>
      </c>
      <c r="I175" s="143" t="s">
        <v>884</v>
      </c>
      <c r="J175" s="146" t="s">
        <v>31</v>
      </c>
      <c r="K175" s="172">
        <v>5000</v>
      </c>
      <c r="L175" s="164">
        <v>3120.08</v>
      </c>
    </row>
    <row r="176" spans="1:12" ht="15" customHeight="1" x14ac:dyDescent="0.35">
      <c r="A176" s="189" t="s">
        <v>12</v>
      </c>
      <c r="B176" s="189" t="s">
        <v>882</v>
      </c>
      <c r="C176" s="140" t="s">
        <v>882</v>
      </c>
      <c r="D176" s="137" t="s">
        <v>883</v>
      </c>
      <c r="E176" s="140" t="s">
        <v>18</v>
      </c>
      <c r="F176" s="141" t="s">
        <v>14</v>
      </c>
      <c r="G176" s="134" t="s">
        <v>19</v>
      </c>
      <c r="H176" s="139" t="s">
        <v>832</v>
      </c>
      <c r="I176" s="143" t="s">
        <v>931</v>
      </c>
      <c r="J176" s="146" t="s">
        <v>31</v>
      </c>
      <c r="K176" s="172">
        <v>2500</v>
      </c>
      <c r="L176" s="164">
        <v>1182.8499999999999</v>
      </c>
    </row>
    <row r="177" spans="1:12" ht="15" customHeight="1" x14ac:dyDescent="0.35">
      <c r="A177" s="189" t="s">
        <v>12</v>
      </c>
      <c r="B177" s="189" t="s">
        <v>882</v>
      </c>
      <c r="C177" s="140" t="s">
        <v>882</v>
      </c>
      <c r="D177" s="137" t="s">
        <v>883</v>
      </c>
      <c r="E177" s="140" t="s">
        <v>18</v>
      </c>
      <c r="F177" s="141" t="s">
        <v>14</v>
      </c>
      <c r="G177" s="134" t="s">
        <v>19</v>
      </c>
      <c r="H177" s="139" t="s">
        <v>830</v>
      </c>
      <c r="I177" s="143" t="s">
        <v>886</v>
      </c>
      <c r="J177" s="146" t="s">
        <v>889</v>
      </c>
      <c r="K177" s="172">
        <v>122</v>
      </c>
      <c r="L177" s="164">
        <v>1860</v>
      </c>
    </row>
    <row r="178" spans="1:12" ht="15" customHeight="1" x14ac:dyDescent="0.35">
      <c r="A178" s="189" t="s">
        <v>12</v>
      </c>
      <c r="B178" s="189" t="s">
        <v>882</v>
      </c>
      <c r="C178" s="140" t="s">
        <v>882</v>
      </c>
      <c r="D178" s="137" t="s">
        <v>883</v>
      </c>
      <c r="E178" s="140" t="s">
        <v>18</v>
      </c>
      <c r="F178" s="141" t="s">
        <v>14</v>
      </c>
      <c r="G178" s="5" t="s">
        <v>21</v>
      </c>
      <c r="H178" s="139" t="s">
        <v>834</v>
      </c>
      <c r="I178" s="189" t="s">
        <v>79</v>
      </c>
      <c r="J178" s="146" t="s">
        <v>887</v>
      </c>
      <c r="K178" s="172">
        <v>5000</v>
      </c>
      <c r="L178" s="164">
        <v>5000</v>
      </c>
    </row>
    <row r="179" spans="1:12" ht="15" customHeight="1" x14ac:dyDescent="0.35">
      <c r="A179" s="189" t="s">
        <v>12</v>
      </c>
      <c r="B179" s="189" t="s">
        <v>882</v>
      </c>
      <c r="C179" s="140" t="s">
        <v>882</v>
      </c>
      <c r="D179" s="137" t="s">
        <v>883</v>
      </c>
      <c r="E179" s="140" t="s">
        <v>18</v>
      </c>
      <c r="F179" s="141" t="s">
        <v>14</v>
      </c>
      <c r="G179" s="5" t="s">
        <v>21</v>
      </c>
      <c r="H179" s="139" t="s">
        <v>850</v>
      </c>
      <c r="I179" s="143" t="s">
        <v>80</v>
      </c>
      <c r="J179" s="146" t="s">
        <v>888</v>
      </c>
      <c r="K179" s="172">
        <v>192036</v>
      </c>
      <c r="L179" s="164">
        <v>193727.83</v>
      </c>
    </row>
    <row r="180" spans="1:12" ht="15" customHeight="1" x14ac:dyDescent="0.35">
      <c r="A180" s="189" t="s">
        <v>12</v>
      </c>
      <c r="B180" s="189" t="s">
        <v>882</v>
      </c>
      <c r="C180" s="140" t="s">
        <v>882</v>
      </c>
      <c r="D180" s="137" t="s">
        <v>883</v>
      </c>
      <c r="E180" s="140" t="s">
        <v>18</v>
      </c>
      <c r="F180" s="141" t="s">
        <v>14</v>
      </c>
      <c r="G180" s="5" t="s">
        <v>21</v>
      </c>
      <c r="H180" s="139" t="s">
        <v>866</v>
      </c>
      <c r="I180" s="143" t="s">
        <v>885</v>
      </c>
      <c r="J180" s="146" t="s">
        <v>927</v>
      </c>
      <c r="K180" s="172">
        <v>26377</v>
      </c>
      <c r="L180" s="164">
        <v>26377</v>
      </c>
    </row>
    <row r="181" spans="1:12" ht="15" customHeight="1" x14ac:dyDescent="0.35">
      <c r="A181" s="189" t="s">
        <v>12</v>
      </c>
      <c r="B181" s="189" t="s">
        <v>882</v>
      </c>
      <c r="C181" s="140" t="s">
        <v>882</v>
      </c>
      <c r="D181" s="137" t="s">
        <v>883</v>
      </c>
      <c r="E181" s="140" t="s">
        <v>18</v>
      </c>
      <c r="F181" s="141" t="s">
        <v>14</v>
      </c>
      <c r="G181" s="5" t="s">
        <v>21</v>
      </c>
      <c r="H181" s="139" t="s">
        <v>852</v>
      </c>
      <c r="I181" s="143" t="s">
        <v>908</v>
      </c>
      <c r="J181" s="146" t="s">
        <v>31</v>
      </c>
      <c r="K181" s="172">
        <v>23869</v>
      </c>
      <c r="L181" s="164">
        <v>19352.21</v>
      </c>
    </row>
    <row r="182" spans="1:12" ht="52" x14ac:dyDescent="0.35">
      <c r="A182" s="189" t="s">
        <v>12</v>
      </c>
      <c r="B182" s="189" t="s">
        <v>882</v>
      </c>
      <c r="C182" s="140" t="s">
        <v>882</v>
      </c>
      <c r="D182" s="137" t="s">
        <v>883</v>
      </c>
      <c r="E182" s="140" t="s">
        <v>27</v>
      </c>
      <c r="F182" s="141" t="s">
        <v>857</v>
      </c>
      <c r="G182" s="5" t="s">
        <v>28</v>
      </c>
      <c r="H182" s="139" t="s">
        <v>871</v>
      </c>
      <c r="I182" s="143" t="s">
        <v>114</v>
      </c>
      <c r="J182" s="146" t="s">
        <v>889</v>
      </c>
      <c r="K182" s="172">
        <v>0</v>
      </c>
      <c r="L182" s="164">
        <v>22637.5</v>
      </c>
    </row>
    <row r="183" spans="1:12" ht="15" customHeight="1" x14ac:dyDescent="0.35">
      <c r="A183" s="189" t="s">
        <v>12</v>
      </c>
      <c r="B183" s="189" t="s">
        <v>882</v>
      </c>
      <c r="C183" s="140" t="s">
        <v>882</v>
      </c>
      <c r="D183" s="137" t="s">
        <v>883</v>
      </c>
      <c r="E183" s="140" t="s">
        <v>27</v>
      </c>
      <c r="F183" s="141" t="s">
        <v>857</v>
      </c>
      <c r="G183" s="5" t="s">
        <v>28</v>
      </c>
      <c r="H183" s="139" t="s">
        <v>834</v>
      </c>
      <c r="I183" s="189" t="s">
        <v>79</v>
      </c>
      <c r="J183" s="146" t="s">
        <v>887</v>
      </c>
      <c r="K183" s="172">
        <v>4000</v>
      </c>
      <c r="L183" s="164">
        <v>3886.53</v>
      </c>
    </row>
    <row r="184" spans="1:12" ht="15" customHeight="1" x14ac:dyDescent="0.35">
      <c r="A184" s="189" t="s">
        <v>12</v>
      </c>
      <c r="B184" s="189" t="s">
        <v>882</v>
      </c>
      <c r="C184" s="140" t="s">
        <v>882</v>
      </c>
      <c r="D184" s="137" t="s">
        <v>883</v>
      </c>
      <c r="E184" s="140" t="s">
        <v>27</v>
      </c>
      <c r="F184" s="141" t="s">
        <v>857</v>
      </c>
      <c r="G184" s="5" t="s">
        <v>28</v>
      </c>
      <c r="H184" s="139" t="s">
        <v>850</v>
      </c>
      <c r="I184" s="143" t="s">
        <v>80</v>
      </c>
      <c r="J184" s="146" t="s">
        <v>888</v>
      </c>
      <c r="K184" s="172">
        <v>22031</v>
      </c>
      <c r="L184" s="164">
        <v>22031.35</v>
      </c>
    </row>
    <row r="185" spans="1:12" ht="15" customHeight="1" x14ac:dyDescent="0.35">
      <c r="A185" s="189" t="s">
        <v>12</v>
      </c>
      <c r="B185" s="189" t="s">
        <v>882</v>
      </c>
      <c r="C185" s="140" t="s">
        <v>882</v>
      </c>
      <c r="D185" s="137" t="s">
        <v>883</v>
      </c>
      <c r="E185" s="140" t="s">
        <v>27</v>
      </c>
      <c r="F185" s="141" t="s">
        <v>857</v>
      </c>
      <c r="G185" s="5" t="s">
        <v>28</v>
      </c>
      <c r="H185" s="139" t="s">
        <v>866</v>
      </c>
      <c r="I185" s="143" t="s">
        <v>885</v>
      </c>
      <c r="J185" s="146" t="s">
        <v>927</v>
      </c>
      <c r="K185" s="172">
        <v>52724</v>
      </c>
      <c r="L185" s="164">
        <v>52724</v>
      </c>
    </row>
    <row r="186" spans="1:12" ht="15" customHeight="1" x14ac:dyDescent="0.35">
      <c r="A186" s="189" t="s">
        <v>12</v>
      </c>
      <c r="B186" s="189" t="s">
        <v>882</v>
      </c>
      <c r="C186" s="140" t="s">
        <v>882</v>
      </c>
      <c r="D186" s="137" t="s">
        <v>883</v>
      </c>
      <c r="E186" s="140" t="s">
        <v>27</v>
      </c>
      <c r="F186" s="141" t="s">
        <v>857</v>
      </c>
      <c r="G186" s="5" t="s">
        <v>28</v>
      </c>
      <c r="H186" s="139" t="s">
        <v>830</v>
      </c>
      <c r="I186" s="143" t="s">
        <v>886</v>
      </c>
      <c r="J186" s="146" t="s">
        <v>889</v>
      </c>
      <c r="K186" s="172">
        <v>278</v>
      </c>
      <c r="L186" s="164">
        <v>393.89</v>
      </c>
    </row>
    <row r="187" spans="1:12" ht="15" customHeight="1" x14ac:dyDescent="0.35">
      <c r="A187" s="189" t="s">
        <v>12</v>
      </c>
      <c r="B187" s="189" t="s">
        <v>882</v>
      </c>
      <c r="C187" s="140" t="s">
        <v>882</v>
      </c>
      <c r="D187" s="137" t="s">
        <v>883</v>
      </c>
      <c r="E187" s="140" t="s">
        <v>27</v>
      </c>
      <c r="F187" s="141" t="s">
        <v>857</v>
      </c>
      <c r="G187" s="5" t="s">
        <v>28</v>
      </c>
      <c r="H187" s="139" t="s">
        <v>852</v>
      </c>
      <c r="I187" s="143" t="s">
        <v>908</v>
      </c>
      <c r="J187" s="146" t="s">
        <v>31</v>
      </c>
      <c r="K187" s="172">
        <v>44392</v>
      </c>
      <c r="L187" s="164">
        <v>38704.410000000003</v>
      </c>
    </row>
    <row r="188" spans="1:12" ht="15" customHeight="1" x14ac:dyDescent="0.35">
      <c r="A188" s="189" t="s">
        <v>12</v>
      </c>
      <c r="B188" s="189" t="s">
        <v>882</v>
      </c>
      <c r="C188" s="140" t="s">
        <v>882</v>
      </c>
      <c r="D188" s="137" t="s">
        <v>883</v>
      </c>
      <c r="E188" s="140" t="s">
        <v>18</v>
      </c>
      <c r="F188" s="141" t="s">
        <v>14</v>
      </c>
      <c r="G188" s="134" t="s">
        <v>873</v>
      </c>
      <c r="H188" s="139" t="s">
        <v>866</v>
      </c>
      <c r="I188" s="189" t="s">
        <v>885</v>
      </c>
      <c r="J188" s="146" t="s">
        <v>76</v>
      </c>
      <c r="K188" s="172">
        <v>0</v>
      </c>
      <c r="L188" s="164">
        <v>7843</v>
      </c>
    </row>
    <row r="189" spans="1:12" ht="15" customHeight="1" x14ac:dyDescent="0.35">
      <c r="A189" s="189" t="s">
        <v>12</v>
      </c>
      <c r="B189" s="189" t="s">
        <v>882</v>
      </c>
      <c r="C189" s="140" t="s">
        <v>882</v>
      </c>
      <c r="D189" s="137" t="s">
        <v>883</v>
      </c>
      <c r="E189" s="140" t="s">
        <v>27</v>
      </c>
      <c r="F189" s="141" t="s">
        <v>857</v>
      </c>
      <c r="G189" s="134" t="s">
        <v>873</v>
      </c>
      <c r="H189" s="139" t="s">
        <v>866</v>
      </c>
      <c r="I189" s="189" t="s">
        <v>885</v>
      </c>
      <c r="J189" s="146" t="s">
        <v>76</v>
      </c>
      <c r="K189" s="172">
        <v>0</v>
      </c>
      <c r="L189" s="164">
        <v>15716</v>
      </c>
    </row>
    <row r="190" spans="1:12" ht="39" x14ac:dyDescent="0.35">
      <c r="A190" s="189" t="s">
        <v>12</v>
      </c>
      <c r="B190" s="189" t="s">
        <v>882</v>
      </c>
      <c r="C190" s="140" t="s">
        <v>882</v>
      </c>
      <c r="D190" s="137" t="s">
        <v>883</v>
      </c>
      <c r="E190" s="140" t="s">
        <v>23</v>
      </c>
      <c r="F190" s="141" t="s">
        <v>24</v>
      </c>
      <c r="G190" s="134" t="s">
        <v>900</v>
      </c>
      <c r="H190" s="139" t="s">
        <v>909</v>
      </c>
      <c r="I190" s="189" t="s">
        <v>910</v>
      </c>
      <c r="J190" s="146" t="s">
        <v>31</v>
      </c>
      <c r="K190" s="172">
        <v>0</v>
      </c>
      <c r="L190" s="164">
        <v>59304.959999999999</v>
      </c>
    </row>
    <row r="191" spans="1:12" ht="52" x14ac:dyDescent="0.35">
      <c r="A191" s="189" t="s">
        <v>12</v>
      </c>
      <c r="B191" s="189" t="s">
        <v>882</v>
      </c>
      <c r="C191" s="140" t="s">
        <v>882</v>
      </c>
      <c r="D191" s="137" t="s">
        <v>883</v>
      </c>
      <c r="E191" s="140" t="s">
        <v>27</v>
      </c>
      <c r="F191" s="141" t="s">
        <v>86</v>
      </c>
      <c r="G191" s="134" t="s">
        <v>113</v>
      </c>
      <c r="H191" s="139" t="s">
        <v>871</v>
      </c>
      <c r="I191" s="143" t="s">
        <v>114</v>
      </c>
      <c r="J191" s="146" t="s">
        <v>889</v>
      </c>
      <c r="K191" s="172">
        <v>0</v>
      </c>
      <c r="L191" s="164">
        <v>20000</v>
      </c>
    </row>
    <row r="192" spans="1:12" ht="52" x14ac:dyDescent="0.35">
      <c r="A192" s="189" t="s">
        <v>12</v>
      </c>
      <c r="B192" s="189" t="s">
        <v>882</v>
      </c>
      <c r="C192" s="140" t="s">
        <v>882</v>
      </c>
      <c r="D192" s="137" t="s">
        <v>883</v>
      </c>
      <c r="E192" s="140" t="s">
        <v>15</v>
      </c>
      <c r="F192" s="141" t="s">
        <v>16</v>
      </c>
      <c r="G192" s="134" t="s">
        <v>858</v>
      </c>
      <c r="H192" s="139" t="s">
        <v>871</v>
      </c>
      <c r="I192" s="143" t="s">
        <v>114</v>
      </c>
      <c r="J192" s="146" t="s">
        <v>889</v>
      </c>
      <c r="K192" s="172">
        <v>1333</v>
      </c>
      <c r="L192" s="164">
        <v>8534</v>
      </c>
    </row>
    <row r="193" spans="1:12" ht="15" customHeight="1" x14ac:dyDescent="0.35">
      <c r="A193" s="189" t="s">
        <v>12</v>
      </c>
      <c r="B193" s="189" t="s">
        <v>882</v>
      </c>
      <c r="C193" s="140" t="s">
        <v>882</v>
      </c>
      <c r="D193" s="137" t="s">
        <v>883</v>
      </c>
      <c r="E193" s="140" t="s">
        <v>15</v>
      </c>
      <c r="F193" s="141" t="s">
        <v>16</v>
      </c>
      <c r="G193" s="134" t="s">
        <v>858</v>
      </c>
      <c r="H193" s="139" t="s">
        <v>830</v>
      </c>
      <c r="I193" s="143" t="s">
        <v>886</v>
      </c>
      <c r="J193" s="146" t="s">
        <v>889</v>
      </c>
      <c r="K193" s="172">
        <v>0</v>
      </c>
      <c r="L193" s="164">
        <v>148.49</v>
      </c>
    </row>
    <row r="194" spans="1:12" ht="15" customHeight="1" x14ac:dyDescent="0.35">
      <c r="A194" s="180" t="s">
        <v>12</v>
      </c>
      <c r="B194" s="180" t="s">
        <v>890</v>
      </c>
      <c r="C194" s="180" t="s">
        <v>890</v>
      </c>
      <c r="D194" s="181" t="s">
        <v>14</v>
      </c>
      <c r="E194" s="182" t="s">
        <v>18</v>
      </c>
      <c r="F194" s="181" t="s">
        <v>14</v>
      </c>
      <c r="G194" s="182" t="s">
        <v>19</v>
      </c>
      <c r="H194" s="183">
        <v>32601</v>
      </c>
      <c r="I194" s="148" t="s">
        <v>891</v>
      </c>
      <c r="J194" s="182" t="s">
        <v>26</v>
      </c>
      <c r="K194" s="172">
        <v>3616</v>
      </c>
      <c r="L194" s="164">
        <v>1046.46</v>
      </c>
    </row>
    <row r="195" spans="1:12" ht="15" customHeight="1" x14ac:dyDescent="0.35">
      <c r="A195" s="180" t="s">
        <v>12</v>
      </c>
      <c r="B195" s="180" t="s">
        <v>890</v>
      </c>
      <c r="C195" s="180" t="s">
        <v>890</v>
      </c>
      <c r="D195" s="181" t="s">
        <v>14</v>
      </c>
      <c r="E195" s="182" t="s">
        <v>18</v>
      </c>
      <c r="F195" s="181" t="s">
        <v>14</v>
      </c>
      <c r="G195" s="182" t="s">
        <v>19</v>
      </c>
      <c r="H195" s="183">
        <v>21101</v>
      </c>
      <c r="I195" s="148" t="s">
        <v>836</v>
      </c>
      <c r="J195" s="182" t="s">
        <v>26</v>
      </c>
      <c r="K195" s="172">
        <v>0</v>
      </c>
      <c r="L195" s="164">
        <v>7519.22</v>
      </c>
    </row>
    <row r="196" spans="1:12" ht="15" customHeight="1" x14ac:dyDescent="0.35">
      <c r="A196" s="180" t="s">
        <v>12</v>
      </c>
      <c r="B196" s="180" t="s">
        <v>890</v>
      </c>
      <c r="C196" s="180" t="s">
        <v>890</v>
      </c>
      <c r="D196" s="181" t="s">
        <v>14</v>
      </c>
      <c r="E196" s="182" t="s">
        <v>18</v>
      </c>
      <c r="F196" s="181" t="s">
        <v>14</v>
      </c>
      <c r="G196" s="182" t="s">
        <v>19</v>
      </c>
      <c r="H196" s="183">
        <v>31401</v>
      </c>
      <c r="I196" s="148" t="s">
        <v>20</v>
      </c>
      <c r="J196" s="182" t="s">
        <v>26</v>
      </c>
      <c r="K196" s="172">
        <v>2066</v>
      </c>
      <c r="L196" s="164">
        <v>1832.78</v>
      </c>
    </row>
    <row r="197" spans="1:12" ht="26" x14ac:dyDescent="0.35">
      <c r="A197" s="180" t="s">
        <v>12</v>
      </c>
      <c r="B197" s="180" t="s">
        <v>890</v>
      </c>
      <c r="C197" s="180" t="s">
        <v>890</v>
      </c>
      <c r="D197" s="181" t="s">
        <v>14</v>
      </c>
      <c r="E197" s="182" t="s">
        <v>18</v>
      </c>
      <c r="F197" s="181" t="s">
        <v>14</v>
      </c>
      <c r="G197" s="182" t="s">
        <v>19</v>
      </c>
      <c r="H197" s="183">
        <v>21401</v>
      </c>
      <c r="I197" s="148" t="s">
        <v>892</v>
      </c>
      <c r="J197" s="182" t="s">
        <v>26</v>
      </c>
      <c r="K197" s="172">
        <v>2053</v>
      </c>
      <c r="L197" s="164">
        <v>0</v>
      </c>
    </row>
    <row r="198" spans="1:12" ht="26" x14ac:dyDescent="0.35">
      <c r="A198" s="180" t="s">
        <v>12</v>
      </c>
      <c r="B198" s="180" t="s">
        <v>890</v>
      </c>
      <c r="C198" s="180" t="s">
        <v>890</v>
      </c>
      <c r="D198" s="181" t="s">
        <v>14</v>
      </c>
      <c r="E198" s="182" t="s">
        <v>15</v>
      </c>
      <c r="F198" s="181" t="s">
        <v>16</v>
      </c>
      <c r="G198" s="182" t="s">
        <v>858</v>
      </c>
      <c r="H198" s="183">
        <v>21401</v>
      </c>
      <c r="I198" s="148" t="s">
        <v>892</v>
      </c>
      <c r="J198" s="182" t="s">
        <v>26</v>
      </c>
      <c r="K198" s="172">
        <v>0</v>
      </c>
      <c r="L198" s="164">
        <v>3730</v>
      </c>
    </row>
    <row r="199" spans="1:12" x14ac:dyDescent="0.35">
      <c r="A199" s="180" t="s">
        <v>12</v>
      </c>
      <c r="B199" s="180" t="s">
        <v>890</v>
      </c>
      <c r="C199" s="180" t="s">
        <v>890</v>
      </c>
      <c r="D199" s="181" t="s">
        <v>14</v>
      </c>
      <c r="E199" s="182" t="s">
        <v>18</v>
      </c>
      <c r="F199" s="181" t="s">
        <v>14</v>
      </c>
      <c r="G199" s="182" t="s">
        <v>19</v>
      </c>
      <c r="H199" s="183">
        <v>31801</v>
      </c>
      <c r="I199" s="148" t="s">
        <v>842</v>
      </c>
      <c r="J199" s="182" t="s">
        <v>26</v>
      </c>
      <c r="K199" s="172">
        <v>4091</v>
      </c>
      <c r="L199" s="164"/>
    </row>
    <row r="200" spans="1:12" x14ac:dyDescent="0.35">
      <c r="A200" s="180" t="s">
        <v>12</v>
      </c>
      <c r="B200" s="180" t="s">
        <v>890</v>
      </c>
      <c r="C200" s="180" t="s">
        <v>890</v>
      </c>
      <c r="D200" s="181" t="s">
        <v>14</v>
      </c>
      <c r="E200" s="182" t="s">
        <v>18</v>
      </c>
      <c r="F200" s="181" t="s">
        <v>14</v>
      </c>
      <c r="G200" s="182" t="s">
        <v>19</v>
      </c>
      <c r="H200" s="183">
        <v>21601</v>
      </c>
      <c r="I200" s="148" t="s">
        <v>860</v>
      </c>
      <c r="J200" s="182" t="s">
        <v>26</v>
      </c>
      <c r="K200" s="172">
        <v>5407</v>
      </c>
      <c r="L200" s="164">
        <v>5371.92</v>
      </c>
    </row>
    <row r="201" spans="1:12" ht="15" customHeight="1" x14ac:dyDescent="0.35">
      <c r="A201" s="180" t="s">
        <v>12</v>
      </c>
      <c r="B201" s="180" t="s">
        <v>890</v>
      </c>
      <c r="C201" s="180" t="s">
        <v>890</v>
      </c>
      <c r="D201" s="181" t="s">
        <v>14</v>
      </c>
      <c r="E201" s="182" t="s">
        <v>27</v>
      </c>
      <c r="F201" s="181" t="s">
        <v>857</v>
      </c>
      <c r="G201" s="182" t="s">
        <v>28</v>
      </c>
      <c r="H201" s="183">
        <v>21601</v>
      </c>
      <c r="I201" s="148" t="s">
        <v>860</v>
      </c>
      <c r="J201" s="182" t="s">
        <v>26</v>
      </c>
      <c r="K201" s="172">
        <v>0</v>
      </c>
      <c r="L201" s="164">
        <v>2580.12</v>
      </c>
    </row>
    <row r="202" spans="1:12" ht="15" customHeight="1" x14ac:dyDescent="0.35">
      <c r="A202" s="180" t="s">
        <v>12</v>
      </c>
      <c r="B202" s="180" t="s">
        <v>890</v>
      </c>
      <c r="C202" s="180" t="s">
        <v>890</v>
      </c>
      <c r="D202" s="181" t="s">
        <v>14</v>
      </c>
      <c r="E202" s="182" t="s">
        <v>18</v>
      </c>
      <c r="F202" s="181" t="s">
        <v>14</v>
      </c>
      <c r="G202" s="182" t="s">
        <v>19</v>
      </c>
      <c r="H202" s="183">
        <v>39202</v>
      </c>
      <c r="I202" s="148" t="s">
        <v>893</v>
      </c>
      <c r="J202" s="182" t="s">
        <v>932</v>
      </c>
      <c r="K202" s="172">
        <v>574</v>
      </c>
      <c r="L202" s="164"/>
    </row>
    <row r="203" spans="1:12" ht="15" customHeight="1" x14ac:dyDescent="0.35">
      <c r="A203" s="180" t="s">
        <v>12</v>
      </c>
      <c r="B203" s="180" t="s">
        <v>890</v>
      </c>
      <c r="C203" s="180" t="s">
        <v>890</v>
      </c>
      <c r="D203" s="181" t="s">
        <v>14</v>
      </c>
      <c r="E203" s="182" t="s">
        <v>18</v>
      </c>
      <c r="F203" s="181" t="s">
        <v>14</v>
      </c>
      <c r="G203" s="182" t="s">
        <v>21</v>
      </c>
      <c r="H203" s="183">
        <v>31301</v>
      </c>
      <c r="I203" s="148" t="s">
        <v>894</v>
      </c>
      <c r="J203" s="182" t="s">
        <v>31</v>
      </c>
      <c r="K203" s="172">
        <v>3616</v>
      </c>
      <c r="L203" s="164">
        <v>6570.2</v>
      </c>
    </row>
    <row r="204" spans="1:12" ht="26" x14ac:dyDescent="0.35">
      <c r="A204" s="180" t="s">
        <v>12</v>
      </c>
      <c r="B204" s="180" t="s">
        <v>890</v>
      </c>
      <c r="C204" s="180" t="s">
        <v>890</v>
      </c>
      <c r="D204" s="181" t="s">
        <v>14</v>
      </c>
      <c r="E204" s="182" t="s">
        <v>27</v>
      </c>
      <c r="F204" s="181" t="s">
        <v>857</v>
      </c>
      <c r="G204" s="182" t="s">
        <v>28</v>
      </c>
      <c r="H204" s="183">
        <v>26102</v>
      </c>
      <c r="I204" s="148" t="s">
        <v>895</v>
      </c>
      <c r="J204" s="182" t="s">
        <v>26</v>
      </c>
      <c r="K204" s="172">
        <v>0</v>
      </c>
      <c r="L204" s="164">
        <v>598</v>
      </c>
    </row>
    <row r="205" spans="1:12" x14ac:dyDescent="0.35">
      <c r="A205" s="180" t="s">
        <v>12</v>
      </c>
      <c r="B205" s="180" t="s">
        <v>890</v>
      </c>
      <c r="C205" s="180" t="s">
        <v>890</v>
      </c>
      <c r="D205" s="181" t="s">
        <v>14</v>
      </c>
      <c r="E205" s="182" t="s">
        <v>15</v>
      </c>
      <c r="F205" s="181" t="s">
        <v>16</v>
      </c>
      <c r="G205" s="182" t="s">
        <v>901</v>
      </c>
      <c r="H205" s="183">
        <v>21101</v>
      </c>
      <c r="I205" s="148" t="s">
        <v>836</v>
      </c>
      <c r="J205" s="182" t="s">
        <v>26</v>
      </c>
      <c r="K205" s="172">
        <v>0</v>
      </c>
      <c r="L205" s="164">
        <v>600</v>
      </c>
    </row>
    <row r="206" spans="1:12" ht="26" x14ac:dyDescent="0.35">
      <c r="A206" s="180" t="s">
        <v>12</v>
      </c>
      <c r="B206" s="180" t="s">
        <v>890</v>
      </c>
      <c r="C206" s="180" t="s">
        <v>890</v>
      </c>
      <c r="D206" s="181" t="s">
        <v>14</v>
      </c>
      <c r="E206" s="182" t="s">
        <v>15</v>
      </c>
      <c r="F206" s="181" t="s">
        <v>16</v>
      </c>
      <c r="G206" s="182" t="s">
        <v>901</v>
      </c>
      <c r="H206" s="183">
        <v>26102</v>
      </c>
      <c r="I206" s="148" t="s">
        <v>895</v>
      </c>
      <c r="J206" s="182" t="s">
        <v>26</v>
      </c>
      <c r="K206" s="172">
        <v>0</v>
      </c>
      <c r="L206" s="164">
        <v>737</v>
      </c>
    </row>
    <row r="207" spans="1:12" ht="26" x14ac:dyDescent="0.35">
      <c r="A207" s="180" t="s">
        <v>12</v>
      </c>
      <c r="B207" s="180" t="s">
        <v>890</v>
      </c>
      <c r="C207" s="180" t="s">
        <v>890</v>
      </c>
      <c r="D207" s="181" t="s">
        <v>14</v>
      </c>
      <c r="E207" s="182" t="s">
        <v>15</v>
      </c>
      <c r="F207" s="181" t="s">
        <v>16</v>
      </c>
      <c r="G207" s="182" t="s">
        <v>858</v>
      </c>
      <c r="H207" s="183">
        <v>26102</v>
      </c>
      <c r="I207" s="148" t="s">
        <v>895</v>
      </c>
      <c r="J207" s="182" t="s">
        <v>932</v>
      </c>
      <c r="K207" s="172">
        <v>802</v>
      </c>
      <c r="L207" s="164">
        <v>802</v>
      </c>
    </row>
    <row r="208" spans="1:12" ht="15" customHeight="1" x14ac:dyDescent="0.35">
      <c r="A208" s="180" t="s">
        <v>12</v>
      </c>
      <c r="B208" s="180" t="s">
        <v>890</v>
      </c>
      <c r="C208" s="180" t="s">
        <v>890</v>
      </c>
      <c r="D208" s="181" t="s">
        <v>14</v>
      </c>
      <c r="E208" s="182" t="s">
        <v>15</v>
      </c>
      <c r="F208" s="181" t="s">
        <v>16</v>
      </c>
      <c r="G208" s="182" t="s">
        <v>858</v>
      </c>
      <c r="H208" s="183">
        <v>21101</v>
      </c>
      <c r="I208" s="148" t="s">
        <v>836</v>
      </c>
      <c r="J208" s="182" t="s">
        <v>26</v>
      </c>
      <c r="K208" s="172"/>
      <c r="L208" s="164">
        <v>2260</v>
      </c>
    </row>
    <row r="209" spans="1:12" ht="15" customHeight="1" x14ac:dyDescent="0.35">
      <c r="A209" s="180" t="s">
        <v>12</v>
      </c>
      <c r="B209" s="180" t="s">
        <v>890</v>
      </c>
      <c r="C209" s="180" t="s">
        <v>890</v>
      </c>
      <c r="D209" s="181" t="s">
        <v>14</v>
      </c>
      <c r="E209" s="182" t="s">
        <v>18</v>
      </c>
      <c r="F209" s="181" t="s">
        <v>14</v>
      </c>
      <c r="G209" s="182" t="s">
        <v>21</v>
      </c>
      <c r="H209" s="183">
        <v>32201</v>
      </c>
      <c r="I209" s="148" t="s">
        <v>851</v>
      </c>
      <c r="J209" s="182" t="s">
        <v>933</v>
      </c>
      <c r="K209" s="172">
        <v>143051</v>
      </c>
      <c r="L209" s="164">
        <v>143046.64000000001</v>
      </c>
    </row>
    <row r="210" spans="1:12" ht="15" customHeight="1" x14ac:dyDescent="0.35">
      <c r="A210" s="180" t="s">
        <v>12</v>
      </c>
      <c r="B210" s="180" t="s">
        <v>890</v>
      </c>
      <c r="C210" s="180" t="s">
        <v>890</v>
      </c>
      <c r="D210" s="181" t="s">
        <v>14</v>
      </c>
      <c r="E210" s="182" t="s">
        <v>27</v>
      </c>
      <c r="F210" s="181" t="s">
        <v>857</v>
      </c>
      <c r="G210" s="182" t="s">
        <v>28</v>
      </c>
      <c r="H210" s="183">
        <v>32201</v>
      </c>
      <c r="I210" s="148" t="s">
        <v>851</v>
      </c>
      <c r="J210" s="182" t="s">
        <v>933</v>
      </c>
      <c r="K210" s="172">
        <v>37882</v>
      </c>
      <c r="L210" s="164">
        <v>37881.99</v>
      </c>
    </row>
    <row r="211" spans="1:12" ht="15" customHeight="1" x14ac:dyDescent="0.35">
      <c r="A211" s="180" t="s">
        <v>12</v>
      </c>
      <c r="B211" s="180" t="s">
        <v>890</v>
      </c>
      <c r="C211" s="180" t="s">
        <v>890</v>
      </c>
      <c r="D211" s="181" t="s">
        <v>14</v>
      </c>
      <c r="E211" s="182" t="s">
        <v>18</v>
      </c>
      <c r="F211" s="181" t="s">
        <v>14</v>
      </c>
      <c r="G211" s="182" t="s">
        <v>21</v>
      </c>
      <c r="H211" s="183">
        <v>33801</v>
      </c>
      <c r="I211" s="148" t="s">
        <v>855</v>
      </c>
      <c r="J211" s="182" t="s">
        <v>933</v>
      </c>
      <c r="K211" s="172">
        <v>70066</v>
      </c>
      <c r="L211" s="164">
        <v>66175</v>
      </c>
    </row>
    <row r="212" spans="1:12" ht="15" customHeight="1" x14ac:dyDescent="0.35">
      <c r="A212" s="180" t="s">
        <v>12</v>
      </c>
      <c r="B212" s="180" t="s">
        <v>890</v>
      </c>
      <c r="C212" s="180" t="s">
        <v>890</v>
      </c>
      <c r="D212" s="181" t="s">
        <v>14</v>
      </c>
      <c r="E212" s="182" t="s">
        <v>18</v>
      </c>
      <c r="F212" s="181" t="s">
        <v>14</v>
      </c>
      <c r="G212" s="182" t="s">
        <v>21</v>
      </c>
      <c r="H212" s="183">
        <v>35801</v>
      </c>
      <c r="I212" s="148" t="s">
        <v>934</v>
      </c>
      <c r="J212" s="182" t="s">
        <v>933</v>
      </c>
      <c r="K212" s="172">
        <v>24540</v>
      </c>
      <c r="L212" s="164">
        <v>21959.64</v>
      </c>
    </row>
    <row r="213" spans="1:12" ht="15" customHeight="1" x14ac:dyDescent="0.35">
      <c r="A213" s="148" t="s">
        <v>12</v>
      </c>
      <c r="B213" s="148" t="s">
        <v>890</v>
      </c>
      <c r="C213" s="148" t="s">
        <v>890</v>
      </c>
      <c r="D213" s="184" t="s">
        <v>14</v>
      </c>
      <c r="E213" s="148" t="s">
        <v>27</v>
      </c>
      <c r="F213" s="184" t="s">
        <v>857</v>
      </c>
      <c r="G213" s="182" t="s">
        <v>28</v>
      </c>
      <c r="H213" s="189">
        <v>35801</v>
      </c>
      <c r="I213" s="148" t="s">
        <v>853</v>
      </c>
      <c r="J213" s="148"/>
      <c r="K213" s="172">
        <v>24540</v>
      </c>
      <c r="L213" s="164">
        <v>21959.64</v>
      </c>
    </row>
    <row r="214" spans="1:12" ht="15" customHeight="1" x14ac:dyDescent="0.35">
      <c r="A214" s="185" t="s">
        <v>12</v>
      </c>
      <c r="B214" s="185" t="s">
        <v>896</v>
      </c>
      <c r="C214" s="185" t="s">
        <v>896</v>
      </c>
      <c r="D214" s="186" t="s">
        <v>14</v>
      </c>
      <c r="E214" s="187" t="s">
        <v>18</v>
      </c>
      <c r="F214" s="186" t="s">
        <v>14</v>
      </c>
      <c r="G214" s="187" t="s">
        <v>19</v>
      </c>
      <c r="H214" s="188">
        <v>21601</v>
      </c>
      <c r="I214" s="4" t="s">
        <v>860</v>
      </c>
      <c r="J214" s="187" t="s">
        <v>26</v>
      </c>
      <c r="K214" s="172">
        <v>0</v>
      </c>
      <c r="L214" s="164">
        <v>19988.04</v>
      </c>
    </row>
    <row r="215" spans="1:12" ht="26" x14ac:dyDescent="0.35">
      <c r="A215" s="185" t="s">
        <v>12</v>
      </c>
      <c r="B215" s="185" t="s">
        <v>896</v>
      </c>
      <c r="C215" s="185" t="s">
        <v>896</v>
      </c>
      <c r="D215" s="186" t="s">
        <v>14</v>
      </c>
      <c r="E215" s="187" t="s">
        <v>18</v>
      </c>
      <c r="F215" s="186" t="s">
        <v>14</v>
      </c>
      <c r="G215" s="187" t="s">
        <v>19</v>
      </c>
      <c r="H215" s="188">
        <v>29301</v>
      </c>
      <c r="I215" s="4" t="s">
        <v>936</v>
      </c>
      <c r="J215" s="187" t="s">
        <v>26</v>
      </c>
      <c r="K215" s="172">
        <v>0</v>
      </c>
      <c r="L215" s="164">
        <v>1387</v>
      </c>
    </row>
    <row r="216" spans="1:12" x14ac:dyDescent="0.35">
      <c r="A216" s="185" t="s">
        <v>12</v>
      </c>
      <c r="B216" s="185" t="s">
        <v>896</v>
      </c>
      <c r="C216" s="185" t="s">
        <v>896</v>
      </c>
      <c r="D216" s="186" t="s">
        <v>14</v>
      </c>
      <c r="E216" s="187" t="s">
        <v>18</v>
      </c>
      <c r="F216" s="186" t="s">
        <v>14</v>
      </c>
      <c r="G216" s="187" t="s">
        <v>21</v>
      </c>
      <c r="H216" s="188">
        <v>31301</v>
      </c>
      <c r="I216" s="4" t="s">
        <v>839</v>
      </c>
      <c r="J216" s="187" t="s">
        <v>31</v>
      </c>
      <c r="K216" s="172">
        <v>0</v>
      </c>
      <c r="L216" s="164">
        <v>1117.97</v>
      </c>
    </row>
    <row r="217" spans="1:12" x14ac:dyDescent="0.35">
      <c r="A217" s="185" t="s">
        <v>12</v>
      </c>
      <c r="B217" s="185" t="s">
        <v>896</v>
      </c>
      <c r="C217" s="185" t="s">
        <v>896</v>
      </c>
      <c r="D217" s="186" t="s">
        <v>14</v>
      </c>
      <c r="E217" s="187" t="s">
        <v>18</v>
      </c>
      <c r="F217" s="186" t="s">
        <v>14</v>
      </c>
      <c r="G217" s="187" t="s">
        <v>21</v>
      </c>
      <c r="H217" s="188">
        <v>31301</v>
      </c>
      <c r="I217" s="4" t="s">
        <v>839</v>
      </c>
      <c r="J217" s="187" t="s">
        <v>31</v>
      </c>
      <c r="K217" s="172">
        <v>0</v>
      </c>
      <c r="L217" s="164">
        <v>970.45</v>
      </c>
    </row>
    <row r="218" spans="1:12" x14ac:dyDescent="0.35">
      <c r="A218" s="185" t="s">
        <v>12</v>
      </c>
      <c r="B218" s="185" t="s">
        <v>896</v>
      </c>
      <c r="C218" s="185" t="s">
        <v>896</v>
      </c>
      <c r="D218" s="186" t="s">
        <v>14</v>
      </c>
      <c r="E218" s="187" t="s">
        <v>18</v>
      </c>
      <c r="F218" s="186" t="s">
        <v>14</v>
      </c>
      <c r="G218" s="187" t="s">
        <v>19</v>
      </c>
      <c r="H218" s="188">
        <v>31401</v>
      </c>
      <c r="I218" s="4" t="s">
        <v>838</v>
      </c>
      <c r="J218" s="187" t="s">
        <v>31</v>
      </c>
      <c r="K218" s="172">
        <v>5000</v>
      </c>
      <c r="L218" s="164">
        <v>1447.44</v>
      </c>
    </row>
    <row r="219" spans="1:12" x14ac:dyDescent="0.35">
      <c r="A219" s="185" t="s">
        <v>12</v>
      </c>
      <c r="B219" s="185" t="s">
        <v>896</v>
      </c>
      <c r="C219" s="185" t="s">
        <v>896</v>
      </c>
      <c r="D219" s="186" t="s">
        <v>14</v>
      </c>
      <c r="E219" s="187" t="s">
        <v>18</v>
      </c>
      <c r="F219" s="186" t="s">
        <v>14</v>
      </c>
      <c r="G219" s="187" t="s">
        <v>21</v>
      </c>
      <c r="H219" s="188">
        <v>32201</v>
      </c>
      <c r="I219" s="4" t="s">
        <v>851</v>
      </c>
      <c r="J219" s="187" t="s">
        <v>911</v>
      </c>
      <c r="K219" s="172">
        <v>187897</v>
      </c>
      <c r="L219" s="164">
        <v>161219.54</v>
      </c>
    </row>
    <row r="220" spans="1:12" x14ac:dyDescent="0.35">
      <c r="A220" s="185" t="s">
        <v>12</v>
      </c>
      <c r="B220" s="185" t="s">
        <v>896</v>
      </c>
      <c r="C220" s="185" t="s">
        <v>896</v>
      </c>
      <c r="D220" s="186" t="s">
        <v>14</v>
      </c>
      <c r="E220" s="187" t="s">
        <v>18</v>
      </c>
      <c r="F220" s="186" t="s">
        <v>14</v>
      </c>
      <c r="G220" s="187" t="s">
        <v>19</v>
      </c>
      <c r="H220" s="188">
        <v>32601</v>
      </c>
      <c r="I220" s="4" t="s">
        <v>833</v>
      </c>
      <c r="J220" s="187" t="s">
        <v>911</v>
      </c>
      <c r="K220" s="172">
        <v>5000</v>
      </c>
      <c r="L220" s="164">
        <v>1904.32</v>
      </c>
    </row>
    <row r="221" spans="1:12" x14ac:dyDescent="0.35">
      <c r="A221" s="185" t="s">
        <v>12</v>
      </c>
      <c r="B221" s="185" t="s">
        <v>896</v>
      </c>
      <c r="C221" s="185" t="s">
        <v>896</v>
      </c>
      <c r="D221" s="186" t="s">
        <v>14</v>
      </c>
      <c r="E221" s="187" t="s">
        <v>18</v>
      </c>
      <c r="F221" s="186" t="s">
        <v>14</v>
      </c>
      <c r="G221" s="187" t="s">
        <v>21</v>
      </c>
      <c r="H221" s="188">
        <v>33801</v>
      </c>
      <c r="I221" s="4" t="s">
        <v>855</v>
      </c>
      <c r="J221" s="187" t="s">
        <v>911</v>
      </c>
      <c r="K221" s="172">
        <v>62732</v>
      </c>
      <c r="L221" s="164">
        <v>63370.36</v>
      </c>
    </row>
    <row r="222" spans="1:12" x14ac:dyDescent="0.35">
      <c r="A222" s="185" t="s">
        <v>12</v>
      </c>
      <c r="B222" s="185" t="s">
        <v>896</v>
      </c>
      <c r="C222" s="185" t="s">
        <v>896</v>
      </c>
      <c r="D222" s="186" t="s">
        <v>14</v>
      </c>
      <c r="E222" s="187" t="s">
        <v>18</v>
      </c>
      <c r="F222" s="186" t="s">
        <v>14</v>
      </c>
      <c r="G222" s="187" t="s">
        <v>19</v>
      </c>
      <c r="H222" s="188">
        <v>33901</v>
      </c>
      <c r="I222" s="4" t="s">
        <v>846</v>
      </c>
      <c r="J222" s="187" t="s">
        <v>31</v>
      </c>
      <c r="K222" s="172">
        <v>0</v>
      </c>
      <c r="L222" s="164">
        <v>1512</v>
      </c>
    </row>
    <row r="223" spans="1:12" x14ac:dyDescent="0.35">
      <c r="A223" s="185" t="s">
        <v>12</v>
      </c>
      <c r="B223" s="185" t="s">
        <v>896</v>
      </c>
      <c r="C223" s="185" t="s">
        <v>896</v>
      </c>
      <c r="D223" s="186" t="s">
        <v>14</v>
      </c>
      <c r="E223" s="187" t="s">
        <v>18</v>
      </c>
      <c r="F223" s="186" t="s">
        <v>14</v>
      </c>
      <c r="G223" s="187" t="s">
        <v>19</v>
      </c>
      <c r="H223" s="188">
        <v>33901</v>
      </c>
      <c r="I223" s="4" t="s">
        <v>846</v>
      </c>
      <c r="J223" s="187" t="s">
        <v>31</v>
      </c>
      <c r="K223" s="172">
        <v>0</v>
      </c>
      <c r="L223" s="164">
        <v>378</v>
      </c>
    </row>
    <row r="224" spans="1:12" ht="26" x14ac:dyDescent="0.35">
      <c r="A224" s="185" t="s">
        <v>12</v>
      </c>
      <c r="B224" s="185" t="s">
        <v>896</v>
      </c>
      <c r="C224" s="185" t="s">
        <v>896</v>
      </c>
      <c r="D224" s="186" t="s">
        <v>14</v>
      </c>
      <c r="E224" s="187" t="s">
        <v>18</v>
      </c>
      <c r="F224" s="186" t="s">
        <v>14</v>
      </c>
      <c r="G224" s="187" t="s">
        <v>21</v>
      </c>
      <c r="H224" s="188">
        <v>35501</v>
      </c>
      <c r="I224" s="4" t="s">
        <v>912</v>
      </c>
      <c r="J224" s="187" t="s">
        <v>26</v>
      </c>
      <c r="K224" s="172">
        <v>0</v>
      </c>
      <c r="L224" s="164">
        <v>6959</v>
      </c>
    </row>
    <row r="225" spans="1:12" x14ac:dyDescent="0.35">
      <c r="A225" s="185" t="s">
        <v>12</v>
      </c>
      <c r="B225" s="185" t="s">
        <v>896</v>
      </c>
      <c r="C225" s="185" t="s">
        <v>896</v>
      </c>
      <c r="D225" s="186" t="s">
        <v>14</v>
      </c>
      <c r="E225" s="187" t="s">
        <v>18</v>
      </c>
      <c r="F225" s="186" t="s">
        <v>14</v>
      </c>
      <c r="G225" s="187" t="s">
        <v>21</v>
      </c>
      <c r="H225" s="188">
        <v>35801</v>
      </c>
      <c r="I225" s="4" t="s">
        <v>853</v>
      </c>
      <c r="J225" s="187" t="s">
        <v>911</v>
      </c>
      <c r="K225" s="172">
        <v>2561</v>
      </c>
      <c r="L225" s="164">
        <v>24996.6</v>
      </c>
    </row>
    <row r="226" spans="1:12" ht="26" x14ac:dyDescent="0.35">
      <c r="A226" s="185" t="s">
        <v>12</v>
      </c>
      <c r="B226" s="185" t="s">
        <v>896</v>
      </c>
      <c r="C226" s="185" t="s">
        <v>896</v>
      </c>
      <c r="D226" s="186" t="s">
        <v>14</v>
      </c>
      <c r="E226" s="187" t="s">
        <v>18</v>
      </c>
      <c r="F226" s="186" t="s">
        <v>14</v>
      </c>
      <c r="G226" s="187" t="s">
        <v>19</v>
      </c>
      <c r="H226" s="188">
        <v>37504</v>
      </c>
      <c r="I226" s="4" t="s">
        <v>913</v>
      </c>
      <c r="J226" s="187" t="s">
        <v>31</v>
      </c>
      <c r="K226" s="172">
        <v>0</v>
      </c>
      <c r="L226" s="164">
        <v>275</v>
      </c>
    </row>
    <row r="227" spans="1:12" ht="26" x14ac:dyDescent="0.35">
      <c r="A227" s="185" t="s">
        <v>12</v>
      </c>
      <c r="B227" s="185" t="s">
        <v>896</v>
      </c>
      <c r="C227" s="185" t="s">
        <v>896</v>
      </c>
      <c r="D227" s="186" t="s">
        <v>14</v>
      </c>
      <c r="E227" s="187" t="s">
        <v>18</v>
      </c>
      <c r="F227" s="186" t="s">
        <v>14</v>
      </c>
      <c r="G227" s="187" t="s">
        <v>19</v>
      </c>
      <c r="H227" s="188">
        <v>37504</v>
      </c>
      <c r="I227" s="4" t="s">
        <v>913</v>
      </c>
      <c r="J227" s="187" t="s">
        <v>31</v>
      </c>
      <c r="K227" s="172">
        <v>0</v>
      </c>
      <c r="L227" s="164">
        <v>275</v>
      </c>
    </row>
    <row r="228" spans="1:12" ht="26" x14ac:dyDescent="0.35">
      <c r="A228" s="185" t="s">
        <v>12</v>
      </c>
      <c r="B228" s="185" t="s">
        <v>896</v>
      </c>
      <c r="C228" s="185" t="s">
        <v>896</v>
      </c>
      <c r="D228" s="186" t="s">
        <v>14</v>
      </c>
      <c r="E228" s="187" t="s">
        <v>18</v>
      </c>
      <c r="F228" s="186" t="s">
        <v>14</v>
      </c>
      <c r="G228" s="187" t="s">
        <v>19</v>
      </c>
      <c r="H228" s="188">
        <v>37504</v>
      </c>
      <c r="I228" s="4" t="s">
        <v>913</v>
      </c>
      <c r="J228" s="187" t="s">
        <v>31</v>
      </c>
      <c r="K228" s="172">
        <v>0</v>
      </c>
      <c r="L228" s="164">
        <v>275</v>
      </c>
    </row>
    <row r="229" spans="1:12" ht="26" x14ac:dyDescent="0.35">
      <c r="A229" s="185" t="s">
        <v>12</v>
      </c>
      <c r="B229" s="185" t="s">
        <v>896</v>
      </c>
      <c r="C229" s="185" t="s">
        <v>896</v>
      </c>
      <c r="D229" s="186" t="s">
        <v>14</v>
      </c>
      <c r="E229" s="187" t="s">
        <v>18</v>
      </c>
      <c r="F229" s="186" t="s">
        <v>14</v>
      </c>
      <c r="G229" s="187" t="s">
        <v>19</v>
      </c>
      <c r="H229" s="188">
        <v>37504</v>
      </c>
      <c r="I229" s="4" t="s">
        <v>913</v>
      </c>
      <c r="J229" s="187" t="s">
        <v>31</v>
      </c>
      <c r="K229" s="172">
        <v>0</v>
      </c>
      <c r="L229" s="164">
        <v>335.01</v>
      </c>
    </row>
    <row r="230" spans="1:12" ht="26" x14ac:dyDescent="0.35">
      <c r="A230" s="185" t="s">
        <v>12</v>
      </c>
      <c r="B230" s="185" t="s">
        <v>896</v>
      </c>
      <c r="C230" s="185" t="s">
        <v>896</v>
      </c>
      <c r="D230" s="186" t="s">
        <v>14</v>
      </c>
      <c r="E230" s="187" t="s">
        <v>18</v>
      </c>
      <c r="F230" s="186" t="s">
        <v>14</v>
      </c>
      <c r="G230" s="187" t="s">
        <v>19</v>
      </c>
      <c r="H230" s="188">
        <v>37504</v>
      </c>
      <c r="I230" s="4" t="s">
        <v>913</v>
      </c>
      <c r="J230" s="187" t="s">
        <v>31</v>
      </c>
      <c r="K230" s="172">
        <v>0</v>
      </c>
      <c r="L230" s="164">
        <v>558</v>
      </c>
    </row>
    <row r="231" spans="1:12" x14ac:dyDescent="0.35">
      <c r="A231" s="185" t="s">
        <v>12</v>
      </c>
      <c r="B231" s="185" t="s">
        <v>896</v>
      </c>
      <c r="C231" s="185" t="s">
        <v>896</v>
      </c>
      <c r="D231" s="186" t="s">
        <v>14</v>
      </c>
      <c r="E231" s="187" t="s">
        <v>18</v>
      </c>
      <c r="F231" s="186" t="s">
        <v>14</v>
      </c>
      <c r="G231" s="187" t="s">
        <v>19</v>
      </c>
      <c r="H231" s="188">
        <v>39202</v>
      </c>
      <c r="I231" s="4" t="s">
        <v>893</v>
      </c>
      <c r="J231" s="187" t="s">
        <v>31</v>
      </c>
      <c r="K231" s="172">
        <v>0</v>
      </c>
      <c r="L231" s="164">
        <v>274</v>
      </c>
    </row>
    <row r="232" spans="1:12" x14ac:dyDescent="0.35">
      <c r="A232" s="185" t="s">
        <v>12</v>
      </c>
      <c r="B232" s="185" t="s">
        <v>896</v>
      </c>
      <c r="C232" s="185" t="s">
        <v>896</v>
      </c>
      <c r="D232" s="186" t="s">
        <v>14</v>
      </c>
      <c r="E232" s="187" t="s">
        <v>18</v>
      </c>
      <c r="F232" s="186" t="s">
        <v>14</v>
      </c>
      <c r="G232" s="187" t="s">
        <v>19</v>
      </c>
      <c r="H232" s="188">
        <v>39202</v>
      </c>
      <c r="I232" s="4" t="s">
        <v>893</v>
      </c>
      <c r="J232" s="187" t="s">
        <v>31</v>
      </c>
      <c r="K232" s="172">
        <v>0</v>
      </c>
      <c r="L232" s="164">
        <v>274</v>
      </c>
    </row>
    <row r="233" spans="1:12" ht="39" x14ac:dyDescent="0.35">
      <c r="A233" s="185" t="s">
        <v>12</v>
      </c>
      <c r="B233" s="185" t="s">
        <v>896</v>
      </c>
      <c r="C233" s="185" t="s">
        <v>896</v>
      </c>
      <c r="D233" s="186" t="s">
        <v>14</v>
      </c>
      <c r="E233" s="187" t="s">
        <v>23</v>
      </c>
      <c r="F233" s="186" t="s">
        <v>24</v>
      </c>
      <c r="G233" s="187" t="s">
        <v>900</v>
      </c>
      <c r="H233" s="188">
        <v>37104</v>
      </c>
      <c r="I233" s="4" t="s">
        <v>937</v>
      </c>
      <c r="J233" s="187" t="s">
        <v>31</v>
      </c>
      <c r="K233" s="172">
        <v>0</v>
      </c>
      <c r="L233" s="164">
        <v>43544</v>
      </c>
    </row>
    <row r="234" spans="1:12" ht="39" x14ac:dyDescent="0.35">
      <c r="A234" s="185" t="s">
        <v>12</v>
      </c>
      <c r="B234" s="185" t="s">
        <v>896</v>
      </c>
      <c r="C234" s="185" t="s">
        <v>896</v>
      </c>
      <c r="D234" s="186" t="s">
        <v>14</v>
      </c>
      <c r="E234" s="187" t="s">
        <v>23</v>
      </c>
      <c r="F234" s="186" t="s">
        <v>24</v>
      </c>
      <c r="G234" s="187" t="s">
        <v>900</v>
      </c>
      <c r="H234" s="188">
        <v>37104</v>
      </c>
      <c r="I234" s="4" t="s">
        <v>937</v>
      </c>
      <c r="J234" s="187" t="s">
        <v>31</v>
      </c>
      <c r="K234" s="172">
        <v>0</v>
      </c>
      <c r="L234" s="164">
        <v>10682</v>
      </c>
    </row>
    <row r="235" spans="1:12" ht="26" x14ac:dyDescent="0.35">
      <c r="A235" s="185" t="s">
        <v>12</v>
      </c>
      <c r="B235" s="185" t="s">
        <v>896</v>
      </c>
      <c r="C235" s="185" t="s">
        <v>896</v>
      </c>
      <c r="D235" s="186" t="s">
        <v>14</v>
      </c>
      <c r="E235" s="187" t="s">
        <v>23</v>
      </c>
      <c r="F235" s="186" t="s">
        <v>24</v>
      </c>
      <c r="G235" s="187" t="s">
        <v>900</v>
      </c>
      <c r="H235" s="188">
        <v>37504</v>
      </c>
      <c r="I235" s="4" t="s">
        <v>913</v>
      </c>
      <c r="J235" s="187" t="s">
        <v>31</v>
      </c>
      <c r="K235" s="172">
        <v>0</v>
      </c>
      <c r="L235" s="164">
        <v>7012.66</v>
      </c>
    </row>
    <row r="236" spans="1:12" ht="26" x14ac:dyDescent="0.35">
      <c r="A236" s="185" t="s">
        <v>12</v>
      </c>
      <c r="B236" s="185" t="s">
        <v>896</v>
      </c>
      <c r="C236" s="185" t="s">
        <v>896</v>
      </c>
      <c r="D236" s="186" t="s">
        <v>14</v>
      </c>
      <c r="E236" s="187" t="s">
        <v>23</v>
      </c>
      <c r="F236" s="186" t="s">
        <v>24</v>
      </c>
      <c r="G236" s="187" t="s">
        <v>900</v>
      </c>
      <c r="H236" s="188">
        <v>37504</v>
      </c>
      <c r="I236" s="4" t="s">
        <v>913</v>
      </c>
      <c r="J236" s="187" t="s">
        <v>31</v>
      </c>
      <c r="K236" s="172">
        <v>0</v>
      </c>
      <c r="L236" s="164">
        <v>6260</v>
      </c>
    </row>
    <row r="237" spans="1:12" ht="26" x14ac:dyDescent="0.35">
      <c r="A237" s="185" t="s">
        <v>12</v>
      </c>
      <c r="B237" s="185" t="s">
        <v>896</v>
      </c>
      <c r="C237" s="185" t="s">
        <v>896</v>
      </c>
      <c r="D237" s="186" t="s">
        <v>14</v>
      </c>
      <c r="E237" s="187" t="s">
        <v>23</v>
      </c>
      <c r="F237" s="186" t="s">
        <v>24</v>
      </c>
      <c r="G237" s="187" t="s">
        <v>900</v>
      </c>
      <c r="H237" s="188">
        <v>37504</v>
      </c>
      <c r="I237" s="4" t="s">
        <v>913</v>
      </c>
      <c r="J237" s="187" t="s">
        <v>31</v>
      </c>
      <c r="K237" s="172">
        <v>0</v>
      </c>
      <c r="L237" s="164">
        <v>6862.72</v>
      </c>
    </row>
    <row r="238" spans="1:12" ht="26" x14ac:dyDescent="0.35">
      <c r="A238" s="185" t="s">
        <v>12</v>
      </c>
      <c r="B238" s="185" t="s">
        <v>896</v>
      </c>
      <c r="C238" s="185" t="s">
        <v>896</v>
      </c>
      <c r="D238" s="186" t="s">
        <v>14</v>
      </c>
      <c r="E238" s="187" t="s">
        <v>23</v>
      </c>
      <c r="F238" s="186" t="s">
        <v>24</v>
      </c>
      <c r="G238" s="187" t="s">
        <v>900</v>
      </c>
      <c r="H238" s="188">
        <v>37504</v>
      </c>
      <c r="I238" s="4" t="s">
        <v>913</v>
      </c>
      <c r="J238" s="187" t="s">
        <v>31</v>
      </c>
      <c r="K238" s="172">
        <v>0</v>
      </c>
      <c r="L238" s="164">
        <v>4539.58</v>
      </c>
    </row>
    <row r="239" spans="1:12" ht="26" x14ac:dyDescent="0.35">
      <c r="A239" s="185" t="s">
        <v>12</v>
      </c>
      <c r="B239" s="185" t="s">
        <v>896</v>
      </c>
      <c r="C239" s="185" t="s">
        <v>896</v>
      </c>
      <c r="D239" s="186" t="s">
        <v>14</v>
      </c>
      <c r="E239" s="187" t="s">
        <v>23</v>
      </c>
      <c r="F239" s="186" t="s">
        <v>24</v>
      </c>
      <c r="G239" s="187" t="s">
        <v>900</v>
      </c>
      <c r="H239" s="188">
        <v>37504</v>
      </c>
      <c r="I239" s="4" t="s">
        <v>913</v>
      </c>
      <c r="J239" s="187" t="s">
        <v>31</v>
      </c>
      <c r="K239" s="172">
        <v>0</v>
      </c>
      <c r="L239" s="164">
        <v>6897.73</v>
      </c>
    </row>
    <row r="240" spans="1:12" ht="52" x14ac:dyDescent="0.35">
      <c r="A240" s="185" t="s">
        <v>12</v>
      </c>
      <c r="B240" s="185" t="s">
        <v>896</v>
      </c>
      <c r="C240" s="185" t="s">
        <v>896</v>
      </c>
      <c r="D240" s="186" t="s">
        <v>14</v>
      </c>
      <c r="E240" s="187" t="s">
        <v>15</v>
      </c>
      <c r="F240" s="186" t="s">
        <v>16</v>
      </c>
      <c r="G240" s="187" t="s">
        <v>858</v>
      </c>
      <c r="H240" s="188">
        <v>26102</v>
      </c>
      <c r="I240" s="4" t="s">
        <v>840</v>
      </c>
      <c r="J240" s="187" t="s">
        <v>911</v>
      </c>
      <c r="K240" s="172">
        <v>975</v>
      </c>
      <c r="L240" s="164">
        <v>2000</v>
      </c>
    </row>
    <row r="241" spans="1:12" ht="52" x14ac:dyDescent="0.35">
      <c r="A241" s="185" t="s">
        <v>12</v>
      </c>
      <c r="B241" s="185" t="s">
        <v>896</v>
      </c>
      <c r="C241" s="185" t="s">
        <v>896</v>
      </c>
      <c r="D241" s="186" t="s">
        <v>14</v>
      </c>
      <c r="E241" s="187" t="s">
        <v>15</v>
      </c>
      <c r="F241" s="186" t="s">
        <v>16</v>
      </c>
      <c r="G241" s="187" t="s">
        <v>901</v>
      </c>
      <c r="H241" s="188">
        <v>26102</v>
      </c>
      <c r="I241" s="4" t="s">
        <v>840</v>
      </c>
      <c r="J241" s="187" t="s">
        <v>911</v>
      </c>
      <c r="K241" s="172">
        <v>975</v>
      </c>
      <c r="L241" s="164">
        <v>737.33</v>
      </c>
    </row>
    <row r="242" spans="1:12" ht="26" x14ac:dyDescent="0.35">
      <c r="A242" s="185" t="s">
        <v>12</v>
      </c>
      <c r="B242" s="185" t="s">
        <v>896</v>
      </c>
      <c r="C242" s="185" t="s">
        <v>896</v>
      </c>
      <c r="D242" s="186" t="s">
        <v>14</v>
      </c>
      <c r="E242" s="187" t="s">
        <v>15</v>
      </c>
      <c r="F242" s="186" t="s">
        <v>16</v>
      </c>
      <c r="G242" s="187" t="s">
        <v>901</v>
      </c>
      <c r="H242" s="188">
        <v>37504</v>
      </c>
      <c r="I242" s="4" t="s">
        <v>913</v>
      </c>
      <c r="J242" s="187" t="s">
        <v>31</v>
      </c>
      <c r="K242" s="172">
        <v>0</v>
      </c>
      <c r="L242" s="164">
        <v>2105.6</v>
      </c>
    </row>
    <row r="243" spans="1:12" x14ac:dyDescent="0.35">
      <c r="A243" s="185" t="s">
        <v>12</v>
      </c>
      <c r="B243" s="185" t="s">
        <v>896</v>
      </c>
      <c r="C243" s="185" t="s">
        <v>896</v>
      </c>
      <c r="D243" s="186" t="s">
        <v>14</v>
      </c>
      <c r="E243" s="187" t="s">
        <v>15</v>
      </c>
      <c r="F243" s="186" t="s">
        <v>16</v>
      </c>
      <c r="G243" s="187" t="s">
        <v>901</v>
      </c>
      <c r="H243" s="188">
        <v>39202</v>
      </c>
      <c r="I243" s="4" t="s">
        <v>893</v>
      </c>
      <c r="J243" s="187" t="s">
        <v>31</v>
      </c>
      <c r="K243" s="172">
        <v>0</v>
      </c>
      <c r="L243" s="164">
        <v>274</v>
      </c>
    </row>
    <row r="244" spans="1:12" ht="52" x14ac:dyDescent="0.35">
      <c r="A244" s="185" t="s">
        <v>12</v>
      </c>
      <c r="B244" s="185" t="s">
        <v>896</v>
      </c>
      <c r="C244" s="185" t="s">
        <v>896</v>
      </c>
      <c r="D244" s="186" t="s">
        <v>14</v>
      </c>
      <c r="E244" s="187" t="s">
        <v>27</v>
      </c>
      <c r="F244" s="186" t="s">
        <v>857</v>
      </c>
      <c r="G244" s="187" t="s">
        <v>28</v>
      </c>
      <c r="H244" s="188">
        <v>26102</v>
      </c>
      <c r="I244" s="4" t="s">
        <v>840</v>
      </c>
      <c r="J244" s="187" t="s">
        <v>911</v>
      </c>
      <c r="K244" s="172">
        <v>0</v>
      </c>
      <c r="L244" s="164">
        <v>6650</v>
      </c>
    </row>
    <row r="245" spans="1:12" ht="52" x14ac:dyDescent="0.35">
      <c r="A245" s="185" t="s">
        <v>12</v>
      </c>
      <c r="B245" s="185" t="s">
        <v>896</v>
      </c>
      <c r="C245" s="185" t="s">
        <v>896</v>
      </c>
      <c r="D245" s="186" t="s">
        <v>14</v>
      </c>
      <c r="E245" s="187" t="s">
        <v>27</v>
      </c>
      <c r="F245" s="186" t="s">
        <v>857</v>
      </c>
      <c r="G245" s="187" t="s">
        <v>28</v>
      </c>
      <c r="H245" s="188">
        <v>26102</v>
      </c>
      <c r="I245" s="4" t="s">
        <v>840</v>
      </c>
      <c r="J245" s="187" t="s">
        <v>911</v>
      </c>
      <c r="K245" s="172">
        <v>0</v>
      </c>
      <c r="L245" s="164">
        <v>6650</v>
      </c>
    </row>
    <row r="246" spans="1:12" ht="15" customHeight="1" x14ac:dyDescent="0.35">
      <c r="A246" s="185" t="s">
        <v>12</v>
      </c>
      <c r="B246" s="185" t="s">
        <v>896</v>
      </c>
      <c r="C246" s="185" t="s">
        <v>896</v>
      </c>
      <c r="D246" s="186" t="s">
        <v>14</v>
      </c>
      <c r="E246" s="187" t="s">
        <v>27</v>
      </c>
      <c r="F246" s="186" t="s">
        <v>857</v>
      </c>
      <c r="G246" s="187" t="s">
        <v>28</v>
      </c>
      <c r="H246" s="188">
        <v>32201</v>
      </c>
      <c r="I246" s="4" t="s">
        <v>851</v>
      </c>
      <c r="J246" s="187" t="s">
        <v>911</v>
      </c>
      <c r="K246" s="172">
        <v>52408</v>
      </c>
      <c r="L246" s="164">
        <v>21188.33</v>
      </c>
    </row>
    <row r="247" spans="1:12" ht="15" customHeight="1" x14ac:dyDescent="0.35">
      <c r="A247" s="185" t="s">
        <v>12</v>
      </c>
      <c r="B247" s="185" t="s">
        <v>896</v>
      </c>
      <c r="C247" s="185" t="s">
        <v>896</v>
      </c>
      <c r="D247" s="186" t="s">
        <v>14</v>
      </c>
      <c r="E247" s="187" t="s">
        <v>27</v>
      </c>
      <c r="F247" s="186" t="s">
        <v>857</v>
      </c>
      <c r="G247" s="187" t="s">
        <v>28</v>
      </c>
      <c r="H247" s="188">
        <v>32201</v>
      </c>
      <c r="I247" s="4" t="s">
        <v>851</v>
      </c>
      <c r="J247" s="187" t="s">
        <v>911</v>
      </c>
      <c r="K247" s="172">
        <v>52408</v>
      </c>
      <c r="L247" s="164">
        <v>22776.66</v>
      </c>
    </row>
    <row r="248" spans="1:12" ht="15" customHeight="1" x14ac:dyDescent="0.35">
      <c r="A248" s="185" t="s">
        <v>12</v>
      </c>
      <c r="B248" s="185" t="s">
        <v>896</v>
      </c>
      <c r="C248" s="185" t="s">
        <v>896</v>
      </c>
      <c r="D248" s="186" t="s">
        <v>14</v>
      </c>
      <c r="E248" s="187" t="s">
        <v>27</v>
      </c>
      <c r="F248" s="186" t="s">
        <v>857</v>
      </c>
      <c r="G248" s="187" t="s">
        <v>28</v>
      </c>
      <c r="H248" s="188">
        <v>33801</v>
      </c>
      <c r="I248" s="4" t="s">
        <v>855</v>
      </c>
      <c r="J248" s="187" t="s">
        <v>911</v>
      </c>
      <c r="K248" s="172">
        <v>62732</v>
      </c>
      <c r="L248" s="164">
        <v>31685.18</v>
      </c>
    </row>
    <row r="249" spans="1:12" ht="15" customHeight="1" x14ac:dyDescent="0.35">
      <c r="A249" s="185" t="s">
        <v>12</v>
      </c>
      <c r="B249" s="185" t="s">
        <v>896</v>
      </c>
      <c r="C249" s="185" t="s">
        <v>896</v>
      </c>
      <c r="D249" s="186" t="s">
        <v>14</v>
      </c>
      <c r="E249" s="187" t="s">
        <v>27</v>
      </c>
      <c r="F249" s="186" t="s">
        <v>857</v>
      </c>
      <c r="G249" s="187" t="s">
        <v>28</v>
      </c>
      <c r="H249" s="188">
        <v>33801</v>
      </c>
      <c r="I249" s="4" t="s">
        <v>855</v>
      </c>
      <c r="J249" s="187" t="s">
        <v>911</v>
      </c>
      <c r="K249" s="172">
        <v>62732</v>
      </c>
      <c r="L249" s="164">
        <v>31685.18</v>
      </c>
    </row>
    <row r="250" spans="1:12" ht="15" customHeight="1" x14ac:dyDescent="0.35">
      <c r="A250" s="185" t="s">
        <v>12</v>
      </c>
      <c r="B250" s="185" t="s">
        <v>896</v>
      </c>
      <c r="C250" s="185" t="s">
        <v>896</v>
      </c>
      <c r="D250" s="186" t="s">
        <v>14</v>
      </c>
      <c r="E250" s="187" t="s">
        <v>27</v>
      </c>
      <c r="F250" s="186" t="s">
        <v>857</v>
      </c>
      <c r="G250" s="187" t="s">
        <v>28</v>
      </c>
      <c r="H250" s="188">
        <v>35801</v>
      </c>
      <c r="I250" s="4" t="s">
        <v>853</v>
      </c>
      <c r="J250" s="187" t="s">
        <v>911</v>
      </c>
      <c r="K250" s="172">
        <v>42748</v>
      </c>
      <c r="L250" s="164">
        <v>24996.6</v>
      </c>
    </row>
    <row r="251" spans="1:12" ht="15" customHeight="1" x14ac:dyDescent="0.35">
      <c r="A251" s="185" t="s">
        <v>12</v>
      </c>
      <c r="B251" s="185" t="s">
        <v>896</v>
      </c>
      <c r="C251" s="185" t="s">
        <v>896</v>
      </c>
      <c r="D251" s="186" t="s">
        <v>14</v>
      </c>
      <c r="E251" s="187" t="s">
        <v>27</v>
      </c>
      <c r="F251" s="186" t="s">
        <v>857</v>
      </c>
      <c r="G251" s="187" t="s">
        <v>28</v>
      </c>
      <c r="H251" s="188">
        <v>35801</v>
      </c>
      <c r="I251" s="4" t="s">
        <v>853</v>
      </c>
      <c r="J251" s="187" t="s">
        <v>911</v>
      </c>
      <c r="K251" s="172">
        <v>42748</v>
      </c>
      <c r="L251" s="164">
        <v>24996.6</v>
      </c>
    </row>
    <row r="252" spans="1:12" ht="26" x14ac:dyDescent="0.35">
      <c r="A252" s="185" t="s">
        <v>12</v>
      </c>
      <c r="B252" s="185" t="s">
        <v>896</v>
      </c>
      <c r="C252" s="185" t="s">
        <v>896</v>
      </c>
      <c r="D252" s="186" t="s">
        <v>14</v>
      </c>
      <c r="E252" s="187" t="s">
        <v>27</v>
      </c>
      <c r="F252" s="186" t="s">
        <v>86</v>
      </c>
      <c r="G252" s="187" t="s">
        <v>914</v>
      </c>
      <c r="H252" s="188">
        <v>37501</v>
      </c>
      <c r="I252" s="4" t="s">
        <v>915</v>
      </c>
      <c r="J252" s="187" t="s">
        <v>31</v>
      </c>
      <c r="K252" s="172">
        <v>0</v>
      </c>
      <c r="L252" s="164">
        <v>710</v>
      </c>
    </row>
    <row r="253" spans="1:12" ht="26" x14ac:dyDescent="0.35">
      <c r="A253" s="185" t="s">
        <v>12</v>
      </c>
      <c r="B253" s="185" t="s">
        <v>896</v>
      </c>
      <c r="C253" s="185" t="s">
        <v>896</v>
      </c>
      <c r="D253" s="186" t="s">
        <v>14</v>
      </c>
      <c r="E253" s="187" t="s">
        <v>27</v>
      </c>
      <c r="F253" s="186" t="s">
        <v>86</v>
      </c>
      <c r="G253" s="187" t="s">
        <v>914</v>
      </c>
      <c r="H253" s="188">
        <v>37501</v>
      </c>
      <c r="I253" s="4" t="s">
        <v>915</v>
      </c>
      <c r="J253" s="187" t="s">
        <v>31</v>
      </c>
      <c r="K253" s="172">
        <v>0</v>
      </c>
      <c r="L253" s="164">
        <v>710</v>
      </c>
    </row>
    <row r="254" spans="1:12" ht="26" x14ac:dyDescent="0.35">
      <c r="A254" s="185" t="s">
        <v>12</v>
      </c>
      <c r="B254" s="185" t="s">
        <v>896</v>
      </c>
      <c r="C254" s="185" t="s">
        <v>896</v>
      </c>
      <c r="D254" s="186" t="s">
        <v>14</v>
      </c>
      <c r="E254" s="187" t="s">
        <v>27</v>
      </c>
      <c r="F254" s="186" t="s">
        <v>86</v>
      </c>
      <c r="G254" s="187" t="s">
        <v>914</v>
      </c>
      <c r="H254" s="188">
        <v>37501</v>
      </c>
      <c r="I254" s="4" t="s">
        <v>915</v>
      </c>
      <c r="J254" s="187" t="s">
        <v>31</v>
      </c>
      <c r="K254" s="172">
        <v>0</v>
      </c>
      <c r="L254" s="164">
        <v>710</v>
      </c>
    </row>
    <row r="255" spans="1:12" ht="15" customHeight="1" x14ac:dyDescent="0.35">
      <c r="A255" s="185" t="s">
        <v>12</v>
      </c>
      <c r="B255" s="185" t="s">
        <v>896</v>
      </c>
      <c r="C255" s="185" t="s">
        <v>896</v>
      </c>
      <c r="D255" s="186" t="s">
        <v>14</v>
      </c>
      <c r="E255" s="187" t="s">
        <v>27</v>
      </c>
      <c r="F255" s="186" t="s">
        <v>857</v>
      </c>
      <c r="G255" s="187" t="s">
        <v>28</v>
      </c>
      <c r="H255" s="188">
        <v>39202</v>
      </c>
      <c r="I255" s="4" t="s">
        <v>893</v>
      </c>
      <c r="J255" s="187" t="s">
        <v>31</v>
      </c>
      <c r="K255" s="172">
        <v>0</v>
      </c>
      <c r="L255" s="164">
        <v>2942.01</v>
      </c>
    </row>
    <row r="256" spans="1:12" ht="15" customHeight="1" x14ac:dyDescent="0.35">
      <c r="A256" s="185" t="s">
        <v>12</v>
      </c>
      <c r="B256" s="185" t="s">
        <v>896</v>
      </c>
      <c r="C256" s="185" t="s">
        <v>896</v>
      </c>
      <c r="D256" s="186" t="s">
        <v>14</v>
      </c>
      <c r="E256" s="187" t="s">
        <v>27</v>
      </c>
      <c r="F256" s="186" t="s">
        <v>857</v>
      </c>
      <c r="G256" s="187" t="s">
        <v>28</v>
      </c>
      <c r="H256" s="188">
        <v>39202</v>
      </c>
      <c r="I256" s="4" t="s">
        <v>893</v>
      </c>
      <c r="J256" s="187" t="s">
        <v>31</v>
      </c>
      <c r="K256" s="172">
        <v>0</v>
      </c>
      <c r="L256" s="164">
        <v>2942.01</v>
      </c>
    </row>
    <row r="257" spans="1:12" ht="26" x14ac:dyDescent="0.35">
      <c r="A257" s="185" t="s">
        <v>12</v>
      </c>
      <c r="B257" s="185" t="s">
        <v>896</v>
      </c>
      <c r="C257" s="185" t="s">
        <v>896</v>
      </c>
      <c r="D257" s="186" t="s">
        <v>14</v>
      </c>
      <c r="E257" s="187" t="s">
        <v>27</v>
      </c>
      <c r="F257" s="186" t="s">
        <v>86</v>
      </c>
      <c r="G257" s="187" t="s">
        <v>916</v>
      </c>
      <c r="H257" s="188">
        <v>44501</v>
      </c>
      <c r="I257" s="4" t="s">
        <v>917</v>
      </c>
      <c r="J257" s="187" t="s">
        <v>31</v>
      </c>
      <c r="K257" s="172">
        <v>0</v>
      </c>
      <c r="L257" s="164">
        <v>3790</v>
      </c>
    </row>
    <row r="258" spans="1:12" ht="26" x14ac:dyDescent="0.35">
      <c r="A258" s="185" t="s">
        <v>12</v>
      </c>
      <c r="B258" s="185" t="s">
        <v>896</v>
      </c>
      <c r="C258" s="185" t="s">
        <v>896</v>
      </c>
      <c r="D258" s="186" t="s">
        <v>14</v>
      </c>
      <c r="E258" s="187" t="s">
        <v>29</v>
      </c>
      <c r="F258" s="186" t="s">
        <v>14</v>
      </c>
      <c r="G258" s="187" t="s">
        <v>848</v>
      </c>
      <c r="H258" s="188">
        <v>22103</v>
      </c>
      <c r="I258" s="4" t="s">
        <v>938</v>
      </c>
      <c r="J258" s="187" t="s">
        <v>26</v>
      </c>
      <c r="K258" s="172">
        <v>0</v>
      </c>
      <c r="L258" s="164">
        <v>2750</v>
      </c>
    </row>
    <row r="259" spans="1:12" x14ac:dyDescent="0.35">
      <c r="A259" s="207" t="s">
        <v>137</v>
      </c>
      <c r="B259" s="208"/>
      <c r="C259" s="208"/>
      <c r="D259" s="208"/>
      <c r="E259" s="208"/>
      <c r="F259" s="208"/>
      <c r="G259" s="208"/>
      <c r="H259" s="208"/>
      <c r="I259" s="208"/>
      <c r="J259" s="209"/>
      <c r="K259" s="147">
        <f>SUM(K10:K258)</f>
        <v>3869239.99</v>
      </c>
      <c r="L259" s="147">
        <f>SUM(L10:L258)</f>
        <v>5033649.47</v>
      </c>
    </row>
  </sheetData>
  <sortState xmlns:xlrd2="http://schemas.microsoft.com/office/spreadsheetml/2017/richdata2" ref="A10:L13">
    <sortCondition ref="B10:B13"/>
  </sortState>
  <mergeCells count="5">
    <mergeCell ref="A259:J259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2025-12-23T21:23:50Z</dcterms:modified>
</cp:coreProperties>
</file>