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eth.rodriguez\Downloads\"/>
    </mc:Choice>
  </mc:AlternateContent>
  <xr:revisionPtr revIDLastSave="0" documentId="13_ncr:1_{6444696D-F24F-4C14-B3CF-C5FE49DF9162}" xr6:coauthVersionLast="47" xr6:coauthVersionMax="47" xr10:uidLastSave="{00000000-0000-0000-0000-000000000000}"/>
  <bookViews>
    <workbookView xWindow="-108" yWindow="-108" windowWidth="23256" windowHeight="12576" tabRatio="290" xr2:uid="{00000000-000D-0000-FFFF-FFFF00000000}"/>
  </bookViews>
  <sheets>
    <sheet name="ANEXO 12-NUAL-HI" sheetId="1" r:id="rId1"/>
    <sheet name="ANEXO 12-NUAL-HI A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2" l="1"/>
  <c r="R10" i="1" l="1"/>
  <c r="M10" i="1"/>
  <c r="I10" i="1"/>
  <c r="S10" i="1" l="1"/>
  <c r="V10" i="1" s="1"/>
  <c r="AA10" i="1" l="1"/>
  <c r="X10" i="1"/>
  <c r="F10" i="2"/>
</calcChain>
</file>

<file path=xl/sharedStrings.xml><?xml version="1.0" encoding="utf-8"?>
<sst xmlns="http://schemas.openxmlformats.org/spreadsheetml/2006/main" count="81" uniqueCount="69">
  <si>
    <t>UNIDAD TECNICA DE FISCALIZACIÓN</t>
  </si>
  <si>
    <t>DIRECCIÓN DE AUDITORÍA DE PARTIDOS POLÍTICOS, AGRUPACIONES POLÍTICAS Y OTROS</t>
  </si>
  <si>
    <t>REVISIÓN DE INFORME ANUAL 2021</t>
  </si>
  <si>
    <t>INTEGRACIÓN DE REMANENTES</t>
  </si>
  <si>
    <t>NUEVA ALIANZA HIDALGO</t>
  </si>
  <si>
    <t>Id_contabilidad</t>
  </si>
  <si>
    <t>Entidad</t>
  </si>
  <si>
    <t>Sujeto Obligado</t>
  </si>
  <si>
    <t>Financiamiento público efectivamente recibido</t>
  </si>
  <si>
    <t xml:space="preserve">Gastos a Disminuir para efectos de remanente </t>
  </si>
  <si>
    <t xml:space="preserve">Salida de recursos no afectable en la cuenta de gastos </t>
  </si>
  <si>
    <t>Egresos por transferencias en efectivo y en especie a campañas, o transferencias del ámbito federal (CEN o CDE) al local (CEE o CDM/CDD), y del local al federal, según sea el caso</t>
  </si>
  <si>
    <t>Reservas para contingencias y obligaciones (NIF C-9, D-3 y D-5) (Según fideicomisos presentados por el SO)</t>
  </si>
  <si>
    <t>Déficit o remanente de la operación ordinaria con financiamiento público</t>
  </si>
  <si>
    <t>Gastos no comprobados según dictamen</t>
  </si>
  <si>
    <t>Déficit de la operación ordinaria con financiamiento público del ejercicio anterior</t>
  </si>
  <si>
    <t>Déficit o, en su caso, superávit a reintegrar de operación ordinaria</t>
  </si>
  <si>
    <t>Ingresos por transferencias en Efectivo y/o Especie</t>
  </si>
  <si>
    <t>Remanente según sea el caso,  después de descontar las transferencias al CEN por parte de los comités</t>
  </si>
  <si>
    <t xml:space="preserve">177 bis, inciso a) RF Acuerdo INE/CG174/2020 </t>
  </si>
  <si>
    <t xml:space="preserve">Transferencias no permtidas conforme al artículo 150 RF Conclusión x/ Conclusión y </t>
  </si>
  <si>
    <t>Total a devolver</t>
  </si>
  <si>
    <t>Gastos registrados en el SIF durante el ejercicio para operación ordinaria, incluyendo los de precampaña, actividades específicas y desarrollo del liderazgo político para las mujeres destinado del recurso de operación ordinaria</t>
  </si>
  <si>
    <t>Depreciaciones y amortizaciones del ejercicio</t>
  </si>
  <si>
    <t>Aportaciones en especie de militantes, simpatizantes y precandidatos</t>
  </si>
  <si>
    <t>Gastos para actividades específicas o similares en el ámbito local, de recursos otorgados para ese fin, sin exceder el monto de financiamiento aprobado por el INE u OPLE</t>
  </si>
  <si>
    <t>Total de gastos a disminuir para efectos de remanente</t>
  </si>
  <si>
    <t>Pagos en el ejercicio de adquisición de activo fijo y activos intangibles</t>
  </si>
  <si>
    <t>Pagos de bienes registrados en la cuenta de gastos por amortizar</t>
  </si>
  <si>
    <t>Pagos de arrendamientos comprometidos</t>
  </si>
  <si>
    <t xml:space="preserve">Total de recursos no afectable en la cuenta de gastos </t>
  </si>
  <si>
    <t>Adquisición y remodelación de inmuebles propios</t>
  </si>
  <si>
    <t>Reservas para pasivos laborales</t>
  </si>
  <si>
    <t>Reservas para contingencias</t>
  </si>
  <si>
    <t>Total para reservas para contingencias y obligaciones</t>
  </si>
  <si>
    <t>A</t>
  </si>
  <si>
    <t>B</t>
  </si>
  <si>
    <t>C</t>
  </si>
  <si>
    <t>D</t>
  </si>
  <si>
    <t>E</t>
  </si>
  <si>
    <t>F=(B-C-D-E)</t>
  </si>
  <si>
    <t>G</t>
  </si>
  <si>
    <t>H</t>
  </si>
  <si>
    <t>I</t>
  </si>
  <si>
    <t>J=(G+H+I)</t>
  </si>
  <si>
    <t>K</t>
  </si>
  <si>
    <t>L</t>
  </si>
  <si>
    <t>M</t>
  </si>
  <si>
    <t>N</t>
  </si>
  <si>
    <t>O=(L+M+N)</t>
  </si>
  <si>
    <t>P=(A-F-J-K-O)</t>
  </si>
  <si>
    <t>Q</t>
  </si>
  <si>
    <t>R</t>
  </si>
  <si>
    <t>S=(P+Q-R)</t>
  </si>
  <si>
    <t>T</t>
  </si>
  <si>
    <t>U= S+T</t>
  </si>
  <si>
    <t>V</t>
  </si>
  <si>
    <t>W</t>
  </si>
  <si>
    <t>X=U+V+W</t>
  </si>
  <si>
    <t>HIDALGO</t>
  </si>
  <si>
    <t>NUALH</t>
  </si>
  <si>
    <t>Financiamiento Público aprobado para actividades específicas o similar en el ámbito local</t>
  </si>
  <si>
    <t xml:space="preserve">Gastos para actividades específicas o similar en el ámbito local </t>
  </si>
  <si>
    <t xml:space="preserve">Déficit o remanente de actividades específicas o similar en el ámbito local </t>
  </si>
  <si>
    <t>Gastos no comprobados Dictamen</t>
  </si>
  <si>
    <t xml:space="preserve">Déficit o, en su caso, superávit a reintegrar de actividades específicas o similar en el ámbito local </t>
  </si>
  <si>
    <t>C=(A-B)</t>
  </si>
  <si>
    <t>E=(C+D)</t>
  </si>
  <si>
    <t>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</si>
</sst>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\$#,##0.00;[Red]\-\$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color rgb="FF000000"/>
      <name val="Arial"/>
      <family val="2"/>
    </font>
    <font>
      <sz val="11"/>
      <color indexed="8"/>
      <name val="Calibri"/>
      <family val="2"/>
      <scheme val="minor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7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2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center" vertical="center"/>
    </xf>
    <xf numFmtId="1" fontId="4" fillId="2" borderId="0" xfId="0" applyNumberFormat="1" applyFont="1" applyFill="1" applyAlignment="1">
      <alignment horizontal="center" vertical="center"/>
    </xf>
    <xf numFmtId="1" fontId="4" fillId="2" borderId="0" xfId="0" applyNumberFormat="1" applyFont="1" applyFill="1" applyAlignment="1">
      <alignment horizontal="center" vertical="top"/>
    </xf>
    <xf numFmtId="0" fontId="1" fillId="2" borderId="0" xfId="0" applyFont="1" applyFill="1"/>
    <xf numFmtId="0" fontId="7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" fontId="7" fillId="2" borderId="0" xfId="0" applyNumberFormat="1" applyFont="1" applyFill="1" applyAlignment="1">
      <alignment horizontal="right" vertical="center"/>
    </xf>
    <xf numFmtId="4" fontId="6" fillId="2" borderId="0" xfId="0" applyNumberFormat="1" applyFont="1" applyFill="1" applyAlignment="1">
      <alignment horizontal="right" vertical="center"/>
    </xf>
    <xf numFmtId="0" fontId="0" fillId="2" borderId="0" xfId="0" applyFill="1"/>
    <xf numFmtId="0" fontId="4" fillId="2" borderId="0" xfId="0" applyFont="1" applyFill="1" applyAlignment="1">
      <alignment horizontal="center" vertical="top"/>
    </xf>
    <xf numFmtId="1" fontId="8" fillId="3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 vertical="center"/>
    </xf>
    <xf numFmtId="0" fontId="1" fillId="0" borderId="0" xfId="0" applyFont="1"/>
    <xf numFmtId="44" fontId="6" fillId="0" borderId="1" xfId="2" applyFont="1" applyFill="1" applyBorder="1" applyAlignment="1">
      <alignment horizontal="left" vertical="center"/>
    </xf>
    <xf numFmtId="1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top"/>
    </xf>
    <xf numFmtId="8" fontId="0" fillId="0" borderId="0" xfId="0" applyNumberFormat="1"/>
    <xf numFmtId="164" fontId="0" fillId="0" borderId="0" xfId="0" applyNumberFormat="1"/>
    <xf numFmtId="8" fontId="11" fillId="0" borderId="1" xfId="0" applyNumberFormat="1" applyFont="1" applyBorder="1"/>
    <xf numFmtId="0" fontId="9" fillId="2" borderId="0" xfId="1" applyFont="1" applyFill="1" applyAlignment="1">
      <alignment horizontal="center" vertical="center" wrapText="1"/>
    </xf>
    <xf numFmtId="1" fontId="3" fillId="2" borderId="3" xfId="0" applyNumberFormat="1" applyFont="1" applyFill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8" fontId="13" fillId="0" borderId="1" xfId="0" applyNumberFormat="1" applyFont="1" applyBorder="1" applyAlignment="1">
      <alignment vertical="center"/>
    </xf>
    <xf numFmtId="4" fontId="7" fillId="2" borderId="1" xfId="0" applyNumberFormat="1" applyFont="1" applyFill="1" applyBorder="1" applyAlignment="1">
      <alignment horizontal="right" vertical="center"/>
    </xf>
    <xf numFmtId="4" fontId="0" fillId="2" borderId="0" xfId="0" applyNumberFormat="1" applyFill="1"/>
    <xf numFmtId="8" fontId="1" fillId="2" borderId="0" xfId="0" applyNumberFormat="1" applyFont="1" applyFill="1"/>
    <xf numFmtId="43" fontId="0" fillId="2" borderId="0" xfId="6" applyFont="1" applyFill="1"/>
    <xf numFmtId="44" fontId="1" fillId="2" borderId="0" xfId="0" applyNumberFormat="1" applyFont="1" applyFill="1"/>
    <xf numFmtId="165" fontId="7" fillId="0" borderId="0" xfId="0" applyNumberFormat="1" applyFont="1"/>
    <xf numFmtId="0" fontId="8" fillId="3" borderId="1" xfId="0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center" wrapText="1"/>
    </xf>
    <xf numFmtId="0" fontId="9" fillId="2" borderId="0" xfId="1" applyFont="1" applyFill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justify" vertical="center" wrapText="1"/>
    </xf>
    <xf numFmtId="1" fontId="8" fillId="3" borderId="2" xfId="0" applyNumberFormat="1" applyFont="1" applyFill="1" applyBorder="1" applyAlignment="1">
      <alignment horizontal="justify" vertical="center" wrapText="1"/>
    </xf>
    <xf numFmtId="1" fontId="8" fillId="4" borderId="1" xfId="0" applyNumberFormat="1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top" wrapText="1"/>
    </xf>
    <xf numFmtId="0" fontId="10" fillId="2" borderId="0" xfId="1" applyFont="1" applyFill="1" applyAlignment="1">
      <alignment horizontal="center" vertical="center" wrapText="1"/>
    </xf>
    <xf numFmtId="8" fontId="13" fillId="5" borderId="1" xfId="0" applyNumberFormat="1" applyFont="1" applyFill="1" applyBorder="1" applyAlignment="1">
      <alignment vertical="center"/>
    </xf>
  </cellXfs>
  <cellStyles count="7">
    <cellStyle name="Millares" xfId="6" builtinId="3"/>
    <cellStyle name="Millares 2" xfId="4" xr:uid="{00000000-0005-0000-0000-000000000000}"/>
    <cellStyle name="Millares 3" xfId="5" xr:uid="{00000000-0005-0000-0000-000001000000}"/>
    <cellStyle name="Moneda" xfId="2" builtinId="4"/>
    <cellStyle name="Normal" xfId="0" builtinId="0"/>
    <cellStyle name="Normal 2" xfId="3" xr:uid="{00000000-0005-0000-0000-000004000000}"/>
    <cellStyle name="Normal 4 9" xfId="1" xr:uid="{00000000-0005-0000-0000-000005000000}"/>
  </cellStyles>
  <dxfs count="0"/>
  <tableStyles count="0" defaultTableStyle="TableStyleMedium2" defaultPivotStyle="PivotStyleLight16"/>
  <colors>
    <mruColors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81242</xdr:colOff>
      <xdr:row>0</xdr:row>
      <xdr:rowOff>57151</xdr:rowOff>
    </xdr:from>
    <xdr:ext cx="3538258" cy="971550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491C2EBD-E5B9-494D-BB95-78F439CAEEC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81242" y="57151"/>
          <a:ext cx="3538258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94789</xdr:colOff>
      <xdr:row>1</xdr:row>
      <xdr:rowOff>410609</xdr:rowOff>
    </xdr:from>
    <xdr:ext cx="1299106" cy="545278"/>
    <xdr:pic>
      <xdr:nvPicPr>
        <xdr:cNvPr id="3" name="18 Imagen" descr="C:\Users\Octavio-Martinez\Pictures\untitled.png">
          <a:extLst>
            <a:ext uri="{FF2B5EF4-FFF2-40B4-BE49-F238E27FC236}">
              <a16:creationId xmlns:a16="http://schemas.microsoft.com/office/drawing/2014/main" id="{748D5606-6902-4E24-939C-599AE461FB3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94789" y="658259"/>
          <a:ext cx="1299106" cy="54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4"/>
  <sheetViews>
    <sheetView tabSelected="1" topLeftCell="P1" zoomScale="80" zoomScaleNormal="80" workbookViewId="0">
      <selection activeCell="AA10" sqref="AA10"/>
    </sheetView>
  </sheetViews>
  <sheetFormatPr baseColWidth="10" defaultColWidth="11.44140625" defaultRowHeight="19.95" customHeight="1" x14ac:dyDescent="0.3"/>
  <cols>
    <col min="1" max="1" width="18.33203125" style="8" customWidth="1"/>
    <col min="2" max="2" width="14.33203125" style="8" customWidth="1"/>
    <col min="3" max="3" width="22.88671875" style="9" customWidth="1"/>
    <col min="4" max="4" width="22.33203125" style="10" customWidth="1"/>
    <col min="5" max="5" width="27.6640625" style="10" customWidth="1"/>
    <col min="6" max="6" width="20.33203125" style="10" customWidth="1"/>
    <col min="7" max="7" width="21.88671875" style="10" customWidth="1"/>
    <col min="8" max="8" width="23.6640625" style="10" customWidth="1"/>
    <col min="9" max="9" width="20.44140625" style="11" customWidth="1"/>
    <col min="10" max="10" width="21.6640625" style="10" customWidth="1"/>
    <col min="11" max="12" width="21.109375" style="10" customWidth="1"/>
    <col min="13" max="13" width="19.33203125" style="10" customWidth="1"/>
    <col min="14" max="14" width="27.88671875" style="10" customWidth="1"/>
    <col min="15" max="15" width="21.6640625" style="10" customWidth="1"/>
    <col min="16" max="16" width="18.6640625" style="10" customWidth="1"/>
    <col min="17" max="17" width="20" style="10" customWidth="1"/>
    <col min="18" max="18" width="21.5546875" style="10" customWidth="1"/>
    <col min="19" max="19" width="21.6640625" style="10" customWidth="1"/>
    <col min="20" max="20" width="22.109375" style="10" customWidth="1"/>
    <col min="21" max="21" width="20.6640625" style="10" customWidth="1"/>
    <col min="22" max="24" width="21" style="10" customWidth="1"/>
    <col min="25" max="25" width="18.6640625" style="7" customWidth="1"/>
    <col min="26" max="26" width="16.88671875" style="7" customWidth="1"/>
    <col min="27" max="27" width="16.6640625" style="7" bestFit="1" customWidth="1"/>
    <col min="28" max="16384" width="11.44140625" style="7"/>
  </cols>
  <sheetData>
    <row r="1" spans="1:27" s="1" customFormat="1" ht="17.399999999999999" x14ac:dyDescent="0.3">
      <c r="B1" s="40" t="s">
        <v>0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28"/>
      <c r="X1" s="28"/>
    </row>
    <row r="2" spans="1:27" s="1" customFormat="1" ht="17.399999999999999" x14ac:dyDescent="0.3">
      <c r="B2" s="40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28"/>
      <c r="X2" s="28"/>
    </row>
    <row r="3" spans="1:27" s="1" customFormat="1" ht="17.399999999999999" x14ac:dyDescent="0.3">
      <c r="B3" s="40" t="s">
        <v>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28"/>
      <c r="X3" s="28"/>
    </row>
    <row r="4" spans="1:27" s="1" customFormat="1" ht="17.399999999999999" x14ac:dyDescent="0.3">
      <c r="B4" s="40" t="s">
        <v>3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28"/>
      <c r="X4" s="28"/>
    </row>
    <row r="5" spans="1:27" s="1" customFormat="1" ht="17.399999999999999" x14ac:dyDescent="0.3">
      <c r="B5" s="40" t="s">
        <v>4</v>
      </c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28"/>
      <c r="X5" s="28"/>
    </row>
    <row r="6" spans="1:27" s="3" customFormat="1" ht="13.2" x14ac:dyDescent="0.3">
      <c r="A6" s="2"/>
      <c r="B6" s="2"/>
    </row>
    <row r="7" spans="1:27" s="4" customFormat="1" ht="13.2" customHeight="1" x14ac:dyDescent="0.3">
      <c r="A7" s="38" t="s">
        <v>5</v>
      </c>
      <c r="B7" s="38" t="s">
        <v>6</v>
      </c>
      <c r="C7" s="38" t="s">
        <v>7</v>
      </c>
      <c r="D7" s="39" t="s">
        <v>8</v>
      </c>
      <c r="E7" s="38" t="s">
        <v>9</v>
      </c>
      <c r="F7" s="38"/>
      <c r="G7" s="38"/>
      <c r="H7" s="38"/>
      <c r="I7" s="38"/>
      <c r="J7" s="38" t="s">
        <v>10</v>
      </c>
      <c r="K7" s="38"/>
      <c r="L7" s="38"/>
      <c r="M7" s="38"/>
      <c r="N7" s="39" t="s">
        <v>11</v>
      </c>
      <c r="O7" s="38" t="s">
        <v>12</v>
      </c>
      <c r="P7" s="38"/>
      <c r="Q7" s="38"/>
      <c r="R7" s="38"/>
      <c r="S7" s="39" t="s">
        <v>13</v>
      </c>
      <c r="T7" s="39" t="s">
        <v>14</v>
      </c>
      <c r="U7" s="39" t="s">
        <v>15</v>
      </c>
      <c r="V7" s="39" t="s">
        <v>16</v>
      </c>
      <c r="W7" s="41" t="s">
        <v>17</v>
      </c>
      <c r="X7" s="41" t="s">
        <v>18</v>
      </c>
      <c r="Y7" s="43" t="s">
        <v>19</v>
      </c>
      <c r="Z7" s="43" t="s">
        <v>20</v>
      </c>
      <c r="AA7" s="39" t="s">
        <v>21</v>
      </c>
    </row>
    <row r="8" spans="1:27" s="5" customFormat="1" ht="132" x14ac:dyDescent="0.3">
      <c r="A8" s="38"/>
      <c r="B8" s="38"/>
      <c r="C8" s="38"/>
      <c r="D8" s="39"/>
      <c r="E8" s="14" t="s">
        <v>22</v>
      </c>
      <c r="F8" s="14" t="s">
        <v>23</v>
      </c>
      <c r="G8" s="14" t="s">
        <v>24</v>
      </c>
      <c r="H8" s="14" t="s">
        <v>25</v>
      </c>
      <c r="I8" s="14" t="s">
        <v>26</v>
      </c>
      <c r="J8" s="14" t="s">
        <v>27</v>
      </c>
      <c r="K8" s="14" t="s">
        <v>28</v>
      </c>
      <c r="L8" s="14" t="s">
        <v>29</v>
      </c>
      <c r="M8" s="14" t="s">
        <v>30</v>
      </c>
      <c r="N8" s="39"/>
      <c r="O8" s="14" t="s">
        <v>31</v>
      </c>
      <c r="P8" s="14" t="s">
        <v>32</v>
      </c>
      <c r="Q8" s="14" t="s">
        <v>33</v>
      </c>
      <c r="R8" s="14" t="s">
        <v>34</v>
      </c>
      <c r="S8" s="39"/>
      <c r="T8" s="39"/>
      <c r="U8" s="39"/>
      <c r="V8" s="39"/>
      <c r="W8" s="42"/>
      <c r="X8" s="42"/>
      <c r="Y8" s="43"/>
      <c r="Z8" s="43"/>
      <c r="AA8" s="39"/>
    </row>
    <row r="9" spans="1:27" s="6" customFormat="1" ht="13.2" x14ac:dyDescent="0.3">
      <c r="A9" s="15">
        <v>0</v>
      </c>
      <c r="B9" s="15">
        <v>1</v>
      </c>
      <c r="C9" s="16">
        <v>2</v>
      </c>
      <c r="D9" s="17" t="s">
        <v>35</v>
      </c>
      <c r="E9" s="17" t="s">
        <v>36</v>
      </c>
      <c r="F9" s="17" t="s">
        <v>37</v>
      </c>
      <c r="G9" s="17" t="s">
        <v>38</v>
      </c>
      <c r="H9" s="18" t="s">
        <v>39</v>
      </c>
      <c r="I9" s="18" t="s">
        <v>40</v>
      </c>
      <c r="J9" s="17" t="s">
        <v>41</v>
      </c>
      <c r="K9" s="23" t="s">
        <v>42</v>
      </c>
      <c r="L9" s="17" t="s">
        <v>43</v>
      </c>
      <c r="M9" s="17" t="s">
        <v>44</v>
      </c>
      <c r="N9" s="17" t="s">
        <v>45</v>
      </c>
      <c r="O9" s="17" t="s">
        <v>46</v>
      </c>
      <c r="P9" s="17" t="s">
        <v>47</v>
      </c>
      <c r="Q9" s="17" t="s">
        <v>48</v>
      </c>
      <c r="R9" s="17" t="s">
        <v>49</v>
      </c>
      <c r="S9" s="17" t="s">
        <v>50</v>
      </c>
      <c r="T9" s="17" t="s">
        <v>51</v>
      </c>
      <c r="U9" s="18" t="s">
        <v>52</v>
      </c>
      <c r="V9" s="23" t="s">
        <v>53</v>
      </c>
      <c r="W9" s="29" t="s">
        <v>54</v>
      </c>
      <c r="X9" s="30" t="s">
        <v>55</v>
      </c>
      <c r="Y9" s="24" t="s">
        <v>56</v>
      </c>
      <c r="Z9" s="24" t="s">
        <v>57</v>
      </c>
      <c r="AA9" s="24" t="s">
        <v>58</v>
      </c>
    </row>
    <row r="10" spans="1:27" s="21" customFormat="1" ht="19.95" customHeight="1" x14ac:dyDescent="0.3">
      <c r="A10" s="19">
        <v>760</v>
      </c>
      <c r="B10" s="19" t="s">
        <v>59</v>
      </c>
      <c r="C10" s="19" t="s">
        <v>60</v>
      </c>
      <c r="D10" s="20">
        <v>14763629.16</v>
      </c>
      <c r="E10" s="32">
        <v>14440418.219999999</v>
      </c>
      <c r="F10" s="20">
        <v>461805.61000000004</v>
      </c>
      <c r="G10" s="20">
        <v>91253.82</v>
      </c>
      <c r="H10" s="20">
        <v>193425.72</v>
      </c>
      <c r="I10" s="20">
        <f>E10-F10-G10-H10</f>
        <v>13693933.069999998</v>
      </c>
      <c r="J10" s="20">
        <v>762257.02</v>
      </c>
      <c r="K10" s="20">
        <v>208799.97</v>
      </c>
      <c r="L10" s="20">
        <v>0</v>
      </c>
      <c r="M10" s="20">
        <f t="shared" ref="M10" si="0">J10+K10+L10</f>
        <v>971056.99</v>
      </c>
      <c r="N10" s="20">
        <v>316363.5</v>
      </c>
      <c r="O10" s="20">
        <v>0</v>
      </c>
      <c r="P10" s="20">
        <v>0</v>
      </c>
      <c r="Q10" s="20">
        <v>0</v>
      </c>
      <c r="R10" s="20">
        <f t="shared" ref="R10" si="1">O10+P10+Q10</f>
        <v>0</v>
      </c>
      <c r="S10" s="20">
        <f>D10-I10-M10-N10-R10</f>
        <v>-217724.39999999828</v>
      </c>
      <c r="T10" s="20">
        <v>481133.33</v>
      </c>
      <c r="U10" s="20">
        <v>0</v>
      </c>
      <c r="V10" s="20">
        <f>S10+T10-U10</f>
        <v>263408.93000000174</v>
      </c>
      <c r="W10" s="20">
        <v>0</v>
      </c>
      <c r="X10" s="20">
        <f>+V10+W10</f>
        <v>263408.93000000174</v>
      </c>
      <c r="Y10" s="46">
        <v>25384.92</v>
      </c>
      <c r="Z10" s="22">
        <v>0</v>
      </c>
      <c r="AA10" s="22">
        <f>+V10+Z10+Y10</f>
        <v>288793.85000000172</v>
      </c>
    </row>
    <row r="11" spans="1:27" ht="19.95" customHeight="1" x14ac:dyDescent="0.3">
      <c r="E11" s="37"/>
    </row>
    <row r="12" spans="1:27" ht="19.95" customHeight="1" x14ac:dyDescent="0.3">
      <c r="AA12" s="36"/>
    </row>
    <row r="14" spans="1:27" ht="19.95" customHeight="1" x14ac:dyDescent="0.3">
      <c r="Y14" s="31"/>
      <c r="AA14" s="34"/>
    </row>
  </sheetData>
  <mergeCells count="22">
    <mergeCell ref="W7:W8"/>
    <mergeCell ref="X7:X8"/>
    <mergeCell ref="Y7:Y8"/>
    <mergeCell ref="Z7:Z8"/>
    <mergeCell ref="AA7:AA8"/>
    <mergeCell ref="B1:V1"/>
    <mergeCell ref="B2:V2"/>
    <mergeCell ref="B3:V3"/>
    <mergeCell ref="B4:V4"/>
    <mergeCell ref="B5:V5"/>
    <mergeCell ref="V7:V8"/>
    <mergeCell ref="J7:M7"/>
    <mergeCell ref="N7:N8"/>
    <mergeCell ref="O7:R7"/>
    <mergeCell ref="S7:S8"/>
    <mergeCell ref="T7:T8"/>
    <mergeCell ref="U7:U8"/>
    <mergeCell ref="A7:A8"/>
    <mergeCell ref="B7:B8"/>
    <mergeCell ref="C7:C8"/>
    <mergeCell ref="D7:D8"/>
    <mergeCell ref="E7:I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16"/>
  <sheetViews>
    <sheetView zoomScale="90" zoomScaleNormal="90" workbookViewId="0">
      <selection activeCell="E12" sqref="E12"/>
    </sheetView>
  </sheetViews>
  <sheetFormatPr baseColWidth="10" defaultColWidth="11.5546875" defaultRowHeight="14.4" x14ac:dyDescent="0.3"/>
  <cols>
    <col min="1" max="3" width="11.5546875" style="12"/>
    <col min="4" max="4" width="23.33203125" style="12" customWidth="1"/>
    <col min="5" max="5" width="19.88671875" style="12" customWidth="1"/>
    <col min="6" max="6" width="18.6640625" style="12" customWidth="1"/>
    <col min="7" max="7" width="22.6640625" style="12" customWidth="1"/>
    <col min="8" max="8" width="29.109375" style="12" customWidth="1"/>
    <col min="9" max="16384" width="11.5546875" style="12"/>
  </cols>
  <sheetData>
    <row r="1" spans="1:28" s="1" customFormat="1" ht="17.399999999999999" x14ac:dyDescent="0.3">
      <c r="B1" s="45" t="s">
        <v>0</v>
      </c>
      <c r="C1" s="45"/>
      <c r="D1" s="45"/>
      <c r="E1" s="45"/>
      <c r="F1" s="45"/>
      <c r="G1" s="45"/>
      <c r="H1" s="45"/>
    </row>
    <row r="2" spans="1:28" s="1" customFormat="1" ht="17.399999999999999" x14ac:dyDescent="0.3">
      <c r="B2" s="45" t="s">
        <v>1</v>
      </c>
      <c r="C2" s="45"/>
      <c r="D2" s="45"/>
      <c r="E2" s="45"/>
      <c r="F2" s="45"/>
      <c r="G2" s="45"/>
      <c r="H2" s="45"/>
    </row>
    <row r="3" spans="1:28" s="1" customFormat="1" ht="17.399999999999999" x14ac:dyDescent="0.3">
      <c r="B3" s="45" t="s">
        <v>2</v>
      </c>
      <c r="C3" s="45"/>
      <c r="D3" s="45"/>
      <c r="E3" s="45"/>
      <c r="F3" s="45"/>
      <c r="G3" s="45"/>
      <c r="H3" s="45"/>
    </row>
    <row r="4" spans="1:28" s="1" customFormat="1" ht="17.399999999999999" x14ac:dyDescent="0.3">
      <c r="B4" s="45" t="s">
        <v>3</v>
      </c>
      <c r="C4" s="45"/>
      <c r="D4" s="45"/>
      <c r="E4" s="45"/>
      <c r="F4" s="45"/>
      <c r="G4" s="45"/>
      <c r="H4" s="45"/>
    </row>
    <row r="5" spans="1:28" s="1" customFormat="1" ht="17.399999999999999" x14ac:dyDescent="0.3">
      <c r="B5" s="45" t="s">
        <v>4</v>
      </c>
      <c r="C5" s="45"/>
      <c r="D5" s="45"/>
      <c r="E5" s="45"/>
      <c r="F5" s="45"/>
      <c r="G5" s="45"/>
      <c r="H5" s="45"/>
    </row>
    <row r="7" spans="1:28" s="13" customFormat="1" ht="33.6" customHeight="1" x14ac:dyDescent="0.3">
      <c r="A7" s="38" t="s">
        <v>5</v>
      </c>
      <c r="B7" s="38" t="s">
        <v>6</v>
      </c>
      <c r="C7" s="38" t="s">
        <v>7</v>
      </c>
      <c r="D7" s="44" t="s">
        <v>61</v>
      </c>
      <c r="E7" s="44" t="s">
        <v>62</v>
      </c>
      <c r="F7" s="44" t="s">
        <v>63</v>
      </c>
      <c r="G7" s="44" t="s">
        <v>64</v>
      </c>
      <c r="H7" s="44" t="s">
        <v>65</v>
      </c>
    </row>
    <row r="8" spans="1:28" s="6" customFormat="1" ht="52.2" customHeight="1" x14ac:dyDescent="0.3">
      <c r="A8" s="38"/>
      <c r="B8" s="38"/>
      <c r="C8" s="38"/>
      <c r="D8" s="44"/>
      <c r="E8" s="44"/>
      <c r="F8" s="44"/>
      <c r="G8" s="44"/>
      <c r="H8" s="44"/>
    </row>
    <row r="9" spans="1:28" s="6" customFormat="1" ht="19.95" customHeight="1" x14ac:dyDescent="0.3">
      <c r="A9" s="15">
        <v>0</v>
      </c>
      <c r="B9" s="15">
        <v>1</v>
      </c>
      <c r="C9" s="16">
        <v>2</v>
      </c>
      <c r="D9" s="17" t="s">
        <v>35</v>
      </c>
      <c r="E9" s="17" t="s">
        <v>36</v>
      </c>
      <c r="F9" s="17" t="s">
        <v>66</v>
      </c>
      <c r="G9" s="17" t="s">
        <v>38</v>
      </c>
      <c r="H9" s="17" t="s">
        <v>67</v>
      </c>
    </row>
    <row r="10" spans="1:28" s="21" customFormat="1" ht="19.95" customHeight="1" x14ac:dyDescent="0.3">
      <c r="A10" s="19">
        <v>760</v>
      </c>
      <c r="B10" s="19" t="s">
        <v>68</v>
      </c>
      <c r="C10" s="19" t="s">
        <v>60</v>
      </c>
      <c r="D10" s="20">
        <v>193425.72</v>
      </c>
      <c r="E10" s="20">
        <v>505818.44</v>
      </c>
      <c r="F10" s="20">
        <f>+D10-E10</f>
        <v>-312392.71999999997</v>
      </c>
      <c r="G10" s="27">
        <v>108347.01000000001</v>
      </c>
      <c r="H10" s="20">
        <f>F10+G10</f>
        <v>-204045.70999999996</v>
      </c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customFormat="1" x14ac:dyDescent="0.3">
      <c r="E11" s="25"/>
      <c r="F11" s="26"/>
      <c r="H11" s="26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</row>
    <row r="12" spans="1:28" x14ac:dyDescent="0.3">
      <c r="G12" s="33"/>
    </row>
    <row r="14" spans="1:28" x14ac:dyDescent="0.3">
      <c r="G14" s="35"/>
    </row>
    <row r="15" spans="1:28" x14ac:dyDescent="0.3">
      <c r="G15" s="35"/>
    </row>
    <row r="16" spans="1:28" x14ac:dyDescent="0.3">
      <c r="G16" s="35"/>
    </row>
  </sheetData>
  <mergeCells count="13">
    <mergeCell ref="A7:A8"/>
    <mergeCell ref="B7:B8"/>
    <mergeCell ref="C7:C8"/>
    <mergeCell ref="D7:D8"/>
    <mergeCell ref="E7:E8"/>
    <mergeCell ref="G7:G8"/>
    <mergeCell ref="H7:H8"/>
    <mergeCell ref="B1:H1"/>
    <mergeCell ref="B2:H2"/>
    <mergeCell ref="B3:H3"/>
    <mergeCell ref="B4:H4"/>
    <mergeCell ref="F7:F8"/>
    <mergeCell ref="B5:H5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  <_Flow_SignoffStatu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4" ma:contentTypeDescription="Crear nuevo documento." ma:contentTypeScope="" ma:versionID="467cba9b19c4654e65a79aaa542c14a3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85ae6c4944db31a92c41fc376199b243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0DBC20A-B072-4FD1-8B84-F5DB1D470D12}">
  <ds:schemaRefs>
    <ds:schemaRef ds:uri="http://schemas.microsoft.com/office/2006/metadata/properties"/>
    <ds:schemaRef ds:uri="http://schemas.microsoft.com/office/infopath/2007/PartnerControls"/>
    <ds:schemaRef ds:uri="958f8927-ab78-4269-974b-b136c121ee55"/>
    <ds:schemaRef ds:uri="1bf2ad61-cfe4-4fb9-8545-f4c8846ce9f8"/>
  </ds:schemaRefs>
</ds:datastoreItem>
</file>

<file path=customXml/itemProps2.xml><?xml version="1.0" encoding="utf-8"?>
<ds:datastoreItem xmlns:ds="http://schemas.openxmlformats.org/officeDocument/2006/customXml" ds:itemID="{E12B5459-054D-431D-801D-2F93EA364C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C5B5FCD-251B-43C2-9313-C791066EEDE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12-NUAL-HI</vt:lpstr>
      <vt:lpstr>ANEXO 12-NUAL-HI AE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Omar Ramírez Gómez</dc:creator>
  <cp:keywords/>
  <dc:description/>
  <cp:lastModifiedBy>123</cp:lastModifiedBy>
  <cp:revision/>
  <dcterms:created xsi:type="dcterms:W3CDTF">2021-10-13T18:02:57Z</dcterms:created>
  <dcterms:modified xsi:type="dcterms:W3CDTF">2023-02-01T20:03:28Z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88156800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ediaServiceImageTags">
    <vt:lpwstr/>
  </property>
  <property fmtid="{D5CDD505-2E9C-101B-9397-08002B2CF9AE}" pid="11" name="_SourceUrl">
    <vt:lpwstr/>
  </property>
  <property fmtid="{D5CDD505-2E9C-101B-9397-08002B2CF9AE}" pid="12" name="_SharedFileIndex">
    <vt:lpwstr/>
  </property>
</Properties>
</file>