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NE\Desktop\HOME OFFICE\PE 2020-2021\CAMPAÑA\TLAXCALA\impugnaciones\Acatamiento SCM-RAP-121-2021\"/>
    </mc:Choice>
  </mc:AlternateContent>
  <bookViews>
    <workbookView xWindow="0" yWindow="0" windowWidth="23040" windowHeight="9192"/>
  </bookViews>
  <sheets>
    <sheet name="ANEXO 4_TL_PVEM" sheetId="2" r:id="rId1"/>
    <sheet name="DETERMINACIÓN DE COSTO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07" i="2" l="1"/>
  <c r="AG10" i="2" l="1"/>
  <c r="AG11" i="2"/>
  <c r="AG12" i="2"/>
  <c r="AG13" i="2"/>
  <c r="AG14" i="2"/>
  <c r="AG15" i="2"/>
  <c r="AG16" i="2"/>
  <c r="AG17" i="2"/>
  <c r="AG18" i="2"/>
  <c r="AG19" i="2"/>
  <c r="AG20" i="2"/>
  <c r="AG21" i="2"/>
  <c r="AG22" i="2"/>
  <c r="AG23" i="2"/>
  <c r="AG24" i="2"/>
  <c r="AG25" i="2"/>
  <c r="AG26" i="2"/>
  <c r="AG27" i="2"/>
  <c r="AG28" i="2"/>
  <c r="AG29" i="2"/>
  <c r="AG30" i="2"/>
  <c r="AG31" i="2"/>
  <c r="AG32" i="2"/>
  <c r="AG33" i="2"/>
  <c r="AG34" i="2"/>
  <c r="AG35" i="2"/>
  <c r="AG36" i="2"/>
  <c r="AG37" i="2"/>
  <c r="AG38" i="2"/>
  <c r="AG39" i="2"/>
  <c r="AG40" i="2"/>
  <c r="AG41" i="2"/>
  <c r="AG42" i="2"/>
  <c r="AG43" i="2"/>
  <c r="AG44" i="2"/>
  <c r="AG45" i="2"/>
  <c r="AG46" i="2"/>
  <c r="AG47" i="2"/>
  <c r="AG48" i="2"/>
  <c r="AG49" i="2"/>
  <c r="AG50" i="2"/>
  <c r="AG51" i="2"/>
  <c r="AG52" i="2"/>
  <c r="AG53" i="2"/>
  <c r="AG54" i="2"/>
  <c r="AG55" i="2"/>
  <c r="AG56" i="2"/>
  <c r="AG57" i="2"/>
  <c r="AG58" i="2"/>
  <c r="AG59" i="2"/>
  <c r="AG60" i="2"/>
  <c r="AG61" i="2"/>
  <c r="AG62" i="2"/>
  <c r="AG63" i="2"/>
  <c r="AG64" i="2"/>
  <c r="AG65" i="2"/>
  <c r="AG66" i="2"/>
  <c r="AG67" i="2"/>
  <c r="AG68" i="2"/>
  <c r="AG69" i="2"/>
  <c r="AG70" i="2"/>
  <c r="AG71" i="2"/>
  <c r="AG72" i="2"/>
  <c r="AG73" i="2"/>
  <c r="AG74" i="2"/>
  <c r="AG75" i="2"/>
  <c r="AG76" i="2"/>
  <c r="AG77" i="2"/>
  <c r="AG78" i="2"/>
  <c r="AG79" i="2"/>
  <c r="AG80" i="2"/>
  <c r="AG81" i="2"/>
  <c r="AG82" i="2"/>
  <c r="AG83" i="2"/>
  <c r="AG84" i="2"/>
  <c r="AG85" i="2"/>
  <c r="AG86" i="2"/>
  <c r="AG87" i="2"/>
  <c r="AG88" i="2"/>
  <c r="AG89" i="2"/>
  <c r="AG90" i="2"/>
  <c r="AG91" i="2"/>
  <c r="AG92" i="2"/>
  <c r="AG93" i="2"/>
  <c r="AG94" i="2"/>
  <c r="AG95" i="2"/>
  <c r="AG96" i="2"/>
  <c r="AG97" i="2"/>
  <c r="AG98" i="2"/>
  <c r="AG99" i="2"/>
  <c r="AG100" i="2"/>
  <c r="AG101" i="2"/>
  <c r="AG102" i="2"/>
  <c r="AG103" i="2"/>
  <c r="AG104" i="2"/>
  <c r="AG105" i="2"/>
  <c r="AG106" i="2"/>
  <c r="AG107" i="2" l="1"/>
</calcChain>
</file>

<file path=xl/sharedStrings.xml><?xml version="1.0" encoding="utf-8"?>
<sst xmlns="http://schemas.openxmlformats.org/spreadsheetml/2006/main" count="2404" uniqueCount="735">
  <si>
    <t>UNIDAD TÉCNICA DE FISCALIZACIÓN</t>
  </si>
  <si>
    <t>DIRECCIÓN DE AUDITORÍA DE PARTIDOS POLÍTICOS,  AGRUPACIONES POLÍTICAS Y OTROS</t>
  </si>
  <si>
    <t>DICTAMEN DE CAMPAÑA 2021</t>
  </si>
  <si>
    <t>PARTIDO VERDE ECOLOGISTA DE MÉXICO</t>
  </si>
  <si>
    <t>ESTADO DE TLAXCALA</t>
  </si>
  <si>
    <t>MONITOREO DE INTERNET</t>
  </si>
  <si>
    <t>PROPAGANDA DEL MONITOREO NO LOCALIZADA EN LA CONTABILIDAD</t>
  </si>
  <si>
    <t>ANEXO 4_TL_PVEM</t>
  </si>
  <si>
    <t>ID</t>
  </si>
  <si>
    <t>Encuesta Respuesta Id</t>
  </si>
  <si>
    <t>Nombre Encuesta</t>
  </si>
  <si>
    <t>Ticket Id</t>
  </si>
  <si>
    <t>Fecha Sincronización</t>
  </si>
  <si>
    <t>Folio</t>
  </si>
  <si>
    <t>Estatus</t>
  </si>
  <si>
    <t>Proceso General</t>
  </si>
  <si>
    <t>Entidad</t>
  </si>
  <si>
    <t>Proceso Específico</t>
  </si>
  <si>
    <t>Municipio</t>
  </si>
  <si>
    <t>Nombre de Página Web</t>
  </si>
  <si>
    <t>Fecha búsqueda</t>
  </si>
  <si>
    <t>URL</t>
  </si>
  <si>
    <t>Ámbito</t>
  </si>
  <si>
    <t>Información Adicional referente al testigo (modo, tiempo y lugar)</t>
  </si>
  <si>
    <t>Hallazgo</t>
  </si>
  <si>
    <t>Cantidad</t>
  </si>
  <si>
    <t>Información Adicional</t>
  </si>
  <si>
    <t>Tipo Asociación (Local)</t>
  </si>
  <si>
    <t>Sujeto Obligado (Local)</t>
  </si>
  <si>
    <t>Tipo Candidatura (Local)</t>
  </si>
  <si>
    <t>Beneficiado (Local)</t>
  </si>
  <si>
    <t>ID Contabilidad Personalizado</t>
  </si>
  <si>
    <t>Documentación no adjunta</t>
  </si>
  <si>
    <t>Referencia contable</t>
  </si>
  <si>
    <t>Importe reportado</t>
  </si>
  <si>
    <t>Referencia</t>
  </si>
  <si>
    <t xml:space="preserve"> Unidad de Medida</t>
  </si>
  <si>
    <t>Cantidad
(A)</t>
  </si>
  <si>
    <t>Costo Unitario
(B)</t>
  </si>
  <si>
    <t xml:space="preserve"> Importe que debe ser contabilizado
(C)=(A)(B)</t>
  </si>
  <si>
    <t>257259</t>
  </si>
  <si>
    <t>120609</t>
  </si>
  <si>
    <t>Internet</t>
  </si>
  <si>
    <t>5/11/2021 1:52:00 PM</t>
  </si>
  <si>
    <t>INE-IN-0032358</t>
  </si>
  <si>
    <t>Validado</t>
  </si>
  <si>
    <t>Proceso Electoral Concurrente 2020-2021</t>
  </si>
  <si>
    <t>Tlaxcala</t>
  </si>
  <si>
    <t>Santa Cruz Tlaxcala</t>
  </si>
  <si>
    <t>Facebook</t>
  </si>
  <si>
    <t>2021/05/05 13:23</t>
  </si>
  <si>
    <t>https://fb.watch/5qxncRMkkc/</t>
  </si>
  <si>
    <t>LOCAL</t>
  </si>
  <si>
    <t xml:space="preserve"> </t>
  </si>
  <si>
    <t>Bicicletas</t>
  </si>
  <si>
    <t>50</t>
  </si>
  <si>
    <t>Partido</t>
  </si>
  <si>
    <t>Presidente Municipal</t>
  </si>
  <si>
    <t xml:space="preserve">Antonio Barrera Grijalva () </t>
  </si>
  <si>
    <t>Atendida</t>
  </si>
  <si>
    <t>257261</t>
  </si>
  <si>
    <t>Caravana</t>
  </si>
  <si>
    <t>1</t>
  </si>
  <si>
    <t>249106</t>
  </si>
  <si>
    <t>124457</t>
  </si>
  <si>
    <t>5/11/2021 4:24:00 PM</t>
  </si>
  <si>
    <t>INE-IN-0032461</t>
  </si>
  <si>
    <t>2021/05/07 16:15</t>
  </si>
  <si>
    <t>https://www.facebook.com/permalink.php?story_fbid=500284927981333&amp;id=100039994893551</t>
  </si>
  <si>
    <t>Folletos</t>
  </si>
  <si>
    <t>257258</t>
  </si>
  <si>
    <t>Playeras</t>
  </si>
  <si>
    <t>223191</t>
  </si>
  <si>
    <t>147446</t>
  </si>
  <si>
    <t>199257</t>
  </si>
  <si>
    <t>5/17/2021 4:01:00 PM</t>
  </si>
  <si>
    <t>INE-IN-0036457</t>
  </si>
  <si>
    <t>San Juan Huactzinco</t>
  </si>
  <si>
    <t>2021/05/11 15:34</t>
  </si>
  <si>
    <t>https://www.facebook.com/abelparedes.verde/posts/106948634902290</t>
  </si>
  <si>
    <t>Flayers</t>
  </si>
  <si>
    <t>250</t>
  </si>
  <si>
    <t xml:space="preserve">Abel Paredes Padilla () </t>
  </si>
  <si>
    <t>96412</t>
  </si>
  <si>
    <t>223192</t>
  </si>
  <si>
    <t>247085</t>
  </si>
  <si>
    <t>151067</t>
  </si>
  <si>
    <t>202878</t>
  </si>
  <si>
    <t>5/19/2021 10:57:00 AM</t>
  </si>
  <si>
    <t>INE-IN-0039113</t>
  </si>
  <si>
    <t>Proceso Electoral Concurrente 2020-2024</t>
  </si>
  <si>
    <t>Teolocholco</t>
  </si>
  <si>
    <t>2021/05/09 10:21</t>
  </si>
  <si>
    <t>https://www.facebook.com/1885235081801675/videos/895826967881389</t>
  </si>
  <si>
    <t>CAMINATA EN LA SECCIÓN SEGUNDA SECCIÓN DE TEOLOCHOLCO DE LOS CANDIDATOS A PRESINDETES DE MUNICIPIO Y COMUNIDAD Y DE DIPUTADO LOCAL, BERNARDO SALAZAR, MARIA REYNALDA CAMACHO Y RAUL ESCOBAR DE 12:52 A 14:26 HORAS</t>
  </si>
  <si>
    <t>Caminata</t>
  </si>
  <si>
    <t>PARTIDO|PARTIDO|PARTIDO</t>
  </si>
  <si>
    <t>PARTIDO VERDE ECOLOGISTA DE MÉXICO|PARTIDO VERDE ECOLOGISTA DE MÉXICO|PARTIDO VERDE ECOLOGISTA DE MÉXICO</t>
  </si>
  <si>
    <t>Presidente Municipal|Presidencias De Comunidad Mr|Diputado Local Mr</t>
  </si>
  <si>
    <t xml:space="preserve">Bernardo Salazar Rodriguez () |Maria Reynalda Camacho Aguila () |Raul Escobar Rodriguez () </t>
  </si>
  <si>
    <t>96462|0|87218</t>
  </si>
  <si>
    <t>247086</t>
  </si>
  <si>
    <t>Proceso Electoral Concurrente 2020-2025</t>
  </si>
  <si>
    <t>Banderas</t>
  </si>
  <si>
    <t>100</t>
  </si>
  <si>
    <t>247088</t>
  </si>
  <si>
    <t>Proceso Electoral Concurrente 2020-2027</t>
  </si>
  <si>
    <t>Chalecos</t>
  </si>
  <si>
    <t>247087</t>
  </si>
  <si>
    <t>Proceso Electoral Concurrente 2020-2026</t>
  </si>
  <si>
    <t>247090</t>
  </si>
  <si>
    <t>Proceso Electoral Concurrente 2020-2029</t>
  </si>
  <si>
    <t>Vinilonas</t>
  </si>
  <si>
    <t>2</t>
  </si>
  <si>
    <t>247091</t>
  </si>
  <si>
    <t>Proceso Electoral Concurrente 2020-2030</t>
  </si>
  <si>
    <t>315889</t>
  </si>
  <si>
    <t>199751</t>
  </si>
  <si>
    <t>251563</t>
  </si>
  <si>
    <t>6/3/2021 4:28:00 PM</t>
  </si>
  <si>
    <t>INE-IN-0051936</t>
  </si>
  <si>
    <t>Proceso Electoral Concurrente 2020-2063</t>
  </si>
  <si>
    <t>Papalotla De Xicohtencatl</t>
  </si>
  <si>
    <t>2021/06/02 15:54</t>
  </si>
  <si>
    <t>https://www.facebook.com/103250875030844/photos/a.108022044553727/187798079909456/</t>
  </si>
  <si>
    <t>EVENTO LOCALIZADO EN LA PAGINA DE FACEBOOK DEL CANDIDATO PUBLICADO EL 02 JUNIO 2021. REALIZADO EN EL MUNICIPIO DE PAPALOTLA</t>
  </si>
  <si>
    <t xml:space="preserve">Fabian Vazquez Perez () </t>
  </si>
  <si>
    <t>96480</t>
  </si>
  <si>
    <t>315886</t>
  </si>
  <si>
    <t>Proceso Electoral Concurrente 2020-2062</t>
  </si>
  <si>
    <t>Lonas Para El Evento (Para Tapar)</t>
  </si>
  <si>
    <t>316028</t>
  </si>
  <si>
    <t>199303</t>
  </si>
  <si>
    <t>251115</t>
  </si>
  <si>
    <t>6/3/2021 12:39:00 PM</t>
  </si>
  <si>
    <t>INE-IN-0051557</t>
  </si>
  <si>
    <t>Proceso Electoral Concurrente 2020-2053</t>
  </si>
  <si>
    <t>Huamantla</t>
  </si>
  <si>
    <t>2021/06/02 11:48</t>
  </si>
  <si>
    <t>https://www.facebook.com/ChavaSantosC/posts/2972541962977653</t>
  </si>
  <si>
    <t>EVENTO LOCALIZADO EN LA PAGINA DE FACEBOOK DEL CANDIDATO PUBLICADO EL 02  JUNIO 2021. EN LA COMUNIDAD DE XICOHTENCATL COMUNIDAD PERTENECIENTE AL MUNICIPIO DE HUAMANTLA</t>
  </si>
  <si>
    <t xml:space="preserve">Juan Salvador Santos Cedillo () </t>
  </si>
  <si>
    <t>96460</t>
  </si>
  <si>
    <t>315939</t>
  </si>
  <si>
    <t>199667</t>
  </si>
  <si>
    <t>251479</t>
  </si>
  <si>
    <t>6/3/2021 3:34:00 PM</t>
  </si>
  <si>
    <t>INE-IN-0051866</t>
  </si>
  <si>
    <t>Proceso Electoral Concurrente 2020-2061</t>
  </si>
  <si>
    <t>Nativitas</t>
  </si>
  <si>
    <t>2021/05/25 15:16</t>
  </si>
  <si>
    <t>https://www.facebook.com/watch/?v=490104555563264</t>
  </si>
  <si>
    <t>VIDEO EDITADO CON IMAGENES DE CARICATURAS, PRESENTANDO PROYECTO PARA MUNICIPIO DE NATIVITAS. LOCALIZADO EN LA PAGINA DE FACEBOOK, PUBLCADO EL 25 DE MAYO 2021</t>
  </si>
  <si>
    <t>Edición De Video</t>
  </si>
  <si>
    <t xml:space="preserve">Rafael Garcia Sampedro () </t>
  </si>
  <si>
    <t>96413</t>
  </si>
  <si>
    <t>223189</t>
  </si>
  <si>
    <t>Artistas (Payasos, Grupos De Danza, Zancos, Botargas Y Lucha Libre)</t>
  </si>
  <si>
    <t>Muestras fotográficas</t>
  </si>
  <si>
    <t>PN-DR-19-05-21</t>
  </si>
  <si>
    <t>223190</t>
  </si>
  <si>
    <t>Camioneta</t>
  </si>
  <si>
    <t>PN-DR-21-05-21</t>
  </si>
  <si>
    <t>223188</t>
  </si>
  <si>
    <t>Cubrebocas</t>
  </si>
  <si>
    <t>15</t>
  </si>
  <si>
    <t>factura y comprobante de pago</t>
  </si>
  <si>
    <t>PN-DR-02-05-21</t>
  </si>
  <si>
    <t>113528</t>
  </si>
  <si>
    <t>5/10/2021 10:45:00 AM</t>
  </si>
  <si>
    <t>INE-IN-0031691</t>
  </si>
  <si>
    <t>2021/05/04 10:41</t>
  </si>
  <si>
    <t>https://www.facebook.com/photo?fbid=111402264433861&amp;set=a.111402297767191</t>
  </si>
  <si>
    <t>Edición De Imagen</t>
  </si>
  <si>
    <t>PN-DR-20-05-21</t>
  </si>
  <si>
    <t>249155</t>
  </si>
  <si>
    <t>113540</t>
  </si>
  <si>
    <t>5/10/2021 10:54:00 AM</t>
  </si>
  <si>
    <t>INE-IN-0031701</t>
  </si>
  <si>
    <t>2021/05/04 10:49</t>
  </si>
  <si>
    <t>https://www.facebook.com/photo?fbid=111402577767163&amp;set=a.111402597767161</t>
  </si>
  <si>
    <t>249156</t>
  </si>
  <si>
    <t>113551</t>
  </si>
  <si>
    <t>5/10/2021 11:05:00 AM</t>
  </si>
  <si>
    <t>INE-IN-0031711</t>
  </si>
  <si>
    <t>2021/05/06 10:58</t>
  </si>
  <si>
    <t>https://www.facebook.com/photo?fbid=112236514350436&amp;set=a.112236537683767</t>
  </si>
  <si>
    <t>#PORUNHUACTZINCOMASVERDE CUIDEMOS NUESTRAS ÁREAS VERDES HAGAMOS CONCIENCIA... — EN SAN JUAN HUACTZINCO TLAXCALA CUNA DEL PAN DE FIESTA.</t>
  </si>
  <si>
    <t>249157</t>
  </si>
  <si>
    <t>113562</t>
  </si>
  <si>
    <t>5/10/2021 11:15:00 AM</t>
  </si>
  <si>
    <t>INE-IN-0031719</t>
  </si>
  <si>
    <t>2021/05/08 11:10</t>
  </si>
  <si>
    <t>https://www.facebook.com/photo?fbid=112712827636138&amp;set=a.111402597767161</t>
  </si>
  <si>
    <t>223106</t>
  </si>
  <si>
    <t>147486</t>
  </si>
  <si>
    <t>199297</t>
  </si>
  <si>
    <t>5/17/2021 4:17:00 PM</t>
  </si>
  <si>
    <t>INE-IN-0036484</t>
  </si>
  <si>
    <t>2021/05/11 16:13</t>
  </si>
  <si>
    <t>https://www.facebook.com/abelparedes.verde/photos/a.106948611568959/106997514897402/</t>
  </si>
  <si>
    <t>223186</t>
  </si>
  <si>
    <t>Plantas De Rosas</t>
  </si>
  <si>
    <t>249107</t>
  </si>
  <si>
    <t>Camisas</t>
  </si>
  <si>
    <t>PC-DR-01-05-21</t>
  </si>
  <si>
    <t>257260</t>
  </si>
  <si>
    <t>Carreta</t>
  </si>
  <si>
    <t>249119</t>
  </si>
  <si>
    <t>117813</t>
  </si>
  <si>
    <t>5/11/2021 12:34:00 PM</t>
  </si>
  <si>
    <t>INE-IN-0032313</t>
  </si>
  <si>
    <t>2021/05/05 12:27</t>
  </si>
  <si>
    <t>https://www.facebook.com/107647957597899/photos/a.107647990931229/304297574599602/</t>
  </si>
  <si>
    <t xml:space="preserve"> Muestras fotográficas, Cotizaciones no procedentes</t>
  </si>
  <si>
    <t>PC-DR-25-05-21</t>
  </si>
  <si>
    <t>249120</t>
  </si>
  <si>
    <t>118776</t>
  </si>
  <si>
    <t>5/11/2021 1:02:00 PM</t>
  </si>
  <si>
    <t>INE-IN-0032329</t>
  </si>
  <si>
    <t>2021/05/05 12:40</t>
  </si>
  <si>
    <t>https://www.facebook.com/photo?fbid=498748474801645&amp;set=a.101113177898512</t>
  </si>
  <si>
    <t>249105</t>
  </si>
  <si>
    <t>7</t>
  </si>
  <si>
    <t>249098</t>
  </si>
  <si>
    <t>125176</t>
  </si>
  <si>
    <t>5/11/2021 5:01:00 PM</t>
  </si>
  <si>
    <t>INE-IN-0032505</t>
  </si>
  <si>
    <t>2021/05/10 16:59</t>
  </si>
  <si>
    <t>https://www.facebook.com/permalink.php?story_fbid=502005167809309&amp;id=100039994893551</t>
  </si>
  <si>
    <t>5</t>
  </si>
  <si>
    <t>249099</t>
  </si>
  <si>
    <t>125406</t>
  </si>
  <si>
    <t>5/11/2021 5:13:00 PM</t>
  </si>
  <si>
    <t>INE-IN-0032521</t>
  </si>
  <si>
    <t>2021/05/11 17:09</t>
  </si>
  <si>
    <t>https://www.facebook.com/photo?fbid=502306057779220&amp;set=a.10111317789</t>
  </si>
  <si>
    <t>249160</t>
  </si>
  <si>
    <t>113845</t>
  </si>
  <si>
    <t>5/10/2021 2:03:00 PM</t>
  </si>
  <si>
    <t>INE-IN-0031863</t>
  </si>
  <si>
    <t>2021/05/05 13:59</t>
  </si>
  <si>
    <t>https://www.facebook.com/arturorojas003/photos/a.111768587638431/133513778797245</t>
  </si>
  <si>
    <t>Presidencias De Comunidad Mr</t>
  </si>
  <si>
    <t xml:space="preserve">Arturo Rojas Garfias () </t>
  </si>
  <si>
    <t>PN-DR-17-05-21</t>
  </si>
  <si>
    <t>249161</t>
  </si>
  <si>
    <t>113856</t>
  </si>
  <si>
    <t>5/10/2021 2:11:00 PM</t>
  </si>
  <si>
    <t>INE-IN-0031872</t>
  </si>
  <si>
    <t>2021/05/07 14:08</t>
  </si>
  <si>
    <t>https://www.facebook.com/arturorojas003/photos/a.110087211139902/135050455310244</t>
  </si>
  <si>
    <t>249159</t>
  </si>
  <si>
    <t>113833</t>
  </si>
  <si>
    <t>5/10/2021 1:56:00 PM</t>
  </si>
  <si>
    <t>INE-IN-0031855</t>
  </si>
  <si>
    <t>2021/04/05 13:50</t>
  </si>
  <si>
    <t>https://www.facebook.com/watch/live/?v=1619903638207364&amp;ref=watch_permalink</t>
  </si>
  <si>
    <t>RECORRIDO EN CARAVANA POR LAS PRINCIPALES CALLES Y AVENIDAS DE LA COMUNIDAD DE OCOTLAN</t>
  </si>
  <si>
    <t>Video</t>
  </si>
  <si>
    <t>no registrado</t>
  </si>
  <si>
    <t>247480</t>
  </si>
  <si>
    <t>142574</t>
  </si>
  <si>
    <t>194385</t>
  </si>
  <si>
    <t>5/13/2021 9:19:00 PM</t>
  </si>
  <si>
    <t>INE-IN-0033737</t>
  </si>
  <si>
    <t>Calpulalpan</t>
  </si>
  <si>
    <t>2021/05/13 21:15</t>
  </si>
  <si>
    <t>https://www.facebook.com/profe.aurelio/photos/a.100692588806840/109036024639163/</t>
  </si>
  <si>
    <t>LA IMAGEN ES PUBLICADA EL 28 DE ABRIL</t>
  </si>
  <si>
    <t xml:space="preserve">Aurelio Brindis Mellado () </t>
  </si>
  <si>
    <t>Factura de facebook no corresponde con el importe registrado</t>
  </si>
  <si>
    <t>PN-DR-23-05-21</t>
  </si>
  <si>
    <t>247481</t>
  </si>
  <si>
    <t>142581</t>
  </si>
  <si>
    <t>194392</t>
  </si>
  <si>
    <t>5/13/2021 9:27:00 PM</t>
  </si>
  <si>
    <t>INE-IN-0033742</t>
  </si>
  <si>
    <t>2021/04/28 21:24</t>
  </si>
  <si>
    <t>https://www.facebook.com/profe.aurelio/photos/a.107378784804887/109264314616334/</t>
  </si>
  <si>
    <t>LA IMAGEN FUE PUBLICADA EL 29 DE ABRIL</t>
  </si>
  <si>
    <t>247456</t>
  </si>
  <si>
    <t>142611</t>
  </si>
  <si>
    <t>194422</t>
  </si>
  <si>
    <t>5/13/2021 9:55:00 PM</t>
  </si>
  <si>
    <t>INE-IN-0033765</t>
  </si>
  <si>
    <t>2021/05/05 21:50</t>
  </si>
  <si>
    <t>https://www.facebook.com/profe.aurelio/photos/a.100692588806840/110727194470046</t>
  </si>
  <si>
    <t>247457</t>
  </si>
  <si>
    <t>142619</t>
  </si>
  <si>
    <t>194430</t>
  </si>
  <si>
    <t>5/13/2021 10:00:00 PM</t>
  </si>
  <si>
    <t>INE-IN-0033771</t>
  </si>
  <si>
    <t>2021/05/05 21:57</t>
  </si>
  <si>
    <t>https://www.facebook.com/profe.aurelio/photos/a.107378784804887/110747437801355/</t>
  </si>
  <si>
    <t>247458</t>
  </si>
  <si>
    <t>142621</t>
  </si>
  <si>
    <t>194432</t>
  </si>
  <si>
    <t>5/13/2021 10:05:00 PM</t>
  </si>
  <si>
    <t>INE-IN-0033773</t>
  </si>
  <si>
    <t>2021/05/05 22:03</t>
  </si>
  <si>
    <t>https://www.facebook.com/profe.aurelio/photos/a.107378784804887/110780294464736/</t>
  </si>
  <si>
    <t>247155</t>
  </si>
  <si>
    <t>142633</t>
  </si>
  <si>
    <t>194444</t>
  </si>
  <si>
    <t>5/13/2021 10:13:00 PM</t>
  </si>
  <si>
    <t>INE-IN-0033776</t>
  </si>
  <si>
    <t>2021/05/05 22:12</t>
  </si>
  <si>
    <t>https://www.facebook.com/profe.aurelio/photos/a.107378784804887/110803114462454/</t>
  </si>
  <si>
    <t>247122</t>
  </si>
  <si>
    <t>147871</t>
  </si>
  <si>
    <t>199682</t>
  </si>
  <si>
    <t>5/17/2021 6:09:00 PM</t>
  </si>
  <si>
    <t>INE-IN-0036756</t>
  </si>
  <si>
    <t>Proceso Electoral Concurrente 2020-2022</t>
  </si>
  <si>
    <t>2021/05/14 18:03</t>
  </si>
  <si>
    <t>https://www.facebook.com/ads/library/?id=984431088963086</t>
  </si>
  <si>
    <t>EN CIRCULACIÓN DESDE EL 8 MAY 2021 IDENTIFICADOR: 984431088963086</t>
  </si>
  <si>
    <t>Publicidad En Facebook</t>
  </si>
  <si>
    <t>247082</t>
  </si>
  <si>
    <t>147897</t>
  </si>
  <si>
    <t>199708</t>
  </si>
  <si>
    <t>5/17/2021 6:15:00 PM</t>
  </si>
  <si>
    <t>INE-IN-0036776</t>
  </si>
  <si>
    <t>Proceso Electoral Concurrente 2020-2023</t>
  </si>
  <si>
    <t>2021/05/17 18:11</t>
  </si>
  <si>
    <t>https://www.facebook.com/ads/library/?id=295997192113458</t>
  </si>
  <si>
    <t>EN CIRCULACIÓN DESDE 6 MAY 2021 - 14 MAY 2021 IDENTIFICADOR: 295997192113458</t>
  </si>
  <si>
    <t>247097</t>
  </si>
  <si>
    <t>153409</t>
  </si>
  <si>
    <t>205220</t>
  </si>
  <si>
    <t>5/20/2021 12:16:00 PM</t>
  </si>
  <si>
    <t>INE-IN-0040757</t>
  </si>
  <si>
    <t>Proceso Electoral Concurrente 2020-2031</t>
  </si>
  <si>
    <t>2021/05/03 12:13</t>
  </si>
  <si>
    <t>https://www.facebook.com/ads/library/?id=3880637001991931</t>
  </si>
  <si>
    <t>PUBLICIDAD DEL 1 AL 3 DE MAYO IDENTIFICADOR: 3880637001991931</t>
  </si>
  <si>
    <t>247098</t>
  </si>
  <si>
    <t>153427</t>
  </si>
  <si>
    <t>205238</t>
  </si>
  <si>
    <t>5/20/2021 12:21:00 PM</t>
  </si>
  <si>
    <t>INE-IN-0040768</t>
  </si>
  <si>
    <t>Proceso Electoral Concurrente 2020-2032</t>
  </si>
  <si>
    <t>2021/05/06 12:18</t>
  </si>
  <si>
    <t>https://www.facebook.com/ads/library/?id=2375311105935551</t>
  </si>
  <si>
    <t>EN CIRCULACIÓN DESDE EL 6 MAY 2021 IDENTIFICADOR: 2375311105935551</t>
  </si>
  <si>
    <t>247072</t>
  </si>
  <si>
    <t>153444</t>
  </si>
  <si>
    <t>205255</t>
  </si>
  <si>
    <t>5/20/2021 12:25:00 PM</t>
  </si>
  <si>
    <t>INE-IN-0040782</t>
  </si>
  <si>
    <t>Proceso Electoral Concurrente 2020-2033</t>
  </si>
  <si>
    <t>2021/05/06 12:22</t>
  </si>
  <si>
    <t>https://www.facebook.com/ads/library/?id=773152213373052</t>
  </si>
  <si>
    <t>EN CIRCULACIÓN DESDE EL 6 MAY 2021 IDENTIFICADOR: 773152213373052</t>
  </si>
  <si>
    <t>247073</t>
  </si>
  <si>
    <t>153456</t>
  </si>
  <si>
    <t>205267</t>
  </si>
  <si>
    <t>5/20/2021 12:28:00 PM</t>
  </si>
  <si>
    <t>INE-IN-0040787</t>
  </si>
  <si>
    <t>Proceso Electoral Concurrente 2020-2034</t>
  </si>
  <si>
    <t>2021/05/06 12:26</t>
  </si>
  <si>
    <t>https://www.facebook.com/ads/library/?id=886899978822035</t>
  </si>
  <si>
    <t>EN CIRCULACIÓN DESDE EL 6 MAY 2021 IDENTIFICADOR: 886899978822035</t>
  </si>
  <si>
    <t>247017</t>
  </si>
  <si>
    <t>153478</t>
  </si>
  <si>
    <t>205289</t>
  </si>
  <si>
    <t>5/20/2021 12:34:00 PM</t>
  </si>
  <si>
    <t>INE-IN-0040801</t>
  </si>
  <si>
    <t>Proceso Electoral Concurrente 2020-2035</t>
  </si>
  <si>
    <t>2021/05/12 12:29</t>
  </si>
  <si>
    <t>https://www.facebook.com/ads/library/?id=285940983016952</t>
  </si>
  <si>
    <t>EN CIRCULACIÓN DE 10 MAY 2021 - 12 MAY 2021 IDENTIFICADOR: 285940983016952</t>
  </si>
  <si>
    <t>246940</t>
  </si>
  <si>
    <t>153492</t>
  </si>
  <si>
    <t>205303</t>
  </si>
  <si>
    <t>5/20/2021 12:38:00 PM</t>
  </si>
  <si>
    <t>INE-IN-0040812</t>
  </si>
  <si>
    <t>Proceso Electoral Concurrente 2020-2036</t>
  </si>
  <si>
    <t>2021/05/20 12:35</t>
  </si>
  <si>
    <t>https://www.facebook.com/ads/library/?id=216553796619244</t>
  </si>
  <si>
    <t>EN CIRCULACIÓN DESDE EL 10 MAY 2021 IDENTIFICADOR: 216553796619244</t>
  </si>
  <si>
    <t>257239</t>
  </si>
  <si>
    <t>153524</t>
  </si>
  <si>
    <t>205335</t>
  </si>
  <si>
    <t>5/20/2021 12:48:00 PM</t>
  </si>
  <si>
    <t>INE-IN-0040838</t>
  </si>
  <si>
    <t>Proceso Electoral Concurrente 2020-2037</t>
  </si>
  <si>
    <t>2021/05/14 12:46</t>
  </si>
  <si>
    <t>https://www.facebook.com/ads/library/?id=314066726767735</t>
  </si>
  <si>
    <t>EN CIRCULACIÓN DESDE EL 14 MAY 2021 IDENTIFICADOR: 314066726767735</t>
  </si>
  <si>
    <t>246898</t>
  </si>
  <si>
    <t>153573</t>
  </si>
  <si>
    <t>205384</t>
  </si>
  <si>
    <t>5/20/2021 1:06:00 PM</t>
  </si>
  <si>
    <t>INE-IN-0040868</t>
  </si>
  <si>
    <t>Proceso Electoral Concurrente 2020-2038</t>
  </si>
  <si>
    <t>2021/05/15 13:02</t>
  </si>
  <si>
    <t>https://www.facebook.com/ads/library/?id=961319864696744</t>
  </si>
  <si>
    <t>PUBLICIDAD EN CIRCULACIÓN DESDE EL15 MAY 2021 IDENTIFICADOR: 961319864696744</t>
  </si>
  <si>
    <t>246899</t>
  </si>
  <si>
    <t>153596</t>
  </si>
  <si>
    <t>205407</t>
  </si>
  <si>
    <t>5/20/2021 1:11:00 PM</t>
  </si>
  <si>
    <t>INE-IN-0040880</t>
  </si>
  <si>
    <t>Proceso Electoral Concurrente 2020-2039</t>
  </si>
  <si>
    <t>2021/05/17 13:08</t>
  </si>
  <si>
    <t>https://www.facebook.com/ads/library/?id=1084539239049877</t>
  </si>
  <si>
    <t>PUBLICIDAD EN CIRCULACIÓN DESDE EL 17 MAY 2021 IDENTIFICADOR: 1084539239049877</t>
  </si>
  <si>
    <t>247156</t>
  </si>
  <si>
    <t>142640</t>
  </si>
  <si>
    <t>194451</t>
  </si>
  <si>
    <t>5/13/2021 10:23:00 PM</t>
  </si>
  <si>
    <t>INE-IN-0033783</t>
  </si>
  <si>
    <t>2021/04/26 22:19</t>
  </si>
  <si>
    <t>https://www.facebook.com/ads/library/?id=922642421853576</t>
  </si>
  <si>
    <t>IDENTIFICADOR: 491310418888643 DEL 22 AL 22 ABRIL, IDENTIFICADOR: 979782242766027 DEL 22 AL 27 ABRIL, IDENTIFICADOR: 922642421853576 DEL 26 AL 29 ABRIL</t>
  </si>
  <si>
    <t>Publicidad Pagada</t>
  </si>
  <si>
    <t>3</t>
  </si>
  <si>
    <t>247565</t>
  </si>
  <si>
    <t>142544</t>
  </si>
  <si>
    <t>194355</t>
  </si>
  <si>
    <t>5/13/2021 8:51:00 PM</t>
  </si>
  <si>
    <t>INE-IN-0033715</t>
  </si>
  <si>
    <t>2021/05/05 20:43</t>
  </si>
  <si>
    <t>https://www.facebook.com/1885235081801675/photos/a.1885235951801588/2968313976827108</t>
  </si>
  <si>
    <t xml:space="preserve">Bernardo Salazar Rodriguez () </t>
  </si>
  <si>
    <t>96462</t>
  </si>
  <si>
    <t>247566</t>
  </si>
  <si>
    <t>142545</t>
  </si>
  <si>
    <t>194356</t>
  </si>
  <si>
    <t>5/13/2021 8:52:00 PM</t>
  </si>
  <si>
    <t>INE-IN-0033716</t>
  </si>
  <si>
    <t>2021/05/05 20:48</t>
  </si>
  <si>
    <t>https://www.facebook.com/permalink.php?story_fbid=2968335006825005&amp;id=1885235081801675</t>
  </si>
  <si>
    <t>4</t>
  </si>
  <si>
    <t>247567</t>
  </si>
  <si>
    <t>142554</t>
  </si>
  <si>
    <t>194365</t>
  </si>
  <si>
    <t>5/13/2021 8:59:00 PM</t>
  </si>
  <si>
    <t>INE-IN-0033722</t>
  </si>
  <si>
    <t>2021/05/10 20:52</t>
  </si>
  <si>
    <t>https://www.facebook.com/permalink.php?story_fbid=2972321789759660&amp;id=1885235081801675</t>
  </si>
  <si>
    <t>6</t>
  </si>
  <si>
    <t>247548</t>
  </si>
  <si>
    <t>142558</t>
  </si>
  <si>
    <t>194369</t>
  </si>
  <si>
    <t>5/13/2021 9:02:00 PM</t>
  </si>
  <si>
    <t>INE-IN-0033725</t>
  </si>
  <si>
    <t>2021/05/10 21:00</t>
  </si>
  <si>
    <t>https://www.facebook.com/1885235081801675/photos/a.1892281121097071/2972327356425770/</t>
  </si>
  <si>
    <t>247479</t>
  </si>
  <si>
    <t>142563</t>
  </si>
  <si>
    <t>194374</t>
  </si>
  <si>
    <t>5/13/2021 9:05:00 PM</t>
  </si>
  <si>
    <t>INE-IN-0033728</t>
  </si>
  <si>
    <t>2021/05/10 21:02</t>
  </si>
  <si>
    <t>https://www.facebook.com/1885235081801675/photos/a.1892281121097071/2974124752912697/</t>
  </si>
  <si>
    <t>246900</t>
  </si>
  <si>
    <t>153628</t>
  </si>
  <si>
    <t>205439</t>
  </si>
  <si>
    <t>5/20/2021 1:22:00 PM</t>
  </si>
  <si>
    <t>INE-IN-0040903</t>
  </si>
  <si>
    <t>Proceso Electoral Concurrente 2020-2040</t>
  </si>
  <si>
    <t>2021/05/13 13:16</t>
  </si>
  <si>
    <t>https://www.facebook.com/ads/library/?id=2954610734816836</t>
  </si>
  <si>
    <t>PUBLICIDAD EN CIRCULACIÓN DESDE EL 10 MAY 2021 AL 13 MAY 2021 IDENTIFICADOR: 2954610734816836</t>
  </si>
  <si>
    <t>247089</t>
  </si>
  <si>
    <t>Proceso Electoral Concurrente 2020-2028</t>
  </si>
  <si>
    <t>246858</t>
  </si>
  <si>
    <t>153814</t>
  </si>
  <si>
    <t>205625</t>
  </si>
  <si>
    <t>5/20/2021 2:39:00 PM</t>
  </si>
  <si>
    <t>INE-IN-0041040</t>
  </si>
  <si>
    <t>Proceso Electoral Concurrente 2020-2041</t>
  </si>
  <si>
    <t>Tepetitla De Lardizabal</t>
  </si>
  <si>
    <t>2021/05/13 14:36</t>
  </si>
  <si>
    <t>https://www.facebook.com/ads/library/?id=896327407882323</t>
  </si>
  <si>
    <t>EN CIRCULACIÓN DE 7 MAY 2021 - 13 MAY 2021 IDENTIFICADOR: 896327407882323</t>
  </si>
  <si>
    <t xml:space="preserve">Jamin Rojas Perez () </t>
  </si>
  <si>
    <t>96497</t>
  </si>
  <si>
    <t xml:space="preserve"> factura y comprobante de pago, muestras fotográficas</t>
  </si>
  <si>
    <t>246859</t>
  </si>
  <si>
    <t>153825</t>
  </si>
  <si>
    <t>205636</t>
  </si>
  <si>
    <t>5/20/2021 2:44:00 PM</t>
  </si>
  <si>
    <t>INE-IN-0041047</t>
  </si>
  <si>
    <t>Proceso Electoral Concurrente 2020-2042</t>
  </si>
  <si>
    <t>2021/05/14 14:40</t>
  </si>
  <si>
    <t>https://www.facebook.com/ads/library/?id=295399835382206</t>
  </si>
  <si>
    <t>EN CIRCULACIÓN DE 7 MAY 2021 - 14 MAY 2021 IDENTIFICADOR: 295399835382206</t>
  </si>
  <si>
    <t>257235</t>
  </si>
  <si>
    <t>154243</t>
  </si>
  <si>
    <t>206054</t>
  </si>
  <si>
    <t>5/20/2021 5:39:00 PM</t>
  </si>
  <si>
    <t>INE-IN-0041345</t>
  </si>
  <si>
    <t>Proceso Electoral Concurrente 2020-2043</t>
  </si>
  <si>
    <t>2021/05/14 17:34</t>
  </si>
  <si>
    <t>https://www.facebook.com/ads/library/?id=468463940909608</t>
  </si>
  <si>
    <t>PUBLICIDAD EN CIRCULACIÓN DESDE EL7 MAY 2021 AL 14 MAY 2021 IDENTIFICADOR: 468463940909608</t>
  </si>
  <si>
    <t>317433</t>
  </si>
  <si>
    <t>199545</t>
  </si>
  <si>
    <t>251357</t>
  </si>
  <si>
    <t>6/3/2021 2:08:00 PM</t>
  </si>
  <si>
    <t>INE-IN-0051765</t>
  </si>
  <si>
    <t>Proceso Electoral Concurrente 2020-2059</t>
  </si>
  <si>
    <t>2021/05/28 13:46</t>
  </si>
  <si>
    <t>https://www.facebook.com/ads/library/?id=3072851616187048</t>
  </si>
  <si>
    <t>PUBLICIDAD PAGADA LOCALIZADA EN LA PAGINA DE FACEBOOK DEL CANDIDATO, PUBLICADO DEL 22 AL 28 DE MAYO 2021. ID 3072851616187048</t>
  </si>
  <si>
    <t>315998</t>
  </si>
  <si>
    <t>199568</t>
  </si>
  <si>
    <t>251380</t>
  </si>
  <si>
    <t>6/3/2021 2:19:00 PM</t>
  </si>
  <si>
    <t>INE-IN-0051785</t>
  </si>
  <si>
    <t>Proceso Electoral Concurrente 2020-2060</t>
  </si>
  <si>
    <t>2021/06/02 14:16</t>
  </si>
  <si>
    <t>https://www.facebook.com/ads/library/?id=180345400757789</t>
  </si>
  <si>
    <t>PUBLICIDAD PAGADA LOCALIZADA EN LA PAGINA DE FACEBOOK DEL CANDIDATO. PUBLICADA DEL 01 AL 02 DE JUNIO 2021</t>
  </si>
  <si>
    <t>316103</t>
  </si>
  <si>
    <t>199113</t>
  </si>
  <si>
    <t>250925</t>
  </si>
  <si>
    <t>6/3/2021 11:31:00 AM</t>
  </si>
  <si>
    <t>INE-IN-0051418</t>
  </si>
  <si>
    <t>Proceso Electoral Concurrente 2020-2046</t>
  </si>
  <si>
    <t>2021/06/02 11:15</t>
  </si>
  <si>
    <t>https://www.facebook.com/ChavaSantosC/posts/2972644022967447</t>
  </si>
  <si>
    <t>EVENTO LOCALIZADO EN LA PAGINA DE FACEBOOK DEL CANDIDATO PUBLICADO EL 02 DE JUNIO.</t>
  </si>
  <si>
    <t>Chamarras</t>
  </si>
  <si>
    <t>10</t>
  </si>
  <si>
    <t>Cotizaciones no procedentes</t>
  </si>
  <si>
    <t>Las cotizaciones fuerontomadas de Marketplace</t>
  </si>
  <si>
    <t>PC-DR-06-05-21</t>
  </si>
  <si>
    <t>316025</t>
  </si>
  <si>
    <t>Proceso Electoral Concurrente 2020-2050</t>
  </si>
  <si>
    <t>Equipo De Sonido</t>
  </si>
  <si>
    <t>PC-DR-09-05-21</t>
  </si>
  <si>
    <t>315963</t>
  </si>
  <si>
    <t>199435</t>
  </si>
  <si>
    <t>251247</t>
  </si>
  <si>
    <t>6/3/2021 1:22:00 PM</t>
  </si>
  <si>
    <t>INE-IN-0051670</t>
  </si>
  <si>
    <t>Proceso Electoral Concurrente 2020-2058</t>
  </si>
  <si>
    <t>2021/06/01 13:14</t>
  </si>
  <si>
    <t>https://www.facebook.com/ChavaSantosC/posts/2971957219702794</t>
  </si>
  <si>
    <t>EVENTO PUBLICADO EN LA PAGINA DE FACEBOOK DEL CANDIDATO EL 01 JUNIO,  CON LA PRESENCIA DE LAS COMUNIDADES DE RANCHERÍA DE TORRES, ACASILLADOS DE SAN MARTÍN NOTARIO, BENITO JUÁREZ Y BARRIO DE SAN SEBASTIÁN EN EL MUNICIPIO DE HUAMANTLA</t>
  </si>
  <si>
    <t>316102</t>
  </si>
  <si>
    <t>Proceso Electoral Concurrente 2020-2045</t>
  </si>
  <si>
    <t>PC-DR-07-05-21</t>
  </si>
  <si>
    <t>316023</t>
  </si>
  <si>
    <t>Proceso Electoral Concurrente 2020-2048</t>
  </si>
  <si>
    <t>316027</t>
  </si>
  <si>
    <t>Proceso Electoral Concurrente 2020-2052</t>
  </si>
  <si>
    <t>315962</t>
  </si>
  <si>
    <t>Proceso Electoral Concurrente 2020-2057</t>
  </si>
  <si>
    <t>316026</t>
  </si>
  <si>
    <t>Proceso Electoral Concurrente 2020-2051</t>
  </si>
  <si>
    <t>Templete Y Escenarios</t>
  </si>
  <si>
    <t>PC-DR-08-05-21</t>
  </si>
  <si>
    <t>315961</t>
  </si>
  <si>
    <t>Proceso Electoral Concurrente 2020-2056</t>
  </si>
  <si>
    <t>315602</t>
  </si>
  <si>
    <t>200312</t>
  </si>
  <si>
    <t>252124</t>
  </si>
  <si>
    <t>6/3/2021 8:13:00 PM</t>
  </si>
  <si>
    <t>INE-IN-0052439</t>
  </si>
  <si>
    <t>Proceso Electoral Concurrente 2020-2072</t>
  </si>
  <si>
    <t>Ixtacuixtla De Mariano Matamoros</t>
  </si>
  <si>
    <t>2021/05/05 19:46</t>
  </si>
  <si>
    <t>https://www.facebook.com/TuAmigoPulido/videos/508890180474083</t>
  </si>
  <si>
    <t>VIDEO TOMADO DE LA PÁGINA DEL CANDIDATO, (SE DIVIDIÓ EN 4 PARTES)</t>
  </si>
  <si>
    <t xml:space="preserve">Miguel Angel Pulido Sanchez () </t>
  </si>
  <si>
    <t>96481</t>
  </si>
  <si>
    <t>315606</t>
  </si>
  <si>
    <t>200319</t>
  </si>
  <si>
    <t>252131</t>
  </si>
  <si>
    <t>6/3/2021 8:19:00 PM</t>
  </si>
  <si>
    <t>INE-IN-0052446</t>
  </si>
  <si>
    <t>Proceso Electoral Concurrente 2020-2073</t>
  </si>
  <si>
    <t>2021/06/02 20:16</t>
  </si>
  <si>
    <t>https://fb.watch/5VdM2qrf4s/</t>
  </si>
  <si>
    <t>PUBLICIDADO DEL 1 AL 14 DE MAYO IDENTIFICADOR: 295997192113458</t>
  </si>
  <si>
    <t>315796</t>
  </si>
  <si>
    <t>200011</t>
  </si>
  <si>
    <t>251823</t>
  </si>
  <si>
    <t>6/3/2021 6:03:00 PM</t>
  </si>
  <si>
    <t>INE-IN-0052163</t>
  </si>
  <si>
    <t>Proceso Electoral Concurrente 2020-2066</t>
  </si>
  <si>
    <t>2021/06/03 18:00</t>
  </si>
  <si>
    <t>https://www.facebook.com/ads/library/?id=204721354846347</t>
  </si>
  <si>
    <t>EN CIRCULACIÓN 2 JUN 2021 - 3 JUN 2021 IDENTIFICADOR: 204721354846347. PUBLICIDAD PAGADA PUBLICADA EN LA PAGINA DE FACEBOOK DEL CANDIDATO</t>
  </si>
  <si>
    <t>315800</t>
  </si>
  <si>
    <t>200030</t>
  </si>
  <si>
    <t>251842</t>
  </si>
  <si>
    <t>6/3/2021 6:09:00 PM</t>
  </si>
  <si>
    <t>INE-IN-0052181</t>
  </si>
  <si>
    <t>Proceso Electoral Concurrente 2020-2067</t>
  </si>
  <si>
    <t>2021/06/03 18:05</t>
  </si>
  <si>
    <t>https://www.facebook.com/ads/library/?id=941224536678016</t>
  </si>
  <si>
    <t>EN CIRCULACIÓN 2 JUN 2021 - 3 JUN 2021 IDENTIFICADOR: 941224536678016. PUBLICIDAD PAGADA LOCALIZADA EN LA PAGINA DE FACEBOOK DEL CANDIDATO</t>
  </si>
  <si>
    <t>315748</t>
  </si>
  <si>
    <t>200055</t>
  </si>
  <si>
    <t>251867</t>
  </si>
  <si>
    <t>6/3/2021 6:18:00 PM</t>
  </si>
  <si>
    <t>INE-IN-0052202</t>
  </si>
  <si>
    <t>Proceso Electoral Concurrente 2020-2068</t>
  </si>
  <si>
    <t>2021/06/03 18:14</t>
  </si>
  <si>
    <t>https://www.facebook.com/ads/library/?id=324355869212792</t>
  </si>
  <si>
    <t>EN CIRCULACION 1 JUN 2021 - 3 JUN 2021 IDENTIFICADOR: 324355869212792. PUBLICIDAD PAGADA LOCALIZADA EN LA PAGINA DE FACEBOOK DEL CANDIDATO</t>
  </si>
  <si>
    <t>315762</t>
  </si>
  <si>
    <t>200070</t>
  </si>
  <si>
    <t>251882</t>
  </si>
  <si>
    <t>6/3/2021 6:23:00 PM</t>
  </si>
  <si>
    <t>INE-IN-0052214</t>
  </si>
  <si>
    <t>Proceso Electoral Concurrente 2020-2069</t>
  </si>
  <si>
    <t>2021/06/02 18:20</t>
  </si>
  <si>
    <t>https://www.facebook.com/ads/library/?id=248290980401312</t>
  </si>
  <si>
    <t>EN CIRCULACIÓN 1 MAY 2021 - 2 JUN 2021 IDENTIFICADOR: 248290980401312. PUBLICIDAD PAGADA LOCALIZADA EN LA PAGINA DE FACEBOOK DEL CANDIDATO</t>
  </si>
  <si>
    <t>315771</t>
  </si>
  <si>
    <t>200083</t>
  </si>
  <si>
    <t>251895</t>
  </si>
  <si>
    <t>6/3/2021 6:27:00 PM</t>
  </si>
  <si>
    <t>INE-IN-0052226</t>
  </si>
  <si>
    <t>Proceso Electoral Concurrente 2020-2070</t>
  </si>
  <si>
    <t>2021/06/02 18:24</t>
  </si>
  <si>
    <t>https://www.facebook.com/ads/library/?id=142879591208354</t>
  </si>
  <si>
    <t>30 MAY 2021 - 2 JUN 2021 IDENTIFICADOR: 142879591208354. PUBLICIDAD PAGADA LOCALIZADA EN LA PAGINA DE FACEBOOK DEL CANDIDATO</t>
  </si>
  <si>
    <t>315713</t>
  </si>
  <si>
    <t>200264</t>
  </si>
  <si>
    <t>252076</t>
  </si>
  <si>
    <t>6/3/2021 7:44:00 PM</t>
  </si>
  <si>
    <t>INE-IN-0052392</t>
  </si>
  <si>
    <t>Proceso Electoral Concurrente 2020-2071</t>
  </si>
  <si>
    <t>2021/06/02 19:40</t>
  </si>
  <si>
    <t>https://www.facebook.com/ads/library/?id=476941100225551</t>
  </si>
  <si>
    <t>EN CIRCULACIÓN 28 MAY 2021 AL 2 JUN 2021 IDENTIFICADOR: 476941100225551 PUBLICIDAD PAGADADA EN LA PAGINA DE FACEBOOK DEL CANDIDATO</t>
  </si>
  <si>
    <t>267101</t>
  </si>
  <si>
    <t>156869</t>
  </si>
  <si>
    <t>208680</t>
  </si>
  <si>
    <t>5/22/2021 12:29:00 PM</t>
  </si>
  <si>
    <t>INE-IN-0043119</t>
  </si>
  <si>
    <t>Proceso Electoral Concurrente 2020-2044</t>
  </si>
  <si>
    <t>Apizaco</t>
  </si>
  <si>
    <t>2021/05/12 12:16</t>
  </si>
  <si>
    <t>https://www.facebook.com/ads/library/?id=749884229031192</t>
  </si>
  <si>
    <t>EN CIRCULACIÓN DESDE 7 MAY 2021 - 12 MAY 2021 IDENTIFICADOR: 749884229031192</t>
  </si>
  <si>
    <t xml:space="preserve">Soraya Noemi Bocardo Phillips () </t>
  </si>
  <si>
    <t>96463</t>
  </si>
  <si>
    <t>223187</t>
  </si>
  <si>
    <t>PZA</t>
  </si>
  <si>
    <t>249097</t>
  </si>
  <si>
    <t>124972</t>
  </si>
  <si>
    <t>5/11/2021 4:50:00 PM</t>
  </si>
  <si>
    <t>INE-IN-0032494</t>
  </si>
  <si>
    <t>2021/05/10 16:47</t>
  </si>
  <si>
    <t>https://www.facebook.com/100039994893551/videos/501575004518992/</t>
  </si>
  <si>
    <t>SERV</t>
  </si>
  <si>
    <t>249096</t>
  </si>
  <si>
    <t>124709</t>
  </si>
  <si>
    <t>5/11/2021 4:35:00 PM</t>
  </si>
  <si>
    <t>INE-IN-0032476</t>
  </si>
  <si>
    <t>2021/05/09 16:30</t>
  </si>
  <si>
    <t>https://www.facebook.com/100039994893551/videos/501154237894402/</t>
  </si>
  <si>
    <t>Video Promocinal</t>
  </si>
  <si>
    <t>249158</t>
  </si>
  <si>
    <t>113651</t>
  </si>
  <si>
    <t>5/10/2021 12:26:00 PM</t>
  </si>
  <si>
    <t>INE-IN-0031772</t>
  </si>
  <si>
    <t>2021/04/05 12:13</t>
  </si>
  <si>
    <t>https://www.facebook.com/watch/?v=203053184556012</t>
  </si>
  <si>
    <t>VIDEO DEL CANDIDATO DANDO PROPUESTAS POR LAS PRINCIPALES CALLES Y AVENIDAS DE LA COUNIDAD DE OCOTLÁN Y GENTE APOYANDO</t>
  </si>
  <si>
    <t>Video Publicitario</t>
  </si>
  <si>
    <t>249959</t>
  </si>
  <si>
    <t>142596</t>
  </si>
  <si>
    <t>194407</t>
  </si>
  <si>
    <t>5/13/2021 9:37:00 PM</t>
  </si>
  <si>
    <t>INE-IN-0033752</t>
  </si>
  <si>
    <t>2021/04/30 21:33</t>
  </si>
  <si>
    <t>https://www.facebook.com/watch/?v=558783175086146</t>
  </si>
  <si>
    <t>EL VIDEO ES PUBLICADO EN PAGINA DE FACEBOOK DEL CANDIDATO EL 30 DE ABRIL</t>
  </si>
  <si>
    <t>Edicion De Video</t>
  </si>
  <si>
    <t>315834</t>
  </si>
  <si>
    <t>199895</t>
  </si>
  <si>
    <t>251707</t>
  </si>
  <si>
    <t>6/3/2021 5:25:00 PM</t>
  </si>
  <si>
    <t>INE-IN-0052062</t>
  </si>
  <si>
    <t>Proceso Electoral Concurrente 2020-2064</t>
  </si>
  <si>
    <t xml:space="preserve">Yauhquemehcan </t>
  </si>
  <si>
    <t>2021/06/01 17:17</t>
  </si>
  <si>
    <t>https://fb.watch/5V3gpGw8Ck/</t>
  </si>
  <si>
    <t>VIDEO EDITADO Y MUSICALIZADO, LOCALIZADO EN LA PAGINA DE FACEBOOK PUBLICADO EL 01 JUNIO 2021</t>
  </si>
  <si>
    <t xml:space="preserve">Crispin Hernandez Perez () </t>
  </si>
  <si>
    <t>96483</t>
  </si>
  <si>
    <t>315810</t>
  </si>
  <si>
    <t>199965</t>
  </si>
  <si>
    <t>251777</t>
  </si>
  <si>
    <t>6/3/2021 5:49:00 PM</t>
  </si>
  <si>
    <t>INE-IN-0052122</t>
  </si>
  <si>
    <t>Proceso Electoral Concurrente 2020-2065</t>
  </si>
  <si>
    <t>2021/05/31 17:33</t>
  </si>
  <si>
    <t>https://fb.watch/5V4ao1jzJl/</t>
  </si>
  <si>
    <t>VIDEO EDITADO Y MUSICALIZADO PROMOVIENDO EL MUNICIPIO Y LA IMAGEN DEL CANDIDATO PUBLICADO EN SU PAGINA DE FACEBOOK EL 31 DE MAYO 2021</t>
  </si>
  <si>
    <t>316104</t>
  </si>
  <si>
    <t>Proceso Electoral Concurrente 2020-2047</t>
  </si>
  <si>
    <t>Se hace referencia a edición de propaganda generica no directa</t>
  </si>
  <si>
    <t>316029</t>
  </si>
  <si>
    <t>Proceso Electoral Concurrente 2020-2054</t>
  </si>
  <si>
    <t>Edición De Imagenes</t>
  </si>
  <si>
    <t>316024</t>
  </si>
  <si>
    <t>Proceso Electoral Concurrente 2020-2049</t>
  </si>
  <si>
    <t>Sillas</t>
  </si>
  <si>
    <t>500</t>
  </si>
  <si>
    <t>se pretende comprobar con aportación de 25 sillas según PN-DR-24-05-21</t>
  </si>
  <si>
    <t>315960</t>
  </si>
  <si>
    <t>Proceso Electoral Concurrente 2020-2055</t>
  </si>
  <si>
    <t>350</t>
  </si>
  <si>
    <t>METODOLOGÍA DE DETERMINACIÓN DE COSTO</t>
  </si>
  <si>
    <t>Concepto</t>
  </si>
  <si>
    <t>Concepto no reportado</t>
  </si>
  <si>
    <t>Playera estampadas</t>
  </si>
  <si>
    <t>ID de la Matriz</t>
  </si>
  <si>
    <t>Proveedor</t>
  </si>
  <si>
    <t>TOMAS ORTEGA CORONA</t>
  </si>
  <si>
    <t>ROXANA CORONA LOZADA</t>
  </si>
  <si>
    <t>CORPORATIVO LASTRO, S.A. DE C.V.</t>
  </si>
  <si>
    <t>Núm. Factura /cotización/ID del RNP/Folio Fiscal</t>
  </si>
  <si>
    <t>331BFE00-4E34-4E4B-B36F-5D3A4D48AB40</t>
  </si>
  <si>
    <t>089A1F90-DAEA-4BA6-9D07-410EB225FBFB</t>
  </si>
  <si>
    <t>155F130B-519F-4DBF-B5F3-91998C2F34F1</t>
  </si>
  <si>
    <t>Entidad federativa</t>
  </si>
  <si>
    <t>PLAYERAS ESTAMPADAS NOMBRE DE LA CANDIDATA, COALICION Y PARTIDOS POLITICOS</t>
  </si>
  <si>
    <t>RENTA DE SILLAS</t>
  </si>
  <si>
    <t>GENERACION DE VIDEO FULL HD EDICION DE VIDEO CORRECCION DE COLOR EDICION DE AUDIO DISEÑO SONORO MEZCLA DE SONIDO. GUION Y ESTRUCTURA DE VIDEO , GRABACION EN LOCACIONES ASIGNADAS</t>
  </si>
  <si>
    <t>Unidad de medida</t>
  </si>
  <si>
    <t>Costo unitario con IVA</t>
  </si>
  <si>
    <t>Observación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</si>
</sst>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4" x14ac:knownFonts="1">
    <font>
      <sz val="11"/>
      <color rgb="FF000000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212121"/>
      <name val="Arial"/>
      <family val="2"/>
    </font>
    <font>
      <sz val="11"/>
      <color rgb="FF000000"/>
      <name val="Calibri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</font>
    <font>
      <sz val="11"/>
      <name val="Arial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</borders>
  <cellStyleXfs count="3">
    <xf numFmtId="0" fontId="0" fillId="0" borderId="0" applyBorder="0"/>
    <xf numFmtId="43" fontId="7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66">
    <xf numFmtId="0" fontId="0" fillId="0" borderId="0" xfId="0" applyNumberFormat="1" applyFill="1" applyAlignment="1" applyProtection="1"/>
    <xf numFmtId="0" fontId="3" fillId="3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Fill="1" applyAlignment="1" applyProtection="1">
      <alignment horizontal="center"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NumberFormat="1" applyFont="1" applyFill="1" applyAlignment="1" applyProtection="1">
      <alignment horizontal="center" vertical="center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NumberFormat="1" applyFont="1" applyFill="1" applyAlignment="1" applyProtection="1">
      <alignment horizont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6" fillId="0" borderId="1" xfId="0" applyNumberFormat="1" applyFont="1" applyFill="1" applyBorder="1" applyAlignment="1" applyProtection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43" fontId="9" fillId="0" borderId="1" xfId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center" vertical="center"/>
    </xf>
    <xf numFmtId="43" fontId="5" fillId="0" borderId="0" xfId="0" applyNumberFormat="1" applyFont="1" applyFill="1" applyAlignment="1" applyProtection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43" fontId="4" fillId="0" borderId="1" xfId="1" applyFont="1" applyFill="1" applyBorder="1" applyAlignment="1" applyProtection="1">
      <alignment horizontal="center" vertical="center"/>
    </xf>
    <xf numFmtId="43" fontId="4" fillId="0" borderId="4" xfId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43" fontId="4" fillId="0" borderId="1" xfId="1" applyFont="1" applyFill="1" applyBorder="1" applyAlignment="1" applyProtection="1">
      <alignment horizontal="left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vertical="center"/>
    </xf>
    <xf numFmtId="43" fontId="12" fillId="0" borderId="1" xfId="1" applyFont="1" applyFill="1" applyBorder="1" applyAlignment="1" applyProtection="1">
      <alignment horizontal="center" vertical="center"/>
    </xf>
    <xf numFmtId="43" fontId="12" fillId="0" borderId="4" xfId="1" applyFont="1" applyFill="1" applyBorder="1" applyAlignment="1" applyProtection="1">
      <alignment horizontal="center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/>
    </xf>
    <xf numFmtId="0" fontId="12" fillId="4" borderId="1" xfId="0" applyNumberFormat="1" applyFont="1" applyFill="1" applyBorder="1" applyAlignment="1" applyProtection="1">
      <alignment horizontal="center" vertical="center"/>
    </xf>
    <xf numFmtId="0" fontId="12" fillId="4" borderId="1" xfId="0" applyNumberFormat="1" applyFont="1" applyFill="1" applyBorder="1" applyAlignment="1" applyProtection="1">
      <alignment vertical="center"/>
    </xf>
    <xf numFmtId="43" fontId="12" fillId="4" borderId="4" xfId="1" applyFont="1" applyFill="1" applyBorder="1" applyAlignment="1" applyProtection="1">
      <alignment horizontal="center" vertical="center"/>
    </xf>
    <xf numFmtId="0" fontId="12" fillId="4" borderId="4" xfId="0" applyNumberFormat="1" applyFont="1" applyFill="1" applyBorder="1" applyAlignment="1" applyProtection="1">
      <alignment horizontal="center" vertical="center"/>
    </xf>
    <xf numFmtId="0" fontId="4" fillId="4" borderId="4" xfId="0" applyNumberFormat="1" applyFont="1" applyFill="1" applyBorder="1" applyAlignment="1" applyProtection="1">
      <alignment horizontal="center" vertical="center"/>
    </xf>
    <xf numFmtId="43" fontId="4" fillId="4" borderId="4" xfId="1" applyFont="1" applyFill="1" applyBorder="1" applyAlignment="1" applyProtection="1">
      <alignment horizontal="center" vertical="center"/>
    </xf>
    <xf numFmtId="0" fontId="5" fillId="4" borderId="0" xfId="0" applyNumberFormat="1" applyFont="1" applyFill="1" applyAlignment="1" applyProtection="1">
      <alignment horizontal="center" vertical="center"/>
    </xf>
    <xf numFmtId="0" fontId="13" fillId="4" borderId="1" xfId="2" applyFont="1" applyFill="1" applyBorder="1" applyAlignment="1">
      <alignment horizontal="center" vertical="center"/>
    </xf>
    <xf numFmtId="10" fontId="12" fillId="4" borderId="1" xfId="0" applyNumberFormat="1" applyFont="1" applyFill="1" applyBorder="1" applyAlignment="1" applyProtection="1">
      <alignment horizontal="center" vertical="center" wrapText="1"/>
    </xf>
    <xf numFmtId="43" fontId="12" fillId="4" borderId="1" xfId="1" applyFont="1" applyFill="1" applyBorder="1" applyAlignment="1" applyProtection="1">
      <alignment horizontal="center" vertical="center"/>
    </xf>
    <xf numFmtId="0" fontId="10" fillId="4" borderId="1" xfId="0" applyNumberFormat="1" applyFont="1" applyFill="1" applyBorder="1" applyAlignment="1" applyProtection="1">
      <alignment horizontal="center" vertical="center"/>
    </xf>
    <xf numFmtId="43" fontId="10" fillId="4" borderId="4" xfId="1" applyFont="1" applyFill="1" applyBorder="1" applyAlignment="1" applyProtection="1">
      <alignment horizontal="center" vertical="center"/>
    </xf>
    <xf numFmtId="0" fontId="10" fillId="4" borderId="0" xfId="0" applyNumberFormat="1" applyFont="1" applyFill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horizontal="center" vertical="center"/>
    </xf>
    <xf numFmtId="0" fontId="4" fillId="4" borderId="1" xfId="0" applyNumberFormat="1" applyFont="1" applyFill="1" applyBorder="1" applyAlignment="1" applyProtection="1">
      <alignment vertical="center"/>
    </xf>
    <xf numFmtId="43" fontId="4" fillId="4" borderId="1" xfId="1" applyFont="1" applyFill="1" applyBorder="1" applyAlignment="1" applyProtection="1">
      <alignment horizontal="center" vertical="center"/>
    </xf>
    <xf numFmtId="0" fontId="4" fillId="4" borderId="0" xfId="0" applyNumberFormat="1" applyFont="1" applyFill="1" applyAlignment="1" applyProtection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35"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indexed="64"/>
          <bgColor rgb="FFD5007F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25687</xdr:colOff>
      <xdr:row>0</xdr:row>
      <xdr:rowOff>0</xdr:rowOff>
    </xdr:from>
    <xdr:to>
      <xdr:col>2</xdr:col>
      <xdr:colOff>9812</xdr:colOff>
      <xdr:row>3</xdr:row>
      <xdr:rowOff>109377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3D74C271-17A5-4DEF-A543-7084B2848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687" y="0"/>
          <a:ext cx="1371136" cy="7106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99060</xdr:rowOff>
    </xdr:from>
    <xdr:to>
      <xdr:col>1</xdr:col>
      <xdr:colOff>736282</xdr:colOff>
      <xdr:row>4</xdr:row>
      <xdr:rowOff>137160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C313E4-38B8-4A3F-872C-804A0F9D89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9060"/>
          <a:ext cx="1528762" cy="81534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9:AG107" totalsRowShown="0" headerRowDxfId="34" dataDxfId="33">
  <autoFilter ref="A9:AG107">
    <filterColumn colId="28">
      <filters>
        <filter val="2"/>
      </filters>
    </filterColumn>
  </autoFilter>
  <sortState ref="A10:AG105">
    <sortCondition ref="W10"/>
  </sortState>
  <tableColumns count="33">
    <tableColumn id="1" name="ID" dataDxfId="32"/>
    <tableColumn id="2" name="Encuesta Respuesta Id" dataDxfId="31"/>
    <tableColumn id="3" name="Nombre Encuesta" dataDxfId="30"/>
    <tableColumn id="6" name="Ticket Id" dataDxfId="29"/>
    <tableColumn id="7" name="Fecha Sincronización" dataDxfId="28"/>
    <tableColumn id="8" name="Folio" dataDxfId="27"/>
    <tableColumn id="9" name="Estatus" dataDxfId="26"/>
    <tableColumn id="10" name="Proceso General" dataDxfId="25"/>
    <tableColumn id="12" name="Entidad" dataDxfId="24"/>
    <tableColumn id="13" name="Proceso Específico" dataDxfId="23"/>
    <tableColumn id="15" name="Municipio" dataDxfId="22"/>
    <tableColumn id="16" name="Nombre de Página Web" dataDxfId="21"/>
    <tableColumn id="17" name="Fecha búsqueda" dataDxfId="20"/>
    <tableColumn id="18" name="URL" dataDxfId="19"/>
    <tableColumn id="19" name="Ámbito" dataDxfId="18"/>
    <tableColumn id="25" name="Información Adicional referente al testigo (modo, tiempo y lugar)" dataDxfId="17"/>
    <tableColumn id="34" name="Hallazgo" dataDxfId="16"/>
    <tableColumn id="35" name="Cantidad" dataDxfId="15"/>
    <tableColumn id="36" name="Información Adicional" dataDxfId="14"/>
    <tableColumn id="47" name="Tipo Asociación (Local)" dataDxfId="13"/>
    <tableColumn id="48" name="Sujeto Obligado (Local)" dataDxfId="12"/>
    <tableColumn id="49" name="Tipo Candidatura (Local)" dataDxfId="11"/>
    <tableColumn id="52" name="Beneficiado (Local)" dataDxfId="10"/>
    <tableColumn id="53" name="ID Contabilidad Personalizado" dataDxfId="9"/>
    <tableColumn id="5" name="Documentación no adjunta" dataDxfId="8"/>
    <tableColumn id="11" name="Observación" dataDxfId="7"/>
    <tableColumn id="26" name="Referencia contable" dataDxfId="6"/>
    <tableColumn id="24" name="Importe reportado" dataDxfId="5"/>
    <tableColumn id="14" name="Referencia" dataDxfId="4"/>
    <tableColumn id="20" name=" Unidad de Medida" dataDxfId="3"/>
    <tableColumn id="21" name="Cantidad_x000a__x000a_(A)" dataDxfId="2"/>
    <tableColumn id="22" name="Costo Unitario_x000a_(B)" dataDxfId="1"/>
    <tableColumn id="23" name=" Importe que debe ser contabilizado_x000a_(C)=(A)(B)" dataDxfId="0" dataCellStyle="Millares">
      <calculatedColumnFormula>+Table1[[#This Row],[Cantidad
(A)]]*Table1[[#This Row],[Costo Unitario
(B)]]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facebook.com/photo?fbid=111402264433861&amp;set=a.111402297767191" TargetMode="Externa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17"/>
  <sheetViews>
    <sheetView showGridLines="0" tabSelected="1" topLeftCell="R52" zoomScale="68" zoomScaleNormal="68" workbookViewId="0">
      <selection activeCell="AB29" sqref="AB29:AB93"/>
    </sheetView>
  </sheetViews>
  <sheetFormatPr baseColWidth="10" defaultColWidth="9.109375" defaultRowHeight="13.8" x14ac:dyDescent="0.3"/>
  <cols>
    <col min="1" max="1" width="8.33203125" style="8" bestFit="1" customWidth="1"/>
    <col min="2" max="2" width="12" style="8" customWidth="1"/>
    <col min="3" max="3" width="14.33203125" style="8" customWidth="1"/>
    <col min="4" max="4" width="13.88671875" style="8" bestFit="1" customWidth="1"/>
    <col min="5" max="5" width="25.88671875" style="8" bestFit="1" customWidth="1"/>
    <col min="6" max="6" width="22" style="8" customWidth="1"/>
    <col min="7" max="7" width="12.88671875" style="8" bestFit="1" customWidth="1"/>
    <col min="8" max="8" width="40.33203125" style="8" bestFit="1" customWidth="1"/>
    <col min="9" max="9" width="13" style="8" bestFit="1" customWidth="1"/>
    <col min="10" max="10" width="40.33203125" style="8" bestFit="1" customWidth="1"/>
    <col min="11" max="11" width="23.88671875" style="8" customWidth="1"/>
    <col min="12" max="12" width="15.5546875" style="8" customWidth="1"/>
    <col min="13" max="13" width="21.44140625" style="8" bestFit="1" customWidth="1"/>
    <col min="14" max="14" width="93.6640625" style="8" bestFit="1" customWidth="1"/>
    <col min="15" max="15" width="12.5546875" style="8" bestFit="1" customWidth="1"/>
    <col min="16" max="16" width="59.6640625" style="8" customWidth="1"/>
    <col min="17" max="17" width="57.6640625" style="8" customWidth="1"/>
    <col min="18" max="18" width="14.33203125" style="8" bestFit="1" customWidth="1"/>
    <col min="19" max="19" width="26" style="8" hidden="1" customWidth="1"/>
    <col min="20" max="20" width="29.44140625" style="8" hidden="1" customWidth="1"/>
    <col min="21" max="21" width="42.88671875" style="8" hidden="1" customWidth="1"/>
    <col min="22" max="22" width="18.109375" style="8" hidden="1" customWidth="1"/>
    <col min="23" max="23" width="37.109375" style="8" hidden="1" customWidth="1"/>
    <col min="24" max="24" width="33.88671875" style="8" bestFit="1" customWidth="1"/>
    <col min="25" max="25" width="55" style="8" customWidth="1"/>
    <col min="26" max="26" width="64" style="8" customWidth="1"/>
    <col min="27" max="27" width="23.6640625" style="8" bestFit="1" customWidth="1"/>
    <col min="28" max="28" width="22" style="8" bestFit="1" customWidth="1"/>
    <col min="29" max="29" width="14.44140625" style="8" customWidth="1"/>
    <col min="30" max="30" width="13.33203125" style="8" customWidth="1"/>
    <col min="31" max="31" width="14.33203125" style="8" customWidth="1"/>
    <col min="32" max="32" width="15.44140625" style="8" customWidth="1"/>
    <col min="33" max="33" width="14.5546875" style="8" customWidth="1"/>
    <col min="34" max="39" width="9.109375" style="8"/>
    <col min="40" max="40" width="7.88671875" style="8" bestFit="1" customWidth="1"/>
    <col min="41" max="43" width="9.109375" style="8"/>
    <col min="44" max="44" width="11.33203125" style="8" bestFit="1" customWidth="1"/>
    <col min="45" max="16384" width="9.109375" style="8"/>
  </cols>
  <sheetData>
    <row r="1" spans="1:33" ht="15.6" x14ac:dyDescent="0.3">
      <c r="A1" s="3"/>
      <c r="B1" s="3"/>
      <c r="C1" s="12" t="s">
        <v>0</v>
      </c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7"/>
      <c r="R1" s="7"/>
      <c r="S1" s="7"/>
      <c r="T1" s="7"/>
      <c r="U1" s="7"/>
      <c r="V1" s="7"/>
      <c r="W1" s="7"/>
      <c r="X1" s="7"/>
    </row>
    <row r="2" spans="1:33" ht="15.6" x14ac:dyDescent="0.3">
      <c r="A2" s="3"/>
      <c r="B2" s="3"/>
      <c r="C2" s="13" t="s">
        <v>1</v>
      </c>
      <c r="D2" s="3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7"/>
      <c r="R2" s="7"/>
      <c r="S2" s="7"/>
      <c r="T2" s="7"/>
      <c r="U2" s="7"/>
      <c r="V2" s="7"/>
      <c r="W2" s="7"/>
      <c r="X2" s="7"/>
    </row>
    <row r="3" spans="1:33" ht="15" x14ac:dyDescent="0.3">
      <c r="A3" s="3"/>
      <c r="B3" s="3"/>
      <c r="C3" s="14" t="s">
        <v>2</v>
      </c>
      <c r="D3" s="3"/>
      <c r="E3" s="4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7"/>
      <c r="R3" s="7"/>
      <c r="S3" s="7"/>
      <c r="T3" s="7"/>
      <c r="U3" s="7"/>
      <c r="V3" s="7"/>
      <c r="W3" s="7"/>
      <c r="X3" s="7"/>
    </row>
    <row r="4" spans="1:33" ht="15" x14ac:dyDescent="0.3">
      <c r="A4" s="3"/>
      <c r="B4" s="3"/>
      <c r="C4" s="14" t="s">
        <v>3</v>
      </c>
      <c r="D4" s="3"/>
      <c r="E4" s="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7"/>
      <c r="R4" s="7"/>
      <c r="S4" s="7"/>
      <c r="T4" s="7"/>
      <c r="U4" s="7"/>
      <c r="V4" s="7"/>
      <c r="W4" s="7"/>
      <c r="X4" s="7"/>
    </row>
    <row r="5" spans="1:33" ht="15" x14ac:dyDescent="0.3">
      <c r="A5" s="3"/>
      <c r="B5" s="3"/>
      <c r="C5" s="14" t="s">
        <v>4</v>
      </c>
      <c r="D5" s="3"/>
      <c r="E5" s="4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7"/>
      <c r="R5" s="7"/>
      <c r="S5" s="7"/>
      <c r="T5" s="7"/>
      <c r="U5" s="7"/>
      <c r="V5" s="7"/>
      <c r="W5" s="7"/>
      <c r="X5" s="7"/>
    </row>
    <row r="6" spans="1:33" ht="15.6" x14ac:dyDescent="0.3">
      <c r="A6" s="3"/>
      <c r="B6" s="3"/>
      <c r="C6" s="12" t="s">
        <v>5</v>
      </c>
      <c r="D6" s="3"/>
      <c r="E6" s="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7"/>
      <c r="R6" s="7"/>
      <c r="S6" s="7"/>
      <c r="T6" s="7"/>
      <c r="U6" s="7"/>
      <c r="V6" s="7"/>
      <c r="W6" s="7"/>
      <c r="X6" s="7"/>
    </row>
    <row r="7" spans="1:33" ht="15.6" x14ac:dyDescent="0.3">
      <c r="A7" s="3"/>
      <c r="B7" s="3"/>
      <c r="C7" s="12" t="s">
        <v>6</v>
      </c>
      <c r="D7" s="3"/>
      <c r="E7" s="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7"/>
      <c r="R7" s="7"/>
      <c r="S7" s="7"/>
      <c r="T7" s="7"/>
      <c r="U7" s="7"/>
      <c r="V7" s="7"/>
      <c r="W7" s="7"/>
      <c r="X7" s="7"/>
    </row>
    <row r="8" spans="1:33" ht="15.6" x14ac:dyDescent="0.3">
      <c r="A8" s="3"/>
      <c r="B8" s="3"/>
      <c r="C8" s="12" t="s">
        <v>7</v>
      </c>
      <c r="D8" s="3"/>
      <c r="E8" s="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7"/>
      <c r="R8" s="7"/>
      <c r="S8" s="7"/>
      <c r="T8" s="7"/>
      <c r="U8" s="7"/>
      <c r="V8" s="7"/>
      <c r="W8" s="7"/>
      <c r="X8" s="7"/>
    </row>
    <row r="9" spans="1:33" ht="52.8" x14ac:dyDescent="0.3">
      <c r="A9" s="1" t="s">
        <v>8</v>
      </c>
      <c r="B9" s="1" t="s">
        <v>9</v>
      </c>
      <c r="C9" s="1" t="s">
        <v>10</v>
      </c>
      <c r="D9" s="1" t="s">
        <v>11</v>
      </c>
      <c r="E9" s="1" t="s">
        <v>12</v>
      </c>
      <c r="F9" s="1" t="s">
        <v>13</v>
      </c>
      <c r="G9" s="1" t="s">
        <v>14</v>
      </c>
      <c r="H9" s="1" t="s">
        <v>15</v>
      </c>
      <c r="I9" s="1" t="s">
        <v>16</v>
      </c>
      <c r="J9" s="1" t="s">
        <v>17</v>
      </c>
      <c r="K9" s="1" t="s">
        <v>18</v>
      </c>
      <c r="L9" s="1" t="s">
        <v>19</v>
      </c>
      <c r="M9" s="1" t="s">
        <v>20</v>
      </c>
      <c r="N9" s="1" t="s">
        <v>21</v>
      </c>
      <c r="O9" s="1" t="s">
        <v>22</v>
      </c>
      <c r="P9" s="1" t="s">
        <v>23</v>
      </c>
      <c r="Q9" s="1" t="s">
        <v>24</v>
      </c>
      <c r="R9" s="1" t="s">
        <v>25</v>
      </c>
      <c r="S9" s="1" t="s">
        <v>26</v>
      </c>
      <c r="T9" s="1" t="s">
        <v>27</v>
      </c>
      <c r="U9" s="1" t="s">
        <v>28</v>
      </c>
      <c r="V9" s="1" t="s">
        <v>29</v>
      </c>
      <c r="W9" s="1" t="s">
        <v>30</v>
      </c>
      <c r="X9" s="1" t="s">
        <v>31</v>
      </c>
      <c r="Y9" s="9" t="s">
        <v>32</v>
      </c>
      <c r="Z9" s="9" t="s">
        <v>734</v>
      </c>
      <c r="AA9" s="9" t="s">
        <v>33</v>
      </c>
      <c r="AB9" s="9" t="s">
        <v>34</v>
      </c>
      <c r="AC9" s="27" t="s">
        <v>35</v>
      </c>
      <c r="AD9" s="27" t="s">
        <v>36</v>
      </c>
      <c r="AE9" s="27" t="s">
        <v>37</v>
      </c>
      <c r="AF9" s="27" t="s">
        <v>38</v>
      </c>
      <c r="AG9" s="27" t="s">
        <v>39</v>
      </c>
    </row>
    <row r="10" spans="1:33" s="5" customFormat="1" hidden="1" x14ac:dyDescent="0.25">
      <c r="A10" s="22" t="s">
        <v>40</v>
      </c>
      <c r="B10" s="22" t="s">
        <v>41</v>
      </c>
      <c r="C10" s="22" t="s">
        <v>42</v>
      </c>
      <c r="D10" s="22" t="s">
        <v>41</v>
      </c>
      <c r="E10" s="22" t="s">
        <v>43</v>
      </c>
      <c r="F10" s="22" t="s">
        <v>44</v>
      </c>
      <c r="G10" s="22" t="s">
        <v>45</v>
      </c>
      <c r="H10" s="22" t="s">
        <v>46</v>
      </c>
      <c r="I10" s="22" t="s">
        <v>47</v>
      </c>
      <c r="J10" s="22" t="s">
        <v>46</v>
      </c>
      <c r="K10" s="22" t="s">
        <v>48</v>
      </c>
      <c r="L10" s="22" t="s">
        <v>49</v>
      </c>
      <c r="M10" s="22" t="s">
        <v>50</v>
      </c>
      <c r="N10" s="22" t="s">
        <v>51</v>
      </c>
      <c r="O10" s="22" t="s">
        <v>52</v>
      </c>
      <c r="P10" s="22" t="s">
        <v>53</v>
      </c>
      <c r="Q10" s="22" t="s">
        <v>54</v>
      </c>
      <c r="R10" s="22" t="s">
        <v>55</v>
      </c>
      <c r="S10" s="22"/>
      <c r="T10" s="22" t="s">
        <v>56</v>
      </c>
      <c r="U10" s="22" t="s">
        <v>3</v>
      </c>
      <c r="V10" s="22" t="s">
        <v>57</v>
      </c>
      <c r="W10" s="22" t="s">
        <v>58</v>
      </c>
      <c r="X10" s="15">
        <v>96461</v>
      </c>
      <c r="Y10" s="6" t="s">
        <v>59</v>
      </c>
      <c r="Z10" s="6"/>
      <c r="AA10" s="28"/>
      <c r="AB10" s="29"/>
      <c r="AC10" s="6">
        <v>1</v>
      </c>
      <c r="AD10" s="6"/>
      <c r="AE10" s="6"/>
      <c r="AF10" s="6"/>
      <c r="AG10" s="30">
        <f>+Table1[[#This Row],[Cantidad
(A)]]*Table1[[#This Row],[Costo Unitario
(B)]]</f>
        <v>0</v>
      </c>
    </row>
    <row r="11" spans="1:33" s="5" customFormat="1" hidden="1" x14ac:dyDescent="0.25">
      <c r="A11" s="22" t="s">
        <v>60</v>
      </c>
      <c r="B11" s="22" t="s">
        <v>41</v>
      </c>
      <c r="C11" s="38" t="s">
        <v>42</v>
      </c>
      <c r="D11" s="38" t="s">
        <v>41</v>
      </c>
      <c r="E11" s="38" t="s">
        <v>43</v>
      </c>
      <c r="F11" s="38" t="s">
        <v>44</v>
      </c>
      <c r="G11" s="38" t="s">
        <v>45</v>
      </c>
      <c r="H11" s="38" t="s">
        <v>46</v>
      </c>
      <c r="I11" s="38" t="s">
        <v>47</v>
      </c>
      <c r="J11" s="38" t="s">
        <v>46</v>
      </c>
      <c r="K11" s="22" t="s">
        <v>48</v>
      </c>
      <c r="L11" s="22" t="s">
        <v>49</v>
      </c>
      <c r="M11" s="22" t="s">
        <v>50</v>
      </c>
      <c r="N11" s="22" t="s">
        <v>51</v>
      </c>
      <c r="O11" s="22" t="s">
        <v>52</v>
      </c>
      <c r="P11" s="22" t="s">
        <v>53</v>
      </c>
      <c r="Q11" s="22" t="s">
        <v>61</v>
      </c>
      <c r="R11" s="22" t="s">
        <v>62</v>
      </c>
      <c r="S11" s="22"/>
      <c r="T11" s="22" t="s">
        <v>56</v>
      </c>
      <c r="U11" s="22" t="s">
        <v>3</v>
      </c>
      <c r="V11" s="22" t="s">
        <v>57</v>
      </c>
      <c r="W11" s="22" t="s">
        <v>58</v>
      </c>
      <c r="X11" s="15">
        <v>96461</v>
      </c>
      <c r="Y11" s="6" t="s">
        <v>59</v>
      </c>
      <c r="Z11" s="6"/>
      <c r="AA11" s="28"/>
      <c r="AB11" s="29"/>
      <c r="AC11" s="6">
        <v>1</v>
      </c>
      <c r="AD11" s="6"/>
      <c r="AE11" s="6"/>
      <c r="AF11" s="6"/>
      <c r="AG11" s="30">
        <f>+Table1[[#This Row],[Cantidad
(A)]]*Table1[[#This Row],[Costo Unitario
(B)]]</f>
        <v>0</v>
      </c>
    </row>
    <row r="12" spans="1:33" s="5" customFormat="1" ht="13.95" hidden="1" customHeight="1" x14ac:dyDescent="0.25">
      <c r="A12" s="22" t="s">
        <v>63</v>
      </c>
      <c r="B12" s="22" t="s">
        <v>64</v>
      </c>
      <c r="C12" s="38" t="s">
        <v>42</v>
      </c>
      <c r="D12" s="38" t="s">
        <v>64</v>
      </c>
      <c r="E12" s="38" t="s">
        <v>65</v>
      </c>
      <c r="F12" s="38" t="s">
        <v>66</v>
      </c>
      <c r="G12" s="38" t="s">
        <v>45</v>
      </c>
      <c r="H12" s="38" t="s">
        <v>46</v>
      </c>
      <c r="I12" s="38" t="s">
        <v>47</v>
      </c>
      <c r="J12" s="38" t="s">
        <v>46</v>
      </c>
      <c r="K12" s="22" t="s">
        <v>48</v>
      </c>
      <c r="L12" s="22" t="s">
        <v>49</v>
      </c>
      <c r="M12" s="22" t="s">
        <v>67</v>
      </c>
      <c r="N12" s="22" t="s">
        <v>68</v>
      </c>
      <c r="O12" s="22" t="s">
        <v>52</v>
      </c>
      <c r="P12" s="22" t="s">
        <v>53</v>
      </c>
      <c r="Q12" s="22" t="s">
        <v>69</v>
      </c>
      <c r="R12" s="22" t="s">
        <v>55</v>
      </c>
      <c r="S12" s="2"/>
      <c r="T12" s="22" t="s">
        <v>56</v>
      </c>
      <c r="U12" s="22" t="s">
        <v>3</v>
      </c>
      <c r="V12" s="22" t="s">
        <v>57</v>
      </c>
      <c r="W12" s="22" t="s">
        <v>58</v>
      </c>
      <c r="X12" s="15">
        <v>96461</v>
      </c>
      <c r="Y12" s="6" t="s">
        <v>59</v>
      </c>
      <c r="Z12" s="6"/>
      <c r="AA12" s="28"/>
      <c r="AB12" s="29"/>
      <c r="AC12" s="6">
        <v>1</v>
      </c>
      <c r="AD12" s="6"/>
      <c r="AE12" s="6"/>
      <c r="AF12" s="6"/>
      <c r="AG12" s="30">
        <f>+Table1[[#This Row],[Cantidad
(A)]]*Table1[[#This Row],[Costo Unitario
(B)]]</f>
        <v>0</v>
      </c>
    </row>
    <row r="13" spans="1:33" s="5" customFormat="1" hidden="1" x14ac:dyDescent="0.25">
      <c r="A13" s="22" t="s">
        <v>70</v>
      </c>
      <c r="B13" s="22" t="s">
        <v>41</v>
      </c>
      <c r="C13" s="38" t="s">
        <v>42</v>
      </c>
      <c r="D13" s="38" t="s">
        <v>41</v>
      </c>
      <c r="E13" s="38" t="s">
        <v>43</v>
      </c>
      <c r="F13" s="38" t="s">
        <v>44</v>
      </c>
      <c r="G13" s="38" t="s">
        <v>45</v>
      </c>
      <c r="H13" s="38" t="s">
        <v>46</v>
      </c>
      <c r="I13" s="38" t="s">
        <v>47</v>
      </c>
      <c r="J13" s="38" t="s">
        <v>46</v>
      </c>
      <c r="K13" s="22" t="s">
        <v>48</v>
      </c>
      <c r="L13" s="22" t="s">
        <v>49</v>
      </c>
      <c r="M13" s="22" t="s">
        <v>50</v>
      </c>
      <c r="N13" s="22" t="s">
        <v>51</v>
      </c>
      <c r="O13" s="22" t="s">
        <v>52</v>
      </c>
      <c r="P13" s="22" t="s">
        <v>53</v>
      </c>
      <c r="Q13" s="22" t="s">
        <v>71</v>
      </c>
      <c r="R13" s="22" t="s">
        <v>55</v>
      </c>
      <c r="S13" s="22"/>
      <c r="T13" s="22" t="s">
        <v>56</v>
      </c>
      <c r="U13" s="22" t="s">
        <v>3</v>
      </c>
      <c r="V13" s="22" t="s">
        <v>57</v>
      </c>
      <c r="W13" s="22" t="s">
        <v>58</v>
      </c>
      <c r="X13" s="15">
        <v>96461</v>
      </c>
      <c r="Y13" s="6" t="s">
        <v>59</v>
      </c>
      <c r="Z13" s="6"/>
      <c r="AA13" s="28"/>
      <c r="AB13" s="29"/>
      <c r="AC13" s="6">
        <v>1</v>
      </c>
      <c r="AD13" s="6"/>
      <c r="AE13" s="6"/>
      <c r="AF13" s="6"/>
      <c r="AG13" s="30">
        <f>+Table1[[#This Row],[Cantidad
(A)]]*Table1[[#This Row],[Costo Unitario
(B)]]</f>
        <v>0</v>
      </c>
    </row>
    <row r="14" spans="1:33" s="62" customFormat="1" ht="13.95" hidden="1" customHeight="1" x14ac:dyDescent="0.3">
      <c r="A14" s="36" t="s">
        <v>72</v>
      </c>
      <c r="B14" s="36" t="s">
        <v>73</v>
      </c>
      <c r="C14" s="37" t="s">
        <v>42</v>
      </c>
      <c r="D14" s="37" t="s">
        <v>74</v>
      </c>
      <c r="E14" s="37" t="s">
        <v>75</v>
      </c>
      <c r="F14" s="37" t="s">
        <v>76</v>
      </c>
      <c r="G14" s="37" t="s">
        <v>45</v>
      </c>
      <c r="H14" s="37" t="s">
        <v>46</v>
      </c>
      <c r="I14" s="37" t="s">
        <v>47</v>
      </c>
      <c r="J14" s="37" t="s">
        <v>46</v>
      </c>
      <c r="K14" s="36" t="s">
        <v>77</v>
      </c>
      <c r="L14" s="36" t="s">
        <v>49</v>
      </c>
      <c r="M14" s="36" t="s">
        <v>78</v>
      </c>
      <c r="N14" s="36" t="s">
        <v>79</v>
      </c>
      <c r="O14" s="36" t="s">
        <v>52</v>
      </c>
      <c r="P14" s="36" t="s">
        <v>53</v>
      </c>
      <c r="Q14" s="36" t="s">
        <v>80</v>
      </c>
      <c r="R14" s="36" t="s">
        <v>81</v>
      </c>
      <c r="S14" s="6"/>
      <c r="T14" s="22" t="s">
        <v>56</v>
      </c>
      <c r="U14" s="2" t="s">
        <v>3</v>
      </c>
      <c r="V14" s="2" t="s">
        <v>57</v>
      </c>
      <c r="W14" s="2" t="s">
        <v>82</v>
      </c>
      <c r="X14" s="36" t="s">
        <v>83</v>
      </c>
      <c r="Y14" s="59" t="s">
        <v>59</v>
      </c>
      <c r="Z14" s="59"/>
      <c r="AA14" s="60"/>
      <c r="AB14" s="61"/>
      <c r="AC14" s="59">
        <v>1</v>
      </c>
      <c r="AD14" s="59"/>
      <c r="AE14" s="59"/>
      <c r="AF14" s="59"/>
      <c r="AG14" s="51">
        <f>+Table1[[#This Row],[Cantidad
(A)]]*Table1[[#This Row],[Costo Unitario
(B)]]</f>
        <v>0</v>
      </c>
    </row>
    <row r="15" spans="1:33" s="62" customFormat="1" ht="13.95" hidden="1" customHeight="1" x14ac:dyDescent="0.3">
      <c r="A15" s="36" t="s">
        <v>84</v>
      </c>
      <c r="B15" s="36" t="s">
        <v>73</v>
      </c>
      <c r="C15" s="37" t="s">
        <v>42</v>
      </c>
      <c r="D15" s="37" t="s">
        <v>74</v>
      </c>
      <c r="E15" s="37" t="s">
        <v>75</v>
      </c>
      <c r="F15" s="37" t="s">
        <v>76</v>
      </c>
      <c r="G15" s="37" t="s">
        <v>45</v>
      </c>
      <c r="H15" s="37" t="s">
        <v>46</v>
      </c>
      <c r="I15" s="37" t="s">
        <v>47</v>
      </c>
      <c r="J15" s="37" t="s">
        <v>46</v>
      </c>
      <c r="K15" s="36" t="s">
        <v>77</v>
      </c>
      <c r="L15" s="36" t="s">
        <v>49</v>
      </c>
      <c r="M15" s="36" t="s">
        <v>78</v>
      </c>
      <c r="N15" s="36" t="s">
        <v>79</v>
      </c>
      <c r="O15" s="36" t="s">
        <v>52</v>
      </c>
      <c r="P15" s="36" t="s">
        <v>53</v>
      </c>
      <c r="Q15" s="36" t="s">
        <v>80</v>
      </c>
      <c r="R15" s="36" t="s">
        <v>81</v>
      </c>
      <c r="S15" s="6"/>
      <c r="T15" s="22" t="s">
        <v>56</v>
      </c>
      <c r="U15" s="2" t="s">
        <v>3</v>
      </c>
      <c r="V15" s="2" t="s">
        <v>57</v>
      </c>
      <c r="W15" s="2" t="s">
        <v>82</v>
      </c>
      <c r="X15" s="36" t="s">
        <v>83</v>
      </c>
      <c r="Y15" s="59" t="s">
        <v>59</v>
      </c>
      <c r="Z15" s="59"/>
      <c r="AA15" s="60"/>
      <c r="AB15" s="61"/>
      <c r="AC15" s="59">
        <v>1</v>
      </c>
      <c r="AD15" s="59"/>
      <c r="AE15" s="59"/>
      <c r="AF15" s="59"/>
      <c r="AG15" s="51">
        <f>+Table1[[#This Row],[Cantidad
(A)]]*Table1[[#This Row],[Costo Unitario
(B)]]</f>
        <v>0</v>
      </c>
    </row>
    <row r="16" spans="1:33" s="5" customFormat="1" ht="13.95" hidden="1" customHeight="1" x14ac:dyDescent="0.3">
      <c r="A16" s="2" t="s">
        <v>85</v>
      </c>
      <c r="B16" s="2" t="s">
        <v>86</v>
      </c>
      <c r="C16" s="38" t="s">
        <v>42</v>
      </c>
      <c r="D16" s="38" t="s">
        <v>87</v>
      </c>
      <c r="E16" s="38" t="s">
        <v>88</v>
      </c>
      <c r="F16" s="38" t="s">
        <v>89</v>
      </c>
      <c r="G16" s="38" t="s">
        <v>45</v>
      </c>
      <c r="H16" s="38" t="s">
        <v>46</v>
      </c>
      <c r="I16" s="38" t="s">
        <v>47</v>
      </c>
      <c r="J16" s="38" t="s">
        <v>90</v>
      </c>
      <c r="K16" s="2" t="s">
        <v>91</v>
      </c>
      <c r="L16" s="2" t="s">
        <v>49</v>
      </c>
      <c r="M16" s="2" t="s">
        <v>92</v>
      </c>
      <c r="N16" s="2" t="s">
        <v>93</v>
      </c>
      <c r="O16" s="2" t="s">
        <v>52</v>
      </c>
      <c r="P16" s="2" t="s">
        <v>94</v>
      </c>
      <c r="Q16" s="2" t="s">
        <v>95</v>
      </c>
      <c r="R16" s="2" t="s">
        <v>62</v>
      </c>
      <c r="S16" s="6"/>
      <c r="T16" s="2" t="s">
        <v>96</v>
      </c>
      <c r="U16" s="2" t="s">
        <v>97</v>
      </c>
      <c r="V16" s="2" t="s">
        <v>98</v>
      </c>
      <c r="W16" s="2" t="s">
        <v>99</v>
      </c>
      <c r="X16" s="2" t="s">
        <v>100</v>
      </c>
      <c r="Y16" s="6" t="s">
        <v>59</v>
      </c>
      <c r="Z16" s="6"/>
      <c r="AA16" s="28"/>
      <c r="AB16" s="29"/>
      <c r="AC16" s="6">
        <v>1</v>
      </c>
      <c r="AD16" s="6"/>
      <c r="AE16" s="6"/>
      <c r="AF16" s="6"/>
      <c r="AG16" s="30">
        <f>+Table1[[#This Row],[Cantidad
(A)]]*Table1[[#This Row],[Costo Unitario
(B)]]</f>
        <v>0</v>
      </c>
    </row>
    <row r="17" spans="1:33" s="5" customFormat="1" ht="13.95" hidden="1" customHeight="1" x14ac:dyDescent="0.3">
      <c r="A17" s="2" t="s">
        <v>101</v>
      </c>
      <c r="B17" s="2" t="s">
        <v>86</v>
      </c>
      <c r="C17" s="38" t="s">
        <v>42</v>
      </c>
      <c r="D17" s="38" t="s">
        <v>87</v>
      </c>
      <c r="E17" s="38" t="s">
        <v>88</v>
      </c>
      <c r="F17" s="38" t="s">
        <v>89</v>
      </c>
      <c r="G17" s="38" t="s">
        <v>45</v>
      </c>
      <c r="H17" s="38" t="s">
        <v>46</v>
      </c>
      <c r="I17" s="38" t="s">
        <v>47</v>
      </c>
      <c r="J17" s="38" t="s">
        <v>102</v>
      </c>
      <c r="K17" s="2" t="s">
        <v>91</v>
      </c>
      <c r="L17" s="2" t="s">
        <v>49</v>
      </c>
      <c r="M17" s="2" t="s">
        <v>92</v>
      </c>
      <c r="N17" s="2" t="s">
        <v>93</v>
      </c>
      <c r="O17" s="2" t="s">
        <v>52</v>
      </c>
      <c r="P17" s="2" t="s">
        <v>94</v>
      </c>
      <c r="Q17" s="2" t="s">
        <v>103</v>
      </c>
      <c r="R17" s="2" t="s">
        <v>104</v>
      </c>
      <c r="S17" s="6"/>
      <c r="T17" s="2" t="s">
        <v>96</v>
      </c>
      <c r="U17" s="2" t="s">
        <v>97</v>
      </c>
      <c r="V17" s="2" t="s">
        <v>98</v>
      </c>
      <c r="W17" s="2" t="s">
        <v>99</v>
      </c>
      <c r="X17" s="2" t="s">
        <v>100</v>
      </c>
      <c r="Y17" s="6" t="s">
        <v>59</v>
      </c>
      <c r="Z17" s="6"/>
      <c r="AA17" s="28"/>
      <c r="AB17" s="29"/>
      <c r="AC17" s="6">
        <v>1</v>
      </c>
      <c r="AD17" s="6"/>
      <c r="AE17" s="6"/>
      <c r="AF17" s="6"/>
      <c r="AG17" s="30">
        <f>+Table1[[#This Row],[Cantidad
(A)]]*Table1[[#This Row],[Costo Unitario
(B)]]</f>
        <v>0</v>
      </c>
    </row>
    <row r="18" spans="1:33" s="5" customFormat="1" hidden="1" x14ac:dyDescent="0.3">
      <c r="A18" s="2" t="s">
        <v>105</v>
      </c>
      <c r="B18" s="2" t="s">
        <v>86</v>
      </c>
      <c r="C18" s="38" t="s">
        <v>42</v>
      </c>
      <c r="D18" s="38" t="s">
        <v>87</v>
      </c>
      <c r="E18" s="38" t="s">
        <v>88</v>
      </c>
      <c r="F18" s="38" t="s">
        <v>89</v>
      </c>
      <c r="G18" s="38" t="s">
        <v>45</v>
      </c>
      <c r="H18" s="38" t="s">
        <v>46</v>
      </c>
      <c r="I18" s="38" t="s">
        <v>47</v>
      </c>
      <c r="J18" s="38" t="s">
        <v>106</v>
      </c>
      <c r="K18" s="2" t="s">
        <v>91</v>
      </c>
      <c r="L18" s="2" t="s">
        <v>49</v>
      </c>
      <c r="M18" s="2" t="s">
        <v>92</v>
      </c>
      <c r="N18" s="2" t="s">
        <v>93</v>
      </c>
      <c r="O18" s="2" t="s">
        <v>52</v>
      </c>
      <c r="P18" s="2" t="s">
        <v>94</v>
      </c>
      <c r="Q18" s="2" t="s">
        <v>107</v>
      </c>
      <c r="R18" s="2" t="s">
        <v>55</v>
      </c>
      <c r="S18" s="6"/>
      <c r="T18" s="2" t="s">
        <v>96</v>
      </c>
      <c r="U18" s="2" t="s">
        <v>97</v>
      </c>
      <c r="V18" s="2" t="s">
        <v>98</v>
      </c>
      <c r="W18" s="2" t="s">
        <v>99</v>
      </c>
      <c r="X18" s="16" t="s">
        <v>100</v>
      </c>
      <c r="Y18" s="6" t="s">
        <v>59</v>
      </c>
      <c r="Z18" s="6"/>
      <c r="AA18" s="28"/>
      <c r="AB18" s="29"/>
      <c r="AC18" s="6">
        <v>1</v>
      </c>
      <c r="AD18" s="6"/>
      <c r="AE18" s="6"/>
      <c r="AF18" s="6"/>
      <c r="AG18" s="30">
        <f>+Table1[[#This Row],[Cantidad
(A)]]*Table1[[#This Row],[Costo Unitario
(B)]]</f>
        <v>0</v>
      </c>
    </row>
    <row r="19" spans="1:33" s="5" customFormat="1" ht="13.95" hidden="1" customHeight="1" x14ac:dyDescent="0.3">
      <c r="A19" s="2" t="s">
        <v>108</v>
      </c>
      <c r="B19" s="2" t="s">
        <v>86</v>
      </c>
      <c r="C19" s="38" t="s">
        <v>42</v>
      </c>
      <c r="D19" s="38" t="s">
        <v>87</v>
      </c>
      <c r="E19" s="38" t="s">
        <v>88</v>
      </c>
      <c r="F19" s="38" t="s">
        <v>89</v>
      </c>
      <c r="G19" s="38" t="s">
        <v>45</v>
      </c>
      <c r="H19" s="38" t="s">
        <v>46</v>
      </c>
      <c r="I19" s="38" t="s">
        <v>47</v>
      </c>
      <c r="J19" s="38" t="s">
        <v>109</v>
      </c>
      <c r="K19" s="2" t="s">
        <v>91</v>
      </c>
      <c r="L19" s="2" t="s">
        <v>49</v>
      </c>
      <c r="M19" s="2" t="s">
        <v>92</v>
      </c>
      <c r="N19" s="2" t="s">
        <v>93</v>
      </c>
      <c r="O19" s="2" t="s">
        <v>52</v>
      </c>
      <c r="P19" s="2" t="s">
        <v>94</v>
      </c>
      <c r="Q19" s="2" t="s">
        <v>71</v>
      </c>
      <c r="R19" s="2" t="s">
        <v>104</v>
      </c>
      <c r="S19" s="6"/>
      <c r="T19" s="2" t="s">
        <v>96</v>
      </c>
      <c r="U19" s="2" t="s">
        <v>97</v>
      </c>
      <c r="V19" s="2" t="s">
        <v>98</v>
      </c>
      <c r="W19" s="2" t="s">
        <v>99</v>
      </c>
      <c r="X19" s="2" t="s">
        <v>100</v>
      </c>
      <c r="Y19" s="6" t="s">
        <v>59</v>
      </c>
      <c r="Z19" s="6"/>
      <c r="AA19" s="28"/>
      <c r="AB19" s="29"/>
      <c r="AC19" s="6">
        <v>1</v>
      </c>
      <c r="AD19" s="6"/>
      <c r="AE19" s="6"/>
      <c r="AF19" s="6"/>
      <c r="AG19" s="30">
        <f>+Table1[[#This Row],[Cantidad
(A)]]*Table1[[#This Row],[Costo Unitario
(B)]]</f>
        <v>0</v>
      </c>
    </row>
    <row r="20" spans="1:33" hidden="1" x14ac:dyDescent="0.3">
      <c r="A20" s="2" t="s">
        <v>110</v>
      </c>
      <c r="B20" s="2" t="s">
        <v>86</v>
      </c>
      <c r="C20" s="38" t="s">
        <v>42</v>
      </c>
      <c r="D20" s="38" t="s">
        <v>87</v>
      </c>
      <c r="E20" s="38" t="s">
        <v>88</v>
      </c>
      <c r="F20" s="38" t="s">
        <v>89</v>
      </c>
      <c r="G20" s="38" t="s">
        <v>45</v>
      </c>
      <c r="H20" s="38" t="s">
        <v>46</v>
      </c>
      <c r="I20" s="38" t="s">
        <v>47</v>
      </c>
      <c r="J20" s="38" t="s">
        <v>111</v>
      </c>
      <c r="K20" s="2" t="s">
        <v>91</v>
      </c>
      <c r="L20" s="2" t="s">
        <v>49</v>
      </c>
      <c r="M20" s="2" t="s">
        <v>92</v>
      </c>
      <c r="N20" s="2" t="s">
        <v>93</v>
      </c>
      <c r="O20" s="2" t="s">
        <v>52</v>
      </c>
      <c r="P20" s="2" t="s">
        <v>94</v>
      </c>
      <c r="Q20" s="2" t="s">
        <v>112</v>
      </c>
      <c r="R20" s="2" t="s">
        <v>113</v>
      </c>
      <c r="S20" s="6"/>
      <c r="T20" s="2" t="s">
        <v>96</v>
      </c>
      <c r="U20" s="2" t="s">
        <v>97</v>
      </c>
      <c r="V20" s="2" t="s">
        <v>98</v>
      </c>
      <c r="W20" s="2" t="s">
        <v>99</v>
      </c>
      <c r="X20" s="2" t="s">
        <v>100</v>
      </c>
      <c r="Y20" s="6" t="s">
        <v>59</v>
      </c>
      <c r="Z20" s="6"/>
      <c r="AA20" s="28"/>
      <c r="AB20" s="29"/>
      <c r="AC20" s="6">
        <v>1</v>
      </c>
      <c r="AD20" s="6"/>
      <c r="AE20" s="6"/>
      <c r="AF20" s="6"/>
      <c r="AG20" s="30">
        <f>+Table1[[#This Row],[Cantidad
(A)]]*Table1[[#This Row],[Costo Unitario
(B)]]</f>
        <v>0</v>
      </c>
    </row>
    <row r="21" spans="1:33" hidden="1" x14ac:dyDescent="0.3">
      <c r="A21" s="2" t="s">
        <v>114</v>
      </c>
      <c r="B21" s="2" t="s">
        <v>86</v>
      </c>
      <c r="C21" s="38" t="s">
        <v>42</v>
      </c>
      <c r="D21" s="38" t="s">
        <v>87</v>
      </c>
      <c r="E21" s="38" t="s">
        <v>88</v>
      </c>
      <c r="F21" s="38" t="s">
        <v>89</v>
      </c>
      <c r="G21" s="38" t="s">
        <v>45</v>
      </c>
      <c r="H21" s="38" t="s">
        <v>46</v>
      </c>
      <c r="I21" s="38" t="s">
        <v>47</v>
      </c>
      <c r="J21" s="38" t="s">
        <v>115</v>
      </c>
      <c r="K21" s="2" t="s">
        <v>91</v>
      </c>
      <c r="L21" s="2" t="s">
        <v>49</v>
      </c>
      <c r="M21" s="2" t="s">
        <v>92</v>
      </c>
      <c r="N21" s="2" t="s">
        <v>93</v>
      </c>
      <c r="O21" s="2" t="s">
        <v>52</v>
      </c>
      <c r="P21" s="2" t="s">
        <v>94</v>
      </c>
      <c r="Q21" s="2" t="s">
        <v>112</v>
      </c>
      <c r="R21" s="2" t="s">
        <v>113</v>
      </c>
      <c r="S21" s="6"/>
      <c r="T21" s="2" t="s">
        <v>96</v>
      </c>
      <c r="U21" s="2" t="s">
        <v>97</v>
      </c>
      <c r="V21" s="2" t="s">
        <v>98</v>
      </c>
      <c r="W21" s="2" t="s">
        <v>99</v>
      </c>
      <c r="X21" s="2" t="s">
        <v>100</v>
      </c>
      <c r="Y21" s="6" t="s">
        <v>59</v>
      </c>
      <c r="Z21" s="6"/>
      <c r="AA21" s="28"/>
      <c r="AB21" s="29"/>
      <c r="AC21" s="6">
        <v>1</v>
      </c>
      <c r="AD21" s="6"/>
      <c r="AE21" s="6"/>
      <c r="AF21" s="6"/>
      <c r="AG21" s="30">
        <f>+Table1[[#This Row],[Cantidad
(A)]]*Table1[[#This Row],[Costo Unitario
(B)]]</f>
        <v>0</v>
      </c>
    </row>
    <row r="22" spans="1:33" ht="13.95" hidden="1" customHeight="1" x14ac:dyDescent="0.3">
      <c r="A22" s="2" t="s">
        <v>116</v>
      </c>
      <c r="B22" s="2" t="s">
        <v>117</v>
      </c>
      <c r="C22" s="38" t="s">
        <v>42</v>
      </c>
      <c r="D22" s="38" t="s">
        <v>118</v>
      </c>
      <c r="E22" s="38" t="s">
        <v>119</v>
      </c>
      <c r="F22" s="38" t="s">
        <v>120</v>
      </c>
      <c r="G22" s="38" t="s">
        <v>45</v>
      </c>
      <c r="H22" s="38" t="s">
        <v>46</v>
      </c>
      <c r="I22" s="38" t="s">
        <v>47</v>
      </c>
      <c r="J22" s="38" t="s">
        <v>121</v>
      </c>
      <c r="K22" s="38" t="s">
        <v>122</v>
      </c>
      <c r="L22" s="38" t="s">
        <v>49</v>
      </c>
      <c r="M22" s="38" t="s">
        <v>123</v>
      </c>
      <c r="N22" s="38" t="s">
        <v>124</v>
      </c>
      <c r="O22" s="22" t="s">
        <v>52</v>
      </c>
      <c r="P22" s="38" t="s">
        <v>125</v>
      </c>
      <c r="Q22" s="38" t="s">
        <v>107</v>
      </c>
      <c r="R22" s="38" t="s">
        <v>62</v>
      </c>
      <c r="S22" s="39"/>
      <c r="T22" s="38" t="s">
        <v>56</v>
      </c>
      <c r="U22" s="38" t="s">
        <v>3</v>
      </c>
      <c r="V22" s="38" t="s">
        <v>57</v>
      </c>
      <c r="W22" s="38" t="s">
        <v>126</v>
      </c>
      <c r="X22" s="38" t="s">
        <v>127</v>
      </c>
      <c r="Y22" s="39" t="s">
        <v>59</v>
      </c>
      <c r="Z22" s="39"/>
      <c r="AA22" s="40"/>
      <c r="AB22" s="41"/>
      <c r="AC22" s="39">
        <v>1</v>
      </c>
      <c r="AD22" s="39"/>
      <c r="AE22" s="39"/>
      <c r="AF22" s="6"/>
      <c r="AG22" s="30">
        <f>+Table1[[#This Row],[Cantidad
(A)]]*Table1[[#This Row],[Costo Unitario
(B)]]</f>
        <v>0</v>
      </c>
    </row>
    <row r="23" spans="1:33" ht="13.95" hidden="1" customHeight="1" x14ac:dyDescent="0.3">
      <c r="A23" s="2" t="s">
        <v>128</v>
      </c>
      <c r="B23" s="2" t="s">
        <v>117</v>
      </c>
      <c r="C23" s="38" t="s">
        <v>42</v>
      </c>
      <c r="D23" s="38" t="s">
        <v>118</v>
      </c>
      <c r="E23" s="38" t="s">
        <v>119</v>
      </c>
      <c r="F23" s="38" t="s">
        <v>120</v>
      </c>
      <c r="G23" s="38" t="s">
        <v>45</v>
      </c>
      <c r="H23" s="38" t="s">
        <v>46</v>
      </c>
      <c r="I23" s="38" t="s">
        <v>47</v>
      </c>
      <c r="J23" s="38" t="s">
        <v>129</v>
      </c>
      <c r="K23" s="38" t="s">
        <v>122</v>
      </c>
      <c r="L23" s="38" t="s">
        <v>49</v>
      </c>
      <c r="M23" s="38" t="s">
        <v>123</v>
      </c>
      <c r="N23" s="38" t="s">
        <v>124</v>
      </c>
      <c r="O23" s="22" t="s">
        <v>52</v>
      </c>
      <c r="P23" s="38" t="s">
        <v>125</v>
      </c>
      <c r="Q23" s="38" t="s">
        <v>130</v>
      </c>
      <c r="R23" s="38" t="s">
        <v>62</v>
      </c>
      <c r="S23" s="39"/>
      <c r="T23" s="38" t="s">
        <v>56</v>
      </c>
      <c r="U23" s="38" t="s">
        <v>3</v>
      </c>
      <c r="V23" s="38" t="s">
        <v>57</v>
      </c>
      <c r="W23" s="38" t="s">
        <v>126</v>
      </c>
      <c r="X23" s="38" t="s">
        <v>127</v>
      </c>
      <c r="Y23" s="39" t="s">
        <v>59</v>
      </c>
      <c r="Z23" s="39"/>
      <c r="AA23" s="40"/>
      <c r="AB23" s="41"/>
      <c r="AC23" s="39">
        <v>1</v>
      </c>
      <c r="AD23" s="39"/>
      <c r="AE23" s="39"/>
      <c r="AF23" s="6"/>
      <c r="AG23" s="30">
        <f>+Table1[[#This Row],[Cantidad
(A)]]*Table1[[#This Row],[Costo Unitario
(B)]]</f>
        <v>0</v>
      </c>
    </row>
    <row r="24" spans="1:33" ht="13.95" hidden="1" customHeight="1" x14ac:dyDescent="0.3">
      <c r="A24" s="2" t="s">
        <v>131</v>
      </c>
      <c r="B24" s="2" t="s">
        <v>132</v>
      </c>
      <c r="C24" s="38" t="s">
        <v>42</v>
      </c>
      <c r="D24" s="38" t="s">
        <v>133</v>
      </c>
      <c r="E24" s="38" t="s">
        <v>134</v>
      </c>
      <c r="F24" s="38" t="s">
        <v>135</v>
      </c>
      <c r="G24" s="38" t="s">
        <v>45</v>
      </c>
      <c r="H24" s="38" t="s">
        <v>46</v>
      </c>
      <c r="I24" s="38" t="s">
        <v>47</v>
      </c>
      <c r="J24" s="38" t="s">
        <v>136</v>
      </c>
      <c r="K24" s="38" t="s">
        <v>137</v>
      </c>
      <c r="L24" s="38" t="s">
        <v>49</v>
      </c>
      <c r="M24" s="38" t="s">
        <v>138</v>
      </c>
      <c r="N24" s="38" t="s">
        <v>139</v>
      </c>
      <c r="O24" s="38" t="s">
        <v>52</v>
      </c>
      <c r="P24" s="38" t="s">
        <v>140</v>
      </c>
      <c r="Q24" s="38" t="s">
        <v>112</v>
      </c>
      <c r="R24" s="38" t="s">
        <v>62</v>
      </c>
      <c r="S24" s="39"/>
      <c r="T24" s="38" t="s">
        <v>56</v>
      </c>
      <c r="U24" s="38" t="s">
        <v>3</v>
      </c>
      <c r="V24" s="38" t="s">
        <v>57</v>
      </c>
      <c r="W24" s="38" t="s">
        <v>141</v>
      </c>
      <c r="X24" s="38" t="s">
        <v>142</v>
      </c>
      <c r="Y24" s="39" t="s">
        <v>59</v>
      </c>
      <c r="Z24" s="39"/>
      <c r="AA24" s="39"/>
      <c r="AB24" s="41"/>
      <c r="AC24" s="39">
        <v>1</v>
      </c>
      <c r="AD24" s="39"/>
      <c r="AE24" s="39"/>
      <c r="AF24" s="6"/>
      <c r="AG24" s="30">
        <f>+Table1[[#This Row],[Cantidad
(A)]]*Table1[[#This Row],[Costo Unitario
(B)]]</f>
        <v>0</v>
      </c>
    </row>
    <row r="25" spans="1:33" ht="13.95" hidden="1" customHeight="1" x14ac:dyDescent="0.3">
      <c r="A25" s="2" t="s">
        <v>143</v>
      </c>
      <c r="B25" s="2" t="s">
        <v>144</v>
      </c>
      <c r="C25" s="38" t="s">
        <v>42</v>
      </c>
      <c r="D25" s="38" t="s">
        <v>145</v>
      </c>
      <c r="E25" s="38" t="s">
        <v>146</v>
      </c>
      <c r="F25" s="38" t="s">
        <v>147</v>
      </c>
      <c r="G25" s="38" t="s">
        <v>45</v>
      </c>
      <c r="H25" s="38" t="s">
        <v>46</v>
      </c>
      <c r="I25" s="38" t="s">
        <v>47</v>
      </c>
      <c r="J25" s="38" t="s">
        <v>148</v>
      </c>
      <c r="K25" s="38" t="s">
        <v>149</v>
      </c>
      <c r="L25" s="38" t="s">
        <v>49</v>
      </c>
      <c r="M25" s="38" t="s">
        <v>150</v>
      </c>
      <c r="N25" s="38" t="s">
        <v>151</v>
      </c>
      <c r="O25" s="38" t="s">
        <v>52</v>
      </c>
      <c r="P25" s="38" t="s">
        <v>152</v>
      </c>
      <c r="Q25" s="38" t="s">
        <v>153</v>
      </c>
      <c r="R25" s="38" t="s">
        <v>62</v>
      </c>
      <c r="S25" s="39"/>
      <c r="T25" s="38" t="s">
        <v>56</v>
      </c>
      <c r="U25" s="38" t="s">
        <v>3</v>
      </c>
      <c r="V25" s="38" t="s">
        <v>57</v>
      </c>
      <c r="W25" s="38" t="s">
        <v>154</v>
      </c>
      <c r="X25" s="38" t="s">
        <v>155</v>
      </c>
      <c r="Y25" s="39" t="s">
        <v>59</v>
      </c>
      <c r="Z25" s="39"/>
      <c r="AA25" s="39"/>
      <c r="AB25" s="41"/>
      <c r="AC25" s="39">
        <v>1</v>
      </c>
      <c r="AD25" s="39"/>
      <c r="AE25" s="39"/>
      <c r="AF25" s="6"/>
      <c r="AG25" s="30">
        <f>+Table1[[#This Row],[Cantidad
(A)]]*Table1[[#This Row],[Costo Unitario
(B)]]</f>
        <v>0</v>
      </c>
    </row>
    <row r="26" spans="1:33" ht="13.95" hidden="1" customHeight="1" x14ac:dyDescent="0.3">
      <c r="A26" s="2"/>
      <c r="B26" s="2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9"/>
      <c r="T26" s="38"/>
      <c r="U26" s="38"/>
      <c r="V26" s="38"/>
      <c r="W26" s="38"/>
      <c r="X26" s="38"/>
      <c r="Y26" s="39"/>
      <c r="Z26" s="39"/>
      <c r="AA26" s="39"/>
      <c r="AB26" s="42"/>
      <c r="AC26" s="43"/>
      <c r="AD26" s="43"/>
      <c r="AE26" s="43"/>
      <c r="AF26" s="31"/>
      <c r="AG26" s="30">
        <f>+Table1[[#This Row],[Cantidad
(A)]]*Table1[[#This Row],[Costo Unitario
(B)]]</f>
        <v>0</v>
      </c>
    </row>
    <row r="27" spans="1:33" s="52" customFormat="1" hidden="1" x14ac:dyDescent="0.3">
      <c r="A27" s="36" t="s">
        <v>156</v>
      </c>
      <c r="B27" s="36" t="s">
        <v>73</v>
      </c>
      <c r="C27" s="37" t="s">
        <v>42</v>
      </c>
      <c r="D27" s="37" t="s">
        <v>74</v>
      </c>
      <c r="E27" s="37" t="s">
        <v>75</v>
      </c>
      <c r="F27" s="37" t="s">
        <v>76</v>
      </c>
      <c r="G27" s="37" t="s">
        <v>45</v>
      </c>
      <c r="H27" s="37" t="s">
        <v>46</v>
      </c>
      <c r="I27" s="37" t="s">
        <v>47</v>
      </c>
      <c r="J27" s="37" t="s">
        <v>46</v>
      </c>
      <c r="K27" s="37" t="s">
        <v>77</v>
      </c>
      <c r="L27" s="37" t="s">
        <v>49</v>
      </c>
      <c r="M27" s="37" t="s">
        <v>78</v>
      </c>
      <c r="N27" s="37" t="s">
        <v>79</v>
      </c>
      <c r="O27" s="37" t="s">
        <v>52</v>
      </c>
      <c r="P27" s="37" t="s">
        <v>53</v>
      </c>
      <c r="Q27" s="37" t="s">
        <v>157</v>
      </c>
      <c r="R27" s="37" t="s">
        <v>62</v>
      </c>
      <c r="S27" s="46"/>
      <c r="T27" s="37" t="s">
        <v>56</v>
      </c>
      <c r="U27" s="37" t="s">
        <v>3</v>
      </c>
      <c r="V27" s="37" t="s">
        <v>57</v>
      </c>
      <c r="W27" s="37" t="s">
        <v>82</v>
      </c>
      <c r="X27" s="37" t="s">
        <v>83</v>
      </c>
      <c r="Y27" s="46" t="s">
        <v>59</v>
      </c>
      <c r="Z27" s="46"/>
      <c r="AA27" s="47" t="s">
        <v>159</v>
      </c>
      <c r="AB27" s="48"/>
      <c r="AC27" s="49">
        <v>1</v>
      </c>
      <c r="AD27" s="49"/>
      <c r="AE27" s="49"/>
      <c r="AF27" s="50"/>
      <c r="AG27" s="51">
        <f>+Table1[[#This Row],[Cantidad
(A)]]*Table1[[#This Row],[Costo Unitario
(B)]]</f>
        <v>0</v>
      </c>
    </row>
    <row r="28" spans="1:33" ht="13.95" hidden="1" customHeight="1" x14ac:dyDescent="0.3">
      <c r="A28" s="36" t="s">
        <v>160</v>
      </c>
      <c r="B28" s="36" t="s">
        <v>73</v>
      </c>
      <c r="C28" s="37" t="s">
        <v>42</v>
      </c>
      <c r="D28" s="37" t="s">
        <v>74</v>
      </c>
      <c r="E28" s="37" t="s">
        <v>75</v>
      </c>
      <c r="F28" s="37" t="s">
        <v>76</v>
      </c>
      <c r="G28" s="37" t="s">
        <v>45</v>
      </c>
      <c r="H28" s="37" t="s">
        <v>46</v>
      </c>
      <c r="I28" s="37" t="s">
        <v>47</v>
      </c>
      <c r="J28" s="37" t="s">
        <v>46</v>
      </c>
      <c r="K28" s="37" t="s">
        <v>77</v>
      </c>
      <c r="L28" s="37" t="s">
        <v>49</v>
      </c>
      <c r="M28" s="37" t="s">
        <v>78</v>
      </c>
      <c r="N28" s="37" t="s">
        <v>79</v>
      </c>
      <c r="O28" s="37" t="s">
        <v>52</v>
      </c>
      <c r="P28" s="37" t="s">
        <v>53</v>
      </c>
      <c r="Q28" s="37" t="s">
        <v>161</v>
      </c>
      <c r="R28" s="37" t="s">
        <v>62</v>
      </c>
      <c r="S28" s="46"/>
      <c r="T28" s="37" t="s">
        <v>56</v>
      </c>
      <c r="U28" s="37" t="s">
        <v>3</v>
      </c>
      <c r="V28" s="37" t="s">
        <v>57</v>
      </c>
      <c r="W28" s="37" t="s">
        <v>82</v>
      </c>
      <c r="X28" s="65" t="s">
        <v>83</v>
      </c>
      <c r="Y28" s="46" t="s">
        <v>59</v>
      </c>
      <c r="Z28" s="46"/>
      <c r="AA28" s="47" t="s">
        <v>162</v>
      </c>
      <c r="AB28" s="55">
        <v>2000.25</v>
      </c>
      <c r="AC28" s="49">
        <v>1</v>
      </c>
      <c r="AD28" s="46"/>
      <c r="AE28" s="46"/>
      <c r="AF28" s="59"/>
      <c r="AG28" s="51">
        <f>+Table1[[#This Row],[Cantidad
(A)]]*Table1[[#This Row],[Costo Unitario
(B)]]</f>
        <v>0</v>
      </c>
    </row>
    <row r="29" spans="1:33" ht="14.4" customHeight="1" x14ac:dyDescent="0.3">
      <c r="A29" s="2" t="s">
        <v>163</v>
      </c>
      <c r="B29" s="2" t="s">
        <v>73</v>
      </c>
      <c r="C29" s="38" t="s">
        <v>42</v>
      </c>
      <c r="D29" s="38" t="s">
        <v>74</v>
      </c>
      <c r="E29" s="38" t="s">
        <v>75</v>
      </c>
      <c r="F29" s="38" t="s">
        <v>76</v>
      </c>
      <c r="G29" s="38" t="s">
        <v>45</v>
      </c>
      <c r="H29" s="38" t="s">
        <v>46</v>
      </c>
      <c r="I29" s="38" t="s">
        <v>47</v>
      </c>
      <c r="J29" s="38" t="s">
        <v>46</v>
      </c>
      <c r="K29" s="38" t="s">
        <v>77</v>
      </c>
      <c r="L29" s="38" t="s">
        <v>49</v>
      </c>
      <c r="M29" s="38" t="s">
        <v>78</v>
      </c>
      <c r="N29" s="38" t="s">
        <v>79</v>
      </c>
      <c r="O29" s="38" t="s">
        <v>52</v>
      </c>
      <c r="P29" s="38" t="s">
        <v>53</v>
      </c>
      <c r="Q29" s="38" t="s">
        <v>164</v>
      </c>
      <c r="R29" s="38" t="s">
        <v>165</v>
      </c>
      <c r="S29" s="39"/>
      <c r="T29" s="38" t="s">
        <v>56</v>
      </c>
      <c r="U29" s="38" t="s">
        <v>3</v>
      </c>
      <c r="V29" s="38" t="s">
        <v>57</v>
      </c>
      <c r="W29" s="38" t="s">
        <v>82</v>
      </c>
      <c r="X29" s="44" t="s">
        <v>83</v>
      </c>
      <c r="Y29" s="39" t="s">
        <v>166</v>
      </c>
      <c r="Z29" s="39"/>
      <c r="AA29" s="40" t="s">
        <v>167</v>
      </c>
      <c r="AB29" s="41">
        <v>3262.92</v>
      </c>
      <c r="AC29" s="43">
        <v>2</v>
      </c>
      <c r="AD29" s="39"/>
      <c r="AE29" s="39"/>
      <c r="AF29" s="6"/>
      <c r="AG29" s="30">
        <f>+Table1[[#This Row],[Cantidad
(A)]]*Table1[[#This Row],[Costo Unitario
(B)]]</f>
        <v>0</v>
      </c>
    </row>
    <row r="30" spans="1:33" s="58" customFormat="1" ht="31.2" customHeight="1" x14ac:dyDescent="0.3">
      <c r="A30" s="37">
        <v>249154</v>
      </c>
      <c r="B30" s="37" t="s">
        <v>168</v>
      </c>
      <c r="C30" s="37" t="s">
        <v>42</v>
      </c>
      <c r="D30" s="37" t="s">
        <v>168</v>
      </c>
      <c r="E30" s="37" t="s">
        <v>169</v>
      </c>
      <c r="F30" s="37" t="s">
        <v>170</v>
      </c>
      <c r="G30" s="37" t="s">
        <v>45</v>
      </c>
      <c r="H30" s="37" t="s">
        <v>46</v>
      </c>
      <c r="I30" s="37" t="s">
        <v>47</v>
      </c>
      <c r="J30" s="37" t="s">
        <v>46</v>
      </c>
      <c r="K30" s="37" t="s">
        <v>77</v>
      </c>
      <c r="L30" s="37" t="s">
        <v>49</v>
      </c>
      <c r="M30" s="37" t="s">
        <v>171</v>
      </c>
      <c r="N30" s="53" t="s">
        <v>172</v>
      </c>
      <c r="O30" s="37" t="s">
        <v>52</v>
      </c>
      <c r="P30" s="37" t="s">
        <v>53</v>
      </c>
      <c r="Q30" s="37" t="s">
        <v>173</v>
      </c>
      <c r="R30" s="37" t="s">
        <v>62</v>
      </c>
      <c r="S30" s="37"/>
      <c r="T30" s="37" t="s">
        <v>56</v>
      </c>
      <c r="U30" s="37" t="s">
        <v>3</v>
      </c>
      <c r="V30" s="37" t="s">
        <v>57</v>
      </c>
      <c r="W30" s="37" t="s">
        <v>82</v>
      </c>
      <c r="X30" s="37" t="s">
        <v>83</v>
      </c>
      <c r="Y30" s="46" t="s">
        <v>158</v>
      </c>
      <c r="Z30" s="54"/>
      <c r="AA30" s="47" t="s">
        <v>174</v>
      </c>
      <c r="AB30" s="55">
        <v>5568</v>
      </c>
      <c r="AC30" s="49">
        <v>2</v>
      </c>
      <c r="AD30" s="46"/>
      <c r="AE30" s="46"/>
      <c r="AF30" s="56"/>
      <c r="AG30" s="57">
        <f>+Table1[[#This Row],[Cantidad
(A)]]*Table1[[#This Row],[Costo Unitario
(B)]]</f>
        <v>0</v>
      </c>
    </row>
    <row r="31" spans="1:33" ht="13.95" customHeight="1" x14ac:dyDescent="0.3">
      <c r="A31" s="22" t="s">
        <v>175</v>
      </c>
      <c r="B31" s="22" t="s">
        <v>176</v>
      </c>
      <c r="C31" s="38" t="s">
        <v>42</v>
      </c>
      <c r="D31" s="38" t="s">
        <v>176</v>
      </c>
      <c r="E31" s="38" t="s">
        <v>177</v>
      </c>
      <c r="F31" s="38" t="s">
        <v>178</v>
      </c>
      <c r="G31" s="38" t="s">
        <v>45</v>
      </c>
      <c r="H31" s="38" t="s">
        <v>46</v>
      </c>
      <c r="I31" s="38" t="s">
        <v>47</v>
      </c>
      <c r="J31" s="38" t="s">
        <v>46</v>
      </c>
      <c r="K31" s="38" t="s">
        <v>77</v>
      </c>
      <c r="L31" s="38" t="s">
        <v>49</v>
      </c>
      <c r="M31" s="38" t="s">
        <v>179</v>
      </c>
      <c r="N31" s="38" t="s">
        <v>180</v>
      </c>
      <c r="O31" s="38" t="s">
        <v>52</v>
      </c>
      <c r="P31" s="38" t="s">
        <v>53</v>
      </c>
      <c r="Q31" s="38" t="s">
        <v>173</v>
      </c>
      <c r="R31" s="38" t="s">
        <v>62</v>
      </c>
      <c r="S31" s="38"/>
      <c r="T31" s="38" t="s">
        <v>56</v>
      </c>
      <c r="U31" s="38" t="s">
        <v>3</v>
      </c>
      <c r="V31" s="38" t="s">
        <v>57</v>
      </c>
      <c r="W31" s="38" t="s">
        <v>82</v>
      </c>
      <c r="X31" s="44" t="s">
        <v>83</v>
      </c>
      <c r="Y31" s="39" t="s">
        <v>158</v>
      </c>
      <c r="Z31" s="39"/>
      <c r="AA31" s="40" t="s">
        <v>174</v>
      </c>
      <c r="AB31" s="41"/>
      <c r="AC31" s="43">
        <v>2</v>
      </c>
      <c r="AD31" s="39"/>
      <c r="AE31" s="39"/>
      <c r="AF31" s="6"/>
      <c r="AG31" s="30">
        <f>+Table1[[#This Row],[Cantidad
(A)]]*Table1[[#This Row],[Costo Unitario
(B)]]</f>
        <v>0</v>
      </c>
    </row>
    <row r="32" spans="1:33" ht="13.95" customHeight="1" x14ac:dyDescent="0.3">
      <c r="A32" s="22" t="s">
        <v>181</v>
      </c>
      <c r="B32" s="22" t="s">
        <v>182</v>
      </c>
      <c r="C32" s="38" t="s">
        <v>42</v>
      </c>
      <c r="D32" s="38" t="s">
        <v>182</v>
      </c>
      <c r="E32" s="38" t="s">
        <v>183</v>
      </c>
      <c r="F32" s="38" t="s">
        <v>184</v>
      </c>
      <c r="G32" s="38" t="s">
        <v>45</v>
      </c>
      <c r="H32" s="38" t="s">
        <v>46</v>
      </c>
      <c r="I32" s="38" t="s">
        <v>47</v>
      </c>
      <c r="J32" s="38" t="s">
        <v>46</v>
      </c>
      <c r="K32" s="38" t="s">
        <v>77</v>
      </c>
      <c r="L32" s="38" t="s">
        <v>49</v>
      </c>
      <c r="M32" s="38" t="s">
        <v>185</v>
      </c>
      <c r="N32" s="38" t="s">
        <v>186</v>
      </c>
      <c r="O32" s="38" t="s">
        <v>52</v>
      </c>
      <c r="P32" s="38" t="s">
        <v>187</v>
      </c>
      <c r="Q32" s="38" t="s">
        <v>173</v>
      </c>
      <c r="R32" s="38" t="s">
        <v>62</v>
      </c>
      <c r="S32" s="38"/>
      <c r="T32" s="38" t="s">
        <v>56</v>
      </c>
      <c r="U32" s="38" t="s">
        <v>3</v>
      </c>
      <c r="V32" s="38" t="s">
        <v>57</v>
      </c>
      <c r="W32" s="38" t="s">
        <v>82</v>
      </c>
      <c r="X32" s="44" t="s">
        <v>83</v>
      </c>
      <c r="Y32" s="39" t="s">
        <v>158</v>
      </c>
      <c r="Z32" s="39"/>
      <c r="AA32" s="40" t="s">
        <v>174</v>
      </c>
      <c r="AB32" s="41"/>
      <c r="AC32" s="43">
        <v>2</v>
      </c>
      <c r="AD32" s="39"/>
      <c r="AE32" s="39"/>
      <c r="AF32" s="6"/>
      <c r="AG32" s="30">
        <f>+Table1[[#This Row],[Cantidad
(A)]]*Table1[[#This Row],[Costo Unitario
(B)]]</f>
        <v>0</v>
      </c>
    </row>
    <row r="33" spans="1:33" ht="13.95" customHeight="1" x14ac:dyDescent="0.3">
      <c r="A33" s="22" t="s">
        <v>188</v>
      </c>
      <c r="B33" s="22" t="s">
        <v>189</v>
      </c>
      <c r="C33" s="38" t="s">
        <v>42</v>
      </c>
      <c r="D33" s="38" t="s">
        <v>189</v>
      </c>
      <c r="E33" s="38" t="s">
        <v>190</v>
      </c>
      <c r="F33" s="38" t="s">
        <v>191</v>
      </c>
      <c r="G33" s="38" t="s">
        <v>45</v>
      </c>
      <c r="H33" s="38" t="s">
        <v>46</v>
      </c>
      <c r="I33" s="38" t="s">
        <v>47</v>
      </c>
      <c r="J33" s="38" t="s">
        <v>46</v>
      </c>
      <c r="K33" s="38" t="s">
        <v>77</v>
      </c>
      <c r="L33" s="38" t="s">
        <v>49</v>
      </c>
      <c r="M33" s="38" t="s">
        <v>192</v>
      </c>
      <c r="N33" s="38" t="s">
        <v>193</v>
      </c>
      <c r="O33" s="38" t="s">
        <v>52</v>
      </c>
      <c r="P33" s="38" t="s">
        <v>53</v>
      </c>
      <c r="Q33" s="38" t="s">
        <v>173</v>
      </c>
      <c r="R33" s="38" t="s">
        <v>62</v>
      </c>
      <c r="S33" s="38"/>
      <c r="T33" s="38" t="s">
        <v>56</v>
      </c>
      <c r="U33" s="38" t="s">
        <v>3</v>
      </c>
      <c r="V33" s="38" t="s">
        <v>57</v>
      </c>
      <c r="W33" s="38" t="s">
        <v>82</v>
      </c>
      <c r="X33" s="44" t="s">
        <v>83</v>
      </c>
      <c r="Y33" s="39" t="s">
        <v>158</v>
      </c>
      <c r="Z33" s="39"/>
      <c r="AA33" s="40" t="s">
        <v>174</v>
      </c>
      <c r="AB33" s="41"/>
      <c r="AC33" s="43">
        <v>2</v>
      </c>
      <c r="AD33" s="39"/>
      <c r="AE33" s="39"/>
      <c r="AF33" s="6"/>
      <c r="AG33" s="30">
        <f>+Table1[[#This Row],[Cantidad
(A)]]*Table1[[#This Row],[Costo Unitario
(B)]]</f>
        <v>0</v>
      </c>
    </row>
    <row r="34" spans="1:33" ht="13.95" customHeight="1" x14ac:dyDescent="0.3">
      <c r="A34" s="2" t="s">
        <v>194</v>
      </c>
      <c r="B34" s="2" t="s">
        <v>195</v>
      </c>
      <c r="C34" s="2" t="s">
        <v>42</v>
      </c>
      <c r="D34" s="2" t="s">
        <v>196</v>
      </c>
      <c r="E34" s="2" t="s">
        <v>197</v>
      </c>
      <c r="F34" s="2" t="s">
        <v>198</v>
      </c>
      <c r="G34" s="2" t="s">
        <v>45</v>
      </c>
      <c r="H34" s="2" t="s">
        <v>46</v>
      </c>
      <c r="I34" s="22" t="s">
        <v>47</v>
      </c>
      <c r="J34" s="2" t="s">
        <v>46</v>
      </c>
      <c r="K34" s="38" t="s">
        <v>77</v>
      </c>
      <c r="L34" s="38" t="s">
        <v>49</v>
      </c>
      <c r="M34" s="38" t="s">
        <v>199</v>
      </c>
      <c r="N34" s="38" t="s">
        <v>200</v>
      </c>
      <c r="O34" s="38" t="s">
        <v>52</v>
      </c>
      <c r="P34" s="38" t="s">
        <v>53</v>
      </c>
      <c r="Q34" s="38" t="s">
        <v>173</v>
      </c>
      <c r="R34" s="38" t="s">
        <v>62</v>
      </c>
      <c r="S34" s="39"/>
      <c r="T34" s="38" t="s">
        <v>56</v>
      </c>
      <c r="U34" s="38" t="s">
        <v>3</v>
      </c>
      <c r="V34" s="38" t="s">
        <v>57</v>
      </c>
      <c r="W34" s="38" t="s">
        <v>82</v>
      </c>
      <c r="X34" s="38" t="s">
        <v>83</v>
      </c>
      <c r="Y34" s="39" t="s">
        <v>158</v>
      </c>
      <c r="Z34" s="39"/>
      <c r="AA34" s="40" t="s">
        <v>174</v>
      </c>
      <c r="AB34" s="41"/>
      <c r="AC34" s="43">
        <v>2</v>
      </c>
      <c r="AD34" s="39"/>
      <c r="AE34" s="39"/>
      <c r="AF34" s="6"/>
      <c r="AG34" s="30">
        <f>+Table1[[#This Row],[Cantidad
(A)]]*Table1[[#This Row],[Costo Unitario
(B)]]</f>
        <v>0</v>
      </c>
    </row>
    <row r="35" spans="1:33" s="52" customFormat="1" ht="13.95" hidden="1" customHeight="1" x14ac:dyDescent="0.3">
      <c r="A35" s="36" t="s">
        <v>201</v>
      </c>
      <c r="B35" s="36" t="s">
        <v>73</v>
      </c>
      <c r="C35" s="36" t="s">
        <v>42</v>
      </c>
      <c r="D35" s="36" t="s">
        <v>74</v>
      </c>
      <c r="E35" s="36" t="s">
        <v>75</v>
      </c>
      <c r="F35" s="36" t="s">
        <v>76</v>
      </c>
      <c r="G35" s="36" t="s">
        <v>45</v>
      </c>
      <c r="H35" s="36" t="s">
        <v>46</v>
      </c>
      <c r="I35" s="35" t="s">
        <v>47</v>
      </c>
      <c r="J35" s="36" t="s">
        <v>46</v>
      </c>
      <c r="K35" s="37" t="s">
        <v>77</v>
      </c>
      <c r="L35" s="37" t="s">
        <v>49</v>
      </c>
      <c r="M35" s="37" t="s">
        <v>78</v>
      </c>
      <c r="N35" s="37" t="s">
        <v>79</v>
      </c>
      <c r="O35" s="37" t="s">
        <v>52</v>
      </c>
      <c r="P35" s="37" t="s">
        <v>53</v>
      </c>
      <c r="Q35" s="37" t="s">
        <v>202</v>
      </c>
      <c r="R35" s="37" t="s">
        <v>55</v>
      </c>
      <c r="S35" s="46"/>
      <c r="T35" s="37" t="s">
        <v>56</v>
      </c>
      <c r="U35" s="37" t="s">
        <v>3</v>
      </c>
      <c r="V35" s="37" t="s">
        <v>57</v>
      </c>
      <c r="W35" s="37" t="s">
        <v>82</v>
      </c>
      <c r="X35" s="37" t="s">
        <v>83</v>
      </c>
      <c r="Y35" s="46" t="s">
        <v>59</v>
      </c>
      <c r="Z35" s="46"/>
      <c r="AA35" s="47" t="s">
        <v>159</v>
      </c>
      <c r="AB35" s="55"/>
      <c r="AC35" s="49">
        <v>1</v>
      </c>
      <c r="AD35" s="46"/>
      <c r="AE35" s="46"/>
      <c r="AF35" s="59"/>
      <c r="AG35" s="51">
        <f>+Table1[[#This Row],[Cantidad
(A)]]*Table1[[#This Row],[Costo Unitario
(B)]]</f>
        <v>0</v>
      </c>
    </row>
    <row r="36" spans="1:33" ht="14.4" customHeight="1" x14ac:dyDescent="0.25">
      <c r="A36" s="22" t="s">
        <v>203</v>
      </c>
      <c r="B36" s="22" t="s">
        <v>64</v>
      </c>
      <c r="C36" s="2" t="s">
        <v>42</v>
      </c>
      <c r="D36" s="22" t="s">
        <v>64</v>
      </c>
      <c r="E36" s="22" t="s">
        <v>65</v>
      </c>
      <c r="F36" s="22" t="s">
        <v>66</v>
      </c>
      <c r="G36" s="22" t="s">
        <v>45</v>
      </c>
      <c r="H36" s="22" t="s">
        <v>46</v>
      </c>
      <c r="I36" s="22" t="s">
        <v>47</v>
      </c>
      <c r="J36" s="2" t="s">
        <v>46</v>
      </c>
      <c r="K36" s="38" t="s">
        <v>48</v>
      </c>
      <c r="L36" s="38" t="s">
        <v>49</v>
      </c>
      <c r="M36" s="38" t="s">
        <v>67</v>
      </c>
      <c r="N36" s="38" t="s">
        <v>68</v>
      </c>
      <c r="O36" s="38" t="s">
        <v>52</v>
      </c>
      <c r="P36" s="38" t="s">
        <v>53</v>
      </c>
      <c r="Q36" s="38" t="s">
        <v>204</v>
      </c>
      <c r="R36" s="38" t="s">
        <v>62</v>
      </c>
      <c r="S36" s="38"/>
      <c r="T36" s="38" t="s">
        <v>56</v>
      </c>
      <c r="U36" s="38" t="s">
        <v>3</v>
      </c>
      <c r="V36" s="38" t="s">
        <v>57</v>
      </c>
      <c r="W36" s="38" t="s">
        <v>58</v>
      </c>
      <c r="X36" s="45">
        <v>96461</v>
      </c>
      <c r="Y36" s="39" t="s">
        <v>158</v>
      </c>
      <c r="Z36" s="39"/>
      <c r="AA36" s="40" t="s">
        <v>205</v>
      </c>
      <c r="AB36" s="41">
        <v>600</v>
      </c>
      <c r="AC36" s="43">
        <v>2</v>
      </c>
      <c r="AD36" s="39"/>
      <c r="AE36" s="39"/>
      <c r="AF36" s="6"/>
      <c r="AG36" s="30">
        <f>+Table1[[#This Row],[Cantidad
(A)]]*Table1[[#This Row],[Costo Unitario
(B)]]</f>
        <v>0</v>
      </c>
    </row>
    <row r="37" spans="1:33" ht="14.4" customHeight="1" x14ac:dyDescent="0.25">
      <c r="A37" s="22" t="s">
        <v>206</v>
      </c>
      <c r="B37" s="22" t="s">
        <v>41</v>
      </c>
      <c r="C37" s="22" t="s">
        <v>42</v>
      </c>
      <c r="D37" s="22" t="s">
        <v>41</v>
      </c>
      <c r="E37" s="22" t="s">
        <v>43</v>
      </c>
      <c r="F37" s="22" t="s">
        <v>44</v>
      </c>
      <c r="G37" s="22" t="s">
        <v>45</v>
      </c>
      <c r="H37" s="22" t="s">
        <v>46</v>
      </c>
      <c r="I37" s="22" t="s">
        <v>47</v>
      </c>
      <c r="J37" s="22" t="s">
        <v>46</v>
      </c>
      <c r="K37" s="38" t="s">
        <v>48</v>
      </c>
      <c r="L37" s="38" t="s">
        <v>49</v>
      </c>
      <c r="M37" s="38" t="s">
        <v>50</v>
      </c>
      <c r="N37" s="38" t="s">
        <v>51</v>
      </c>
      <c r="O37" s="38" t="s">
        <v>52</v>
      </c>
      <c r="P37" s="38" t="s">
        <v>53</v>
      </c>
      <c r="Q37" s="38" t="s">
        <v>207</v>
      </c>
      <c r="R37" s="38" t="s">
        <v>62</v>
      </c>
      <c r="S37" s="38"/>
      <c r="T37" s="38" t="s">
        <v>56</v>
      </c>
      <c r="U37" s="38" t="s">
        <v>3</v>
      </c>
      <c r="V37" s="38" t="s">
        <v>57</v>
      </c>
      <c r="W37" s="38" t="s">
        <v>58</v>
      </c>
      <c r="X37" s="45">
        <v>96461</v>
      </c>
      <c r="Y37" s="39" t="s">
        <v>158</v>
      </c>
      <c r="Z37" s="39"/>
      <c r="AA37" s="40" t="s">
        <v>205</v>
      </c>
      <c r="AB37" s="41"/>
      <c r="AC37" s="43">
        <v>2</v>
      </c>
      <c r="AD37" s="39"/>
      <c r="AE37" s="39"/>
      <c r="AF37" s="6"/>
      <c r="AG37" s="30">
        <f>+Table1[[#This Row],[Cantidad
(A)]]*Table1[[#This Row],[Costo Unitario
(B)]]</f>
        <v>0</v>
      </c>
    </row>
    <row r="38" spans="1:33" ht="14.4" customHeight="1" x14ac:dyDescent="0.3">
      <c r="A38" s="22" t="s">
        <v>208</v>
      </c>
      <c r="B38" s="22" t="s">
        <v>209</v>
      </c>
      <c r="C38" s="22" t="s">
        <v>42</v>
      </c>
      <c r="D38" s="22" t="s">
        <v>209</v>
      </c>
      <c r="E38" s="22" t="s">
        <v>210</v>
      </c>
      <c r="F38" s="22" t="s">
        <v>211</v>
      </c>
      <c r="G38" s="22" t="s">
        <v>45</v>
      </c>
      <c r="H38" s="22" t="s">
        <v>46</v>
      </c>
      <c r="I38" s="22" t="s">
        <v>47</v>
      </c>
      <c r="J38" s="22" t="s">
        <v>46</v>
      </c>
      <c r="K38" s="22" t="s">
        <v>48</v>
      </c>
      <c r="L38" s="22" t="s">
        <v>49</v>
      </c>
      <c r="M38" s="22" t="s">
        <v>212</v>
      </c>
      <c r="N38" s="22" t="s">
        <v>213</v>
      </c>
      <c r="O38" s="38" t="s">
        <v>52</v>
      </c>
      <c r="P38" s="38" t="s">
        <v>53</v>
      </c>
      <c r="Q38" s="38" t="s">
        <v>173</v>
      </c>
      <c r="R38" s="38" t="s">
        <v>62</v>
      </c>
      <c r="S38" s="38"/>
      <c r="T38" s="38" t="s">
        <v>56</v>
      </c>
      <c r="U38" s="38" t="s">
        <v>3</v>
      </c>
      <c r="V38" s="38" t="s">
        <v>57</v>
      </c>
      <c r="W38" s="38" t="s">
        <v>58</v>
      </c>
      <c r="X38" s="38">
        <v>96461</v>
      </c>
      <c r="Y38" s="39" t="s">
        <v>214</v>
      </c>
      <c r="Z38" s="39"/>
      <c r="AA38" s="40" t="s">
        <v>215</v>
      </c>
      <c r="AB38" s="41">
        <v>1150</v>
      </c>
      <c r="AC38" s="43">
        <v>2</v>
      </c>
      <c r="AD38" s="39"/>
      <c r="AE38" s="39"/>
      <c r="AF38" s="6"/>
      <c r="AG38" s="30">
        <f>+Table1[[#This Row],[Cantidad
(A)]]*Table1[[#This Row],[Costo Unitario
(B)]]</f>
        <v>0</v>
      </c>
    </row>
    <row r="39" spans="1:33" ht="14.4" customHeight="1" x14ac:dyDescent="0.3">
      <c r="A39" s="22" t="s">
        <v>216</v>
      </c>
      <c r="B39" s="22" t="s">
        <v>217</v>
      </c>
      <c r="C39" s="22" t="s">
        <v>42</v>
      </c>
      <c r="D39" s="22" t="s">
        <v>217</v>
      </c>
      <c r="E39" s="22" t="s">
        <v>218</v>
      </c>
      <c r="F39" s="22" t="s">
        <v>219</v>
      </c>
      <c r="G39" s="22" t="s">
        <v>45</v>
      </c>
      <c r="H39" s="22" t="s">
        <v>46</v>
      </c>
      <c r="I39" s="22" t="s">
        <v>47</v>
      </c>
      <c r="J39" s="22" t="s">
        <v>46</v>
      </c>
      <c r="K39" s="22" t="s">
        <v>48</v>
      </c>
      <c r="L39" s="22" t="s">
        <v>49</v>
      </c>
      <c r="M39" s="22" t="s">
        <v>220</v>
      </c>
      <c r="N39" s="22" t="s">
        <v>221</v>
      </c>
      <c r="O39" s="22" t="s">
        <v>52</v>
      </c>
      <c r="P39" s="38" t="s">
        <v>53</v>
      </c>
      <c r="Q39" s="38" t="s">
        <v>173</v>
      </c>
      <c r="R39" s="38" t="s">
        <v>62</v>
      </c>
      <c r="S39" s="38"/>
      <c r="T39" s="38" t="s">
        <v>56</v>
      </c>
      <c r="U39" s="38" t="s">
        <v>3</v>
      </c>
      <c r="V39" s="38" t="s">
        <v>57</v>
      </c>
      <c r="W39" s="38" t="s">
        <v>58</v>
      </c>
      <c r="X39" s="38">
        <v>96461</v>
      </c>
      <c r="Y39" s="39" t="s">
        <v>214</v>
      </c>
      <c r="Z39" s="39"/>
      <c r="AA39" s="40" t="s">
        <v>215</v>
      </c>
      <c r="AB39" s="41"/>
      <c r="AC39" s="43">
        <v>2</v>
      </c>
      <c r="AD39" s="39"/>
      <c r="AE39" s="39"/>
      <c r="AF39" s="6"/>
      <c r="AG39" s="30">
        <f>+Table1[[#This Row],[Cantidad
(A)]]*Table1[[#This Row],[Costo Unitario
(B)]]</f>
        <v>0</v>
      </c>
    </row>
    <row r="40" spans="1:33" ht="14.4" customHeight="1" x14ac:dyDescent="0.25">
      <c r="A40" s="22" t="s">
        <v>222</v>
      </c>
      <c r="B40" s="22" t="s">
        <v>64</v>
      </c>
      <c r="C40" s="2" t="s">
        <v>42</v>
      </c>
      <c r="D40" s="22" t="s">
        <v>64</v>
      </c>
      <c r="E40" s="22" t="s">
        <v>65</v>
      </c>
      <c r="F40" s="22" t="s">
        <v>66</v>
      </c>
      <c r="G40" s="22" t="s">
        <v>45</v>
      </c>
      <c r="H40" s="22" t="s">
        <v>46</v>
      </c>
      <c r="I40" s="22" t="s">
        <v>47</v>
      </c>
      <c r="J40" s="2" t="s">
        <v>46</v>
      </c>
      <c r="K40" s="22" t="s">
        <v>48</v>
      </c>
      <c r="L40" s="22" t="s">
        <v>49</v>
      </c>
      <c r="M40" s="22" t="s">
        <v>67</v>
      </c>
      <c r="N40" s="22" t="s">
        <v>68</v>
      </c>
      <c r="O40" s="22" t="s">
        <v>52</v>
      </c>
      <c r="P40" s="38" t="s">
        <v>53</v>
      </c>
      <c r="Q40" s="38" t="s">
        <v>173</v>
      </c>
      <c r="R40" s="38" t="s">
        <v>223</v>
      </c>
      <c r="S40" s="38"/>
      <c r="T40" s="38" t="s">
        <v>56</v>
      </c>
      <c r="U40" s="38" t="s">
        <v>3</v>
      </c>
      <c r="V40" s="38" t="s">
        <v>57</v>
      </c>
      <c r="W40" s="38" t="s">
        <v>58</v>
      </c>
      <c r="X40" s="45">
        <v>96461</v>
      </c>
      <c r="Y40" s="39" t="s">
        <v>214</v>
      </c>
      <c r="Z40" s="43"/>
      <c r="AA40" s="40" t="s">
        <v>215</v>
      </c>
      <c r="AB40" s="42"/>
      <c r="AC40" s="43">
        <v>2</v>
      </c>
      <c r="AD40" s="39"/>
      <c r="AE40" s="39"/>
      <c r="AF40" s="6"/>
      <c r="AG40" s="30">
        <f>+Table1[[#This Row],[Cantidad
(A)]]*Table1[[#This Row],[Costo Unitario
(B)]]</f>
        <v>0</v>
      </c>
    </row>
    <row r="41" spans="1:33" ht="14.4" customHeight="1" x14ac:dyDescent="0.25">
      <c r="A41" s="22" t="s">
        <v>224</v>
      </c>
      <c r="B41" s="22" t="s">
        <v>225</v>
      </c>
      <c r="C41" s="2" t="s">
        <v>42</v>
      </c>
      <c r="D41" s="22" t="s">
        <v>225</v>
      </c>
      <c r="E41" s="22" t="s">
        <v>226</v>
      </c>
      <c r="F41" s="22" t="s">
        <v>227</v>
      </c>
      <c r="G41" s="22" t="s">
        <v>45</v>
      </c>
      <c r="H41" s="22" t="s">
        <v>46</v>
      </c>
      <c r="I41" s="22" t="s">
        <v>47</v>
      </c>
      <c r="J41" s="2" t="s">
        <v>46</v>
      </c>
      <c r="K41" s="22" t="s">
        <v>48</v>
      </c>
      <c r="L41" s="22" t="s">
        <v>49</v>
      </c>
      <c r="M41" s="22" t="s">
        <v>228</v>
      </c>
      <c r="N41" s="22" t="s">
        <v>229</v>
      </c>
      <c r="O41" s="22" t="s">
        <v>52</v>
      </c>
      <c r="P41" s="38" t="s">
        <v>53</v>
      </c>
      <c r="Q41" s="38" t="s">
        <v>173</v>
      </c>
      <c r="R41" s="38" t="s">
        <v>230</v>
      </c>
      <c r="S41" s="38"/>
      <c r="T41" s="38" t="s">
        <v>56</v>
      </c>
      <c r="U41" s="38" t="s">
        <v>3</v>
      </c>
      <c r="V41" s="38" t="s">
        <v>57</v>
      </c>
      <c r="W41" s="38" t="s">
        <v>58</v>
      </c>
      <c r="X41" s="45">
        <v>96461</v>
      </c>
      <c r="Y41" s="39" t="s">
        <v>214</v>
      </c>
      <c r="Z41" s="43"/>
      <c r="AA41" s="40" t="s">
        <v>215</v>
      </c>
      <c r="AB41" s="42"/>
      <c r="AC41" s="43">
        <v>2</v>
      </c>
      <c r="AD41" s="39"/>
      <c r="AE41" s="39"/>
      <c r="AF41" s="6"/>
      <c r="AG41" s="30">
        <f>+Table1[[#This Row],[Cantidad
(A)]]*Table1[[#This Row],[Costo Unitario
(B)]]</f>
        <v>0</v>
      </c>
    </row>
    <row r="42" spans="1:33" ht="14.4" customHeight="1" x14ac:dyDescent="0.25">
      <c r="A42" s="22" t="s">
        <v>231</v>
      </c>
      <c r="B42" s="22" t="s">
        <v>232</v>
      </c>
      <c r="C42" s="2" t="s">
        <v>42</v>
      </c>
      <c r="D42" s="22" t="s">
        <v>232</v>
      </c>
      <c r="E42" s="22" t="s">
        <v>233</v>
      </c>
      <c r="F42" s="22" t="s">
        <v>234</v>
      </c>
      <c r="G42" s="22" t="s">
        <v>45</v>
      </c>
      <c r="H42" s="22" t="s">
        <v>46</v>
      </c>
      <c r="I42" s="22" t="s">
        <v>47</v>
      </c>
      <c r="J42" s="2" t="s">
        <v>46</v>
      </c>
      <c r="K42" s="22" t="s">
        <v>48</v>
      </c>
      <c r="L42" s="22" t="s">
        <v>49</v>
      </c>
      <c r="M42" s="22" t="s">
        <v>235</v>
      </c>
      <c r="N42" s="22" t="s">
        <v>236</v>
      </c>
      <c r="O42" s="22" t="s">
        <v>52</v>
      </c>
      <c r="P42" s="22" t="s">
        <v>53</v>
      </c>
      <c r="Q42" s="22" t="s">
        <v>173</v>
      </c>
      <c r="R42" s="22" t="s">
        <v>62</v>
      </c>
      <c r="S42" s="2"/>
      <c r="T42" s="22" t="s">
        <v>56</v>
      </c>
      <c r="U42" s="22" t="s">
        <v>3</v>
      </c>
      <c r="V42" s="22" t="s">
        <v>57</v>
      </c>
      <c r="W42" s="22" t="s">
        <v>58</v>
      </c>
      <c r="X42" s="15">
        <v>96461</v>
      </c>
      <c r="Y42" s="6" t="s">
        <v>214</v>
      </c>
      <c r="Z42" s="6"/>
      <c r="AA42" s="28" t="s">
        <v>215</v>
      </c>
      <c r="AB42" s="29"/>
      <c r="AC42" s="31">
        <v>2</v>
      </c>
      <c r="AD42" s="6"/>
      <c r="AE42" s="6"/>
      <c r="AF42" s="6"/>
      <c r="AG42" s="30">
        <f>+Table1[[#This Row],[Cantidad
(A)]]*Table1[[#This Row],[Costo Unitario
(B)]]</f>
        <v>0</v>
      </c>
    </row>
    <row r="43" spans="1:33" s="5" customFormat="1" ht="14.4" customHeight="1" x14ac:dyDescent="0.3">
      <c r="A43" s="22" t="s">
        <v>237</v>
      </c>
      <c r="B43" s="22" t="s">
        <v>238</v>
      </c>
      <c r="C43" s="22" t="s">
        <v>42</v>
      </c>
      <c r="D43" s="22" t="s">
        <v>238</v>
      </c>
      <c r="E43" s="22" t="s">
        <v>239</v>
      </c>
      <c r="F43" s="22" t="s">
        <v>240</v>
      </c>
      <c r="G43" s="22" t="s">
        <v>45</v>
      </c>
      <c r="H43" s="22" t="s">
        <v>46</v>
      </c>
      <c r="I43" s="22" t="s">
        <v>47</v>
      </c>
      <c r="J43" s="22" t="s">
        <v>46</v>
      </c>
      <c r="K43" s="22" t="s">
        <v>47</v>
      </c>
      <c r="L43" s="22" t="s">
        <v>49</v>
      </c>
      <c r="M43" s="22" t="s">
        <v>241</v>
      </c>
      <c r="N43" s="22" t="s">
        <v>242</v>
      </c>
      <c r="O43" s="22" t="s">
        <v>52</v>
      </c>
      <c r="P43" s="22" t="s">
        <v>53</v>
      </c>
      <c r="Q43" s="22" t="s">
        <v>173</v>
      </c>
      <c r="R43" s="22" t="s">
        <v>62</v>
      </c>
      <c r="S43" s="22"/>
      <c r="T43" s="22" t="s">
        <v>56</v>
      </c>
      <c r="U43" s="22" t="s">
        <v>3</v>
      </c>
      <c r="V43" s="22" t="s">
        <v>243</v>
      </c>
      <c r="W43" s="22" t="s">
        <v>244</v>
      </c>
      <c r="X43" s="22">
        <v>105504</v>
      </c>
      <c r="Y43" s="6" t="s">
        <v>158</v>
      </c>
      <c r="Z43" s="6"/>
      <c r="AA43" s="28" t="s">
        <v>245</v>
      </c>
      <c r="AB43" s="29">
        <v>2000</v>
      </c>
      <c r="AC43" s="31">
        <v>2</v>
      </c>
      <c r="AD43" s="6"/>
      <c r="AE43" s="6"/>
      <c r="AF43" s="6"/>
      <c r="AG43" s="30">
        <f>+Table1[[#This Row],[Cantidad
(A)]]*Table1[[#This Row],[Costo Unitario
(B)]]</f>
        <v>0</v>
      </c>
    </row>
    <row r="44" spans="1:33" s="5" customFormat="1" ht="14.4" customHeight="1" x14ac:dyDescent="0.3">
      <c r="A44" s="22" t="s">
        <v>246</v>
      </c>
      <c r="B44" s="22" t="s">
        <v>247</v>
      </c>
      <c r="C44" s="22" t="s">
        <v>42</v>
      </c>
      <c r="D44" s="22" t="s">
        <v>247</v>
      </c>
      <c r="E44" s="22" t="s">
        <v>248</v>
      </c>
      <c r="F44" s="22" t="s">
        <v>249</v>
      </c>
      <c r="G44" s="22" t="s">
        <v>45</v>
      </c>
      <c r="H44" s="22" t="s">
        <v>46</v>
      </c>
      <c r="I44" s="22" t="s">
        <v>47</v>
      </c>
      <c r="J44" s="22" t="s">
        <v>46</v>
      </c>
      <c r="K44" s="22" t="s">
        <v>53</v>
      </c>
      <c r="L44" s="22" t="s">
        <v>49</v>
      </c>
      <c r="M44" s="22" t="s">
        <v>250</v>
      </c>
      <c r="N44" s="22" t="s">
        <v>251</v>
      </c>
      <c r="O44" s="22" t="s">
        <v>52</v>
      </c>
      <c r="P44" s="22" t="s">
        <v>53</v>
      </c>
      <c r="Q44" s="22" t="s">
        <v>173</v>
      </c>
      <c r="R44" s="22" t="s">
        <v>62</v>
      </c>
      <c r="S44" s="22"/>
      <c r="T44" s="22" t="s">
        <v>56</v>
      </c>
      <c r="U44" s="22" t="s">
        <v>3</v>
      </c>
      <c r="V44" s="22" t="s">
        <v>243</v>
      </c>
      <c r="W44" s="22" t="s">
        <v>244</v>
      </c>
      <c r="X44" s="22">
        <v>105504</v>
      </c>
      <c r="Y44" s="6" t="s">
        <v>158</v>
      </c>
      <c r="Z44" s="6"/>
      <c r="AA44" s="28" t="s">
        <v>245</v>
      </c>
      <c r="AB44" s="29"/>
      <c r="AC44" s="31">
        <v>2</v>
      </c>
      <c r="AD44" s="6"/>
      <c r="AE44" s="6"/>
      <c r="AF44" s="6"/>
      <c r="AG44" s="30">
        <f>+Table1[[#This Row],[Cantidad
(A)]]*Table1[[#This Row],[Costo Unitario
(B)]]</f>
        <v>0</v>
      </c>
    </row>
    <row r="45" spans="1:33" s="5" customFormat="1" ht="14.4" customHeight="1" x14ac:dyDescent="0.3">
      <c r="A45" s="22" t="s">
        <v>252</v>
      </c>
      <c r="B45" s="22" t="s">
        <v>253</v>
      </c>
      <c r="C45" s="22" t="s">
        <v>42</v>
      </c>
      <c r="D45" s="22" t="s">
        <v>253</v>
      </c>
      <c r="E45" s="22" t="s">
        <v>254</v>
      </c>
      <c r="F45" s="22" t="s">
        <v>255</v>
      </c>
      <c r="G45" s="22" t="s">
        <v>45</v>
      </c>
      <c r="H45" s="22" t="s">
        <v>46</v>
      </c>
      <c r="I45" s="22" t="s">
        <v>47</v>
      </c>
      <c r="J45" s="22" t="s">
        <v>46</v>
      </c>
      <c r="K45" s="22" t="s">
        <v>47</v>
      </c>
      <c r="L45" s="22" t="s">
        <v>49</v>
      </c>
      <c r="M45" s="22" t="s">
        <v>256</v>
      </c>
      <c r="N45" s="22" t="s">
        <v>257</v>
      </c>
      <c r="O45" s="22" t="s">
        <v>52</v>
      </c>
      <c r="P45" s="22" t="s">
        <v>258</v>
      </c>
      <c r="Q45" s="22" t="s">
        <v>259</v>
      </c>
      <c r="R45" s="22" t="s">
        <v>62</v>
      </c>
      <c r="S45" s="22"/>
      <c r="T45" s="22" t="s">
        <v>56</v>
      </c>
      <c r="U45" s="22" t="s">
        <v>3</v>
      </c>
      <c r="V45" s="22" t="s">
        <v>243</v>
      </c>
      <c r="W45" s="22" t="s">
        <v>244</v>
      </c>
      <c r="X45" s="22">
        <v>105504</v>
      </c>
      <c r="Y45" s="6" t="s">
        <v>260</v>
      </c>
      <c r="Z45" s="6"/>
      <c r="AA45" s="28" t="s">
        <v>245</v>
      </c>
      <c r="AB45" s="29"/>
      <c r="AC45" s="31">
        <v>2</v>
      </c>
      <c r="AD45" s="6"/>
      <c r="AE45" s="6"/>
      <c r="AF45" s="6"/>
      <c r="AG45" s="30">
        <f>+Table1[[#This Row],[Cantidad
(A)]]*Table1[[#This Row],[Costo Unitario
(B)]]</f>
        <v>0</v>
      </c>
    </row>
    <row r="46" spans="1:33" s="5" customFormat="1" ht="14.4" customHeight="1" x14ac:dyDescent="0.25">
      <c r="A46" s="22" t="s">
        <v>261</v>
      </c>
      <c r="B46" s="22" t="s">
        <v>262</v>
      </c>
      <c r="C46" s="2" t="s">
        <v>42</v>
      </c>
      <c r="D46" s="22" t="s">
        <v>263</v>
      </c>
      <c r="E46" s="22" t="s">
        <v>264</v>
      </c>
      <c r="F46" s="22" t="s">
        <v>265</v>
      </c>
      <c r="G46" s="22" t="s">
        <v>45</v>
      </c>
      <c r="H46" s="22" t="s">
        <v>46</v>
      </c>
      <c r="I46" s="22" t="s">
        <v>47</v>
      </c>
      <c r="J46" s="2" t="s">
        <v>46</v>
      </c>
      <c r="K46" s="22" t="s">
        <v>266</v>
      </c>
      <c r="L46" s="22" t="s">
        <v>49</v>
      </c>
      <c r="M46" s="22" t="s">
        <v>267</v>
      </c>
      <c r="N46" s="22" t="s">
        <v>268</v>
      </c>
      <c r="O46" s="22" t="s">
        <v>52</v>
      </c>
      <c r="P46" s="22" t="s">
        <v>269</v>
      </c>
      <c r="Q46" s="22" t="s">
        <v>173</v>
      </c>
      <c r="R46" s="22" t="s">
        <v>62</v>
      </c>
      <c r="S46" s="2"/>
      <c r="T46" s="22" t="s">
        <v>56</v>
      </c>
      <c r="U46" s="22" t="s">
        <v>3</v>
      </c>
      <c r="V46" s="22" t="s">
        <v>57</v>
      </c>
      <c r="W46" s="22" t="s">
        <v>270</v>
      </c>
      <c r="X46" s="23">
        <v>102408</v>
      </c>
      <c r="Y46" s="6" t="s">
        <v>166</v>
      </c>
      <c r="Z46" s="32" t="s">
        <v>271</v>
      </c>
      <c r="AA46" s="28" t="s">
        <v>272</v>
      </c>
      <c r="AB46" s="29">
        <v>14500</v>
      </c>
      <c r="AC46" s="31">
        <v>2</v>
      </c>
      <c r="AD46" s="6"/>
      <c r="AE46" s="6"/>
      <c r="AF46" s="6"/>
      <c r="AG46" s="30">
        <f>+Table1[[#This Row],[Cantidad
(A)]]*Table1[[#This Row],[Costo Unitario
(B)]]</f>
        <v>0</v>
      </c>
    </row>
    <row r="47" spans="1:33" s="5" customFormat="1" x14ac:dyDescent="0.25">
      <c r="A47" s="22" t="s">
        <v>273</v>
      </c>
      <c r="B47" s="22" t="s">
        <v>274</v>
      </c>
      <c r="C47" s="2" t="s">
        <v>42</v>
      </c>
      <c r="D47" s="22" t="s">
        <v>275</v>
      </c>
      <c r="E47" s="22" t="s">
        <v>276</v>
      </c>
      <c r="F47" s="22" t="s">
        <v>277</v>
      </c>
      <c r="G47" s="22" t="s">
        <v>45</v>
      </c>
      <c r="H47" s="22" t="s">
        <v>46</v>
      </c>
      <c r="I47" s="22" t="s">
        <v>47</v>
      </c>
      <c r="J47" s="2" t="s">
        <v>46</v>
      </c>
      <c r="K47" s="22" t="s">
        <v>266</v>
      </c>
      <c r="L47" s="22" t="s">
        <v>49</v>
      </c>
      <c r="M47" s="22" t="s">
        <v>278</v>
      </c>
      <c r="N47" s="22" t="s">
        <v>279</v>
      </c>
      <c r="O47" s="22" t="s">
        <v>52</v>
      </c>
      <c r="P47" s="22" t="s">
        <v>280</v>
      </c>
      <c r="Q47" s="22" t="s">
        <v>173</v>
      </c>
      <c r="R47" s="22" t="s">
        <v>62</v>
      </c>
      <c r="S47" s="2"/>
      <c r="T47" s="22" t="s">
        <v>56</v>
      </c>
      <c r="U47" s="22" t="s">
        <v>3</v>
      </c>
      <c r="V47" s="22" t="s">
        <v>57</v>
      </c>
      <c r="W47" s="22" t="s">
        <v>270</v>
      </c>
      <c r="X47" s="23">
        <v>102408</v>
      </c>
      <c r="Y47" s="6" t="s">
        <v>166</v>
      </c>
      <c r="Z47" s="32" t="s">
        <v>271</v>
      </c>
      <c r="AA47" s="28" t="s">
        <v>272</v>
      </c>
      <c r="AB47" s="29"/>
      <c r="AC47" s="31">
        <v>2</v>
      </c>
      <c r="AD47" s="6"/>
      <c r="AE47" s="6"/>
      <c r="AF47" s="6"/>
      <c r="AG47" s="30">
        <f>+Table1[[#This Row],[Cantidad
(A)]]*Table1[[#This Row],[Costo Unitario
(B)]]</f>
        <v>0</v>
      </c>
    </row>
    <row r="48" spans="1:33" s="5" customFormat="1" ht="14.4" customHeight="1" x14ac:dyDescent="0.25">
      <c r="A48" s="22" t="s">
        <v>281</v>
      </c>
      <c r="B48" s="22" t="s">
        <v>282</v>
      </c>
      <c r="C48" s="2" t="s">
        <v>42</v>
      </c>
      <c r="D48" s="22" t="s">
        <v>283</v>
      </c>
      <c r="E48" s="22" t="s">
        <v>284</v>
      </c>
      <c r="F48" s="22" t="s">
        <v>285</v>
      </c>
      <c r="G48" s="22" t="s">
        <v>45</v>
      </c>
      <c r="H48" s="22" t="s">
        <v>46</v>
      </c>
      <c r="I48" s="22" t="s">
        <v>47</v>
      </c>
      <c r="J48" s="2" t="s">
        <v>46</v>
      </c>
      <c r="K48" s="22" t="s">
        <v>266</v>
      </c>
      <c r="L48" s="22" t="s">
        <v>49</v>
      </c>
      <c r="M48" s="22" t="s">
        <v>286</v>
      </c>
      <c r="N48" s="22" t="s">
        <v>287</v>
      </c>
      <c r="O48" s="22" t="s">
        <v>52</v>
      </c>
      <c r="P48" s="22" t="s">
        <v>53</v>
      </c>
      <c r="Q48" s="22" t="s">
        <v>173</v>
      </c>
      <c r="R48" s="22" t="s">
        <v>62</v>
      </c>
      <c r="S48" s="2"/>
      <c r="T48" s="22" t="s">
        <v>56</v>
      </c>
      <c r="U48" s="22" t="s">
        <v>3</v>
      </c>
      <c r="V48" s="22" t="s">
        <v>57</v>
      </c>
      <c r="W48" s="22" t="s">
        <v>270</v>
      </c>
      <c r="X48" s="23">
        <v>102408</v>
      </c>
      <c r="Y48" s="6" t="s">
        <v>166</v>
      </c>
      <c r="Z48" s="32" t="s">
        <v>271</v>
      </c>
      <c r="AA48" s="28" t="s">
        <v>272</v>
      </c>
      <c r="AB48" s="29"/>
      <c r="AC48" s="31">
        <v>2</v>
      </c>
      <c r="AD48" s="6"/>
      <c r="AE48" s="6"/>
      <c r="AF48" s="6"/>
      <c r="AG48" s="30">
        <f>+Table1[[#This Row],[Cantidad
(A)]]*Table1[[#This Row],[Costo Unitario
(B)]]</f>
        <v>0</v>
      </c>
    </row>
    <row r="49" spans="1:33" s="5" customFormat="1" ht="14.4" customHeight="1" x14ac:dyDescent="0.25">
      <c r="A49" s="22" t="s">
        <v>288</v>
      </c>
      <c r="B49" s="22" t="s">
        <v>289</v>
      </c>
      <c r="C49" s="2" t="s">
        <v>42</v>
      </c>
      <c r="D49" s="22" t="s">
        <v>290</v>
      </c>
      <c r="E49" s="22" t="s">
        <v>291</v>
      </c>
      <c r="F49" s="22" t="s">
        <v>292</v>
      </c>
      <c r="G49" s="22" t="s">
        <v>45</v>
      </c>
      <c r="H49" s="22" t="s">
        <v>46</v>
      </c>
      <c r="I49" s="22" t="s">
        <v>47</v>
      </c>
      <c r="J49" s="2" t="s">
        <v>46</v>
      </c>
      <c r="K49" s="22" t="s">
        <v>266</v>
      </c>
      <c r="L49" s="22" t="s">
        <v>49</v>
      </c>
      <c r="M49" s="22" t="s">
        <v>293</v>
      </c>
      <c r="N49" s="22" t="s">
        <v>294</v>
      </c>
      <c r="O49" s="22" t="s">
        <v>52</v>
      </c>
      <c r="P49" s="22" t="s">
        <v>53</v>
      </c>
      <c r="Q49" s="22" t="s">
        <v>173</v>
      </c>
      <c r="R49" s="22" t="s">
        <v>62</v>
      </c>
      <c r="S49" s="2"/>
      <c r="T49" s="22" t="s">
        <v>56</v>
      </c>
      <c r="U49" s="22" t="s">
        <v>3</v>
      </c>
      <c r="V49" s="22" t="s">
        <v>57</v>
      </c>
      <c r="W49" s="22" t="s">
        <v>270</v>
      </c>
      <c r="X49" s="23">
        <v>102408</v>
      </c>
      <c r="Y49" s="6" t="s">
        <v>166</v>
      </c>
      <c r="Z49" s="32" t="s">
        <v>271</v>
      </c>
      <c r="AA49" s="28" t="s">
        <v>272</v>
      </c>
      <c r="AB49" s="29"/>
      <c r="AC49" s="31">
        <v>2</v>
      </c>
      <c r="AD49" s="6"/>
      <c r="AE49" s="6"/>
      <c r="AF49" s="6"/>
      <c r="AG49" s="30">
        <f>+Table1[[#This Row],[Cantidad
(A)]]*Table1[[#This Row],[Costo Unitario
(B)]]</f>
        <v>0</v>
      </c>
    </row>
    <row r="50" spans="1:33" s="5" customFormat="1" ht="14.4" customHeight="1" x14ac:dyDescent="0.25">
      <c r="A50" s="22" t="s">
        <v>295</v>
      </c>
      <c r="B50" s="22" t="s">
        <v>296</v>
      </c>
      <c r="C50" s="2" t="s">
        <v>42</v>
      </c>
      <c r="D50" s="22" t="s">
        <v>297</v>
      </c>
      <c r="E50" s="22" t="s">
        <v>298</v>
      </c>
      <c r="F50" s="22" t="s">
        <v>299</v>
      </c>
      <c r="G50" s="22" t="s">
        <v>45</v>
      </c>
      <c r="H50" s="22" t="s">
        <v>46</v>
      </c>
      <c r="I50" s="22" t="s">
        <v>47</v>
      </c>
      <c r="J50" s="2" t="s">
        <v>46</v>
      </c>
      <c r="K50" s="22" t="s">
        <v>266</v>
      </c>
      <c r="L50" s="22" t="s">
        <v>49</v>
      </c>
      <c r="M50" s="22" t="s">
        <v>300</v>
      </c>
      <c r="N50" s="22" t="s">
        <v>301</v>
      </c>
      <c r="O50" s="22" t="s">
        <v>52</v>
      </c>
      <c r="P50" s="22" t="s">
        <v>53</v>
      </c>
      <c r="Q50" s="22" t="s">
        <v>173</v>
      </c>
      <c r="R50" s="22" t="s">
        <v>62</v>
      </c>
      <c r="S50" s="2"/>
      <c r="T50" s="22" t="s">
        <v>56</v>
      </c>
      <c r="U50" s="22" t="s">
        <v>3</v>
      </c>
      <c r="V50" s="22" t="s">
        <v>57</v>
      </c>
      <c r="W50" s="22" t="s">
        <v>270</v>
      </c>
      <c r="X50" s="23">
        <v>102408</v>
      </c>
      <c r="Y50" s="6" t="s">
        <v>166</v>
      </c>
      <c r="Z50" s="32" t="s">
        <v>271</v>
      </c>
      <c r="AA50" s="28" t="s">
        <v>272</v>
      </c>
      <c r="AB50" s="29"/>
      <c r="AC50" s="31">
        <v>2</v>
      </c>
      <c r="AD50" s="6"/>
      <c r="AE50" s="6"/>
      <c r="AF50" s="6"/>
      <c r="AG50" s="30">
        <f>+Table1[[#This Row],[Cantidad
(A)]]*Table1[[#This Row],[Costo Unitario
(B)]]</f>
        <v>0</v>
      </c>
    </row>
    <row r="51" spans="1:33" s="5" customFormat="1" ht="14.4" customHeight="1" x14ac:dyDescent="0.25">
      <c r="A51" s="22" t="s">
        <v>302</v>
      </c>
      <c r="B51" s="22" t="s">
        <v>303</v>
      </c>
      <c r="C51" s="2" t="s">
        <v>42</v>
      </c>
      <c r="D51" s="22" t="s">
        <v>304</v>
      </c>
      <c r="E51" s="22" t="s">
        <v>305</v>
      </c>
      <c r="F51" s="22" t="s">
        <v>306</v>
      </c>
      <c r="G51" s="22" t="s">
        <v>45</v>
      </c>
      <c r="H51" s="22" t="s">
        <v>46</v>
      </c>
      <c r="I51" s="22" t="s">
        <v>47</v>
      </c>
      <c r="J51" s="2" t="s">
        <v>46</v>
      </c>
      <c r="K51" s="22" t="s">
        <v>266</v>
      </c>
      <c r="L51" s="22" t="s">
        <v>49</v>
      </c>
      <c r="M51" s="22" t="s">
        <v>307</v>
      </c>
      <c r="N51" s="22" t="s">
        <v>308</v>
      </c>
      <c r="O51" s="22" t="s">
        <v>52</v>
      </c>
      <c r="P51" s="22" t="s">
        <v>53</v>
      </c>
      <c r="Q51" s="22" t="s">
        <v>173</v>
      </c>
      <c r="R51" s="22" t="s">
        <v>62</v>
      </c>
      <c r="S51" s="2"/>
      <c r="T51" s="22" t="s">
        <v>56</v>
      </c>
      <c r="U51" s="22" t="s">
        <v>3</v>
      </c>
      <c r="V51" s="22" t="s">
        <v>57</v>
      </c>
      <c r="W51" s="22" t="s">
        <v>270</v>
      </c>
      <c r="X51" s="11">
        <v>102408</v>
      </c>
      <c r="Y51" s="6" t="s">
        <v>166</v>
      </c>
      <c r="Z51" s="32" t="s">
        <v>271</v>
      </c>
      <c r="AA51" s="28" t="s">
        <v>272</v>
      </c>
      <c r="AB51" s="29"/>
      <c r="AC51" s="31">
        <v>2</v>
      </c>
      <c r="AD51" s="6"/>
      <c r="AE51" s="6"/>
      <c r="AF51" s="6"/>
      <c r="AG51" s="30">
        <f>+Table1[[#This Row],[Cantidad
(A)]]*Table1[[#This Row],[Costo Unitario
(B)]]</f>
        <v>0</v>
      </c>
    </row>
    <row r="52" spans="1:33" s="5" customFormat="1" ht="14.4" customHeight="1" x14ac:dyDescent="0.25">
      <c r="A52" s="2" t="s">
        <v>309</v>
      </c>
      <c r="B52" s="2" t="s">
        <v>310</v>
      </c>
      <c r="C52" s="2" t="s">
        <v>42</v>
      </c>
      <c r="D52" s="2" t="s">
        <v>311</v>
      </c>
      <c r="E52" s="2" t="s">
        <v>312</v>
      </c>
      <c r="F52" s="2" t="s">
        <v>313</v>
      </c>
      <c r="G52" s="2" t="s">
        <v>45</v>
      </c>
      <c r="H52" s="2" t="s">
        <v>46</v>
      </c>
      <c r="I52" s="22" t="s">
        <v>47</v>
      </c>
      <c r="J52" s="2" t="s">
        <v>314</v>
      </c>
      <c r="K52" s="2" t="s">
        <v>266</v>
      </c>
      <c r="L52" s="2" t="s">
        <v>49</v>
      </c>
      <c r="M52" s="2" t="s">
        <v>315</v>
      </c>
      <c r="N52" s="2" t="s">
        <v>316</v>
      </c>
      <c r="O52" s="2" t="s">
        <v>52</v>
      </c>
      <c r="P52" s="2" t="s">
        <v>317</v>
      </c>
      <c r="Q52" s="2" t="s">
        <v>318</v>
      </c>
      <c r="R52" s="2" t="s">
        <v>62</v>
      </c>
      <c r="S52" s="6"/>
      <c r="T52" s="22" t="s">
        <v>56</v>
      </c>
      <c r="U52" s="2" t="s">
        <v>3</v>
      </c>
      <c r="V52" s="2" t="s">
        <v>57</v>
      </c>
      <c r="W52" s="2" t="s">
        <v>270</v>
      </c>
      <c r="X52" s="23">
        <v>102408</v>
      </c>
      <c r="Y52" s="6" t="s">
        <v>166</v>
      </c>
      <c r="Z52" s="32" t="s">
        <v>271</v>
      </c>
      <c r="AA52" s="28" t="s">
        <v>272</v>
      </c>
      <c r="AB52" s="29"/>
      <c r="AC52" s="31">
        <v>2</v>
      </c>
      <c r="AD52" s="6"/>
      <c r="AE52" s="6"/>
      <c r="AF52" s="6"/>
      <c r="AG52" s="30">
        <f>+Table1[[#This Row],[Cantidad
(A)]]*Table1[[#This Row],[Costo Unitario
(B)]]</f>
        <v>0</v>
      </c>
    </row>
    <row r="53" spans="1:33" s="5" customFormat="1" ht="14.4" customHeight="1" x14ac:dyDescent="0.25">
      <c r="A53" s="2" t="s">
        <v>319</v>
      </c>
      <c r="B53" s="2" t="s">
        <v>320</v>
      </c>
      <c r="C53" s="2" t="s">
        <v>42</v>
      </c>
      <c r="D53" s="2" t="s">
        <v>321</v>
      </c>
      <c r="E53" s="2" t="s">
        <v>322</v>
      </c>
      <c r="F53" s="2" t="s">
        <v>323</v>
      </c>
      <c r="G53" s="2" t="s">
        <v>45</v>
      </c>
      <c r="H53" s="2" t="s">
        <v>46</v>
      </c>
      <c r="I53" s="22" t="s">
        <v>47</v>
      </c>
      <c r="J53" s="2" t="s">
        <v>324</v>
      </c>
      <c r="K53" s="2" t="s">
        <v>266</v>
      </c>
      <c r="L53" s="2" t="s">
        <v>49</v>
      </c>
      <c r="M53" s="2" t="s">
        <v>325</v>
      </c>
      <c r="N53" s="2" t="s">
        <v>326</v>
      </c>
      <c r="O53" s="2" t="s">
        <v>52</v>
      </c>
      <c r="P53" s="2" t="s">
        <v>327</v>
      </c>
      <c r="Q53" s="2" t="s">
        <v>318</v>
      </c>
      <c r="R53" s="2" t="s">
        <v>62</v>
      </c>
      <c r="S53" s="6"/>
      <c r="T53" s="22" t="s">
        <v>56</v>
      </c>
      <c r="U53" s="2" t="s">
        <v>3</v>
      </c>
      <c r="V53" s="2" t="s">
        <v>57</v>
      </c>
      <c r="W53" s="2" t="s">
        <v>270</v>
      </c>
      <c r="X53" s="23">
        <v>102408</v>
      </c>
      <c r="Y53" s="6" t="s">
        <v>166</v>
      </c>
      <c r="Z53" s="32" t="s">
        <v>271</v>
      </c>
      <c r="AA53" s="28" t="s">
        <v>272</v>
      </c>
      <c r="AB53" s="29"/>
      <c r="AC53" s="31">
        <v>2</v>
      </c>
      <c r="AD53" s="6"/>
      <c r="AE53" s="6"/>
      <c r="AF53" s="6"/>
      <c r="AG53" s="30">
        <f>+Table1[[#This Row],[Cantidad
(A)]]*Table1[[#This Row],[Costo Unitario
(B)]]</f>
        <v>0</v>
      </c>
    </row>
    <row r="54" spans="1:33" s="5" customFormat="1" ht="14.4" customHeight="1" x14ac:dyDescent="0.25">
      <c r="A54" s="2" t="s">
        <v>328</v>
      </c>
      <c r="B54" s="2" t="s">
        <v>329</v>
      </c>
      <c r="C54" s="2" t="s">
        <v>42</v>
      </c>
      <c r="D54" s="2" t="s">
        <v>330</v>
      </c>
      <c r="E54" s="2" t="s">
        <v>331</v>
      </c>
      <c r="F54" s="2" t="s">
        <v>332</v>
      </c>
      <c r="G54" s="2" t="s">
        <v>45</v>
      </c>
      <c r="H54" s="2" t="s">
        <v>46</v>
      </c>
      <c r="I54" s="22" t="s">
        <v>47</v>
      </c>
      <c r="J54" s="2" t="s">
        <v>333</v>
      </c>
      <c r="K54" s="2" t="s">
        <v>266</v>
      </c>
      <c r="L54" s="2" t="s">
        <v>49</v>
      </c>
      <c r="M54" s="2" t="s">
        <v>334</v>
      </c>
      <c r="N54" s="2" t="s">
        <v>335</v>
      </c>
      <c r="O54" s="2" t="s">
        <v>52</v>
      </c>
      <c r="P54" s="2" t="s">
        <v>336</v>
      </c>
      <c r="Q54" s="2" t="s">
        <v>318</v>
      </c>
      <c r="R54" s="2" t="s">
        <v>62</v>
      </c>
      <c r="S54" s="6"/>
      <c r="T54" s="22" t="s">
        <v>56</v>
      </c>
      <c r="U54" s="2" t="s">
        <v>3</v>
      </c>
      <c r="V54" s="2" t="s">
        <v>57</v>
      </c>
      <c r="W54" s="2" t="s">
        <v>270</v>
      </c>
      <c r="X54" s="23">
        <v>102408</v>
      </c>
      <c r="Y54" s="6" t="s">
        <v>166</v>
      </c>
      <c r="Z54" s="32" t="s">
        <v>271</v>
      </c>
      <c r="AA54" s="28" t="s">
        <v>272</v>
      </c>
      <c r="AB54" s="29"/>
      <c r="AC54" s="31">
        <v>2</v>
      </c>
      <c r="AD54" s="6"/>
      <c r="AE54" s="6"/>
      <c r="AF54" s="6"/>
      <c r="AG54" s="30">
        <f>+Table1[[#This Row],[Cantidad
(A)]]*Table1[[#This Row],[Costo Unitario
(B)]]</f>
        <v>0</v>
      </c>
    </row>
    <row r="55" spans="1:33" s="5" customFormat="1" ht="14.4" customHeight="1" x14ac:dyDescent="0.25">
      <c r="A55" s="2" t="s">
        <v>337</v>
      </c>
      <c r="B55" s="2" t="s">
        <v>338</v>
      </c>
      <c r="C55" s="2" t="s">
        <v>42</v>
      </c>
      <c r="D55" s="2" t="s">
        <v>339</v>
      </c>
      <c r="E55" s="2" t="s">
        <v>340</v>
      </c>
      <c r="F55" s="2" t="s">
        <v>341</v>
      </c>
      <c r="G55" s="2" t="s">
        <v>45</v>
      </c>
      <c r="H55" s="2" t="s">
        <v>46</v>
      </c>
      <c r="I55" s="22" t="s">
        <v>47</v>
      </c>
      <c r="J55" s="2" t="s">
        <v>342</v>
      </c>
      <c r="K55" s="2" t="s">
        <v>266</v>
      </c>
      <c r="L55" s="2" t="s">
        <v>49</v>
      </c>
      <c r="M55" s="2" t="s">
        <v>343</v>
      </c>
      <c r="N55" s="2" t="s">
        <v>344</v>
      </c>
      <c r="O55" s="2" t="s">
        <v>52</v>
      </c>
      <c r="P55" s="2" t="s">
        <v>345</v>
      </c>
      <c r="Q55" s="2" t="s">
        <v>318</v>
      </c>
      <c r="R55" s="2" t="s">
        <v>62</v>
      </c>
      <c r="S55" s="6"/>
      <c r="T55" s="22" t="s">
        <v>56</v>
      </c>
      <c r="U55" s="2" t="s">
        <v>3</v>
      </c>
      <c r="V55" s="2" t="s">
        <v>57</v>
      </c>
      <c r="W55" s="2" t="s">
        <v>270</v>
      </c>
      <c r="X55" s="23">
        <v>102408</v>
      </c>
      <c r="Y55" s="6" t="s">
        <v>166</v>
      </c>
      <c r="Z55" s="32" t="s">
        <v>271</v>
      </c>
      <c r="AA55" s="28" t="s">
        <v>272</v>
      </c>
      <c r="AB55" s="29"/>
      <c r="AC55" s="31">
        <v>2</v>
      </c>
      <c r="AD55" s="6"/>
      <c r="AE55" s="6"/>
      <c r="AF55" s="6"/>
      <c r="AG55" s="30">
        <f>+Table1[[#This Row],[Cantidad
(A)]]*Table1[[#This Row],[Costo Unitario
(B)]]</f>
        <v>0</v>
      </c>
    </row>
    <row r="56" spans="1:33" s="5" customFormat="1" ht="14.4" customHeight="1" x14ac:dyDescent="0.25">
      <c r="A56" s="2" t="s">
        <v>346</v>
      </c>
      <c r="B56" s="2" t="s">
        <v>347</v>
      </c>
      <c r="C56" s="2" t="s">
        <v>42</v>
      </c>
      <c r="D56" s="2" t="s">
        <v>348</v>
      </c>
      <c r="E56" s="2" t="s">
        <v>349</v>
      </c>
      <c r="F56" s="2" t="s">
        <v>350</v>
      </c>
      <c r="G56" s="2" t="s">
        <v>45</v>
      </c>
      <c r="H56" s="2" t="s">
        <v>46</v>
      </c>
      <c r="I56" s="22" t="s">
        <v>47</v>
      </c>
      <c r="J56" s="2" t="s">
        <v>351</v>
      </c>
      <c r="K56" s="2" t="s">
        <v>266</v>
      </c>
      <c r="L56" s="2" t="s">
        <v>49</v>
      </c>
      <c r="M56" s="2" t="s">
        <v>352</v>
      </c>
      <c r="N56" s="2" t="s">
        <v>353</v>
      </c>
      <c r="O56" s="2" t="s">
        <v>52</v>
      </c>
      <c r="P56" s="2" t="s">
        <v>354</v>
      </c>
      <c r="Q56" s="2" t="s">
        <v>318</v>
      </c>
      <c r="R56" s="2" t="s">
        <v>62</v>
      </c>
      <c r="S56" s="6"/>
      <c r="T56" s="22" t="s">
        <v>56</v>
      </c>
      <c r="U56" s="2" t="s">
        <v>3</v>
      </c>
      <c r="V56" s="2" t="s">
        <v>57</v>
      </c>
      <c r="W56" s="2" t="s">
        <v>270</v>
      </c>
      <c r="X56" s="15">
        <v>102408</v>
      </c>
      <c r="Y56" s="6" t="s">
        <v>166</v>
      </c>
      <c r="Z56" s="32" t="s">
        <v>271</v>
      </c>
      <c r="AA56" s="28" t="s">
        <v>272</v>
      </c>
      <c r="AB56" s="29"/>
      <c r="AC56" s="31">
        <v>2</v>
      </c>
      <c r="AD56" s="6"/>
      <c r="AE56" s="6"/>
      <c r="AF56" s="6"/>
      <c r="AG56" s="30">
        <f>+Table1[[#This Row],[Cantidad
(A)]]*Table1[[#This Row],[Costo Unitario
(B)]]</f>
        <v>0</v>
      </c>
    </row>
    <row r="57" spans="1:33" s="5" customFormat="1" ht="14.4" customHeight="1" x14ac:dyDescent="0.25">
      <c r="A57" s="2" t="s">
        <v>355</v>
      </c>
      <c r="B57" s="2" t="s">
        <v>356</v>
      </c>
      <c r="C57" s="2" t="s">
        <v>42</v>
      </c>
      <c r="D57" s="2" t="s">
        <v>357</v>
      </c>
      <c r="E57" s="2" t="s">
        <v>358</v>
      </c>
      <c r="F57" s="2" t="s">
        <v>359</v>
      </c>
      <c r="G57" s="2" t="s">
        <v>45</v>
      </c>
      <c r="H57" s="2" t="s">
        <v>46</v>
      </c>
      <c r="I57" s="22" t="s">
        <v>47</v>
      </c>
      <c r="J57" s="2" t="s">
        <v>360</v>
      </c>
      <c r="K57" s="2" t="s">
        <v>266</v>
      </c>
      <c r="L57" s="2" t="s">
        <v>49</v>
      </c>
      <c r="M57" s="2" t="s">
        <v>361</v>
      </c>
      <c r="N57" s="2" t="s">
        <v>362</v>
      </c>
      <c r="O57" s="2" t="s">
        <v>52</v>
      </c>
      <c r="P57" s="2" t="s">
        <v>363</v>
      </c>
      <c r="Q57" s="2" t="s">
        <v>318</v>
      </c>
      <c r="R57" s="2" t="s">
        <v>62</v>
      </c>
      <c r="S57" s="6"/>
      <c r="T57" s="22" t="s">
        <v>56</v>
      </c>
      <c r="U57" s="2" t="s">
        <v>3</v>
      </c>
      <c r="V57" s="2" t="s">
        <v>57</v>
      </c>
      <c r="W57" s="2" t="s">
        <v>270</v>
      </c>
      <c r="X57" s="15">
        <v>102408</v>
      </c>
      <c r="Y57" s="6" t="s">
        <v>166</v>
      </c>
      <c r="Z57" s="32" t="s">
        <v>271</v>
      </c>
      <c r="AA57" s="28" t="s">
        <v>272</v>
      </c>
      <c r="AB57" s="29"/>
      <c r="AC57" s="31">
        <v>2</v>
      </c>
      <c r="AD57" s="6"/>
      <c r="AE57" s="6"/>
      <c r="AF57" s="6"/>
      <c r="AG57" s="30">
        <f>+Table1[[#This Row],[Cantidad
(A)]]*Table1[[#This Row],[Costo Unitario
(B)]]</f>
        <v>0</v>
      </c>
    </row>
    <row r="58" spans="1:33" s="5" customFormat="1" x14ac:dyDescent="0.25">
      <c r="A58" s="2" t="s">
        <v>364</v>
      </c>
      <c r="B58" s="2" t="s">
        <v>365</v>
      </c>
      <c r="C58" s="2" t="s">
        <v>42</v>
      </c>
      <c r="D58" s="2" t="s">
        <v>366</v>
      </c>
      <c r="E58" s="2" t="s">
        <v>367</v>
      </c>
      <c r="F58" s="2" t="s">
        <v>368</v>
      </c>
      <c r="G58" s="2" t="s">
        <v>45</v>
      </c>
      <c r="H58" s="2" t="s">
        <v>46</v>
      </c>
      <c r="I58" s="22" t="s">
        <v>47</v>
      </c>
      <c r="J58" s="2" t="s">
        <v>369</v>
      </c>
      <c r="K58" s="2" t="s">
        <v>266</v>
      </c>
      <c r="L58" s="2" t="s">
        <v>49</v>
      </c>
      <c r="M58" s="2" t="s">
        <v>370</v>
      </c>
      <c r="N58" s="2" t="s">
        <v>371</v>
      </c>
      <c r="O58" s="2" t="s">
        <v>52</v>
      </c>
      <c r="P58" s="2" t="s">
        <v>372</v>
      </c>
      <c r="Q58" s="2" t="s">
        <v>318</v>
      </c>
      <c r="R58" s="2" t="s">
        <v>62</v>
      </c>
      <c r="S58" s="6"/>
      <c r="T58" s="22" t="s">
        <v>56</v>
      </c>
      <c r="U58" s="2" t="s">
        <v>3</v>
      </c>
      <c r="V58" s="2" t="s">
        <v>57</v>
      </c>
      <c r="W58" s="2" t="s">
        <v>270</v>
      </c>
      <c r="X58" s="15">
        <v>102408</v>
      </c>
      <c r="Y58" s="6" t="s">
        <v>166</v>
      </c>
      <c r="Z58" s="32" t="s">
        <v>271</v>
      </c>
      <c r="AA58" s="28" t="s">
        <v>272</v>
      </c>
      <c r="AB58" s="29"/>
      <c r="AC58" s="31">
        <v>2</v>
      </c>
      <c r="AD58" s="6"/>
      <c r="AE58" s="6"/>
      <c r="AF58" s="6"/>
      <c r="AG58" s="30">
        <f>+Table1[[#This Row],[Cantidad
(A)]]*Table1[[#This Row],[Costo Unitario
(B)]]</f>
        <v>0</v>
      </c>
    </row>
    <row r="59" spans="1:33" s="5" customFormat="1" x14ac:dyDescent="0.25">
      <c r="A59" s="2" t="s">
        <v>373</v>
      </c>
      <c r="B59" s="2" t="s">
        <v>374</v>
      </c>
      <c r="C59" s="2" t="s">
        <v>42</v>
      </c>
      <c r="D59" s="2" t="s">
        <v>375</v>
      </c>
      <c r="E59" s="2" t="s">
        <v>376</v>
      </c>
      <c r="F59" s="2" t="s">
        <v>377</v>
      </c>
      <c r="G59" s="2" t="s">
        <v>45</v>
      </c>
      <c r="H59" s="2" t="s">
        <v>46</v>
      </c>
      <c r="I59" s="22" t="s">
        <v>47</v>
      </c>
      <c r="J59" s="2" t="s">
        <v>378</v>
      </c>
      <c r="K59" s="2" t="s">
        <v>266</v>
      </c>
      <c r="L59" s="2" t="s">
        <v>49</v>
      </c>
      <c r="M59" s="2" t="s">
        <v>379</v>
      </c>
      <c r="N59" s="2" t="s">
        <v>380</v>
      </c>
      <c r="O59" s="2" t="s">
        <v>52</v>
      </c>
      <c r="P59" s="2" t="s">
        <v>381</v>
      </c>
      <c r="Q59" s="2" t="s">
        <v>318</v>
      </c>
      <c r="R59" s="2" t="s">
        <v>62</v>
      </c>
      <c r="S59" s="6"/>
      <c r="T59" s="22" t="s">
        <v>56</v>
      </c>
      <c r="U59" s="2" t="s">
        <v>3</v>
      </c>
      <c r="V59" s="2" t="s">
        <v>57</v>
      </c>
      <c r="W59" s="2" t="s">
        <v>270</v>
      </c>
      <c r="X59" s="15">
        <v>102408</v>
      </c>
      <c r="Y59" s="6" t="s">
        <v>166</v>
      </c>
      <c r="Z59" s="32" t="s">
        <v>271</v>
      </c>
      <c r="AA59" s="28" t="s">
        <v>272</v>
      </c>
      <c r="AB59" s="29"/>
      <c r="AC59" s="31">
        <v>2</v>
      </c>
      <c r="AD59" s="6"/>
      <c r="AE59" s="6"/>
      <c r="AF59" s="6"/>
      <c r="AG59" s="30">
        <f>+Table1[[#This Row],[Cantidad
(A)]]*Table1[[#This Row],[Costo Unitario
(B)]]</f>
        <v>0</v>
      </c>
    </row>
    <row r="60" spans="1:33" s="5" customFormat="1" x14ac:dyDescent="0.25">
      <c r="A60" s="2" t="s">
        <v>382</v>
      </c>
      <c r="B60" s="2" t="s">
        <v>383</v>
      </c>
      <c r="C60" s="2" t="s">
        <v>42</v>
      </c>
      <c r="D60" s="2" t="s">
        <v>384</v>
      </c>
      <c r="E60" s="2" t="s">
        <v>385</v>
      </c>
      <c r="F60" s="2" t="s">
        <v>386</v>
      </c>
      <c r="G60" s="2" t="s">
        <v>45</v>
      </c>
      <c r="H60" s="2" t="s">
        <v>46</v>
      </c>
      <c r="I60" s="22" t="s">
        <v>47</v>
      </c>
      <c r="J60" s="2" t="s">
        <v>387</v>
      </c>
      <c r="K60" s="2" t="s">
        <v>266</v>
      </c>
      <c r="L60" s="2" t="s">
        <v>49</v>
      </c>
      <c r="M60" s="2" t="s">
        <v>388</v>
      </c>
      <c r="N60" s="2" t="s">
        <v>389</v>
      </c>
      <c r="O60" s="2" t="s">
        <v>52</v>
      </c>
      <c r="P60" s="2" t="s">
        <v>390</v>
      </c>
      <c r="Q60" s="2" t="s">
        <v>318</v>
      </c>
      <c r="R60" s="2" t="s">
        <v>62</v>
      </c>
      <c r="S60" s="6"/>
      <c r="T60" s="22" t="s">
        <v>56</v>
      </c>
      <c r="U60" s="2" t="s">
        <v>3</v>
      </c>
      <c r="V60" s="2" t="s">
        <v>57</v>
      </c>
      <c r="W60" s="2" t="s">
        <v>270</v>
      </c>
      <c r="X60" s="15">
        <v>102408</v>
      </c>
      <c r="Y60" s="6" t="s">
        <v>166</v>
      </c>
      <c r="Z60" s="32" t="s">
        <v>271</v>
      </c>
      <c r="AA60" s="28" t="s">
        <v>272</v>
      </c>
      <c r="AB60" s="29"/>
      <c r="AC60" s="31">
        <v>2</v>
      </c>
      <c r="AD60" s="6"/>
      <c r="AE60" s="6"/>
      <c r="AF60" s="6"/>
      <c r="AG60" s="30">
        <f>+Table1[[#This Row],[Cantidad
(A)]]*Table1[[#This Row],[Costo Unitario
(B)]]</f>
        <v>0</v>
      </c>
    </row>
    <row r="61" spans="1:33" s="5" customFormat="1" ht="14.4" customHeight="1" x14ac:dyDescent="0.25">
      <c r="A61" s="2" t="s">
        <v>391</v>
      </c>
      <c r="B61" s="2" t="s">
        <v>392</v>
      </c>
      <c r="C61" s="2" t="s">
        <v>42</v>
      </c>
      <c r="D61" s="2" t="s">
        <v>393</v>
      </c>
      <c r="E61" s="2" t="s">
        <v>394</v>
      </c>
      <c r="F61" s="2" t="s">
        <v>395</v>
      </c>
      <c r="G61" s="2" t="s">
        <v>45</v>
      </c>
      <c r="H61" s="2" t="s">
        <v>46</v>
      </c>
      <c r="I61" s="22" t="s">
        <v>47</v>
      </c>
      <c r="J61" s="2" t="s">
        <v>396</v>
      </c>
      <c r="K61" s="2" t="s">
        <v>266</v>
      </c>
      <c r="L61" s="2" t="s">
        <v>49</v>
      </c>
      <c r="M61" s="2" t="s">
        <v>397</v>
      </c>
      <c r="N61" s="2" t="s">
        <v>398</v>
      </c>
      <c r="O61" s="2" t="s">
        <v>52</v>
      </c>
      <c r="P61" s="2" t="s">
        <v>399</v>
      </c>
      <c r="Q61" s="2" t="s">
        <v>318</v>
      </c>
      <c r="R61" s="2" t="s">
        <v>62</v>
      </c>
      <c r="S61" s="6"/>
      <c r="T61" s="22" t="s">
        <v>56</v>
      </c>
      <c r="U61" s="2" t="s">
        <v>3</v>
      </c>
      <c r="V61" s="2" t="s">
        <v>57</v>
      </c>
      <c r="W61" s="2" t="s">
        <v>270</v>
      </c>
      <c r="X61" s="23">
        <v>102408</v>
      </c>
      <c r="Y61" s="6" t="s">
        <v>166</v>
      </c>
      <c r="Z61" s="32" t="s">
        <v>271</v>
      </c>
      <c r="AA61" s="28" t="s">
        <v>272</v>
      </c>
      <c r="AB61" s="29"/>
      <c r="AC61" s="31">
        <v>2</v>
      </c>
      <c r="AD61" s="6"/>
      <c r="AE61" s="6"/>
      <c r="AF61" s="6"/>
      <c r="AG61" s="30">
        <f>+Table1[[#This Row],[Cantidad
(A)]]*Table1[[#This Row],[Costo Unitario
(B)]]</f>
        <v>0</v>
      </c>
    </row>
    <row r="62" spans="1:33" s="5" customFormat="1" ht="14.4" customHeight="1" x14ac:dyDescent="0.25">
      <c r="A62" s="2" t="s">
        <v>400</v>
      </c>
      <c r="B62" s="2" t="s">
        <v>401</v>
      </c>
      <c r="C62" s="2" t="s">
        <v>42</v>
      </c>
      <c r="D62" s="2" t="s">
        <v>402</v>
      </c>
      <c r="E62" s="2" t="s">
        <v>403</v>
      </c>
      <c r="F62" s="2" t="s">
        <v>404</v>
      </c>
      <c r="G62" s="2" t="s">
        <v>45</v>
      </c>
      <c r="H62" s="2" t="s">
        <v>46</v>
      </c>
      <c r="I62" s="22" t="s">
        <v>47</v>
      </c>
      <c r="J62" s="2" t="s">
        <v>405</v>
      </c>
      <c r="K62" s="2" t="s">
        <v>266</v>
      </c>
      <c r="L62" s="2" t="s">
        <v>49</v>
      </c>
      <c r="M62" s="2" t="s">
        <v>406</v>
      </c>
      <c r="N62" s="2" t="s">
        <v>407</v>
      </c>
      <c r="O62" s="2" t="s">
        <v>52</v>
      </c>
      <c r="P62" s="2" t="s">
        <v>408</v>
      </c>
      <c r="Q62" s="2" t="s">
        <v>318</v>
      </c>
      <c r="R62" s="2" t="s">
        <v>62</v>
      </c>
      <c r="S62" s="6"/>
      <c r="T62" s="22" t="s">
        <v>56</v>
      </c>
      <c r="U62" s="2" t="s">
        <v>3</v>
      </c>
      <c r="V62" s="2" t="s">
        <v>57</v>
      </c>
      <c r="W62" s="2" t="s">
        <v>270</v>
      </c>
      <c r="X62" s="23">
        <v>102408</v>
      </c>
      <c r="Y62" s="6" t="s">
        <v>166</v>
      </c>
      <c r="Z62" s="32" t="s">
        <v>271</v>
      </c>
      <c r="AA62" s="28" t="s">
        <v>272</v>
      </c>
      <c r="AB62" s="29"/>
      <c r="AC62" s="31">
        <v>2</v>
      </c>
      <c r="AD62" s="6"/>
      <c r="AE62" s="6"/>
      <c r="AF62" s="6"/>
      <c r="AG62" s="30">
        <f>+Table1[[#This Row],[Cantidad
(A)]]*Table1[[#This Row],[Costo Unitario
(B)]]</f>
        <v>0</v>
      </c>
    </row>
    <row r="63" spans="1:33" s="5" customFormat="1" ht="14.4" customHeight="1" x14ac:dyDescent="0.25">
      <c r="A63" s="2" t="s">
        <v>409</v>
      </c>
      <c r="B63" s="2" t="s">
        <v>410</v>
      </c>
      <c r="C63" s="2" t="s">
        <v>42</v>
      </c>
      <c r="D63" s="2" t="s">
        <v>411</v>
      </c>
      <c r="E63" s="2" t="s">
        <v>412</v>
      </c>
      <c r="F63" s="2" t="s">
        <v>413</v>
      </c>
      <c r="G63" s="2" t="s">
        <v>45</v>
      </c>
      <c r="H63" s="2" t="s">
        <v>46</v>
      </c>
      <c r="I63" s="22" t="s">
        <v>47</v>
      </c>
      <c r="J63" s="2" t="s">
        <v>46</v>
      </c>
      <c r="K63" s="2" t="s">
        <v>266</v>
      </c>
      <c r="L63" s="2" t="s">
        <v>49</v>
      </c>
      <c r="M63" s="2" t="s">
        <v>414</v>
      </c>
      <c r="N63" s="2" t="s">
        <v>415</v>
      </c>
      <c r="O63" s="2" t="s">
        <v>52</v>
      </c>
      <c r="P63" s="2" t="s">
        <v>416</v>
      </c>
      <c r="Q63" s="2" t="s">
        <v>417</v>
      </c>
      <c r="R63" s="2" t="s">
        <v>418</v>
      </c>
      <c r="S63" s="2"/>
      <c r="T63" s="22" t="s">
        <v>56</v>
      </c>
      <c r="U63" s="2" t="s">
        <v>3</v>
      </c>
      <c r="V63" s="2" t="s">
        <v>57</v>
      </c>
      <c r="W63" s="2" t="s">
        <v>270</v>
      </c>
      <c r="X63" s="23">
        <v>102408</v>
      </c>
      <c r="Y63" s="6" t="s">
        <v>166</v>
      </c>
      <c r="Z63" s="32" t="s">
        <v>271</v>
      </c>
      <c r="AA63" s="28" t="s">
        <v>272</v>
      </c>
      <c r="AB63" s="29"/>
      <c r="AC63" s="31">
        <v>2</v>
      </c>
      <c r="AD63" s="6"/>
      <c r="AE63" s="6"/>
      <c r="AF63" s="6"/>
      <c r="AG63" s="30">
        <f>+Table1[[#This Row],[Cantidad
(A)]]*Table1[[#This Row],[Costo Unitario
(B)]]</f>
        <v>0</v>
      </c>
    </row>
    <row r="64" spans="1:33" s="5" customFormat="1" ht="14.4" customHeight="1" x14ac:dyDescent="0.3">
      <c r="A64" s="22" t="s">
        <v>419</v>
      </c>
      <c r="B64" s="22" t="s">
        <v>420</v>
      </c>
      <c r="C64" s="2" t="s">
        <v>42</v>
      </c>
      <c r="D64" s="22" t="s">
        <v>421</v>
      </c>
      <c r="E64" s="22" t="s">
        <v>422</v>
      </c>
      <c r="F64" s="22" t="s">
        <v>423</v>
      </c>
      <c r="G64" s="22" t="s">
        <v>45</v>
      </c>
      <c r="H64" s="22" t="s">
        <v>46</v>
      </c>
      <c r="I64" s="22" t="s">
        <v>47</v>
      </c>
      <c r="J64" s="2" t="s">
        <v>46</v>
      </c>
      <c r="K64" s="22" t="s">
        <v>91</v>
      </c>
      <c r="L64" s="22" t="s">
        <v>49</v>
      </c>
      <c r="M64" s="22" t="s">
        <v>424</v>
      </c>
      <c r="N64" s="22" t="s">
        <v>425</v>
      </c>
      <c r="O64" s="22" t="s">
        <v>52</v>
      </c>
      <c r="P64" s="22" t="s">
        <v>53</v>
      </c>
      <c r="Q64" s="22" t="s">
        <v>173</v>
      </c>
      <c r="R64" s="22" t="s">
        <v>62</v>
      </c>
      <c r="S64" s="2"/>
      <c r="T64" s="22" t="s">
        <v>56</v>
      </c>
      <c r="U64" s="22" t="s">
        <v>3</v>
      </c>
      <c r="V64" s="22" t="s">
        <v>57</v>
      </c>
      <c r="W64" s="22" t="s">
        <v>426</v>
      </c>
      <c r="X64" s="24" t="s">
        <v>427</v>
      </c>
      <c r="Y64" s="6" t="s">
        <v>158</v>
      </c>
      <c r="Z64" s="6"/>
      <c r="AA64" s="28" t="s">
        <v>162</v>
      </c>
      <c r="AB64" s="29">
        <v>2300</v>
      </c>
      <c r="AC64" s="31">
        <v>2</v>
      </c>
      <c r="AD64" s="6"/>
      <c r="AE64" s="6"/>
      <c r="AF64" s="6"/>
      <c r="AG64" s="30">
        <f>+Table1[[#This Row],[Cantidad
(A)]]*Table1[[#This Row],[Costo Unitario
(B)]]</f>
        <v>0</v>
      </c>
    </row>
    <row r="65" spans="1:33" s="5" customFormat="1" ht="13.95" customHeight="1" x14ac:dyDescent="0.3">
      <c r="A65" s="22" t="s">
        <v>428</v>
      </c>
      <c r="B65" s="22" t="s">
        <v>429</v>
      </c>
      <c r="C65" s="2" t="s">
        <v>42</v>
      </c>
      <c r="D65" s="22" t="s">
        <v>430</v>
      </c>
      <c r="E65" s="22" t="s">
        <v>431</v>
      </c>
      <c r="F65" s="22" t="s">
        <v>432</v>
      </c>
      <c r="G65" s="22" t="s">
        <v>45</v>
      </c>
      <c r="H65" s="22" t="s">
        <v>46</v>
      </c>
      <c r="I65" s="22" t="s">
        <v>47</v>
      </c>
      <c r="J65" s="2" t="s">
        <v>46</v>
      </c>
      <c r="K65" s="22" t="s">
        <v>91</v>
      </c>
      <c r="L65" s="22" t="s">
        <v>49</v>
      </c>
      <c r="M65" s="22" t="s">
        <v>433</v>
      </c>
      <c r="N65" s="22" t="s">
        <v>434</v>
      </c>
      <c r="O65" s="22" t="s">
        <v>52</v>
      </c>
      <c r="P65" s="22" t="s">
        <v>53</v>
      </c>
      <c r="Q65" s="22" t="s">
        <v>173</v>
      </c>
      <c r="R65" s="22" t="s">
        <v>435</v>
      </c>
      <c r="S65" s="2"/>
      <c r="T65" s="22" t="s">
        <v>56</v>
      </c>
      <c r="U65" s="22" t="s">
        <v>3</v>
      </c>
      <c r="V65" s="22" t="s">
        <v>57</v>
      </c>
      <c r="W65" s="22" t="s">
        <v>426</v>
      </c>
      <c r="X65" s="24" t="s">
        <v>427</v>
      </c>
      <c r="Y65" s="6" t="s">
        <v>158</v>
      </c>
      <c r="Z65" s="6"/>
      <c r="AA65" s="28" t="s">
        <v>162</v>
      </c>
      <c r="AB65" s="29"/>
      <c r="AC65" s="31">
        <v>2</v>
      </c>
      <c r="AD65" s="6"/>
      <c r="AE65" s="6"/>
      <c r="AF65" s="6"/>
      <c r="AG65" s="30">
        <f>+Table1[[#This Row],[Cantidad
(A)]]*Table1[[#This Row],[Costo Unitario
(B)]]</f>
        <v>0</v>
      </c>
    </row>
    <row r="66" spans="1:33" s="5" customFormat="1" ht="13.95" customHeight="1" x14ac:dyDescent="0.3">
      <c r="A66" s="22" t="s">
        <v>436</v>
      </c>
      <c r="B66" s="22" t="s">
        <v>437</v>
      </c>
      <c r="C66" s="2" t="s">
        <v>42</v>
      </c>
      <c r="D66" s="22" t="s">
        <v>438</v>
      </c>
      <c r="E66" s="22" t="s">
        <v>439</v>
      </c>
      <c r="F66" s="22" t="s">
        <v>440</v>
      </c>
      <c r="G66" s="22" t="s">
        <v>45</v>
      </c>
      <c r="H66" s="22" t="s">
        <v>46</v>
      </c>
      <c r="I66" s="22" t="s">
        <v>47</v>
      </c>
      <c r="J66" s="2" t="s">
        <v>46</v>
      </c>
      <c r="K66" s="22" t="s">
        <v>91</v>
      </c>
      <c r="L66" s="22" t="s">
        <v>49</v>
      </c>
      <c r="M66" s="22" t="s">
        <v>441</v>
      </c>
      <c r="N66" s="22" t="s">
        <v>442</v>
      </c>
      <c r="O66" s="22" t="s">
        <v>52</v>
      </c>
      <c r="P66" s="22" t="s">
        <v>53</v>
      </c>
      <c r="Q66" s="22" t="s">
        <v>173</v>
      </c>
      <c r="R66" s="22" t="s">
        <v>443</v>
      </c>
      <c r="S66" s="2"/>
      <c r="T66" s="22" t="s">
        <v>56</v>
      </c>
      <c r="U66" s="22" t="s">
        <v>3</v>
      </c>
      <c r="V66" s="22" t="s">
        <v>57</v>
      </c>
      <c r="W66" s="22" t="s">
        <v>426</v>
      </c>
      <c r="X66" s="24" t="s">
        <v>427</v>
      </c>
      <c r="Y66" s="6" t="s">
        <v>158</v>
      </c>
      <c r="Z66" s="6"/>
      <c r="AA66" s="28" t="s">
        <v>162</v>
      </c>
      <c r="AB66" s="29"/>
      <c r="AC66" s="31">
        <v>2</v>
      </c>
      <c r="AD66" s="6"/>
      <c r="AE66" s="6"/>
      <c r="AF66" s="6"/>
      <c r="AG66" s="30">
        <f>+Table1[[#This Row],[Cantidad
(A)]]*Table1[[#This Row],[Costo Unitario
(B)]]</f>
        <v>0</v>
      </c>
    </row>
    <row r="67" spans="1:33" s="5" customFormat="1" ht="13.95" customHeight="1" x14ac:dyDescent="0.3">
      <c r="A67" s="22" t="s">
        <v>444</v>
      </c>
      <c r="B67" s="22" t="s">
        <v>445</v>
      </c>
      <c r="C67" s="2" t="s">
        <v>42</v>
      </c>
      <c r="D67" s="22" t="s">
        <v>446</v>
      </c>
      <c r="E67" s="22" t="s">
        <v>447</v>
      </c>
      <c r="F67" s="22" t="s">
        <v>448</v>
      </c>
      <c r="G67" s="22" t="s">
        <v>45</v>
      </c>
      <c r="H67" s="22" t="s">
        <v>46</v>
      </c>
      <c r="I67" s="22" t="s">
        <v>47</v>
      </c>
      <c r="J67" s="2" t="s">
        <v>46</v>
      </c>
      <c r="K67" s="22" t="s">
        <v>91</v>
      </c>
      <c r="L67" s="22" t="s">
        <v>49</v>
      </c>
      <c r="M67" s="22" t="s">
        <v>449</v>
      </c>
      <c r="N67" s="22" t="s">
        <v>450</v>
      </c>
      <c r="O67" s="22" t="s">
        <v>52</v>
      </c>
      <c r="P67" s="22" t="s">
        <v>53</v>
      </c>
      <c r="Q67" s="22" t="s">
        <v>173</v>
      </c>
      <c r="R67" s="22" t="s">
        <v>62</v>
      </c>
      <c r="S67" s="2"/>
      <c r="T67" s="22" t="s">
        <v>56</v>
      </c>
      <c r="U67" s="22" t="s">
        <v>3</v>
      </c>
      <c r="V67" s="22" t="s">
        <v>57</v>
      </c>
      <c r="W67" s="22" t="s">
        <v>426</v>
      </c>
      <c r="X67" s="24" t="s">
        <v>427</v>
      </c>
      <c r="Y67" s="6" t="s">
        <v>158</v>
      </c>
      <c r="Z67" s="6"/>
      <c r="AA67" s="28" t="s">
        <v>162</v>
      </c>
      <c r="AB67" s="29"/>
      <c r="AC67" s="31">
        <v>2</v>
      </c>
      <c r="AD67" s="6"/>
      <c r="AE67" s="6"/>
      <c r="AF67" s="6"/>
      <c r="AG67" s="30">
        <f>+Table1[[#This Row],[Cantidad
(A)]]*Table1[[#This Row],[Costo Unitario
(B)]]</f>
        <v>0</v>
      </c>
    </row>
    <row r="68" spans="1:33" s="5" customFormat="1" ht="14.4" customHeight="1" x14ac:dyDescent="0.3">
      <c r="A68" s="22" t="s">
        <v>451</v>
      </c>
      <c r="B68" s="22" t="s">
        <v>452</v>
      </c>
      <c r="C68" s="2" t="s">
        <v>42</v>
      </c>
      <c r="D68" s="22" t="s">
        <v>453</v>
      </c>
      <c r="E68" s="22" t="s">
        <v>454</v>
      </c>
      <c r="F68" s="22" t="s">
        <v>455</v>
      </c>
      <c r="G68" s="22" t="s">
        <v>45</v>
      </c>
      <c r="H68" s="22" t="s">
        <v>46</v>
      </c>
      <c r="I68" s="22" t="s">
        <v>47</v>
      </c>
      <c r="J68" s="2" t="s">
        <v>46</v>
      </c>
      <c r="K68" s="22" t="s">
        <v>91</v>
      </c>
      <c r="L68" s="22" t="s">
        <v>49</v>
      </c>
      <c r="M68" s="22" t="s">
        <v>456</v>
      </c>
      <c r="N68" s="22" t="s">
        <v>457</v>
      </c>
      <c r="O68" s="22" t="s">
        <v>52</v>
      </c>
      <c r="P68" s="22" t="s">
        <v>53</v>
      </c>
      <c r="Q68" s="22" t="s">
        <v>173</v>
      </c>
      <c r="R68" s="22" t="s">
        <v>62</v>
      </c>
      <c r="S68" s="2"/>
      <c r="T68" s="22" t="s">
        <v>56</v>
      </c>
      <c r="U68" s="22" t="s">
        <v>3</v>
      </c>
      <c r="V68" s="22" t="s">
        <v>57</v>
      </c>
      <c r="W68" s="22" t="s">
        <v>426</v>
      </c>
      <c r="X68" s="24" t="s">
        <v>427</v>
      </c>
      <c r="Y68" s="6" t="s">
        <v>158</v>
      </c>
      <c r="Z68" s="6"/>
      <c r="AA68" s="28" t="s">
        <v>162</v>
      </c>
      <c r="AB68" s="29"/>
      <c r="AC68" s="31">
        <v>2</v>
      </c>
      <c r="AD68" s="6"/>
      <c r="AE68" s="6"/>
      <c r="AF68" s="6"/>
      <c r="AG68" s="30">
        <f>+Table1[[#This Row],[Cantidad
(A)]]*Table1[[#This Row],[Costo Unitario
(B)]]</f>
        <v>0</v>
      </c>
    </row>
    <row r="69" spans="1:33" s="5" customFormat="1" ht="14.4" customHeight="1" x14ac:dyDescent="0.3">
      <c r="A69" s="2" t="s">
        <v>458</v>
      </c>
      <c r="B69" s="2" t="s">
        <v>459</v>
      </c>
      <c r="C69" s="2" t="s">
        <v>42</v>
      </c>
      <c r="D69" s="2" t="s">
        <v>460</v>
      </c>
      <c r="E69" s="2" t="s">
        <v>461</v>
      </c>
      <c r="F69" s="2" t="s">
        <v>462</v>
      </c>
      <c r="G69" s="2" t="s">
        <v>45</v>
      </c>
      <c r="H69" s="2" t="s">
        <v>46</v>
      </c>
      <c r="I69" s="22" t="s">
        <v>47</v>
      </c>
      <c r="J69" s="2" t="s">
        <v>463</v>
      </c>
      <c r="K69" s="2" t="s">
        <v>91</v>
      </c>
      <c r="L69" s="2" t="s">
        <v>49</v>
      </c>
      <c r="M69" s="2" t="s">
        <v>464</v>
      </c>
      <c r="N69" s="2" t="s">
        <v>465</v>
      </c>
      <c r="O69" s="2" t="s">
        <v>52</v>
      </c>
      <c r="P69" s="2" t="s">
        <v>466</v>
      </c>
      <c r="Q69" s="2" t="s">
        <v>318</v>
      </c>
      <c r="R69" s="2" t="s">
        <v>62</v>
      </c>
      <c r="S69" s="6"/>
      <c r="T69" s="22" t="s">
        <v>56</v>
      </c>
      <c r="U69" s="2" t="s">
        <v>3</v>
      </c>
      <c r="V69" s="2" t="s">
        <v>57</v>
      </c>
      <c r="W69" s="2" t="s">
        <v>426</v>
      </c>
      <c r="X69" s="2" t="s">
        <v>427</v>
      </c>
      <c r="Y69" s="6" t="s">
        <v>158</v>
      </c>
      <c r="Z69" s="6"/>
      <c r="AA69" s="28" t="s">
        <v>162</v>
      </c>
      <c r="AB69" s="29"/>
      <c r="AC69" s="31">
        <v>2</v>
      </c>
      <c r="AD69" s="6"/>
      <c r="AE69" s="6"/>
      <c r="AF69" s="6"/>
      <c r="AG69" s="30">
        <f>+Table1[[#This Row],[Cantidad
(A)]]*Table1[[#This Row],[Costo Unitario
(B)]]</f>
        <v>0</v>
      </c>
    </row>
    <row r="70" spans="1:33" s="5" customFormat="1" ht="13.95" customHeight="1" x14ac:dyDescent="0.3">
      <c r="A70" s="2" t="s">
        <v>467</v>
      </c>
      <c r="B70" s="2" t="s">
        <v>86</v>
      </c>
      <c r="C70" s="2" t="s">
        <v>42</v>
      </c>
      <c r="D70" s="2" t="s">
        <v>87</v>
      </c>
      <c r="E70" s="2" t="s">
        <v>88</v>
      </c>
      <c r="F70" s="2" t="s">
        <v>89</v>
      </c>
      <c r="G70" s="2" t="s">
        <v>45</v>
      </c>
      <c r="H70" s="2" t="s">
        <v>46</v>
      </c>
      <c r="I70" s="22" t="s">
        <v>47</v>
      </c>
      <c r="J70" s="2" t="s">
        <v>468</v>
      </c>
      <c r="K70" s="2" t="s">
        <v>91</v>
      </c>
      <c r="L70" s="2" t="s">
        <v>49</v>
      </c>
      <c r="M70" s="2" t="s">
        <v>92</v>
      </c>
      <c r="N70" s="2" t="s">
        <v>93</v>
      </c>
      <c r="O70" s="2" t="s">
        <v>52</v>
      </c>
      <c r="P70" s="2" t="s">
        <v>94</v>
      </c>
      <c r="Q70" s="2" t="s">
        <v>112</v>
      </c>
      <c r="R70" s="2" t="s">
        <v>113</v>
      </c>
      <c r="S70" s="6"/>
      <c r="T70" s="2" t="s">
        <v>96</v>
      </c>
      <c r="U70" s="2" t="s">
        <v>97</v>
      </c>
      <c r="V70" s="2" t="s">
        <v>98</v>
      </c>
      <c r="W70" s="2" t="s">
        <v>99</v>
      </c>
      <c r="X70" s="2" t="s">
        <v>100</v>
      </c>
      <c r="Y70" s="6" t="s">
        <v>158</v>
      </c>
      <c r="Z70" s="6"/>
      <c r="AA70" s="28" t="s">
        <v>174</v>
      </c>
      <c r="AB70" s="29">
        <v>4002</v>
      </c>
      <c r="AC70" s="31">
        <v>2</v>
      </c>
      <c r="AD70" s="6"/>
      <c r="AE70" s="6"/>
      <c r="AF70" s="6"/>
      <c r="AG70" s="30">
        <f>+Table1[[#This Row],[Cantidad
(A)]]*Table1[[#This Row],[Costo Unitario
(B)]]</f>
        <v>0</v>
      </c>
    </row>
    <row r="71" spans="1:33" s="5" customFormat="1" ht="13.95" customHeight="1" x14ac:dyDescent="0.3">
      <c r="A71" s="2" t="s">
        <v>469</v>
      </c>
      <c r="B71" s="2" t="s">
        <v>470</v>
      </c>
      <c r="C71" s="2" t="s">
        <v>42</v>
      </c>
      <c r="D71" s="2" t="s">
        <v>471</v>
      </c>
      <c r="E71" s="2" t="s">
        <v>472</v>
      </c>
      <c r="F71" s="2" t="s">
        <v>473</v>
      </c>
      <c r="G71" s="2" t="s">
        <v>45</v>
      </c>
      <c r="H71" s="2" t="s">
        <v>46</v>
      </c>
      <c r="I71" s="22" t="s">
        <v>47</v>
      </c>
      <c r="J71" s="2" t="s">
        <v>474</v>
      </c>
      <c r="K71" s="2" t="s">
        <v>475</v>
      </c>
      <c r="L71" s="2" t="s">
        <v>49</v>
      </c>
      <c r="M71" s="2" t="s">
        <v>476</v>
      </c>
      <c r="N71" s="2" t="s">
        <v>477</v>
      </c>
      <c r="O71" s="2" t="s">
        <v>52</v>
      </c>
      <c r="P71" s="2" t="s">
        <v>478</v>
      </c>
      <c r="Q71" s="2" t="s">
        <v>318</v>
      </c>
      <c r="R71" s="2" t="s">
        <v>62</v>
      </c>
      <c r="S71" s="6"/>
      <c r="T71" s="22" t="s">
        <v>56</v>
      </c>
      <c r="U71" s="2" t="s">
        <v>3</v>
      </c>
      <c r="V71" s="2" t="s">
        <v>57</v>
      </c>
      <c r="W71" s="2" t="s">
        <v>479</v>
      </c>
      <c r="X71" s="2" t="s">
        <v>480</v>
      </c>
      <c r="Y71" s="6" t="s">
        <v>481</v>
      </c>
      <c r="Z71" s="6"/>
      <c r="AA71" s="28" t="s">
        <v>205</v>
      </c>
      <c r="AB71" s="29">
        <v>1622.22</v>
      </c>
      <c r="AC71" s="31">
        <v>2</v>
      </c>
      <c r="AD71" s="6"/>
      <c r="AE71" s="6"/>
      <c r="AF71" s="6"/>
      <c r="AG71" s="30">
        <f>+Table1[[#This Row],[Cantidad
(A)]]*Table1[[#This Row],[Costo Unitario
(B)]]</f>
        <v>0</v>
      </c>
    </row>
    <row r="72" spans="1:33" s="5" customFormat="1" ht="13.95" customHeight="1" x14ac:dyDescent="0.3">
      <c r="A72" s="2" t="s">
        <v>482</v>
      </c>
      <c r="B72" s="2" t="s">
        <v>483</v>
      </c>
      <c r="C72" s="2" t="s">
        <v>42</v>
      </c>
      <c r="D72" s="2" t="s">
        <v>484</v>
      </c>
      <c r="E72" s="2" t="s">
        <v>485</v>
      </c>
      <c r="F72" s="2" t="s">
        <v>486</v>
      </c>
      <c r="G72" s="2" t="s">
        <v>45</v>
      </c>
      <c r="H72" s="2" t="s">
        <v>46</v>
      </c>
      <c r="I72" s="22" t="s">
        <v>47</v>
      </c>
      <c r="J72" s="2" t="s">
        <v>487</v>
      </c>
      <c r="K72" s="2" t="s">
        <v>475</v>
      </c>
      <c r="L72" s="2" t="s">
        <v>49</v>
      </c>
      <c r="M72" s="2" t="s">
        <v>488</v>
      </c>
      <c r="N72" s="2" t="s">
        <v>489</v>
      </c>
      <c r="O72" s="2" t="s">
        <v>52</v>
      </c>
      <c r="P72" s="2" t="s">
        <v>490</v>
      </c>
      <c r="Q72" s="2" t="s">
        <v>318</v>
      </c>
      <c r="R72" s="2" t="s">
        <v>62</v>
      </c>
      <c r="S72" s="6"/>
      <c r="T72" s="22" t="s">
        <v>56</v>
      </c>
      <c r="U72" s="2" t="s">
        <v>3</v>
      </c>
      <c r="V72" s="2" t="s">
        <v>57</v>
      </c>
      <c r="W72" s="2" t="s">
        <v>479</v>
      </c>
      <c r="X72" s="2" t="s">
        <v>480</v>
      </c>
      <c r="Y72" s="6" t="s">
        <v>481</v>
      </c>
      <c r="Z72" s="6"/>
      <c r="AA72" s="28" t="s">
        <v>205</v>
      </c>
      <c r="AB72" s="29"/>
      <c r="AC72" s="31">
        <v>2</v>
      </c>
      <c r="AD72" s="6"/>
      <c r="AE72" s="6"/>
      <c r="AF72" s="6"/>
      <c r="AG72" s="30">
        <f>+Table1[[#This Row],[Cantidad
(A)]]*Table1[[#This Row],[Costo Unitario
(B)]]</f>
        <v>0</v>
      </c>
    </row>
    <row r="73" spans="1:33" s="5" customFormat="1" ht="13.95" customHeight="1" x14ac:dyDescent="0.3">
      <c r="A73" s="2" t="s">
        <v>491</v>
      </c>
      <c r="B73" s="2" t="s">
        <v>492</v>
      </c>
      <c r="C73" s="2" t="s">
        <v>42</v>
      </c>
      <c r="D73" s="2" t="s">
        <v>493</v>
      </c>
      <c r="E73" s="2" t="s">
        <v>494</v>
      </c>
      <c r="F73" s="2" t="s">
        <v>495</v>
      </c>
      <c r="G73" s="2" t="s">
        <v>45</v>
      </c>
      <c r="H73" s="2" t="s">
        <v>46</v>
      </c>
      <c r="I73" s="22" t="s">
        <v>47</v>
      </c>
      <c r="J73" s="2" t="s">
        <v>496</v>
      </c>
      <c r="K73" s="2" t="s">
        <v>475</v>
      </c>
      <c r="L73" s="2" t="s">
        <v>49</v>
      </c>
      <c r="M73" s="2" t="s">
        <v>497</v>
      </c>
      <c r="N73" s="2" t="s">
        <v>498</v>
      </c>
      <c r="O73" s="2" t="s">
        <v>52</v>
      </c>
      <c r="P73" s="2" t="s">
        <v>499</v>
      </c>
      <c r="Q73" s="2" t="s">
        <v>318</v>
      </c>
      <c r="R73" s="2" t="s">
        <v>62</v>
      </c>
      <c r="S73" s="6"/>
      <c r="T73" s="22" t="s">
        <v>56</v>
      </c>
      <c r="U73" s="2" t="s">
        <v>3</v>
      </c>
      <c r="V73" s="2" t="s">
        <v>57</v>
      </c>
      <c r="W73" s="2" t="s">
        <v>479</v>
      </c>
      <c r="X73" s="2" t="s">
        <v>480</v>
      </c>
      <c r="Y73" s="6" t="s">
        <v>481</v>
      </c>
      <c r="Z73" s="6"/>
      <c r="AA73" s="28" t="s">
        <v>205</v>
      </c>
      <c r="AB73" s="29"/>
      <c r="AC73" s="31">
        <v>2</v>
      </c>
      <c r="AD73" s="6"/>
      <c r="AE73" s="6"/>
      <c r="AF73" s="6"/>
      <c r="AG73" s="30">
        <f>+Table1[[#This Row],[Cantidad
(A)]]*Table1[[#This Row],[Costo Unitario
(B)]]</f>
        <v>0</v>
      </c>
    </row>
    <row r="74" spans="1:33" s="5" customFormat="1" ht="41.4" customHeight="1" x14ac:dyDescent="0.3">
      <c r="A74" s="2" t="s">
        <v>500</v>
      </c>
      <c r="B74" s="2" t="s">
        <v>501</v>
      </c>
      <c r="C74" s="2" t="s">
        <v>42</v>
      </c>
      <c r="D74" s="22" t="s">
        <v>502</v>
      </c>
      <c r="E74" s="22" t="s">
        <v>503</v>
      </c>
      <c r="F74" s="22" t="s">
        <v>504</v>
      </c>
      <c r="G74" s="22" t="s">
        <v>45</v>
      </c>
      <c r="H74" s="22" t="s">
        <v>46</v>
      </c>
      <c r="I74" s="22" t="s">
        <v>47</v>
      </c>
      <c r="J74" s="2" t="s">
        <v>505</v>
      </c>
      <c r="K74" s="22" t="s">
        <v>475</v>
      </c>
      <c r="L74" s="22" t="s">
        <v>49</v>
      </c>
      <c r="M74" s="22" t="s">
        <v>506</v>
      </c>
      <c r="N74" s="22" t="s">
        <v>507</v>
      </c>
      <c r="O74" s="22" t="s">
        <v>52</v>
      </c>
      <c r="P74" s="22" t="s">
        <v>508</v>
      </c>
      <c r="Q74" s="22" t="s">
        <v>318</v>
      </c>
      <c r="R74" s="22" t="s">
        <v>62</v>
      </c>
      <c r="S74" s="6"/>
      <c r="T74" s="22" t="s">
        <v>56</v>
      </c>
      <c r="U74" s="22" t="s">
        <v>3</v>
      </c>
      <c r="V74" s="22" t="s">
        <v>57</v>
      </c>
      <c r="W74" s="22" t="s">
        <v>479</v>
      </c>
      <c r="X74" s="24" t="s">
        <v>480</v>
      </c>
      <c r="Y74" s="6" t="s">
        <v>481</v>
      </c>
      <c r="Z74" s="6"/>
      <c r="AA74" s="28" t="s">
        <v>205</v>
      </c>
      <c r="AB74" s="29"/>
      <c r="AC74" s="31">
        <v>2</v>
      </c>
      <c r="AD74" s="6"/>
      <c r="AE74" s="6"/>
      <c r="AF74" s="6"/>
      <c r="AG74" s="30">
        <f>+Table1[[#This Row],[Cantidad
(A)]]*Table1[[#This Row],[Costo Unitario
(B)]]</f>
        <v>0</v>
      </c>
    </row>
    <row r="75" spans="1:33" s="5" customFormat="1" ht="14.4" customHeight="1" x14ac:dyDescent="0.3">
      <c r="A75" s="2" t="s">
        <v>509</v>
      </c>
      <c r="B75" s="2" t="s">
        <v>510</v>
      </c>
      <c r="C75" s="2" t="s">
        <v>42</v>
      </c>
      <c r="D75" s="22" t="s">
        <v>511</v>
      </c>
      <c r="E75" s="22" t="s">
        <v>512</v>
      </c>
      <c r="F75" s="22" t="s">
        <v>513</v>
      </c>
      <c r="G75" s="22" t="s">
        <v>45</v>
      </c>
      <c r="H75" s="22" t="s">
        <v>46</v>
      </c>
      <c r="I75" s="22" t="s">
        <v>47</v>
      </c>
      <c r="J75" s="2" t="s">
        <v>514</v>
      </c>
      <c r="K75" s="22" t="s">
        <v>475</v>
      </c>
      <c r="L75" s="22" t="s">
        <v>49</v>
      </c>
      <c r="M75" s="22" t="s">
        <v>515</v>
      </c>
      <c r="N75" s="22" t="s">
        <v>516</v>
      </c>
      <c r="O75" s="22" t="s">
        <v>52</v>
      </c>
      <c r="P75" s="22" t="s">
        <v>517</v>
      </c>
      <c r="Q75" s="22" t="s">
        <v>318</v>
      </c>
      <c r="R75" s="22" t="s">
        <v>62</v>
      </c>
      <c r="S75" s="6"/>
      <c r="T75" s="22" t="s">
        <v>56</v>
      </c>
      <c r="U75" s="22" t="s">
        <v>3</v>
      </c>
      <c r="V75" s="22" t="s">
        <v>57</v>
      </c>
      <c r="W75" s="22" t="s">
        <v>479</v>
      </c>
      <c r="X75" s="24" t="s">
        <v>480</v>
      </c>
      <c r="Y75" s="6" t="s">
        <v>481</v>
      </c>
      <c r="Z75" s="6"/>
      <c r="AA75" s="28" t="s">
        <v>205</v>
      </c>
      <c r="AB75" s="29"/>
      <c r="AC75" s="31">
        <v>2</v>
      </c>
      <c r="AD75" s="6"/>
      <c r="AE75" s="6"/>
      <c r="AF75" s="6"/>
      <c r="AG75" s="30">
        <f>+Table1[[#This Row],[Cantidad
(A)]]*Table1[[#This Row],[Costo Unitario
(B)]]</f>
        <v>0</v>
      </c>
    </row>
    <row r="76" spans="1:33" s="5" customFormat="1" ht="13.95" customHeight="1" x14ac:dyDescent="0.3">
      <c r="A76" s="2" t="s">
        <v>518</v>
      </c>
      <c r="B76" s="2" t="s">
        <v>519</v>
      </c>
      <c r="C76" s="2" t="s">
        <v>42</v>
      </c>
      <c r="D76" s="2" t="s">
        <v>520</v>
      </c>
      <c r="E76" s="2" t="s">
        <v>521</v>
      </c>
      <c r="F76" s="2" t="s">
        <v>522</v>
      </c>
      <c r="G76" s="2" t="s">
        <v>45</v>
      </c>
      <c r="H76" s="2" t="s">
        <v>46</v>
      </c>
      <c r="I76" s="22" t="s">
        <v>47</v>
      </c>
      <c r="J76" s="2" t="s">
        <v>523</v>
      </c>
      <c r="K76" s="2" t="s">
        <v>137</v>
      </c>
      <c r="L76" s="2" t="s">
        <v>49</v>
      </c>
      <c r="M76" s="2" t="s">
        <v>524</v>
      </c>
      <c r="N76" s="2" t="s">
        <v>525</v>
      </c>
      <c r="O76" s="2" t="s">
        <v>52</v>
      </c>
      <c r="P76" s="2" t="s">
        <v>526</v>
      </c>
      <c r="Q76" s="2" t="s">
        <v>527</v>
      </c>
      <c r="R76" s="2" t="s">
        <v>528</v>
      </c>
      <c r="S76" s="6"/>
      <c r="T76" s="22" t="s">
        <v>56</v>
      </c>
      <c r="U76" s="2" t="s">
        <v>3</v>
      </c>
      <c r="V76" s="2" t="s">
        <v>57</v>
      </c>
      <c r="W76" s="2" t="s">
        <v>141</v>
      </c>
      <c r="X76" s="16" t="s">
        <v>142</v>
      </c>
      <c r="Y76" s="6" t="s">
        <v>529</v>
      </c>
      <c r="Z76" s="32" t="s">
        <v>530</v>
      </c>
      <c r="AA76" s="28" t="s">
        <v>531</v>
      </c>
      <c r="AB76" s="33">
        <v>1266.67</v>
      </c>
      <c r="AC76" s="31">
        <v>2</v>
      </c>
      <c r="AD76" s="6"/>
      <c r="AE76" s="6"/>
      <c r="AF76" s="6"/>
      <c r="AG76" s="30">
        <f>+Table1[[#This Row],[Cantidad
(A)]]*Table1[[#This Row],[Costo Unitario
(B)]]</f>
        <v>0</v>
      </c>
    </row>
    <row r="77" spans="1:33" s="5" customFormat="1" ht="13.95" customHeight="1" x14ac:dyDescent="0.3">
      <c r="A77" s="2" t="s">
        <v>532</v>
      </c>
      <c r="B77" s="2" t="s">
        <v>132</v>
      </c>
      <c r="C77" s="2" t="s">
        <v>42</v>
      </c>
      <c r="D77" s="2" t="s">
        <v>133</v>
      </c>
      <c r="E77" s="2" t="s">
        <v>134</v>
      </c>
      <c r="F77" s="2" t="s">
        <v>135</v>
      </c>
      <c r="G77" s="2" t="s">
        <v>45</v>
      </c>
      <c r="H77" s="2" t="s">
        <v>46</v>
      </c>
      <c r="I77" s="22" t="s">
        <v>47</v>
      </c>
      <c r="J77" s="2" t="s">
        <v>533</v>
      </c>
      <c r="K77" s="2" t="s">
        <v>137</v>
      </c>
      <c r="L77" s="2" t="s">
        <v>49</v>
      </c>
      <c r="M77" s="2" t="s">
        <v>138</v>
      </c>
      <c r="N77" s="2" t="s">
        <v>139</v>
      </c>
      <c r="O77" s="2" t="s">
        <v>52</v>
      </c>
      <c r="P77" s="2" t="s">
        <v>140</v>
      </c>
      <c r="Q77" s="2" t="s">
        <v>534</v>
      </c>
      <c r="R77" s="2" t="s">
        <v>62</v>
      </c>
      <c r="S77" s="6"/>
      <c r="T77" s="22" t="s">
        <v>56</v>
      </c>
      <c r="U77" s="2" t="s">
        <v>3</v>
      </c>
      <c r="V77" s="2" t="s">
        <v>57</v>
      </c>
      <c r="W77" s="2" t="s">
        <v>141</v>
      </c>
      <c r="X77" s="2" t="s">
        <v>142</v>
      </c>
      <c r="Y77" s="6" t="s">
        <v>529</v>
      </c>
      <c r="Z77" s="32" t="s">
        <v>530</v>
      </c>
      <c r="AA77" s="28" t="s">
        <v>535</v>
      </c>
      <c r="AB77" s="33">
        <v>1400</v>
      </c>
      <c r="AC77" s="31">
        <v>2</v>
      </c>
      <c r="AD77" s="6"/>
      <c r="AE77" s="6"/>
      <c r="AF77" s="6"/>
      <c r="AG77" s="30">
        <f>+Table1[[#This Row],[Cantidad
(A)]]*Table1[[#This Row],[Costo Unitario
(B)]]</f>
        <v>0</v>
      </c>
    </row>
    <row r="78" spans="1:33" s="5" customFormat="1" x14ac:dyDescent="0.3">
      <c r="A78" s="2" t="s">
        <v>536</v>
      </c>
      <c r="B78" s="2" t="s">
        <v>537</v>
      </c>
      <c r="C78" s="2" t="s">
        <v>42</v>
      </c>
      <c r="D78" s="2" t="s">
        <v>538</v>
      </c>
      <c r="E78" s="2" t="s">
        <v>539</v>
      </c>
      <c r="F78" s="2" t="s">
        <v>540</v>
      </c>
      <c r="G78" s="2" t="s">
        <v>45</v>
      </c>
      <c r="H78" s="2" t="s">
        <v>46</v>
      </c>
      <c r="I78" s="22" t="s">
        <v>47</v>
      </c>
      <c r="J78" s="2" t="s">
        <v>541</v>
      </c>
      <c r="K78" s="2" t="s">
        <v>137</v>
      </c>
      <c r="L78" s="2" t="s">
        <v>49</v>
      </c>
      <c r="M78" s="2" t="s">
        <v>542</v>
      </c>
      <c r="N78" s="2" t="s">
        <v>543</v>
      </c>
      <c r="O78" s="2" t="s">
        <v>52</v>
      </c>
      <c r="P78" s="2" t="s">
        <v>544</v>
      </c>
      <c r="Q78" s="2" t="s">
        <v>534</v>
      </c>
      <c r="R78" s="2" t="s">
        <v>62</v>
      </c>
      <c r="S78" s="6"/>
      <c r="T78" s="22" t="s">
        <v>56</v>
      </c>
      <c r="U78" s="2" t="s">
        <v>3</v>
      </c>
      <c r="V78" s="2" t="s">
        <v>57</v>
      </c>
      <c r="W78" s="2" t="s">
        <v>141</v>
      </c>
      <c r="X78" s="2" t="s">
        <v>142</v>
      </c>
      <c r="Y78" s="6" t="s">
        <v>529</v>
      </c>
      <c r="Z78" s="32" t="s">
        <v>530</v>
      </c>
      <c r="AA78" s="28" t="s">
        <v>535</v>
      </c>
      <c r="AB78" s="33"/>
      <c r="AC78" s="31">
        <v>2</v>
      </c>
      <c r="AD78" s="6"/>
      <c r="AE78" s="6"/>
      <c r="AF78" s="6"/>
      <c r="AG78" s="30">
        <f>+Table1[[#This Row],[Cantidad
(A)]]*Table1[[#This Row],[Costo Unitario
(B)]]</f>
        <v>0</v>
      </c>
    </row>
    <row r="79" spans="1:33" s="5" customFormat="1" x14ac:dyDescent="0.3">
      <c r="A79" s="2" t="s">
        <v>545</v>
      </c>
      <c r="B79" s="2" t="s">
        <v>519</v>
      </c>
      <c r="C79" s="2" t="s">
        <v>42</v>
      </c>
      <c r="D79" s="2" t="s">
        <v>520</v>
      </c>
      <c r="E79" s="2" t="s">
        <v>521</v>
      </c>
      <c r="F79" s="2" t="s">
        <v>522</v>
      </c>
      <c r="G79" s="2" t="s">
        <v>45</v>
      </c>
      <c r="H79" s="2" t="s">
        <v>46</v>
      </c>
      <c r="I79" s="22" t="s">
        <v>47</v>
      </c>
      <c r="J79" s="2" t="s">
        <v>546</v>
      </c>
      <c r="K79" s="2" t="s">
        <v>137</v>
      </c>
      <c r="L79" s="2" t="s">
        <v>49</v>
      </c>
      <c r="M79" s="2" t="s">
        <v>524</v>
      </c>
      <c r="N79" s="2" t="s">
        <v>525</v>
      </c>
      <c r="O79" s="2" t="s">
        <v>52</v>
      </c>
      <c r="P79" s="2" t="s">
        <v>526</v>
      </c>
      <c r="Q79" s="2" t="s">
        <v>130</v>
      </c>
      <c r="R79" s="2" t="s">
        <v>62</v>
      </c>
      <c r="S79" s="6"/>
      <c r="T79" s="22" t="s">
        <v>56</v>
      </c>
      <c r="U79" s="2" t="s">
        <v>3</v>
      </c>
      <c r="V79" s="2" t="s">
        <v>57</v>
      </c>
      <c r="W79" s="2" t="s">
        <v>141</v>
      </c>
      <c r="X79" s="2" t="s">
        <v>142</v>
      </c>
      <c r="Y79" s="6" t="s">
        <v>529</v>
      </c>
      <c r="Z79" s="32" t="s">
        <v>530</v>
      </c>
      <c r="AA79" s="28" t="s">
        <v>547</v>
      </c>
      <c r="AB79" s="33">
        <v>1950</v>
      </c>
      <c r="AC79" s="31">
        <v>2</v>
      </c>
      <c r="AD79" s="6"/>
      <c r="AE79" s="6"/>
      <c r="AF79" s="6"/>
      <c r="AG79" s="30">
        <f>+Table1[[#This Row],[Cantidad
(A)]]*Table1[[#This Row],[Costo Unitario
(B)]]</f>
        <v>0</v>
      </c>
    </row>
    <row r="80" spans="1:33" s="5" customFormat="1" x14ac:dyDescent="0.3">
      <c r="A80" s="2" t="s">
        <v>548</v>
      </c>
      <c r="B80" s="2" t="s">
        <v>132</v>
      </c>
      <c r="C80" s="2" t="s">
        <v>42</v>
      </c>
      <c r="D80" s="2" t="s">
        <v>133</v>
      </c>
      <c r="E80" s="2" t="s">
        <v>134</v>
      </c>
      <c r="F80" s="2" t="s">
        <v>135</v>
      </c>
      <c r="G80" s="2" t="s">
        <v>45</v>
      </c>
      <c r="H80" s="2" t="s">
        <v>46</v>
      </c>
      <c r="I80" s="22" t="s">
        <v>47</v>
      </c>
      <c r="J80" s="2" t="s">
        <v>549</v>
      </c>
      <c r="K80" s="2" t="s">
        <v>137</v>
      </c>
      <c r="L80" s="2" t="s">
        <v>49</v>
      </c>
      <c r="M80" s="2" t="s">
        <v>138</v>
      </c>
      <c r="N80" s="2" t="s">
        <v>139</v>
      </c>
      <c r="O80" s="2" t="s">
        <v>52</v>
      </c>
      <c r="P80" s="2" t="s">
        <v>140</v>
      </c>
      <c r="Q80" s="2" t="s">
        <v>130</v>
      </c>
      <c r="R80" s="2" t="s">
        <v>62</v>
      </c>
      <c r="S80" s="6"/>
      <c r="T80" s="22" t="s">
        <v>56</v>
      </c>
      <c r="U80" s="2" t="s">
        <v>3</v>
      </c>
      <c r="V80" s="2" t="s">
        <v>57</v>
      </c>
      <c r="W80" s="2" t="s">
        <v>141</v>
      </c>
      <c r="X80" s="2" t="s">
        <v>142</v>
      </c>
      <c r="Y80" s="6" t="s">
        <v>529</v>
      </c>
      <c r="Z80" s="32" t="s">
        <v>530</v>
      </c>
      <c r="AA80" s="28" t="s">
        <v>547</v>
      </c>
      <c r="AB80" s="33"/>
      <c r="AC80" s="31">
        <v>2</v>
      </c>
      <c r="AD80" s="6"/>
      <c r="AE80" s="6"/>
      <c r="AF80" s="6"/>
      <c r="AG80" s="30">
        <f>+Table1[[#This Row],[Cantidad
(A)]]*Table1[[#This Row],[Costo Unitario
(B)]]</f>
        <v>0</v>
      </c>
    </row>
    <row r="81" spans="1:33" s="5" customFormat="1" x14ac:dyDescent="0.3">
      <c r="A81" s="2" t="s">
        <v>550</v>
      </c>
      <c r="B81" s="2" t="s">
        <v>132</v>
      </c>
      <c r="C81" s="2" t="s">
        <v>42</v>
      </c>
      <c r="D81" s="2" t="s">
        <v>133</v>
      </c>
      <c r="E81" s="2" t="s">
        <v>134</v>
      </c>
      <c r="F81" s="2" t="s">
        <v>135</v>
      </c>
      <c r="G81" s="2" t="s">
        <v>45</v>
      </c>
      <c r="H81" s="2" t="s">
        <v>46</v>
      </c>
      <c r="I81" s="22" t="s">
        <v>47</v>
      </c>
      <c r="J81" s="2" t="s">
        <v>551</v>
      </c>
      <c r="K81" s="2" t="s">
        <v>137</v>
      </c>
      <c r="L81" s="2" t="s">
        <v>49</v>
      </c>
      <c r="M81" s="2" t="s">
        <v>138</v>
      </c>
      <c r="N81" s="2" t="s">
        <v>139</v>
      </c>
      <c r="O81" s="2" t="s">
        <v>52</v>
      </c>
      <c r="P81" s="2" t="s">
        <v>140</v>
      </c>
      <c r="Q81" s="2" t="s">
        <v>130</v>
      </c>
      <c r="R81" s="2" t="s">
        <v>62</v>
      </c>
      <c r="S81" s="6"/>
      <c r="T81" s="22" t="s">
        <v>56</v>
      </c>
      <c r="U81" s="2" t="s">
        <v>3</v>
      </c>
      <c r="V81" s="2" t="s">
        <v>57</v>
      </c>
      <c r="W81" s="2" t="s">
        <v>141</v>
      </c>
      <c r="X81" s="2" t="s">
        <v>142</v>
      </c>
      <c r="Y81" s="6" t="s">
        <v>529</v>
      </c>
      <c r="Z81" s="32" t="s">
        <v>530</v>
      </c>
      <c r="AA81" s="28" t="s">
        <v>547</v>
      </c>
      <c r="AB81" s="33"/>
      <c r="AC81" s="31">
        <v>2</v>
      </c>
      <c r="AD81" s="6"/>
      <c r="AE81" s="6"/>
      <c r="AF81" s="6"/>
      <c r="AG81" s="30">
        <f>+Table1[[#This Row],[Cantidad
(A)]]*Table1[[#This Row],[Costo Unitario
(B)]]</f>
        <v>0</v>
      </c>
    </row>
    <row r="82" spans="1:33" s="5" customFormat="1" ht="13.95" customHeight="1" x14ac:dyDescent="0.3">
      <c r="A82" s="2" t="s">
        <v>552</v>
      </c>
      <c r="B82" s="2" t="s">
        <v>537</v>
      </c>
      <c r="C82" s="2" t="s">
        <v>42</v>
      </c>
      <c r="D82" s="2" t="s">
        <v>538</v>
      </c>
      <c r="E82" s="2" t="s">
        <v>539</v>
      </c>
      <c r="F82" s="2" t="s">
        <v>540</v>
      </c>
      <c r="G82" s="2" t="s">
        <v>45</v>
      </c>
      <c r="H82" s="2" t="s">
        <v>46</v>
      </c>
      <c r="I82" s="22" t="s">
        <v>47</v>
      </c>
      <c r="J82" s="2" t="s">
        <v>553</v>
      </c>
      <c r="K82" s="2" t="s">
        <v>137</v>
      </c>
      <c r="L82" s="2" t="s">
        <v>49</v>
      </c>
      <c r="M82" s="2" t="s">
        <v>542</v>
      </c>
      <c r="N82" s="2" t="s">
        <v>543</v>
      </c>
      <c r="O82" s="2" t="s">
        <v>52</v>
      </c>
      <c r="P82" s="2" t="s">
        <v>544</v>
      </c>
      <c r="Q82" s="2" t="s">
        <v>130</v>
      </c>
      <c r="R82" s="2" t="s">
        <v>62</v>
      </c>
      <c r="S82" s="6"/>
      <c r="T82" s="22" t="s">
        <v>56</v>
      </c>
      <c r="U82" s="2" t="s">
        <v>3</v>
      </c>
      <c r="V82" s="2" t="s">
        <v>57</v>
      </c>
      <c r="W82" s="2" t="s">
        <v>141</v>
      </c>
      <c r="X82" s="2" t="s">
        <v>142</v>
      </c>
      <c r="Y82" s="6" t="s">
        <v>529</v>
      </c>
      <c r="Z82" s="32" t="s">
        <v>530</v>
      </c>
      <c r="AA82" s="28" t="s">
        <v>547</v>
      </c>
      <c r="AB82" s="33"/>
      <c r="AC82" s="31">
        <v>2</v>
      </c>
      <c r="AD82" s="6"/>
      <c r="AE82" s="6"/>
      <c r="AF82" s="6"/>
      <c r="AG82" s="30">
        <f>+Table1[[#This Row],[Cantidad
(A)]]*Table1[[#This Row],[Costo Unitario
(B)]]</f>
        <v>0</v>
      </c>
    </row>
    <row r="83" spans="1:33" s="5" customFormat="1" ht="13.95" customHeight="1" x14ac:dyDescent="0.3">
      <c r="A83" s="2" t="s">
        <v>554</v>
      </c>
      <c r="B83" s="2" t="s">
        <v>132</v>
      </c>
      <c r="C83" s="2" t="s">
        <v>42</v>
      </c>
      <c r="D83" s="2" t="s">
        <v>133</v>
      </c>
      <c r="E83" s="2" t="s">
        <v>134</v>
      </c>
      <c r="F83" s="2" t="s">
        <v>135</v>
      </c>
      <c r="G83" s="2" t="s">
        <v>45</v>
      </c>
      <c r="H83" s="2" t="s">
        <v>46</v>
      </c>
      <c r="I83" s="22" t="s">
        <v>47</v>
      </c>
      <c r="J83" s="2" t="s">
        <v>555</v>
      </c>
      <c r="K83" s="2" t="s">
        <v>137</v>
      </c>
      <c r="L83" s="2" t="s">
        <v>49</v>
      </c>
      <c r="M83" s="2" t="s">
        <v>138</v>
      </c>
      <c r="N83" s="2" t="s">
        <v>139</v>
      </c>
      <c r="O83" s="2" t="s">
        <v>52</v>
      </c>
      <c r="P83" s="2" t="s">
        <v>140</v>
      </c>
      <c r="Q83" s="2" t="s">
        <v>556</v>
      </c>
      <c r="R83" s="2" t="s">
        <v>62</v>
      </c>
      <c r="S83" s="6"/>
      <c r="T83" s="22" t="s">
        <v>56</v>
      </c>
      <c r="U83" s="2" t="s">
        <v>3</v>
      </c>
      <c r="V83" s="2" t="s">
        <v>57</v>
      </c>
      <c r="W83" s="2" t="s">
        <v>141</v>
      </c>
      <c r="X83" s="2" t="s">
        <v>142</v>
      </c>
      <c r="Y83" s="6" t="s">
        <v>529</v>
      </c>
      <c r="Z83" s="32" t="s">
        <v>530</v>
      </c>
      <c r="AA83" s="28" t="s">
        <v>557</v>
      </c>
      <c r="AB83" s="33">
        <v>1350</v>
      </c>
      <c r="AC83" s="31">
        <v>2</v>
      </c>
      <c r="AD83" s="6"/>
      <c r="AE83" s="6"/>
      <c r="AF83" s="6"/>
      <c r="AG83" s="30">
        <f>+Table1[[#This Row],[Cantidad
(A)]]*Table1[[#This Row],[Costo Unitario
(B)]]</f>
        <v>0</v>
      </c>
    </row>
    <row r="84" spans="1:33" s="5" customFormat="1" ht="13.95" customHeight="1" x14ac:dyDescent="0.3">
      <c r="A84" s="2" t="s">
        <v>558</v>
      </c>
      <c r="B84" s="2" t="s">
        <v>537</v>
      </c>
      <c r="C84" s="2" t="s">
        <v>42</v>
      </c>
      <c r="D84" s="2" t="s">
        <v>538</v>
      </c>
      <c r="E84" s="2" t="s">
        <v>539</v>
      </c>
      <c r="F84" s="2" t="s">
        <v>540</v>
      </c>
      <c r="G84" s="2" t="s">
        <v>45</v>
      </c>
      <c r="H84" s="2" t="s">
        <v>46</v>
      </c>
      <c r="I84" s="22" t="s">
        <v>47</v>
      </c>
      <c r="J84" s="2" t="s">
        <v>559</v>
      </c>
      <c r="K84" s="2" t="s">
        <v>137</v>
      </c>
      <c r="L84" s="2" t="s">
        <v>49</v>
      </c>
      <c r="M84" s="2" t="s">
        <v>542</v>
      </c>
      <c r="N84" s="2" t="s">
        <v>543</v>
      </c>
      <c r="O84" s="2" t="s">
        <v>52</v>
      </c>
      <c r="P84" s="2" t="s">
        <v>544</v>
      </c>
      <c r="Q84" s="2" t="s">
        <v>556</v>
      </c>
      <c r="R84" s="2" t="s">
        <v>62</v>
      </c>
      <c r="S84" s="6"/>
      <c r="T84" s="22" t="s">
        <v>56</v>
      </c>
      <c r="U84" s="2" t="s">
        <v>3</v>
      </c>
      <c r="V84" s="2" t="s">
        <v>57</v>
      </c>
      <c r="W84" s="2" t="s">
        <v>141</v>
      </c>
      <c r="X84" s="2" t="s">
        <v>142</v>
      </c>
      <c r="Y84" s="6" t="s">
        <v>529</v>
      </c>
      <c r="Z84" s="32" t="s">
        <v>530</v>
      </c>
      <c r="AA84" s="28" t="s">
        <v>557</v>
      </c>
      <c r="AB84" s="33"/>
      <c r="AC84" s="31">
        <v>2</v>
      </c>
      <c r="AD84" s="6"/>
      <c r="AE84" s="6"/>
      <c r="AF84" s="6"/>
      <c r="AG84" s="30">
        <f>+Table1[[#This Row],[Cantidad
(A)]]*Table1[[#This Row],[Costo Unitario
(B)]]</f>
        <v>0</v>
      </c>
    </row>
    <row r="85" spans="1:33" s="5" customFormat="1" ht="13.95" customHeight="1" x14ac:dyDescent="0.3">
      <c r="A85" s="2" t="s">
        <v>560</v>
      </c>
      <c r="B85" s="2" t="s">
        <v>561</v>
      </c>
      <c r="C85" s="2" t="s">
        <v>42</v>
      </c>
      <c r="D85" s="22" t="s">
        <v>562</v>
      </c>
      <c r="E85" s="22" t="s">
        <v>563</v>
      </c>
      <c r="F85" s="22" t="s">
        <v>564</v>
      </c>
      <c r="G85" s="22" t="s">
        <v>45</v>
      </c>
      <c r="H85" s="22" t="s">
        <v>46</v>
      </c>
      <c r="I85" s="22" t="s">
        <v>47</v>
      </c>
      <c r="J85" s="2" t="s">
        <v>565</v>
      </c>
      <c r="K85" s="22" t="s">
        <v>566</v>
      </c>
      <c r="L85" s="22" t="s">
        <v>49</v>
      </c>
      <c r="M85" s="22" t="s">
        <v>567</v>
      </c>
      <c r="N85" s="22" t="s">
        <v>568</v>
      </c>
      <c r="O85" s="22" t="s">
        <v>52</v>
      </c>
      <c r="P85" s="22" t="s">
        <v>569</v>
      </c>
      <c r="Q85" s="22" t="s">
        <v>153</v>
      </c>
      <c r="R85" s="22" t="s">
        <v>62</v>
      </c>
      <c r="S85" s="6"/>
      <c r="T85" s="22" t="s">
        <v>56</v>
      </c>
      <c r="U85" s="22" t="s">
        <v>3</v>
      </c>
      <c r="V85" s="22" t="s">
        <v>57</v>
      </c>
      <c r="W85" s="22" t="s">
        <v>570</v>
      </c>
      <c r="X85" s="22" t="s">
        <v>571</v>
      </c>
      <c r="Y85" s="6" t="s">
        <v>166</v>
      </c>
      <c r="Z85" s="6"/>
      <c r="AA85" s="28" t="s">
        <v>205</v>
      </c>
      <c r="AB85" s="29">
        <v>2175</v>
      </c>
      <c r="AC85" s="31">
        <v>2</v>
      </c>
      <c r="AD85" s="6"/>
      <c r="AE85" s="6"/>
      <c r="AF85" s="6"/>
      <c r="AG85" s="30">
        <f>+Table1[[#This Row],[Cantidad
(A)]]*Table1[[#This Row],[Costo Unitario
(B)]]</f>
        <v>0</v>
      </c>
    </row>
    <row r="86" spans="1:33" s="5" customFormat="1" ht="13.95" customHeight="1" x14ac:dyDescent="0.3">
      <c r="A86" s="2" t="s">
        <v>572</v>
      </c>
      <c r="B86" s="2" t="s">
        <v>573</v>
      </c>
      <c r="C86" s="2" t="s">
        <v>42</v>
      </c>
      <c r="D86" s="22" t="s">
        <v>574</v>
      </c>
      <c r="E86" s="22" t="s">
        <v>575</v>
      </c>
      <c r="F86" s="22" t="s">
        <v>576</v>
      </c>
      <c r="G86" s="22" t="s">
        <v>45</v>
      </c>
      <c r="H86" s="22" t="s">
        <v>46</v>
      </c>
      <c r="I86" s="22" t="s">
        <v>47</v>
      </c>
      <c r="J86" s="2" t="s">
        <v>577</v>
      </c>
      <c r="K86" s="22" t="s">
        <v>566</v>
      </c>
      <c r="L86" s="22" t="s">
        <v>49</v>
      </c>
      <c r="M86" s="22" t="s">
        <v>578</v>
      </c>
      <c r="N86" s="22" t="s">
        <v>579</v>
      </c>
      <c r="O86" s="22" t="s">
        <v>52</v>
      </c>
      <c r="P86" s="22" t="s">
        <v>580</v>
      </c>
      <c r="Q86" s="22" t="s">
        <v>153</v>
      </c>
      <c r="R86" s="22" t="s">
        <v>62</v>
      </c>
      <c r="S86" s="6"/>
      <c r="T86" s="22" t="s">
        <v>56</v>
      </c>
      <c r="U86" s="22" t="s">
        <v>3</v>
      </c>
      <c r="V86" s="22" t="s">
        <v>57</v>
      </c>
      <c r="W86" s="22" t="s">
        <v>570</v>
      </c>
      <c r="X86" s="22" t="s">
        <v>571</v>
      </c>
      <c r="Y86" s="6" t="s">
        <v>166</v>
      </c>
      <c r="Z86" s="6"/>
      <c r="AA86" s="28" t="s">
        <v>205</v>
      </c>
      <c r="AB86" s="29"/>
      <c r="AC86" s="31">
        <v>2</v>
      </c>
      <c r="AD86" s="6"/>
      <c r="AE86" s="6"/>
      <c r="AF86" s="6"/>
      <c r="AG86" s="30">
        <f>+Table1[[#This Row],[Cantidad
(A)]]*Table1[[#This Row],[Costo Unitario
(B)]]</f>
        <v>0</v>
      </c>
    </row>
    <row r="87" spans="1:33" s="5" customFormat="1" ht="13.95" customHeight="1" x14ac:dyDescent="0.3">
      <c r="A87" s="2" t="s">
        <v>581</v>
      </c>
      <c r="B87" s="2" t="s">
        <v>582</v>
      </c>
      <c r="C87" s="2" t="s">
        <v>42</v>
      </c>
      <c r="D87" s="22" t="s">
        <v>583</v>
      </c>
      <c r="E87" s="22" t="s">
        <v>584</v>
      </c>
      <c r="F87" s="22" t="s">
        <v>585</v>
      </c>
      <c r="G87" s="22" t="s">
        <v>45</v>
      </c>
      <c r="H87" s="22" t="s">
        <v>46</v>
      </c>
      <c r="I87" s="22" t="s">
        <v>47</v>
      </c>
      <c r="J87" s="2" t="s">
        <v>586</v>
      </c>
      <c r="K87" s="22" t="s">
        <v>566</v>
      </c>
      <c r="L87" s="22" t="s">
        <v>49</v>
      </c>
      <c r="M87" s="22" t="s">
        <v>587</v>
      </c>
      <c r="N87" s="22" t="s">
        <v>588</v>
      </c>
      <c r="O87" s="22" t="s">
        <v>52</v>
      </c>
      <c r="P87" s="22" t="s">
        <v>589</v>
      </c>
      <c r="Q87" s="22" t="s">
        <v>318</v>
      </c>
      <c r="R87" s="22" t="s">
        <v>62</v>
      </c>
      <c r="S87" s="6"/>
      <c r="T87" s="22" t="s">
        <v>56</v>
      </c>
      <c r="U87" s="22" t="s">
        <v>3</v>
      </c>
      <c r="V87" s="22" t="s">
        <v>57</v>
      </c>
      <c r="W87" s="22" t="s">
        <v>570</v>
      </c>
      <c r="X87" s="22" t="s">
        <v>571</v>
      </c>
      <c r="Y87" s="6" t="s">
        <v>166</v>
      </c>
      <c r="Z87" s="6"/>
      <c r="AA87" s="28" t="s">
        <v>205</v>
      </c>
      <c r="AB87" s="29"/>
      <c r="AC87" s="31">
        <v>2</v>
      </c>
      <c r="AD87" s="6"/>
      <c r="AE87" s="6"/>
      <c r="AF87" s="6"/>
      <c r="AG87" s="30">
        <f>+Table1[[#This Row],[Cantidad
(A)]]*Table1[[#This Row],[Costo Unitario
(B)]]</f>
        <v>0</v>
      </c>
    </row>
    <row r="88" spans="1:33" s="5" customFormat="1" x14ac:dyDescent="0.3">
      <c r="A88" s="2" t="s">
        <v>590</v>
      </c>
      <c r="B88" s="2" t="s">
        <v>591</v>
      </c>
      <c r="C88" s="2" t="s">
        <v>42</v>
      </c>
      <c r="D88" s="22" t="s">
        <v>592</v>
      </c>
      <c r="E88" s="22" t="s">
        <v>593</v>
      </c>
      <c r="F88" s="22" t="s">
        <v>594</v>
      </c>
      <c r="G88" s="22" t="s">
        <v>45</v>
      </c>
      <c r="H88" s="22" t="s">
        <v>46</v>
      </c>
      <c r="I88" s="22" t="s">
        <v>47</v>
      </c>
      <c r="J88" s="2" t="s">
        <v>595</v>
      </c>
      <c r="K88" s="22" t="s">
        <v>566</v>
      </c>
      <c r="L88" s="22" t="s">
        <v>49</v>
      </c>
      <c r="M88" s="22" t="s">
        <v>596</v>
      </c>
      <c r="N88" s="22" t="s">
        <v>597</v>
      </c>
      <c r="O88" s="22" t="s">
        <v>52</v>
      </c>
      <c r="P88" s="22" t="s">
        <v>598</v>
      </c>
      <c r="Q88" s="22" t="s">
        <v>318</v>
      </c>
      <c r="R88" s="22" t="s">
        <v>62</v>
      </c>
      <c r="S88" s="6"/>
      <c r="T88" s="22" t="s">
        <v>56</v>
      </c>
      <c r="U88" s="22" t="s">
        <v>3</v>
      </c>
      <c r="V88" s="22" t="s">
        <v>57</v>
      </c>
      <c r="W88" s="22" t="s">
        <v>570</v>
      </c>
      <c r="X88" s="22" t="s">
        <v>571</v>
      </c>
      <c r="Y88" s="6" t="s">
        <v>166</v>
      </c>
      <c r="Z88" s="6"/>
      <c r="AA88" s="28" t="s">
        <v>205</v>
      </c>
      <c r="AB88" s="29"/>
      <c r="AC88" s="31">
        <v>2</v>
      </c>
      <c r="AD88" s="6"/>
      <c r="AE88" s="6"/>
      <c r="AF88" s="6"/>
      <c r="AG88" s="30">
        <f>+Table1[[#This Row],[Cantidad
(A)]]*Table1[[#This Row],[Costo Unitario
(B)]]</f>
        <v>0</v>
      </c>
    </row>
    <row r="89" spans="1:33" x14ac:dyDescent="0.3">
      <c r="A89" s="2" t="s">
        <v>599</v>
      </c>
      <c r="B89" s="2" t="s">
        <v>600</v>
      </c>
      <c r="C89" s="2" t="s">
        <v>42</v>
      </c>
      <c r="D89" s="22" t="s">
        <v>601</v>
      </c>
      <c r="E89" s="22" t="s">
        <v>602</v>
      </c>
      <c r="F89" s="22" t="s">
        <v>603</v>
      </c>
      <c r="G89" s="22" t="s">
        <v>45</v>
      </c>
      <c r="H89" s="22" t="s">
        <v>46</v>
      </c>
      <c r="I89" s="22" t="s">
        <v>47</v>
      </c>
      <c r="J89" s="2" t="s">
        <v>604</v>
      </c>
      <c r="K89" s="22" t="s">
        <v>566</v>
      </c>
      <c r="L89" s="22" t="s">
        <v>49</v>
      </c>
      <c r="M89" s="22" t="s">
        <v>605</v>
      </c>
      <c r="N89" s="22" t="s">
        <v>606</v>
      </c>
      <c r="O89" s="22" t="s">
        <v>52</v>
      </c>
      <c r="P89" s="22" t="s">
        <v>607</v>
      </c>
      <c r="Q89" s="22" t="s">
        <v>318</v>
      </c>
      <c r="R89" s="22" t="s">
        <v>62</v>
      </c>
      <c r="S89" s="6"/>
      <c r="T89" s="22" t="s">
        <v>56</v>
      </c>
      <c r="U89" s="22" t="s">
        <v>3</v>
      </c>
      <c r="V89" s="22" t="s">
        <v>57</v>
      </c>
      <c r="W89" s="22" t="s">
        <v>570</v>
      </c>
      <c r="X89" s="22" t="s">
        <v>571</v>
      </c>
      <c r="Y89" s="6" t="s">
        <v>166</v>
      </c>
      <c r="Z89" s="6"/>
      <c r="AA89" s="28" t="s">
        <v>205</v>
      </c>
      <c r="AB89" s="29"/>
      <c r="AC89" s="31">
        <v>2</v>
      </c>
      <c r="AD89" s="6"/>
      <c r="AE89" s="6"/>
      <c r="AF89" s="6"/>
      <c r="AG89" s="30">
        <f>+Table1[[#This Row],[Cantidad
(A)]]*Table1[[#This Row],[Costo Unitario
(B)]]</f>
        <v>0</v>
      </c>
    </row>
    <row r="90" spans="1:33" x14ac:dyDescent="0.3">
      <c r="A90" s="2" t="s">
        <v>608</v>
      </c>
      <c r="B90" s="2" t="s">
        <v>609</v>
      </c>
      <c r="C90" s="2" t="s">
        <v>42</v>
      </c>
      <c r="D90" s="22" t="s">
        <v>610</v>
      </c>
      <c r="E90" s="22" t="s">
        <v>611</v>
      </c>
      <c r="F90" s="22" t="s">
        <v>612</v>
      </c>
      <c r="G90" s="22" t="s">
        <v>45</v>
      </c>
      <c r="H90" s="22" t="s">
        <v>46</v>
      </c>
      <c r="I90" s="22" t="s">
        <v>47</v>
      </c>
      <c r="J90" s="2" t="s">
        <v>613</v>
      </c>
      <c r="K90" s="22" t="s">
        <v>566</v>
      </c>
      <c r="L90" s="22" t="s">
        <v>49</v>
      </c>
      <c r="M90" s="22" t="s">
        <v>614</v>
      </c>
      <c r="N90" s="22" t="s">
        <v>615</v>
      </c>
      <c r="O90" s="22" t="s">
        <v>52</v>
      </c>
      <c r="P90" s="22" t="s">
        <v>616</v>
      </c>
      <c r="Q90" s="22" t="s">
        <v>318</v>
      </c>
      <c r="R90" s="22" t="s">
        <v>62</v>
      </c>
      <c r="S90" s="6"/>
      <c r="T90" s="22" t="s">
        <v>56</v>
      </c>
      <c r="U90" s="22" t="s">
        <v>3</v>
      </c>
      <c r="V90" s="22" t="s">
        <v>57</v>
      </c>
      <c r="W90" s="22" t="s">
        <v>570</v>
      </c>
      <c r="X90" s="22" t="s">
        <v>571</v>
      </c>
      <c r="Y90" s="6" t="s">
        <v>166</v>
      </c>
      <c r="Z90" s="6"/>
      <c r="AA90" s="28" t="s">
        <v>205</v>
      </c>
      <c r="AB90" s="29"/>
      <c r="AC90" s="31">
        <v>2</v>
      </c>
      <c r="AD90" s="6"/>
      <c r="AE90" s="6"/>
      <c r="AF90" s="6"/>
      <c r="AG90" s="30">
        <f>+Table1[[#This Row],[Cantidad
(A)]]*Table1[[#This Row],[Costo Unitario
(B)]]</f>
        <v>0</v>
      </c>
    </row>
    <row r="91" spans="1:33" ht="13.95" customHeight="1" x14ac:dyDescent="0.3">
      <c r="A91" s="2" t="s">
        <v>617</v>
      </c>
      <c r="B91" s="2" t="s">
        <v>618</v>
      </c>
      <c r="C91" s="2" t="s">
        <v>42</v>
      </c>
      <c r="D91" s="22" t="s">
        <v>619</v>
      </c>
      <c r="E91" s="22" t="s">
        <v>620</v>
      </c>
      <c r="F91" s="22" t="s">
        <v>621</v>
      </c>
      <c r="G91" s="22" t="s">
        <v>45</v>
      </c>
      <c r="H91" s="22" t="s">
        <v>46</v>
      </c>
      <c r="I91" s="22" t="s">
        <v>47</v>
      </c>
      <c r="J91" s="2" t="s">
        <v>622</v>
      </c>
      <c r="K91" s="22" t="s">
        <v>566</v>
      </c>
      <c r="L91" s="22" t="s">
        <v>49</v>
      </c>
      <c r="M91" s="22" t="s">
        <v>623</v>
      </c>
      <c r="N91" s="22" t="s">
        <v>624</v>
      </c>
      <c r="O91" s="22" t="s">
        <v>52</v>
      </c>
      <c r="P91" s="22" t="s">
        <v>625</v>
      </c>
      <c r="Q91" s="22" t="s">
        <v>318</v>
      </c>
      <c r="R91" s="22" t="s">
        <v>62</v>
      </c>
      <c r="S91" s="6"/>
      <c r="T91" s="22" t="s">
        <v>56</v>
      </c>
      <c r="U91" s="22" t="s">
        <v>3</v>
      </c>
      <c r="V91" s="22" t="s">
        <v>57</v>
      </c>
      <c r="W91" s="22" t="s">
        <v>570</v>
      </c>
      <c r="X91" s="22" t="s">
        <v>571</v>
      </c>
      <c r="Y91" s="6" t="s">
        <v>166</v>
      </c>
      <c r="Z91" s="6"/>
      <c r="AA91" s="28" t="s">
        <v>205</v>
      </c>
      <c r="AB91" s="29"/>
      <c r="AC91" s="31">
        <v>2</v>
      </c>
      <c r="AD91" s="6"/>
      <c r="AE91" s="6"/>
      <c r="AF91" s="6"/>
      <c r="AG91" s="30">
        <f>+Table1[[#This Row],[Cantidad
(A)]]*Table1[[#This Row],[Costo Unitario
(B)]]</f>
        <v>0</v>
      </c>
    </row>
    <row r="92" spans="1:33" x14ac:dyDescent="0.3">
      <c r="A92" s="2" t="s">
        <v>626</v>
      </c>
      <c r="B92" s="2" t="s">
        <v>627</v>
      </c>
      <c r="C92" s="2" t="s">
        <v>42</v>
      </c>
      <c r="D92" s="22" t="s">
        <v>628</v>
      </c>
      <c r="E92" s="22" t="s">
        <v>629</v>
      </c>
      <c r="F92" s="22" t="s">
        <v>630</v>
      </c>
      <c r="G92" s="22" t="s">
        <v>45</v>
      </c>
      <c r="H92" s="22" t="s">
        <v>46</v>
      </c>
      <c r="I92" s="22" t="s">
        <v>47</v>
      </c>
      <c r="J92" s="2" t="s">
        <v>631</v>
      </c>
      <c r="K92" s="22" t="s">
        <v>566</v>
      </c>
      <c r="L92" s="22" t="s">
        <v>49</v>
      </c>
      <c r="M92" s="22" t="s">
        <v>632</v>
      </c>
      <c r="N92" s="22" t="s">
        <v>633</v>
      </c>
      <c r="O92" s="22" t="s">
        <v>52</v>
      </c>
      <c r="P92" s="22" t="s">
        <v>634</v>
      </c>
      <c r="Q92" s="22" t="s">
        <v>318</v>
      </c>
      <c r="R92" s="22" t="s">
        <v>62</v>
      </c>
      <c r="S92" s="6"/>
      <c r="T92" s="22" t="s">
        <v>56</v>
      </c>
      <c r="U92" s="22" t="s">
        <v>3</v>
      </c>
      <c r="V92" s="22" t="s">
        <v>57</v>
      </c>
      <c r="W92" s="22" t="s">
        <v>570</v>
      </c>
      <c r="X92" s="22" t="s">
        <v>571</v>
      </c>
      <c r="Y92" s="6" t="s">
        <v>166</v>
      </c>
      <c r="Z92" s="6"/>
      <c r="AA92" s="28" t="s">
        <v>205</v>
      </c>
      <c r="AB92" s="29"/>
      <c r="AC92" s="31">
        <v>2</v>
      </c>
      <c r="AD92" s="6"/>
      <c r="AE92" s="6"/>
      <c r="AF92" s="6"/>
      <c r="AG92" s="30">
        <f>+Table1[[#This Row],[Cantidad
(A)]]*Table1[[#This Row],[Costo Unitario
(B)]]</f>
        <v>0</v>
      </c>
    </row>
    <row r="93" spans="1:33" x14ac:dyDescent="0.3">
      <c r="A93" s="2" t="s">
        <v>635</v>
      </c>
      <c r="B93" s="2" t="s">
        <v>636</v>
      </c>
      <c r="C93" s="2" t="s">
        <v>42</v>
      </c>
      <c r="D93" s="2" t="s">
        <v>637</v>
      </c>
      <c r="E93" s="2" t="s">
        <v>638</v>
      </c>
      <c r="F93" s="2" t="s">
        <v>639</v>
      </c>
      <c r="G93" s="2" t="s">
        <v>45</v>
      </c>
      <c r="H93" s="2" t="s">
        <v>46</v>
      </c>
      <c r="I93" s="22" t="s">
        <v>47</v>
      </c>
      <c r="J93" s="2" t="s">
        <v>640</v>
      </c>
      <c r="K93" s="2" t="s">
        <v>641</v>
      </c>
      <c r="L93" s="2" t="s">
        <v>49</v>
      </c>
      <c r="M93" s="2" t="s">
        <v>642</v>
      </c>
      <c r="N93" s="2" t="s">
        <v>643</v>
      </c>
      <c r="O93" s="2" t="s">
        <v>52</v>
      </c>
      <c r="P93" s="2" t="s">
        <v>644</v>
      </c>
      <c r="Q93" s="2" t="s">
        <v>318</v>
      </c>
      <c r="R93" s="2" t="s">
        <v>62</v>
      </c>
      <c r="S93" s="6"/>
      <c r="T93" s="22" t="s">
        <v>56</v>
      </c>
      <c r="U93" s="2" t="s">
        <v>3</v>
      </c>
      <c r="V93" s="2" t="s">
        <v>57</v>
      </c>
      <c r="W93" s="2" t="s">
        <v>645</v>
      </c>
      <c r="X93" s="2" t="s">
        <v>646</v>
      </c>
      <c r="Y93" s="6" t="s">
        <v>166</v>
      </c>
      <c r="Z93" s="6"/>
      <c r="AA93" s="28" t="s">
        <v>205</v>
      </c>
      <c r="AB93" s="29">
        <v>500</v>
      </c>
      <c r="AC93" s="31">
        <v>2</v>
      </c>
      <c r="AD93" s="6"/>
      <c r="AE93" s="6"/>
      <c r="AF93" s="6"/>
      <c r="AG93" s="30">
        <f>+Table1[[#This Row],[Cantidad
(A)]]*Table1[[#This Row],[Costo Unitario
(B)]]</f>
        <v>0</v>
      </c>
    </row>
    <row r="94" spans="1:33" hidden="1" x14ac:dyDescent="0.3">
      <c r="A94" s="2"/>
      <c r="B94" s="2"/>
      <c r="C94" s="2"/>
      <c r="D94" s="2"/>
      <c r="E94" s="2"/>
      <c r="F94" s="2"/>
      <c r="G94" s="2"/>
      <c r="H94" s="2"/>
      <c r="I94" s="22"/>
      <c r="J94" s="2"/>
      <c r="K94" s="2"/>
      <c r="L94" s="2"/>
      <c r="M94" s="2"/>
      <c r="N94" s="2"/>
      <c r="O94" s="2"/>
      <c r="P94" s="2"/>
      <c r="Q94" s="2"/>
      <c r="R94" s="2"/>
      <c r="S94" s="6"/>
      <c r="T94" s="22"/>
      <c r="U94" s="2"/>
      <c r="V94" s="2"/>
      <c r="W94" s="2"/>
      <c r="X94" s="2"/>
      <c r="Y94" s="6"/>
      <c r="Z94" s="6"/>
      <c r="AA94" s="28"/>
      <c r="AB94" s="29"/>
      <c r="AC94" s="6"/>
      <c r="AD94" s="6"/>
      <c r="AE94" s="6"/>
      <c r="AF94" s="6"/>
      <c r="AG94" s="30">
        <f>+Table1[[#This Row],[Cantidad
(A)]]*Table1[[#This Row],[Costo Unitario
(B)]]</f>
        <v>0</v>
      </c>
    </row>
    <row r="95" spans="1:33" hidden="1" x14ac:dyDescent="0.3">
      <c r="A95" s="2" t="s">
        <v>647</v>
      </c>
      <c r="B95" s="2" t="s">
        <v>73</v>
      </c>
      <c r="C95" s="2" t="s">
        <v>42</v>
      </c>
      <c r="D95" s="2" t="s">
        <v>74</v>
      </c>
      <c r="E95" s="2" t="s">
        <v>75</v>
      </c>
      <c r="F95" s="2" t="s">
        <v>76</v>
      </c>
      <c r="G95" s="2" t="s">
        <v>45</v>
      </c>
      <c r="H95" s="2" t="s">
        <v>46</v>
      </c>
      <c r="I95" s="22" t="s">
        <v>47</v>
      </c>
      <c r="J95" s="2" t="s">
        <v>46</v>
      </c>
      <c r="K95" s="2" t="s">
        <v>77</v>
      </c>
      <c r="L95" s="2" t="s">
        <v>49</v>
      </c>
      <c r="M95" s="2" t="s">
        <v>78</v>
      </c>
      <c r="N95" s="2" t="s">
        <v>79</v>
      </c>
      <c r="O95" s="2" t="s">
        <v>52</v>
      </c>
      <c r="P95" s="2" t="s">
        <v>53</v>
      </c>
      <c r="Q95" s="2" t="s">
        <v>71</v>
      </c>
      <c r="R95" s="2" t="s">
        <v>165</v>
      </c>
      <c r="S95" s="6"/>
      <c r="T95" s="22" t="s">
        <v>56</v>
      </c>
      <c r="U95" s="2" t="s">
        <v>3</v>
      </c>
      <c r="V95" s="2" t="s">
        <v>57</v>
      </c>
      <c r="W95" s="2" t="s">
        <v>82</v>
      </c>
      <c r="X95" s="2" t="s">
        <v>83</v>
      </c>
      <c r="Y95" s="6" t="s">
        <v>260</v>
      </c>
      <c r="Z95" s="6"/>
      <c r="AA95" s="6"/>
      <c r="AB95" s="29"/>
      <c r="AC95" s="6">
        <v>3</v>
      </c>
      <c r="AD95" s="6" t="s">
        <v>648</v>
      </c>
      <c r="AE95" s="6">
        <v>15</v>
      </c>
      <c r="AF95" s="29">
        <v>58</v>
      </c>
      <c r="AG95" s="30">
        <f>+Table1[[#This Row],[Cantidad
(A)]]*Table1[[#This Row],[Costo Unitario
(B)]]</f>
        <v>870</v>
      </c>
    </row>
    <row r="96" spans="1:33" ht="13.95" hidden="1" customHeight="1" x14ac:dyDescent="0.25">
      <c r="A96" s="22" t="s">
        <v>649</v>
      </c>
      <c r="B96" s="22" t="s">
        <v>650</v>
      </c>
      <c r="C96" s="2" t="s">
        <v>42</v>
      </c>
      <c r="D96" s="22" t="s">
        <v>650</v>
      </c>
      <c r="E96" s="22" t="s">
        <v>651</v>
      </c>
      <c r="F96" s="22" t="s">
        <v>652</v>
      </c>
      <c r="G96" s="22" t="s">
        <v>45</v>
      </c>
      <c r="H96" s="22" t="s">
        <v>46</v>
      </c>
      <c r="I96" s="22" t="s">
        <v>47</v>
      </c>
      <c r="J96" s="2" t="s">
        <v>46</v>
      </c>
      <c r="K96" s="22" t="s">
        <v>48</v>
      </c>
      <c r="L96" s="22" t="s">
        <v>49</v>
      </c>
      <c r="M96" s="22" t="s">
        <v>653</v>
      </c>
      <c r="N96" s="22" t="s">
        <v>654</v>
      </c>
      <c r="O96" s="22" t="s">
        <v>52</v>
      </c>
      <c r="P96" s="22" t="s">
        <v>53</v>
      </c>
      <c r="Q96" s="22" t="s">
        <v>259</v>
      </c>
      <c r="R96" s="22" t="s">
        <v>62</v>
      </c>
      <c r="S96" s="2"/>
      <c r="T96" s="22" t="s">
        <v>56</v>
      </c>
      <c r="U96" s="22" t="s">
        <v>3</v>
      </c>
      <c r="V96" s="22" t="s">
        <v>57</v>
      </c>
      <c r="W96" s="22" t="s">
        <v>58</v>
      </c>
      <c r="X96" s="15">
        <v>96461</v>
      </c>
      <c r="Y96" s="6" t="s">
        <v>260</v>
      </c>
      <c r="Z96" s="6"/>
      <c r="AA96" s="6"/>
      <c r="AB96" s="29"/>
      <c r="AC96" s="6">
        <v>3</v>
      </c>
      <c r="AD96" s="6" t="s">
        <v>655</v>
      </c>
      <c r="AE96" s="6">
        <v>2</v>
      </c>
      <c r="AF96" s="29">
        <v>25520</v>
      </c>
      <c r="AG96" s="30">
        <f>+Table1[[#This Row],[Cantidad
(A)]]*Table1[[#This Row],[Costo Unitario
(B)]]</f>
        <v>51040</v>
      </c>
    </row>
    <row r="97" spans="1:33" hidden="1" x14ac:dyDescent="0.25">
      <c r="A97" s="22" t="s">
        <v>656</v>
      </c>
      <c r="B97" s="22" t="s">
        <v>657</v>
      </c>
      <c r="C97" s="2" t="s">
        <v>42</v>
      </c>
      <c r="D97" s="22" t="s">
        <v>657</v>
      </c>
      <c r="E97" s="22" t="s">
        <v>658</v>
      </c>
      <c r="F97" s="22" t="s">
        <v>659</v>
      </c>
      <c r="G97" s="22" t="s">
        <v>45</v>
      </c>
      <c r="H97" s="22" t="s">
        <v>46</v>
      </c>
      <c r="I97" s="22" t="s">
        <v>47</v>
      </c>
      <c r="J97" s="2" t="s">
        <v>46</v>
      </c>
      <c r="K97" s="22" t="s">
        <v>48</v>
      </c>
      <c r="L97" s="22" t="s">
        <v>49</v>
      </c>
      <c r="M97" s="22" t="s">
        <v>660</v>
      </c>
      <c r="N97" s="22" t="s">
        <v>661</v>
      </c>
      <c r="O97" s="22" t="s">
        <v>52</v>
      </c>
      <c r="P97" s="22" t="s">
        <v>53</v>
      </c>
      <c r="Q97" s="22" t="s">
        <v>662</v>
      </c>
      <c r="R97" s="22" t="s">
        <v>62</v>
      </c>
      <c r="S97" s="2"/>
      <c r="T97" s="22" t="s">
        <v>56</v>
      </c>
      <c r="U97" s="22" t="s">
        <v>3</v>
      </c>
      <c r="V97" s="22" t="s">
        <v>57</v>
      </c>
      <c r="W97" s="22" t="s">
        <v>58</v>
      </c>
      <c r="X97" s="15">
        <v>96461</v>
      </c>
      <c r="Y97" s="6" t="s">
        <v>260</v>
      </c>
      <c r="Z97" s="6"/>
      <c r="AA97" s="6"/>
      <c r="AB97" s="29"/>
      <c r="AC97" s="6">
        <v>3</v>
      </c>
      <c r="AD97" s="6" t="s">
        <v>655</v>
      </c>
      <c r="AE97" s="6"/>
      <c r="AF97" s="29"/>
      <c r="AG97" s="30">
        <f>+Table1[[#This Row],[Cantidad
(A)]]*Table1[[#This Row],[Costo Unitario
(B)]]</f>
        <v>0</v>
      </c>
    </row>
    <row r="98" spans="1:33" ht="13.95" hidden="1" customHeight="1" x14ac:dyDescent="0.3">
      <c r="A98" s="22" t="s">
        <v>663</v>
      </c>
      <c r="B98" s="22" t="s">
        <v>664</v>
      </c>
      <c r="C98" s="22" t="s">
        <v>42</v>
      </c>
      <c r="D98" s="22" t="s">
        <v>664</v>
      </c>
      <c r="E98" s="22" t="s">
        <v>665</v>
      </c>
      <c r="F98" s="22" t="s">
        <v>666</v>
      </c>
      <c r="G98" s="22" t="s">
        <v>45</v>
      </c>
      <c r="H98" s="22" t="s">
        <v>46</v>
      </c>
      <c r="I98" s="22" t="s">
        <v>47</v>
      </c>
      <c r="J98" s="22" t="s">
        <v>46</v>
      </c>
      <c r="K98" s="22" t="s">
        <v>47</v>
      </c>
      <c r="L98" s="22" t="s">
        <v>49</v>
      </c>
      <c r="M98" s="22" t="s">
        <v>667</v>
      </c>
      <c r="N98" s="22" t="s">
        <v>668</v>
      </c>
      <c r="O98" s="22" t="s">
        <v>52</v>
      </c>
      <c r="P98" s="22" t="s">
        <v>669</v>
      </c>
      <c r="Q98" s="22" t="s">
        <v>670</v>
      </c>
      <c r="R98" s="22" t="s">
        <v>62</v>
      </c>
      <c r="S98" s="22"/>
      <c r="T98" s="22" t="s">
        <v>56</v>
      </c>
      <c r="U98" s="22" t="s">
        <v>3</v>
      </c>
      <c r="V98" s="22" t="s">
        <v>243</v>
      </c>
      <c r="W98" s="22" t="s">
        <v>244</v>
      </c>
      <c r="X98" s="22">
        <v>105504</v>
      </c>
      <c r="Y98" s="6" t="s">
        <v>260</v>
      </c>
      <c r="Z98" s="6"/>
      <c r="AA98" s="6"/>
      <c r="AB98" s="29"/>
      <c r="AC98" s="6">
        <v>3</v>
      </c>
      <c r="AD98" s="6" t="s">
        <v>655</v>
      </c>
      <c r="AE98" s="6">
        <v>1</v>
      </c>
      <c r="AF98" s="29">
        <v>25520</v>
      </c>
      <c r="AG98" s="30">
        <f>+Table1[[#This Row],[Cantidad
(A)]]*Table1[[#This Row],[Costo Unitario
(B)]]</f>
        <v>25520</v>
      </c>
    </row>
    <row r="99" spans="1:33" hidden="1" x14ac:dyDescent="0.25">
      <c r="A99" s="22" t="s">
        <v>671</v>
      </c>
      <c r="B99" s="22" t="s">
        <v>672</v>
      </c>
      <c r="C99" s="2" t="s">
        <v>42</v>
      </c>
      <c r="D99" s="22" t="s">
        <v>673</v>
      </c>
      <c r="E99" s="22" t="s">
        <v>674</v>
      </c>
      <c r="F99" s="22" t="s">
        <v>675</v>
      </c>
      <c r="G99" s="22" t="s">
        <v>45</v>
      </c>
      <c r="H99" s="22" t="s">
        <v>46</v>
      </c>
      <c r="I99" s="22" t="s">
        <v>47</v>
      </c>
      <c r="J99" s="2" t="s">
        <v>46</v>
      </c>
      <c r="K99" s="22" t="s">
        <v>266</v>
      </c>
      <c r="L99" s="22" t="s">
        <v>49</v>
      </c>
      <c r="M99" s="22" t="s">
        <v>676</v>
      </c>
      <c r="N99" s="22" t="s">
        <v>677</v>
      </c>
      <c r="O99" s="22" t="s">
        <v>52</v>
      </c>
      <c r="P99" s="22" t="s">
        <v>678</v>
      </c>
      <c r="Q99" s="22" t="s">
        <v>679</v>
      </c>
      <c r="R99" s="22" t="s">
        <v>62</v>
      </c>
      <c r="S99" s="2"/>
      <c r="T99" s="22" t="s">
        <v>56</v>
      </c>
      <c r="U99" s="22" t="s">
        <v>3</v>
      </c>
      <c r="V99" s="22" t="s">
        <v>57</v>
      </c>
      <c r="W99" s="22" t="s">
        <v>270</v>
      </c>
      <c r="X99" s="11">
        <v>102408</v>
      </c>
      <c r="Y99" s="6" t="s">
        <v>260</v>
      </c>
      <c r="Z99" s="32"/>
      <c r="AA99" s="32"/>
      <c r="AB99" s="29"/>
      <c r="AC99" s="6">
        <v>3</v>
      </c>
      <c r="AD99" s="6" t="s">
        <v>655</v>
      </c>
      <c r="AE99" s="6">
        <v>1</v>
      </c>
      <c r="AF99" s="29">
        <v>25520</v>
      </c>
      <c r="AG99" s="30">
        <f>+Table1[[#This Row],[Cantidad
(A)]]*Table1[[#This Row],[Costo Unitario
(B)]]</f>
        <v>25520</v>
      </c>
    </row>
    <row r="100" spans="1:33" hidden="1" x14ac:dyDescent="0.3">
      <c r="A100" s="2" t="s">
        <v>680</v>
      </c>
      <c r="B100" s="2" t="s">
        <v>681</v>
      </c>
      <c r="C100" s="2" t="s">
        <v>42</v>
      </c>
      <c r="D100" s="22" t="s">
        <v>682</v>
      </c>
      <c r="E100" s="22" t="s">
        <v>683</v>
      </c>
      <c r="F100" s="22" t="s">
        <v>684</v>
      </c>
      <c r="G100" s="22" t="s">
        <v>45</v>
      </c>
      <c r="H100" s="22" t="s">
        <v>46</v>
      </c>
      <c r="I100" s="22" t="s">
        <v>47</v>
      </c>
      <c r="J100" s="2" t="s">
        <v>685</v>
      </c>
      <c r="K100" s="22" t="s">
        <v>686</v>
      </c>
      <c r="L100" s="22" t="s">
        <v>49</v>
      </c>
      <c r="M100" s="22" t="s">
        <v>687</v>
      </c>
      <c r="N100" s="22" t="s">
        <v>688</v>
      </c>
      <c r="O100" s="22" t="s">
        <v>52</v>
      </c>
      <c r="P100" s="22" t="s">
        <v>689</v>
      </c>
      <c r="Q100" s="22" t="s">
        <v>153</v>
      </c>
      <c r="R100" s="22" t="s">
        <v>62</v>
      </c>
      <c r="S100" s="6"/>
      <c r="T100" s="22" t="s">
        <v>56</v>
      </c>
      <c r="U100" s="22" t="s">
        <v>3</v>
      </c>
      <c r="V100" s="22" t="s">
        <v>57</v>
      </c>
      <c r="W100" s="22" t="s">
        <v>690</v>
      </c>
      <c r="X100" s="22" t="s">
        <v>691</v>
      </c>
      <c r="Y100" s="6" t="s">
        <v>260</v>
      </c>
      <c r="Z100" s="6"/>
      <c r="AA100" s="32"/>
      <c r="AB100" s="29"/>
      <c r="AC100" s="6">
        <v>3</v>
      </c>
      <c r="AD100" s="6" t="s">
        <v>655</v>
      </c>
      <c r="AE100" s="6">
        <v>2</v>
      </c>
      <c r="AF100" s="29">
        <v>25520</v>
      </c>
      <c r="AG100" s="30">
        <f>+Table1[[#This Row],[Cantidad
(A)]]*Table1[[#This Row],[Costo Unitario
(B)]]</f>
        <v>51040</v>
      </c>
    </row>
    <row r="101" spans="1:33" hidden="1" x14ac:dyDescent="0.3">
      <c r="A101" s="2" t="s">
        <v>692</v>
      </c>
      <c r="B101" s="2" t="s">
        <v>693</v>
      </c>
      <c r="C101" s="2" t="s">
        <v>42</v>
      </c>
      <c r="D101" s="22" t="s">
        <v>694</v>
      </c>
      <c r="E101" s="22" t="s">
        <v>695</v>
      </c>
      <c r="F101" s="22" t="s">
        <v>696</v>
      </c>
      <c r="G101" s="22" t="s">
        <v>45</v>
      </c>
      <c r="H101" s="22" t="s">
        <v>46</v>
      </c>
      <c r="I101" s="22" t="s">
        <v>47</v>
      </c>
      <c r="J101" s="2" t="s">
        <v>697</v>
      </c>
      <c r="K101" s="22" t="s">
        <v>686</v>
      </c>
      <c r="L101" s="22" t="s">
        <v>49</v>
      </c>
      <c r="M101" s="22" t="s">
        <v>698</v>
      </c>
      <c r="N101" s="22" t="s">
        <v>699</v>
      </c>
      <c r="O101" s="22" t="s">
        <v>52</v>
      </c>
      <c r="P101" s="22" t="s">
        <v>700</v>
      </c>
      <c r="Q101" s="22" t="s">
        <v>153</v>
      </c>
      <c r="R101" s="22" t="s">
        <v>62</v>
      </c>
      <c r="S101" s="6"/>
      <c r="T101" s="22" t="s">
        <v>56</v>
      </c>
      <c r="U101" s="22" t="s">
        <v>3</v>
      </c>
      <c r="V101" s="22" t="s">
        <v>57</v>
      </c>
      <c r="W101" s="22" t="s">
        <v>690</v>
      </c>
      <c r="X101" s="22" t="s">
        <v>691</v>
      </c>
      <c r="Y101" s="6" t="s">
        <v>260</v>
      </c>
      <c r="Z101" s="6"/>
      <c r="AA101" s="32"/>
      <c r="AB101" s="29"/>
      <c r="AC101" s="6">
        <v>3</v>
      </c>
      <c r="AD101" s="6" t="s">
        <v>655</v>
      </c>
      <c r="AE101" s="6"/>
      <c r="AF101" s="29"/>
      <c r="AG101" s="30">
        <f>+Table1[[#This Row],[Cantidad
(A)]]*Table1[[#This Row],[Costo Unitario
(B)]]</f>
        <v>0</v>
      </c>
    </row>
    <row r="102" spans="1:33" hidden="1" x14ac:dyDescent="0.3">
      <c r="A102" s="2" t="s">
        <v>701</v>
      </c>
      <c r="B102" s="2" t="s">
        <v>519</v>
      </c>
      <c r="C102" s="2" t="s">
        <v>42</v>
      </c>
      <c r="D102" s="2" t="s">
        <v>520</v>
      </c>
      <c r="E102" s="2" t="s">
        <v>521</v>
      </c>
      <c r="F102" s="2" t="s">
        <v>522</v>
      </c>
      <c r="G102" s="2" t="s">
        <v>45</v>
      </c>
      <c r="H102" s="2" t="s">
        <v>46</v>
      </c>
      <c r="I102" s="22" t="s">
        <v>47</v>
      </c>
      <c r="J102" s="2" t="s">
        <v>702</v>
      </c>
      <c r="K102" s="2" t="s">
        <v>137</v>
      </c>
      <c r="L102" s="2" t="s">
        <v>49</v>
      </c>
      <c r="M102" s="2" t="s">
        <v>524</v>
      </c>
      <c r="N102" s="2" t="s">
        <v>525</v>
      </c>
      <c r="O102" s="2" t="s">
        <v>52</v>
      </c>
      <c r="P102" s="2" t="s">
        <v>526</v>
      </c>
      <c r="Q102" s="2" t="s">
        <v>173</v>
      </c>
      <c r="R102" s="2" t="s">
        <v>435</v>
      </c>
      <c r="S102" s="6"/>
      <c r="T102" s="22" t="s">
        <v>56</v>
      </c>
      <c r="U102" s="2" t="s">
        <v>3</v>
      </c>
      <c r="V102" s="2" t="s">
        <v>57</v>
      </c>
      <c r="W102" s="2" t="s">
        <v>141</v>
      </c>
      <c r="X102" s="16" t="s">
        <v>142</v>
      </c>
      <c r="Y102" s="6" t="s">
        <v>260</v>
      </c>
      <c r="Z102" s="32" t="s">
        <v>703</v>
      </c>
      <c r="AA102" s="32"/>
      <c r="AB102" s="33"/>
      <c r="AC102" s="6">
        <v>3</v>
      </c>
      <c r="AD102" s="6" t="s">
        <v>655</v>
      </c>
      <c r="AE102" s="6">
        <v>1</v>
      </c>
      <c r="AF102" s="29">
        <v>8000</v>
      </c>
      <c r="AG102" s="30">
        <f>+Table1[[#This Row],[Cantidad
(A)]]*Table1[[#This Row],[Costo Unitario
(B)]]</f>
        <v>8000</v>
      </c>
    </row>
    <row r="103" spans="1:33" hidden="1" x14ac:dyDescent="0.3">
      <c r="A103" s="2" t="s">
        <v>704</v>
      </c>
      <c r="B103" s="2" t="s">
        <v>132</v>
      </c>
      <c r="C103" s="2" t="s">
        <v>42</v>
      </c>
      <c r="D103" s="2" t="s">
        <v>133</v>
      </c>
      <c r="E103" s="2" t="s">
        <v>134</v>
      </c>
      <c r="F103" s="2" t="s">
        <v>135</v>
      </c>
      <c r="G103" s="2" t="s">
        <v>45</v>
      </c>
      <c r="H103" s="2" t="s">
        <v>46</v>
      </c>
      <c r="I103" s="22" t="s">
        <v>47</v>
      </c>
      <c r="J103" s="2" t="s">
        <v>705</v>
      </c>
      <c r="K103" s="2" t="s">
        <v>137</v>
      </c>
      <c r="L103" s="2" t="s">
        <v>49</v>
      </c>
      <c r="M103" s="2" t="s">
        <v>138</v>
      </c>
      <c r="N103" s="2" t="s">
        <v>139</v>
      </c>
      <c r="O103" s="2" t="s">
        <v>52</v>
      </c>
      <c r="P103" s="2" t="s">
        <v>140</v>
      </c>
      <c r="Q103" s="2" t="s">
        <v>706</v>
      </c>
      <c r="R103" s="2" t="s">
        <v>230</v>
      </c>
      <c r="S103" s="6"/>
      <c r="T103" s="22" t="s">
        <v>56</v>
      </c>
      <c r="U103" s="2" t="s">
        <v>3</v>
      </c>
      <c r="V103" s="2" t="s">
        <v>57</v>
      </c>
      <c r="W103" s="2" t="s">
        <v>141</v>
      </c>
      <c r="X103" s="16" t="s">
        <v>142</v>
      </c>
      <c r="Y103" s="6" t="s">
        <v>260</v>
      </c>
      <c r="Z103" s="32" t="s">
        <v>703</v>
      </c>
      <c r="AA103" s="32"/>
      <c r="AB103" s="33"/>
      <c r="AC103" s="6">
        <v>3</v>
      </c>
      <c r="AD103" s="6" t="s">
        <v>655</v>
      </c>
      <c r="AE103" s="6"/>
      <c r="AF103" s="29"/>
      <c r="AG103" s="30">
        <f>+Table1[[#This Row],[Cantidad
(A)]]*Table1[[#This Row],[Costo Unitario
(B)]]</f>
        <v>0</v>
      </c>
    </row>
    <row r="104" spans="1:33" hidden="1" x14ac:dyDescent="0.3">
      <c r="A104" s="2" t="s">
        <v>707</v>
      </c>
      <c r="B104" s="2" t="s">
        <v>132</v>
      </c>
      <c r="C104" s="2" t="s">
        <v>42</v>
      </c>
      <c r="D104" s="2" t="s">
        <v>133</v>
      </c>
      <c r="E104" s="2" t="s">
        <v>134</v>
      </c>
      <c r="F104" s="2" t="s">
        <v>135</v>
      </c>
      <c r="G104" s="2" t="s">
        <v>45</v>
      </c>
      <c r="H104" s="2" t="s">
        <v>46</v>
      </c>
      <c r="I104" s="22" t="s">
        <v>47</v>
      </c>
      <c r="J104" s="2" t="s">
        <v>708</v>
      </c>
      <c r="K104" s="2" t="s">
        <v>137</v>
      </c>
      <c r="L104" s="2" t="s">
        <v>49</v>
      </c>
      <c r="M104" s="2" t="s">
        <v>138</v>
      </c>
      <c r="N104" s="2" t="s">
        <v>139</v>
      </c>
      <c r="O104" s="2" t="s">
        <v>52</v>
      </c>
      <c r="P104" s="2" t="s">
        <v>140</v>
      </c>
      <c r="Q104" s="2" t="s">
        <v>709</v>
      </c>
      <c r="R104" s="2" t="s">
        <v>710</v>
      </c>
      <c r="S104" s="6"/>
      <c r="T104" s="22" t="s">
        <v>56</v>
      </c>
      <c r="U104" s="2" t="s">
        <v>3</v>
      </c>
      <c r="V104" s="2" t="s">
        <v>57</v>
      </c>
      <c r="W104" s="2" t="s">
        <v>141</v>
      </c>
      <c r="X104" s="2" t="s">
        <v>142</v>
      </c>
      <c r="Y104" s="6" t="s">
        <v>260</v>
      </c>
      <c r="Z104" s="32" t="s">
        <v>711</v>
      </c>
      <c r="AA104" s="32"/>
      <c r="AB104" s="33"/>
      <c r="AC104" s="6">
        <v>3</v>
      </c>
      <c r="AD104" s="6" t="s">
        <v>648</v>
      </c>
      <c r="AE104" s="6">
        <v>850</v>
      </c>
      <c r="AF104" s="29">
        <v>4.6399999999999997</v>
      </c>
      <c r="AG104" s="30">
        <f>+Table1[[#This Row],[Cantidad
(A)]]*Table1[[#This Row],[Costo Unitario
(B)]]</f>
        <v>3943.9999999999995</v>
      </c>
    </row>
    <row r="105" spans="1:33" hidden="1" x14ac:dyDescent="0.3">
      <c r="A105" s="2" t="s">
        <v>712</v>
      </c>
      <c r="B105" s="2" t="s">
        <v>537</v>
      </c>
      <c r="C105" s="2" t="s">
        <v>42</v>
      </c>
      <c r="D105" s="2" t="s">
        <v>538</v>
      </c>
      <c r="E105" s="2" t="s">
        <v>539</v>
      </c>
      <c r="F105" s="2" t="s">
        <v>540</v>
      </c>
      <c r="G105" s="2" t="s">
        <v>45</v>
      </c>
      <c r="H105" s="2" t="s">
        <v>46</v>
      </c>
      <c r="I105" s="22" t="s">
        <v>47</v>
      </c>
      <c r="J105" s="2" t="s">
        <v>713</v>
      </c>
      <c r="K105" s="2" t="s">
        <v>137</v>
      </c>
      <c r="L105" s="2" t="s">
        <v>49</v>
      </c>
      <c r="M105" s="2" t="s">
        <v>542</v>
      </c>
      <c r="N105" s="2" t="s">
        <v>543</v>
      </c>
      <c r="O105" s="2" t="s">
        <v>52</v>
      </c>
      <c r="P105" s="2" t="s">
        <v>544</v>
      </c>
      <c r="Q105" s="2" t="s">
        <v>709</v>
      </c>
      <c r="R105" s="2" t="s">
        <v>714</v>
      </c>
      <c r="S105" s="6"/>
      <c r="T105" s="22" t="s">
        <v>56</v>
      </c>
      <c r="U105" s="2" t="s">
        <v>3</v>
      </c>
      <c r="V105" s="2" t="s">
        <v>57</v>
      </c>
      <c r="W105" s="2" t="s">
        <v>141</v>
      </c>
      <c r="X105" s="2" t="s">
        <v>142</v>
      </c>
      <c r="Y105" s="6" t="s">
        <v>260</v>
      </c>
      <c r="Z105" s="32" t="s">
        <v>711</v>
      </c>
      <c r="AA105" s="32"/>
      <c r="AB105" s="33"/>
      <c r="AC105" s="6">
        <v>3</v>
      </c>
      <c r="AD105" s="6" t="s">
        <v>648</v>
      </c>
      <c r="AE105" s="6"/>
      <c r="AF105" s="6"/>
      <c r="AG105" s="30">
        <f>+Table1[[#This Row],[Cantidad
(A)]]*Table1[[#This Row],[Costo Unitario
(B)]]</f>
        <v>0</v>
      </c>
    </row>
    <row r="106" spans="1:33" hidden="1" x14ac:dyDescent="0.3">
      <c r="A106" s="2"/>
      <c r="B106" s="2"/>
      <c r="C106" s="2"/>
      <c r="D106" s="10"/>
      <c r="E106" s="10"/>
      <c r="F106" s="10"/>
      <c r="G106" s="10"/>
      <c r="H106" s="10"/>
      <c r="I106" s="10"/>
      <c r="J106" s="2"/>
      <c r="K106" s="10"/>
      <c r="L106" s="10"/>
      <c r="M106" s="10"/>
      <c r="N106" s="10"/>
      <c r="O106" s="10"/>
      <c r="P106" s="10"/>
      <c r="Q106" s="10"/>
      <c r="R106" s="10"/>
      <c r="S106" s="6"/>
      <c r="T106" s="10"/>
      <c r="U106" s="10"/>
      <c r="V106" s="10"/>
      <c r="W106" s="10"/>
      <c r="X106" s="10"/>
      <c r="Y106" s="6"/>
      <c r="Z106" s="6"/>
      <c r="AA106" s="6"/>
      <c r="AB106" s="6"/>
      <c r="AC106" s="6"/>
      <c r="AD106" s="6"/>
      <c r="AE106" s="6"/>
      <c r="AF106" s="6"/>
      <c r="AG106" s="30">
        <f>+Table1[[#This Row],[Cantidad
(A)]]*Table1[[#This Row],[Costo Unitario
(B)]]</f>
        <v>0</v>
      </c>
    </row>
    <row r="107" spans="1:33" hidden="1" x14ac:dyDescent="0.3">
      <c r="A107" s="2"/>
      <c r="B107" s="2"/>
      <c r="C107" s="2"/>
      <c r="D107" s="10"/>
      <c r="E107" s="10"/>
      <c r="F107" s="10"/>
      <c r="G107" s="10"/>
      <c r="H107" s="10"/>
      <c r="I107" s="10"/>
      <c r="J107" s="2"/>
      <c r="K107" s="10"/>
      <c r="L107" s="10"/>
      <c r="M107" s="10"/>
      <c r="N107" s="10"/>
      <c r="O107" s="10"/>
      <c r="P107" s="10"/>
      <c r="Q107" s="10"/>
      <c r="R107" s="10"/>
      <c r="S107" s="6"/>
      <c r="T107" s="10"/>
      <c r="U107" s="10"/>
      <c r="V107" s="10"/>
      <c r="W107" s="10"/>
      <c r="X107" s="10"/>
      <c r="Y107" s="32"/>
      <c r="Z107" s="34"/>
      <c r="AA107" s="34"/>
      <c r="AB107" s="30">
        <f>AB93+AB85+AB83+AB79+AB77+AB76+AB71+AB70+AB64+AB46+AB43+AB38+AB36+AB30+AB29+AB28</f>
        <v>45647.06</v>
      </c>
      <c r="AC107" s="6"/>
      <c r="AD107" s="34"/>
      <c r="AE107" s="34"/>
      <c r="AF107" s="6"/>
      <c r="AG107" s="30">
        <f>SUBTOTAL(109,AG10:AG106)</f>
        <v>0</v>
      </c>
    </row>
    <row r="110" spans="1:33" x14ac:dyDescent="0.3">
      <c r="AB110" s="25"/>
    </row>
    <row r="117" spans="33:33" x14ac:dyDescent="0.3">
      <c r="AG117" s="25"/>
    </row>
  </sheetData>
  <hyperlinks>
    <hyperlink ref="N30" r:id="rId1"/>
  </hyperlinks>
  <pageMargins left="0.75" right="0.75" top="0.75" bottom="0.5" header="0.5" footer="0.75"/>
  <pageSetup orientation="portrait" horizontalDpi="4294967295" verticalDpi="4294967295" r:id="rId2"/>
  <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>
      <selection activeCell="G11" sqref="G11"/>
    </sheetView>
  </sheetViews>
  <sheetFormatPr baseColWidth="10" defaultColWidth="11.44140625" defaultRowHeight="14.4" x14ac:dyDescent="0.3"/>
  <sheetData>
    <row r="1" spans="1:4" ht="15.6" x14ac:dyDescent="0.3">
      <c r="C1" s="17" t="s">
        <v>0</v>
      </c>
    </row>
    <row r="2" spans="1:4" ht="15.6" x14ac:dyDescent="0.3">
      <c r="C2" s="18" t="s">
        <v>1</v>
      </c>
    </row>
    <row r="3" spans="1:4" ht="15" x14ac:dyDescent="0.3">
      <c r="C3" s="14" t="s">
        <v>2</v>
      </c>
    </row>
    <row r="4" spans="1:4" ht="15" x14ac:dyDescent="0.3">
      <c r="C4" s="19" t="s">
        <v>3</v>
      </c>
    </row>
    <row r="5" spans="1:4" ht="15" x14ac:dyDescent="0.3">
      <c r="C5" s="19" t="s">
        <v>4</v>
      </c>
    </row>
    <row r="6" spans="1:4" ht="15.6" x14ac:dyDescent="0.3">
      <c r="C6" s="18" t="s">
        <v>715</v>
      </c>
    </row>
    <row r="8" spans="1:4" ht="20.399999999999999" x14ac:dyDescent="0.3">
      <c r="A8" s="63" t="s">
        <v>716</v>
      </c>
      <c r="B8" s="26" t="s">
        <v>717</v>
      </c>
      <c r="C8" s="26" t="s">
        <v>717</v>
      </c>
      <c r="D8" s="26" t="s">
        <v>717</v>
      </c>
    </row>
    <row r="9" spans="1:4" ht="20.399999999999999" x14ac:dyDescent="0.3">
      <c r="A9" s="64"/>
      <c r="B9" s="20" t="s">
        <v>718</v>
      </c>
      <c r="C9" s="20" t="s">
        <v>709</v>
      </c>
      <c r="D9" s="20" t="s">
        <v>670</v>
      </c>
    </row>
    <row r="10" spans="1:4" x14ac:dyDescent="0.3">
      <c r="A10" s="20" t="s">
        <v>719</v>
      </c>
      <c r="B10" s="20">
        <v>47089</v>
      </c>
      <c r="C10" s="20">
        <v>143601</v>
      </c>
      <c r="D10" s="20">
        <v>145213</v>
      </c>
    </row>
    <row r="11" spans="1:4" ht="30.6" x14ac:dyDescent="0.3">
      <c r="A11" s="20" t="s">
        <v>720</v>
      </c>
      <c r="B11" s="20" t="s">
        <v>721</v>
      </c>
      <c r="C11" s="20" t="s">
        <v>722</v>
      </c>
      <c r="D11" s="20" t="s">
        <v>723</v>
      </c>
    </row>
    <row r="12" spans="1:4" ht="40.799999999999997" x14ac:dyDescent="0.3">
      <c r="A12" s="20" t="s">
        <v>724</v>
      </c>
      <c r="B12" s="20" t="s">
        <v>725</v>
      </c>
      <c r="C12" s="20" t="s">
        <v>726</v>
      </c>
      <c r="D12" s="20" t="s">
        <v>727</v>
      </c>
    </row>
    <row r="13" spans="1:4" ht="20.399999999999999" x14ac:dyDescent="0.3">
      <c r="A13" s="20" t="s">
        <v>728</v>
      </c>
      <c r="B13" s="20" t="s">
        <v>47</v>
      </c>
      <c r="C13" s="20" t="s">
        <v>47</v>
      </c>
      <c r="D13" s="20" t="s">
        <v>47</v>
      </c>
    </row>
    <row r="14" spans="1:4" ht="193.8" x14ac:dyDescent="0.3">
      <c r="A14" s="20" t="s">
        <v>716</v>
      </c>
      <c r="B14" s="20" t="s">
        <v>729</v>
      </c>
      <c r="C14" s="20" t="s">
        <v>730</v>
      </c>
      <c r="D14" s="20" t="s">
        <v>731</v>
      </c>
    </row>
    <row r="15" spans="1:4" ht="20.399999999999999" x14ac:dyDescent="0.3">
      <c r="A15" s="20" t="s">
        <v>732</v>
      </c>
      <c r="B15" s="20" t="s">
        <v>648</v>
      </c>
      <c r="C15" s="20" t="s">
        <v>648</v>
      </c>
      <c r="D15" s="20" t="s">
        <v>655</v>
      </c>
    </row>
    <row r="16" spans="1:4" ht="20.399999999999999" x14ac:dyDescent="0.3">
      <c r="A16" s="20" t="s">
        <v>733</v>
      </c>
      <c r="B16" s="21">
        <v>58</v>
      </c>
      <c r="C16" s="21">
        <v>4.6399999999999997</v>
      </c>
      <c r="D16" s="21">
        <v>25520</v>
      </c>
    </row>
  </sheetData>
  <mergeCells count="1">
    <mergeCell ref="A8:A9"/>
  </mergeCells>
  <pageMargins left="0.7" right="0.7" top="0.75" bottom="0.75" header="0.3" footer="0.3"/>
  <pageSetup orientation="portrait" horizontalDpi="360" verticalDpi="36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548674a-8c8e-461f-9789-3afdb685f212">
      <UserInfo>
        <DisplayName/>
        <AccountId xsi:nil="true"/>
        <AccountType/>
      </UserInfo>
    </SharedWithUsers>
    <MediaLengthInSeconds xmlns="91f1618d-99a5-4675-b3ad-f64d35c5676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2" ma:contentTypeDescription="Crear nuevo documento." ma:contentTypeScope="" ma:versionID="a24443a4d0f25e292cb38d47e0257008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68d9d481cdb51cff906d0ae9766c85a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3955BB-BD3D-46EC-BEC1-C35F79A06E4D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metadata/properties"/>
    <ds:schemaRef ds:uri="7463e6f2-4cf7-4f37-8a7b-859c1e512b3c"/>
    <ds:schemaRef ds:uri="8175d881-c252-4cc7-85ac-127631b324fb"/>
  </ds:schemaRefs>
</ds:datastoreItem>
</file>

<file path=customXml/itemProps2.xml><?xml version="1.0" encoding="utf-8"?>
<ds:datastoreItem xmlns:ds="http://schemas.openxmlformats.org/officeDocument/2006/customXml" ds:itemID="{DB0E77DE-7A63-4851-89DC-AF99B5A58E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E959CB-7588-4196-8D1A-29B86DE4CA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 4_TL_PVEM</vt:lpstr>
      <vt:lpstr>DETERMINACIÓN DE COSTO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ORENDAY PENAGOS MARIANA</dc:creator>
  <cp:keywords/>
  <dc:description/>
  <cp:lastModifiedBy>Administrador</cp:lastModifiedBy>
  <cp:revision/>
  <dcterms:created xsi:type="dcterms:W3CDTF">2020-02-28T04:30:10Z</dcterms:created>
  <dcterms:modified xsi:type="dcterms:W3CDTF">2021-08-30T23:42:37Z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21316100</vt:r8>
  </property>
  <property fmtid="{D5CDD505-2E9C-101B-9397-08002B2CF9AE}" pid="4" name="_ExtendedDescription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</Properties>
</file>