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TRABAJO EN CASA-COVID\Semana 25 al 29 mayo\"/>
    </mc:Choice>
  </mc:AlternateContent>
  <xr:revisionPtr revIDLastSave="0" documentId="8_{EF81325C-ED66-4B21-A54E-4E3F6ECD36EB}" xr6:coauthVersionLast="44" xr6:coauthVersionMax="44" xr10:uidLastSave="{00000000-0000-0000-0000-000000000000}"/>
  <bookViews>
    <workbookView xWindow="-120" yWindow="-120" windowWidth="20730" windowHeight="11280" xr2:uid="{00000000-000D-0000-FFFF-FFFF00000000}"/>
  </bookViews>
  <sheets>
    <sheet name=" Anexo 11 " sheetId="8" r:id="rId1"/>
  </sheets>
  <definedNames>
    <definedName name="_xlnm._FilterDatabase" localSheetId="0" hidden="1">' Anexo 11 '!$A$9:$AM$886</definedName>
    <definedName name="_xlnm.Print_Area" localSheetId="0">' Anexo 11 '!$A$1:$AI$885</definedName>
    <definedName name="_xlnm.Print_Titles" localSheetId="0">' Anexo 11 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84" i="8" l="1"/>
  <c r="AB884" i="8"/>
  <c r="AA884" i="8"/>
  <c r="X884" i="8"/>
  <c r="P884" i="8"/>
  <c r="O884" i="8"/>
  <c r="N884" i="8"/>
  <c r="M884" i="8"/>
  <c r="L884" i="8"/>
  <c r="K884" i="8"/>
  <c r="J884" i="8"/>
  <c r="I884" i="8"/>
  <c r="H884" i="8"/>
  <c r="G884" i="8"/>
  <c r="F884" i="8"/>
  <c r="E884" i="8"/>
  <c r="W883" i="8"/>
  <c r="W884" i="8" s="1"/>
  <c r="U883" i="8"/>
  <c r="T883" i="8"/>
  <c r="T884" i="8" s="1"/>
  <c r="S883" i="8"/>
  <c r="R883" i="8"/>
  <c r="R884" i="8" s="1"/>
  <c r="Q883" i="8"/>
  <c r="X880" i="8"/>
  <c r="X881" i="8" s="1"/>
  <c r="W880" i="8"/>
  <c r="W881" i="8" s="1"/>
  <c r="P880" i="8"/>
  <c r="P881" i="8" s="1"/>
  <c r="O880" i="8"/>
  <c r="O881" i="8" s="1"/>
  <c r="N880" i="8"/>
  <c r="N881" i="8" s="1"/>
  <c r="M880" i="8"/>
  <c r="M881" i="8" s="1"/>
  <c r="L880" i="8"/>
  <c r="L881" i="8" s="1"/>
  <c r="K880" i="8"/>
  <c r="K881" i="8" s="1"/>
  <c r="J880" i="8"/>
  <c r="J881" i="8" s="1"/>
  <c r="I880" i="8"/>
  <c r="I881" i="8" s="1"/>
  <c r="H880" i="8"/>
  <c r="H881" i="8" s="1"/>
  <c r="G880" i="8"/>
  <c r="G881" i="8" s="1"/>
  <c r="F880" i="8"/>
  <c r="F881" i="8" s="1"/>
  <c r="E880" i="8"/>
  <c r="E881" i="8" s="1"/>
  <c r="Y879" i="8"/>
  <c r="Y880" i="8" s="1"/>
  <c r="Y881" i="8" s="1"/>
  <c r="U879" i="8"/>
  <c r="U880" i="8" s="1"/>
  <c r="U881" i="8" s="1"/>
  <c r="T879" i="8"/>
  <c r="S879" i="8"/>
  <c r="R879" i="8"/>
  <c r="R880" i="8" s="1"/>
  <c r="R881" i="8" s="1"/>
  <c r="Q879" i="8"/>
  <c r="AD879" i="8" s="1"/>
  <c r="AC878" i="8"/>
  <c r="AC880" i="8" s="1"/>
  <c r="AC881" i="8" s="1"/>
  <c r="AB878" i="8"/>
  <c r="AB880" i="8" s="1"/>
  <c r="AB881" i="8" s="1"/>
  <c r="AB882" i="8" s="1"/>
  <c r="AA878" i="8"/>
  <c r="AA880" i="8" s="1"/>
  <c r="AA881" i="8" s="1"/>
  <c r="X878" i="8"/>
  <c r="W878" i="8"/>
  <c r="O878" i="8"/>
  <c r="N878" i="8"/>
  <c r="M878" i="8"/>
  <c r="L878" i="8"/>
  <c r="K878" i="8"/>
  <c r="J878" i="8"/>
  <c r="I878" i="8"/>
  <c r="H878" i="8"/>
  <c r="G878" i="8"/>
  <c r="F878" i="8"/>
  <c r="E878" i="8"/>
  <c r="Y877" i="8"/>
  <c r="AG877" i="8" s="1"/>
  <c r="U877" i="8"/>
  <c r="AF877" i="8" s="1"/>
  <c r="T877" i="8"/>
  <c r="AE877" i="8" s="1"/>
  <c r="S877" i="8"/>
  <c r="AH877" i="8" s="1"/>
  <c r="R877" i="8"/>
  <c r="Q877" i="8"/>
  <c r="P877" i="8"/>
  <c r="Y876" i="8"/>
  <c r="AG876" i="8" s="1"/>
  <c r="U876" i="8"/>
  <c r="AF876" i="8" s="1"/>
  <c r="T876" i="8"/>
  <c r="AE876" i="8" s="1"/>
  <c r="S876" i="8"/>
  <c r="AH876" i="8" s="1"/>
  <c r="R876" i="8"/>
  <c r="Q876" i="8"/>
  <c r="AD876" i="8" s="1"/>
  <c r="P876" i="8"/>
  <c r="Y875" i="8"/>
  <c r="AG875" i="8" s="1"/>
  <c r="U875" i="8"/>
  <c r="AF875" i="8" s="1"/>
  <c r="T875" i="8"/>
  <c r="AE875" i="8" s="1"/>
  <c r="S875" i="8"/>
  <c r="AH875" i="8" s="1"/>
  <c r="R875" i="8"/>
  <c r="Q875" i="8"/>
  <c r="AD875" i="8" s="1"/>
  <c r="P875" i="8"/>
  <c r="Y874" i="8"/>
  <c r="AG874" i="8" s="1"/>
  <c r="U874" i="8"/>
  <c r="AF874" i="8" s="1"/>
  <c r="T874" i="8"/>
  <c r="AE874" i="8" s="1"/>
  <c r="S874" i="8"/>
  <c r="AH874" i="8" s="1"/>
  <c r="R874" i="8"/>
  <c r="Q874" i="8"/>
  <c r="AD874" i="8" s="1"/>
  <c r="P874" i="8"/>
  <c r="Y873" i="8"/>
  <c r="AG873" i="8" s="1"/>
  <c r="U873" i="8"/>
  <c r="AF873" i="8" s="1"/>
  <c r="T873" i="8"/>
  <c r="AE873" i="8" s="1"/>
  <c r="S873" i="8"/>
  <c r="AH873" i="8" s="1"/>
  <c r="R873" i="8"/>
  <c r="Q873" i="8"/>
  <c r="P873" i="8"/>
  <c r="Y872" i="8"/>
  <c r="AG872" i="8" s="1"/>
  <c r="U872" i="8"/>
  <c r="AF872" i="8" s="1"/>
  <c r="T872" i="8"/>
  <c r="AE872" i="8" s="1"/>
  <c r="S872" i="8"/>
  <c r="AH872" i="8" s="1"/>
  <c r="R872" i="8"/>
  <c r="Q872" i="8"/>
  <c r="AD872" i="8" s="1"/>
  <c r="P872" i="8"/>
  <c r="Y871" i="8"/>
  <c r="AG871" i="8" s="1"/>
  <c r="U871" i="8"/>
  <c r="AF871" i="8" s="1"/>
  <c r="T871" i="8"/>
  <c r="AE871" i="8" s="1"/>
  <c r="S871" i="8"/>
  <c r="AH871" i="8" s="1"/>
  <c r="R871" i="8"/>
  <c r="Q871" i="8"/>
  <c r="AD871" i="8" s="1"/>
  <c r="P871" i="8"/>
  <c r="Y870" i="8"/>
  <c r="AG870" i="8" s="1"/>
  <c r="U870" i="8"/>
  <c r="AF870" i="8" s="1"/>
  <c r="T870" i="8"/>
  <c r="AE870" i="8" s="1"/>
  <c r="S870" i="8"/>
  <c r="AH870" i="8" s="1"/>
  <c r="R870" i="8"/>
  <c r="Q870" i="8"/>
  <c r="AD870" i="8" s="1"/>
  <c r="P870" i="8"/>
  <c r="Y869" i="8"/>
  <c r="AG869" i="8" s="1"/>
  <c r="U869" i="8"/>
  <c r="AF869" i="8" s="1"/>
  <c r="T869" i="8"/>
  <c r="AE869" i="8" s="1"/>
  <c r="S869" i="8"/>
  <c r="AH869" i="8" s="1"/>
  <c r="R869" i="8"/>
  <c r="Q869" i="8"/>
  <c r="P869" i="8"/>
  <c r="Y868" i="8"/>
  <c r="AG868" i="8" s="1"/>
  <c r="U868" i="8"/>
  <c r="AF868" i="8" s="1"/>
  <c r="T868" i="8"/>
  <c r="AE868" i="8" s="1"/>
  <c r="S868" i="8"/>
  <c r="AH868" i="8" s="1"/>
  <c r="R868" i="8"/>
  <c r="Q868" i="8"/>
  <c r="AD868" i="8" s="1"/>
  <c r="P868" i="8"/>
  <c r="Y867" i="8"/>
  <c r="AG867" i="8" s="1"/>
  <c r="U867" i="8"/>
  <c r="AF867" i="8" s="1"/>
  <c r="T867" i="8"/>
  <c r="AE867" i="8" s="1"/>
  <c r="S867" i="8"/>
  <c r="AH867" i="8" s="1"/>
  <c r="R867" i="8"/>
  <c r="Q867" i="8"/>
  <c r="AD867" i="8" s="1"/>
  <c r="P867" i="8"/>
  <c r="Y866" i="8"/>
  <c r="AG866" i="8" s="1"/>
  <c r="U866" i="8"/>
  <c r="AF866" i="8" s="1"/>
  <c r="T866" i="8"/>
  <c r="AE866" i="8" s="1"/>
  <c r="S866" i="8"/>
  <c r="AH866" i="8" s="1"/>
  <c r="R866" i="8"/>
  <c r="Q866" i="8"/>
  <c r="P866" i="8"/>
  <c r="Y865" i="8"/>
  <c r="AG865" i="8" s="1"/>
  <c r="U865" i="8"/>
  <c r="AF865" i="8" s="1"/>
  <c r="T865" i="8"/>
  <c r="AE865" i="8" s="1"/>
  <c r="S865" i="8"/>
  <c r="AH865" i="8" s="1"/>
  <c r="R865" i="8"/>
  <c r="Q865" i="8"/>
  <c r="P865" i="8"/>
  <c r="Y864" i="8"/>
  <c r="AG864" i="8" s="1"/>
  <c r="U864" i="8"/>
  <c r="AF864" i="8" s="1"/>
  <c r="T864" i="8"/>
  <c r="AE864" i="8" s="1"/>
  <c r="S864" i="8"/>
  <c r="AH864" i="8" s="1"/>
  <c r="R864" i="8"/>
  <c r="Q864" i="8"/>
  <c r="AD864" i="8" s="1"/>
  <c r="P864" i="8"/>
  <c r="Y863" i="8"/>
  <c r="AG863" i="8" s="1"/>
  <c r="U863" i="8"/>
  <c r="AF863" i="8" s="1"/>
  <c r="T863" i="8"/>
  <c r="AE863" i="8" s="1"/>
  <c r="S863" i="8"/>
  <c r="AH863" i="8" s="1"/>
  <c r="R863" i="8"/>
  <c r="Q863" i="8"/>
  <c r="AD863" i="8" s="1"/>
  <c r="P863" i="8"/>
  <c r="Y862" i="8"/>
  <c r="AG862" i="8" s="1"/>
  <c r="U862" i="8"/>
  <c r="AF862" i="8" s="1"/>
  <c r="T862" i="8"/>
  <c r="AE862" i="8" s="1"/>
  <c r="S862" i="8"/>
  <c r="AH862" i="8" s="1"/>
  <c r="R862" i="8"/>
  <c r="Q862" i="8"/>
  <c r="AD862" i="8" s="1"/>
  <c r="P862" i="8"/>
  <c r="Y861" i="8"/>
  <c r="AG861" i="8" s="1"/>
  <c r="U861" i="8"/>
  <c r="AF861" i="8" s="1"/>
  <c r="T861" i="8"/>
  <c r="AE861" i="8" s="1"/>
  <c r="S861" i="8"/>
  <c r="AH861" i="8" s="1"/>
  <c r="R861" i="8"/>
  <c r="Q861" i="8"/>
  <c r="P861" i="8"/>
  <c r="Y860" i="8"/>
  <c r="AG860" i="8" s="1"/>
  <c r="U860" i="8"/>
  <c r="AF860" i="8" s="1"/>
  <c r="T860" i="8"/>
  <c r="AE860" i="8" s="1"/>
  <c r="S860" i="8"/>
  <c r="AH860" i="8" s="1"/>
  <c r="R860" i="8"/>
  <c r="Q860" i="8"/>
  <c r="AD860" i="8" s="1"/>
  <c r="P860" i="8"/>
  <c r="Y859" i="8"/>
  <c r="AG859" i="8" s="1"/>
  <c r="U859" i="8"/>
  <c r="AF859" i="8" s="1"/>
  <c r="T859" i="8"/>
  <c r="AE859" i="8" s="1"/>
  <c r="S859" i="8"/>
  <c r="AH859" i="8" s="1"/>
  <c r="R859" i="8"/>
  <c r="Q859" i="8"/>
  <c r="AD859" i="8" s="1"/>
  <c r="P859" i="8"/>
  <c r="Y858" i="8"/>
  <c r="AG858" i="8" s="1"/>
  <c r="U858" i="8"/>
  <c r="AF858" i="8" s="1"/>
  <c r="T858" i="8"/>
  <c r="AE858" i="8" s="1"/>
  <c r="S858" i="8"/>
  <c r="AH858" i="8" s="1"/>
  <c r="R858" i="8"/>
  <c r="Q858" i="8"/>
  <c r="P858" i="8"/>
  <c r="Y857" i="8"/>
  <c r="AG857" i="8" s="1"/>
  <c r="U857" i="8"/>
  <c r="AF857" i="8" s="1"/>
  <c r="T857" i="8"/>
  <c r="AE857" i="8" s="1"/>
  <c r="S857" i="8"/>
  <c r="AH857" i="8" s="1"/>
  <c r="R857" i="8"/>
  <c r="Q857" i="8"/>
  <c r="AD857" i="8" s="1"/>
  <c r="P857" i="8"/>
  <c r="Y856" i="8"/>
  <c r="AG856" i="8" s="1"/>
  <c r="U856" i="8"/>
  <c r="AF856" i="8" s="1"/>
  <c r="T856" i="8"/>
  <c r="AE856" i="8" s="1"/>
  <c r="S856" i="8"/>
  <c r="AH856" i="8" s="1"/>
  <c r="R856" i="8"/>
  <c r="Q856" i="8"/>
  <c r="AD856" i="8" s="1"/>
  <c r="P856" i="8"/>
  <c r="Y855" i="8"/>
  <c r="AG855" i="8" s="1"/>
  <c r="U855" i="8"/>
  <c r="AF855" i="8" s="1"/>
  <c r="T855" i="8"/>
  <c r="AE855" i="8" s="1"/>
  <c r="S855" i="8"/>
  <c r="AH855" i="8" s="1"/>
  <c r="R855" i="8"/>
  <c r="Q855" i="8"/>
  <c r="AD855" i="8" s="1"/>
  <c r="P855" i="8"/>
  <c r="Y854" i="8"/>
  <c r="AG854" i="8" s="1"/>
  <c r="U854" i="8"/>
  <c r="AF854" i="8" s="1"/>
  <c r="T854" i="8"/>
  <c r="AE854" i="8" s="1"/>
  <c r="S854" i="8"/>
  <c r="AH854" i="8" s="1"/>
  <c r="R854" i="8"/>
  <c r="Q854" i="8"/>
  <c r="AD854" i="8" s="1"/>
  <c r="P854" i="8"/>
  <c r="Y853" i="8"/>
  <c r="AG853" i="8" s="1"/>
  <c r="U853" i="8"/>
  <c r="AF853" i="8" s="1"/>
  <c r="T853" i="8"/>
  <c r="AE853" i="8" s="1"/>
  <c r="S853" i="8"/>
  <c r="AH853" i="8" s="1"/>
  <c r="R853" i="8"/>
  <c r="Q853" i="8"/>
  <c r="AD853" i="8" s="1"/>
  <c r="P853" i="8"/>
  <c r="Y852" i="8"/>
  <c r="AG852" i="8" s="1"/>
  <c r="U852" i="8"/>
  <c r="AF852" i="8" s="1"/>
  <c r="T852" i="8"/>
  <c r="AE852" i="8" s="1"/>
  <c r="S852" i="8"/>
  <c r="AH852" i="8" s="1"/>
  <c r="R852" i="8"/>
  <c r="Q852" i="8"/>
  <c r="AD852" i="8" s="1"/>
  <c r="P852" i="8"/>
  <c r="Y851" i="8"/>
  <c r="AG851" i="8" s="1"/>
  <c r="U851" i="8"/>
  <c r="AF851" i="8" s="1"/>
  <c r="T851" i="8"/>
  <c r="AE851" i="8" s="1"/>
  <c r="S851" i="8"/>
  <c r="AH851" i="8" s="1"/>
  <c r="R851" i="8"/>
  <c r="Q851" i="8"/>
  <c r="AD851" i="8" s="1"/>
  <c r="P851" i="8"/>
  <c r="Y850" i="8"/>
  <c r="AG850" i="8" s="1"/>
  <c r="U850" i="8"/>
  <c r="AF850" i="8" s="1"/>
  <c r="T850" i="8"/>
  <c r="AE850" i="8" s="1"/>
  <c r="S850" i="8"/>
  <c r="AH850" i="8" s="1"/>
  <c r="R850" i="8"/>
  <c r="Q850" i="8"/>
  <c r="AD850" i="8" s="1"/>
  <c r="P850" i="8"/>
  <c r="Y849" i="8"/>
  <c r="AG849" i="8" s="1"/>
  <c r="U849" i="8"/>
  <c r="AF849" i="8" s="1"/>
  <c r="T849" i="8"/>
  <c r="AE849" i="8" s="1"/>
  <c r="S849" i="8"/>
  <c r="AH849" i="8" s="1"/>
  <c r="R849" i="8"/>
  <c r="Q849" i="8"/>
  <c r="P849" i="8"/>
  <c r="Y848" i="8"/>
  <c r="AG848" i="8" s="1"/>
  <c r="U848" i="8"/>
  <c r="AF848" i="8" s="1"/>
  <c r="T848" i="8"/>
  <c r="AE848" i="8" s="1"/>
  <c r="S848" i="8"/>
  <c r="AH848" i="8" s="1"/>
  <c r="R848" i="8"/>
  <c r="Q848" i="8"/>
  <c r="AD848" i="8" s="1"/>
  <c r="P848" i="8"/>
  <c r="Y847" i="8"/>
  <c r="AG847" i="8" s="1"/>
  <c r="U847" i="8"/>
  <c r="AF847" i="8" s="1"/>
  <c r="T847" i="8"/>
  <c r="AE847" i="8" s="1"/>
  <c r="S847" i="8"/>
  <c r="AH847" i="8" s="1"/>
  <c r="R847" i="8"/>
  <c r="Q847" i="8"/>
  <c r="AD847" i="8" s="1"/>
  <c r="P847" i="8"/>
  <c r="Y846" i="8"/>
  <c r="AG846" i="8" s="1"/>
  <c r="U846" i="8"/>
  <c r="AF846" i="8" s="1"/>
  <c r="T846" i="8"/>
  <c r="AE846" i="8" s="1"/>
  <c r="S846" i="8"/>
  <c r="AH846" i="8" s="1"/>
  <c r="R846" i="8"/>
  <c r="Q846" i="8"/>
  <c r="AD846" i="8" s="1"/>
  <c r="P846" i="8"/>
  <c r="Y845" i="8"/>
  <c r="AG845" i="8" s="1"/>
  <c r="U845" i="8"/>
  <c r="AF845" i="8" s="1"/>
  <c r="T845" i="8"/>
  <c r="AE845" i="8" s="1"/>
  <c r="S845" i="8"/>
  <c r="AH845" i="8" s="1"/>
  <c r="R845" i="8"/>
  <c r="Q845" i="8"/>
  <c r="AD845" i="8" s="1"/>
  <c r="P845" i="8"/>
  <c r="Y844" i="8"/>
  <c r="AG844" i="8" s="1"/>
  <c r="U844" i="8"/>
  <c r="AF844" i="8" s="1"/>
  <c r="T844" i="8"/>
  <c r="AE844" i="8" s="1"/>
  <c r="S844" i="8"/>
  <c r="AH844" i="8" s="1"/>
  <c r="R844" i="8"/>
  <c r="Q844" i="8"/>
  <c r="P844" i="8"/>
  <c r="Y843" i="8"/>
  <c r="AG843" i="8" s="1"/>
  <c r="U843" i="8"/>
  <c r="AF843" i="8" s="1"/>
  <c r="T843" i="8"/>
  <c r="AE843" i="8" s="1"/>
  <c r="S843" i="8"/>
  <c r="AH843" i="8" s="1"/>
  <c r="R843" i="8"/>
  <c r="Q843" i="8"/>
  <c r="AD843" i="8" s="1"/>
  <c r="P843" i="8"/>
  <c r="Y842" i="8"/>
  <c r="AG842" i="8" s="1"/>
  <c r="U842" i="8"/>
  <c r="AF842" i="8" s="1"/>
  <c r="T842" i="8"/>
  <c r="AE842" i="8" s="1"/>
  <c r="S842" i="8"/>
  <c r="AH842" i="8" s="1"/>
  <c r="R842" i="8"/>
  <c r="Q842" i="8"/>
  <c r="AD842" i="8" s="1"/>
  <c r="P842" i="8"/>
  <c r="Y841" i="8"/>
  <c r="AG841" i="8" s="1"/>
  <c r="U841" i="8"/>
  <c r="AF841" i="8" s="1"/>
  <c r="T841" i="8"/>
  <c r="AE841" i="8" s="1"/>
  <c r="S841" i="8"/>
  <c r="AH841" i="8" s="1"/>
  <c r="R841" i="8"/>
  <c r="Q841" i="8"/>
  <c r="P841" i="8"/>
  <c r="Y840" i="8"/>
  <c r="AG840" i="8" s="1"/>
  <c r="U840" i="8"/>
  <c r="AF840" i="8" s="1"/>
  <c r="T840" i="8"/>
  <c r="AE840" i="8" s="1"/>
  <c r="S840" i="8"/>
  <c r="AH840" i="8" s="1"/>
  <c r="R840" i="8"/>
  <c r="Q840" i="8"/>
  <c r="P840" i="8"/>
  <c r="Y839" i="8"/>
  <c r="AG839" i="8" s="1"/>
  <c r="U839" i="8"/>
  <c r="AF839" i="8" s="1"/>
  <c r="T839" i="8"/>
  <c r="AE839" i="8" s="1"/>
  <c r="S839" i="8"/>
  <c r="AH839" i="8" s="1"/>
  <c r="R839" i="8"/>
  <c r="Q839" i="8"/>
  <c r="AD839" i="8" s="1"/>
  <c r="P839" i="8"/>
  <c r="Y838" i="8"/>
  <c r="AG838" i="8" s="1"/>
  <c r="U838" i="8"/>
  <c r="AF838" i="8" s="1"/>
  <c r="T838" i="8"/>
  <c r="AE838" i="8" s="1"/>
  <c r="S838" i="8"/>
  <c r="AH838" i="8" s="1"/>
  <c r="R838" i="8"/>
  <c r="Q838" i="8"/>
  <c r="P838" i="8"/>
  <c r="Y837" i="8"/>
  <c r="AG837" i="8" s="1"/>
  <c r="U837" i="8"/>
  <c r="AF837" i="8" s="1"/>
  <c r="T837" i="8"/>
  <c r="AE837" i="8" s="1"/>
  <c r="S837" i="8"/>
  <c r="AH837" i="8" s="1"/>
  <c r="R837" i="8"/>
  <c r="Q837" i="8"/>
  <c r="P837" i="8"/>
  <c r="Y836" i="8"/>
  <c r="AG836" i="8" s="1"/>
  <c r="U836" i="8"/>
  <c r="AF836" i="8" s="1"/>
  <c r="T836" i="8"/>
  <c r="AE836" i="8" s="1"/>
  <c r="S836" i="8"/>
  <c r="AH836" i="8" s="1"/>
  <c r="R836" i="8"/>
  <c r="Q836" i="8"/>
  <c r="AD836" i="8" s="1"/>
  <c r="P836" i="8"/>
  <c r="Y835" i="8"/>
  <c r="AG835" i="8" s="1"/>
  <c r="U835" i="8"/>
  <c r="AF835" i="8" s="1"/>
  <c r="T835" i="8"/>
  <c r="AE835" i="8" s="1"/>
  <c r="S835" i="8"/>
  <c r="AH835" i="8" s="1"/>
  <c r="R835" i="8"/>
  <c r="Q835" i="8"/>
  <c r="AD835" i="8" s="1"/>
  <c r="P835" i="8"/>
  <c r="Y834" i="8"/>
  <c r="AG834" i="8" s="1"/>
  <c r="U834" i="8"/>
  <c r="AF834" i="8" s="1"/>
  <c r="T834" i="8"/>
  <c r="AE834" i="8" s="1"/>
  <c r="S834" i="8"/>
  <c r="AH834" i="8" s="1"/>
  <c r="R834" i="8"/>
  <c r="Q834" i="8"/>
  <c r="P834" i="8"/>
  <c r="Y833" i="8"/>
  <c r="AG833" i="8" s="1"/>
  <c r="U833" i="8"/>
  <c r="AF833" i="8" s="1"/>
  <c r="T833" i="8"/>
  <c r="AE833" i="8" s="1"/>
  <c r="S833" i="8"/>
  <c r="AH833" i="8" s="1"/>
  <c r="R833" i="8"/>
  <c r="Q833" i="8"/>
  <c r="AD833" i="8" s="1"/>
  <c r="P833" i="8"/>
  <c r="Y832" i="8"/>
  <c r="AG832" i="8" s="1"/>
  <c r="U832" i="8"/>
  <c r="AF832" i="8" s="1"/>
  <c r="T832" i="8"/>
  <c r="AE832" i="8" s="1"/>
  <c r="S832" i="8"/>
  <c r="AH832" i="8" s="1"/>
  <c r="R832" i="8"/>
  <c r="Q832" i="8"/>
  <c r="AD832" i="8" s="1"/>
  <c r="P832" i="8"/>
  <c r="Y831" i="8"/>
  <c r="AG831" i="8" s="1"/>
  <c r="U831" i="8"/>
  <c r="AF831" i="8" s="1"/>
  <c r="T831" i="8"/>
  <c r="AE831" i="8" s="1"/>
  <c r="S831" i="8"/>
  <c r="AH831" i="8" s="1"/>
  <c r="R831" i="8"/>
  <c r="Q831" i="8"/>
  <c r="P831" i="8"/>
  <c r="Y830" i="8"/>
  <c r="AG830" i="8" s="1"/>
  <c r="U830" i="8"/>
  <c r="AF830" i="8" s="1"/>
  <c r="T830" i="8"/>
  <c r="AE830" i="8" s="1"/>
  <c r="S830" i="8"/>
  <c r="AH830" i="8" s="1"/>
  <c r="R830" i="8"/>
  <c r="Q830" i="8"/>
  <c r="AD830" i="8" s="1"/>
  <c r="P830" i="8"/>
  <c r="Y829" i="8"/>
  <c r="AG829" i="8" s="1"/>
  <c r="U829" i="8"/>
  <c r="AF829" i="8" s="1"/>
  <c r="T829" i="8"/>
  <c r="AE829" i="8" s="1"/>
  <c r="S829" i="8"/>
  <c r="AH829" i="8" s="1"/>
  <c r="R829" i="8"/>
  <c r="Q829" i="8"/>
  <c r="AD829" i="8" s="1"/>
  <c r="P829" i="8"/>
  <c r="Y828" i="8"/>
  <c r="AG828" i="8" s="1"/>
  <c r="U828" i="8"/>
  <c r="AF828" i="8" s="1"/>
  <c r="T828" i="8"/>
  <c r="AE828" i="8" s="1"/>
  <c r="S828" i="8"/>
  <c r="AH828" i="8" s="1"/>
  <c r="R828" i="8"/>
  <c r="Q828" i="8"/>
  <c r="AD828" i="8" s="1"/>
  <c r="P828" i="8"/>
  <c r="Y827" i="8"/>
  <c r="AG827" i="8" s="1"/>
  <c r="U827" i="8"/>
  <c r="AF827" i="8" s="1"/>
  <c r="T827" i="8"/>
  <c r="AE827" i="8" s="1"/>
  <c r="S827" i="8"/>
  <c r="AH827" i="8" s="1"/>
  <c r="R827" i="8"/>
  <c r="Q827" i="8"/>
  <c r="AD827" i="8" s="1"/>
  <c r="P827" i="8"/>
  <c r="Y826" i="8"/>
  <c r="AG826" i="8" s="1"/>
  <c r="U826" i="8"/>
  <c r="AF826" i="8" s="1"/>
  <c r="T826" i="8"/>
  <c r="AE826" i="8" s="1"/>
  <c r="S826" i="8"/>
  <c r="AH826" i="8" s="1"/>
  <c r="R826" i="8"/>
  <c r="Q826" i="8"/>
  <c r="P826" i="8"/>
  <c r="Y825" i="8"/>
  <c r="AG825" i="8" s="1"/>
  <c r="U825" i="8"/>
  <c r="AF825" i="8" s="1"/>
  <c r="T825" i="8"/>
  <c r="AE825" i="8" s="1"/>
  <c r="S825" i="8"/>
  <c r="AH825" i="8" s="1"/>
  <c r="R825" i="8"/>
  <c r="Q825" i="8"/>
  <c r="AD825" i="8" s="1"/>
  <c r="P825" i="8"/>
  <c r="Y824" i="8"/>
  <c r="AG824" i="8" s="1"/>
  <c r="U824" i="8"/>
  <c r="AF824" i="8" s="1"/>
  <c r="T824" i="8"/>
  <c r="AE824" i="8" s="1"/>
  <c r="S824" i="8"/>
  <c r="AH824" i="8" s="1"/>
  <c r="R824" i="8"/>
  <c r="Q824" i="8"/>
  <c r="AD824" i="8" s="1"/>
  <c r="P824" i="8"/>
  <c r="Y823" i="8"/>
  <c r="AG823" i="8" s="1"/>
  <c r="U823" i="8"/>
  <c r="AF823" i="8" s="1"/>
  <c r="T823" i="8"/>
  <c r="AE823" i="8" s="1"/>
  <c r="S823" i="8"/>
  <c r="AH823" i="8" s="1"/>
  <c r="R823" i="8"/>
  <c r="Q823" i="8"/>
  <c r="P823" i="8"/>
  <c r="Y822" i="8"/>
  <c r="AG822" i="8" s="1"/>
  <c r="U822" i="8"/>
  <c r="AF822" i="8" s="1"/>
  <c r="T822" i="8"/>
  <c r="AE822" i="8" s="1"/>
  <c r="S822" i="8"/>
  <c r="AH822" i="8" s="1"/>
  <c r="R822" i="8"/>
  <c r="Q822" i="8"/>
  <c r="AD822" i="8" s="1"/>
  <c r="P822" i="8"/>
  <c r="Y821" i="8"/>
  <c r="AG821" i="8" s="1"/>
  <c r="U821" i="8"/>
  <c r="AF821" i="8" s="1"/>
  <c r="T821" i="8"/>
  <c r="AE821" i="8" s="1"/>
  <c r="S821" i="8"/>
  <c r="AH821" i="8" s="1"/>
  <c r="R821" i="8"/>
  <c r="Q821" i="8"/>
  <c r="AD821" i="8" s="1"/>
  <c r="P821" i="8"/>
  <c r="Y820" i="8"/>
  <c r="AG820" i="8" s="1"/>
  <c r="U820" i="8"/>
  <c r="AF820" i="8" s="1"/>
  <c r="T820" i="8"/>
  <c r="AE820" i="8" s="1"/>
  <c r="S820" i="8"/>
  <c r="AH820" i="8" s="1"/>
  <c r="R820" i="8"/>
  <c r="Q820" i="8"/>
  <c r="AD820" i="8" s="1"/>
  <c r="P820" i="8"/>
  <c r="Y819" i="8"/>
  <c r="AG819" i="8" s="1"/>
  <c r="U819" i="8"/>
  <c r="AF819" i="8" s="1"/>
  <c r="T819" i="8"/>
  <c r="AE819" i="8" s="1"/>
  <c r="S819" i="8"/>
  <c r="AH819" i="8" s="1"/>
  <c r="R819" i="8"/>
  <c r="Q819" i="8"/>
  <c r="AD819" i="8" s="1"/>
  <c r="P819" i="8"/>
  <c r="Y818" i="8"/>
  <c r="AG818" i="8" s="1"/>
  <c r="U818" i="8"/>
  <c r="AF818" i="8" s="1"/>
  <c r="T818" i="8"/>
  <c r="AE818" i="8" s="1"/>
  <c r="S818" i="8"/>
  <c r="AH818" i="8" s="1"/>
  <c r="R818" i="8"/>
  <c r="Q818" i="8"/>
  <c r="P818" i="8"/>
  <c r="Y817" i="8"/>
  <c r="AG817" i="8" s="1"/>
  <c r="U817" i="8"/>
  <c r="AF817" i="8" s="1"/>
  <c r="T817" i="8"/>
  <c r="AE817" i="8" s="1"/>
  <c r="S817" i="8"/>
  <c r="AH817" i="8" s="1"/>
  <c r="R817" i="8"/>
  <c r="Q817" i="8"/>
  <c r="AD817" i="8" s="1"/>
  <c r="P817" i="8"/>
  <c r="Y816" i="8"/>
  <c r="AG816" i="8" s="1"/>
  <c r="U816" i="8"/>
  <c r="AF816" i="8" s="1"/>
  <c r="T816" i="8"/>
  <c r="AE816" i="8" s="1"/>
  <c r="S816" i="8"/>
  <c r="AH816" i="8" s="1"/>
  <c r="R816" i="8"/>
  <c r="Q816" i="8"/>
  <c r="AD816" i="8" s="1"/>
  <c r="P816" i="8"/>
  <c r="Y815" i="8"/>
  <c r="AG815" i="8" s="1"/>
  <c r="U815" i="8"/>
  <c r="AF815" i="8" s="1"/>
  <c r="T815" i="8"/>
  <c r="AE815" i="8" s="1"/>
  <c r="S815" i="8"/>
  <c r="AH815" i="8" s="1"/>
  <c r="R815" i="8"/>
  <c r="Q815" i="8"/>
  <c r="AD815" i="8" s="1"/>
  <c r="P815" i="8"/>
  <c r="Y814" i="8"/>
  <c r="AG814" i="8" s="1"/>
  <c r="U814" i="8"/>
  <c r="AF814" i="8" s="1"/>
  <c r="T814" i="8"/>
  <c r="AE814" i="8" s="1"/>
  <c r="S814" i="8"/>
  <c r="AH814" i="8" s="1"/>
  <c r="R814" i="8"/>
  <c r="Q814" i="8"/>
  <c r="AD814" i="8" s="1"/>
  <c r="P814" i="8"/>
  <c r="Y813" i="8"/>
  <c r="AG813" i="8" s="1"/>
  <c r="U813" i="8"/>
  <c r="AF813" i="8" s="1"/>
  <c r="T813" i="8"/>
  <c r="AE813" i="8" s="1"/>
  <c r="S813" i="8"/>
  <c r="AH813" i="8" s="1"/>
  <c r="R813" i="8"/>
  <c r="Q813" i="8"/>
  <c r="AD813" i="8" s="1"/>
  <c r="P813" i="8"/>
  <c r="Y812" i="8"/>
  <c r="AG812" i="8" s="1"/>
  <c r="U812" i="8"/>
  <c r="AF812" i="8" s="1"/>
  <c r="T812" i="8"/>
  <c r="AE812" i="8" s="1"/>
  <c r="S812" i="8"/>
  <c r="AH812" i="8" s="1"/>
  <c r="R812" i="8"/>
  <c r="Q812" i="8"/>
  <c r="AD812" i="8" s="1"/>
  <c r="P812" i="8"/>
  <c r="Y811" i="8"/>
  <c r="AG811" i="8" s="1"/>
  <c r="U811" i="8"/>
  <c r="AF811" i="8" s="1"/>
  <c r="T811" i="8"/>
  <c r="AE811" i="8" s="1"/>
  <c r="S811" i="8"/>
  <c r="AH811" i="8" s="1"/>
  <c r="R811" i="8"/>
  <c r="Q811" i="8"/>
  <c r="AD811" i="8" s="1"/>
  <c r="P811" i="8"/>
  <c r="Y810" i="8"/>
  <c r="AG810" i="8" s="1"/>
  <c r="U810" i="8"/>
  <c r="AF810" i="8" s="1"/>
  <c r="T810" i="8"/>
  <c r="AE810" i="8" s="1"/>
  <c r="S810" i="8"/>
  <c r="AH810" i="8" s="1"/>
  <c r="R810" i="8"/>
  <c r="Q810" i="8"/>
  <c r="AD810" i="8" s="1"/>
  <c r="P810" i="8"/>
  <c r="Y809" i="8"/>
  <c r="AG809" i="8" s="1"/>
  <c r="U809" i="8"/>
  <c r="AF809" i="8" s="1"/>
  <c r="T809" i="8"/>
  <c r="AE809" i="8" s="1"/>
  <c r="S809" i="8"/>
  <c r="AH809" i="8" s="1"/>
  <c r="R809" i="8"/>
  <c r="Q809" i="8"/>
  <c r="AD809" i="8" s="1"/>
  <c r="P809" i="8"/>
  <c r="Y808" i="8"/>
  <c r="AG808" i="8" s="1"/>
  <c r="U808" i="8"/>
  <c r="AF808" i="8" s="1"/>
  <c r="T808" i="8"/>
  <c r="AE808" i="8" s="1"/>
  <c r="S808" i="8"/>
  <c r="AH808" i="8" s="1"/>
  <c r="R808" i="8"/>
  <c r="Q808" i="8"/>
  <c r="AD808" i="8" s="1"/>
  <c r="P808" i="8"/>
  <c r="Y807" i="8"/>
  <c r="AG807" i="8" s="1"/>
  <c r="U807" i="8"/>
  <c r="AF807" i="8" s="1"/>
  <c r="T807" i="8"/>
  <c r="AE807" i="8" s="1"/>
  <c r="S807" i="8"/>
  <c r="AH807" i="8" s="1"/>
  <c r="R807" i="8"/>
  <c r="Q807" i="8"/>
  <c r="AD807" i="8" s="1"/>
  <c r="P807" i="8"/>
  <c r="Y806" i="8"/>
  <c r="AG806" i="8" s="1"/>
  <c r="U806" i="8"/>
  <c r="AF806" i="8" s="1"/>
  <c r="T806" i="8"/>
  <c r="AE806" i="8" s="1"/>
  <c r="S806" i="8"/>
  <c r="AH806" i="8" s="1"/>
  <c r="R806" i="8"/>
  <c r="Q806" i="8"/>
  <c r="AD806" i="8" s="1"/>
  <c r="P806" i="8"/>
  <c r="Y805" i="8"/>
  <c r="AG805" i="8" s="1"/>
  <c r="U805" i="8"/>
  <c r="AF805" i="8" s="1"/>
  <c r="T805" i="8"/>
  <c r="AE805" i="8" s="1"/>
  <c r="S805" i="8"/>
  <c r="AH805" i="8" s="1"/>
  <c r="R805" i="8"/>
  <c r="Q805" i="8"/>
  <c r="AD805" i="8" s="1"/>
  <c r="P805" i="8"/>
  <c r="Y804" i="8"/>
  <c r="AG804" i="8" s="1"/>
  <c r="U804" i="8"/>
  <c r="AF804" i="8" s="1"/>
  <c r="T804" i="8"/>
  <c r="AE804" i="8" s="1"/>
  <c r="S804" i="8"/>
  <c r="AH804" i="8" s="1"/>
  <c r="R804" i="8"/>
  <c r="Q804" i="8"/>
  <c r="AD804" i="8" s="1"/>
  <c r="P804" i="8"/>
  <c r="Y803" i="8"/>
  <c r="AG803" i="8" s="1"/>
  <c r="U803" i="8"/>
  <c r="AF803" i="8" s="1"/>
  <c r="T803" i="8"/>
  <c r="AE803" i="8" s="1"/>
  <c r="S803" i="8"/>
  <c r="AH803" i="8" s="1"/>
  <c r="R803" i="8"/>
  <c r="Q803" i="8"/>
  <c r="AD803" i="8" s="1"/>
  <c r="P803" i="8"/>
  <c r="Y802" i="8"/>
  <c r="AG802" i="8" s="1"/>
  <c r="U802" i="8"/>
  <c r="AF802" i="8" s="1"/>
  <c r="T802" i="8"/>
  <c r="AE802" i="8" s="1"/>
  <c r="S802" i="8"/>
  <c r="AH802" i="8" s="1"/>
  <c r="R802" i="8"/>
  <c r="Q802" i="8"/>
  <c r="AD802" i="8" s="1"/>
  <c r="P802" i="8"/>
  <c r="Y801" i="8"/>
  <c r="AG801" i="8" s="1"/>
  <c r="U801" i="8"/>
  <c r="AF801" i="8" s="1"/>
  <c r="T801" i="8"/>
  <c r="AE801" i="8" s="1"/>
  <c r="S801" i="8"/>
  <c r="AH801" i="8" s="1"/>
  <c r="R801" i="8"/>
  <c r="Q801" i="8"/>
  <c r="AD801" i="8" s="1"/>
  <c r="P801" i="8"/>
  <c r="Y800" i="8"/>
  <c r="AG800" i="8" s="1"/>
  <c r="U800" i="8"/>
  <c r="AF800" i="8" s="1"/>
  <c r="T800" i="8"/>
  <c r="AE800" i="8" s="1"/>
  <c r="S800" i="8"/>
  <c r="AH800" i="8" s="1"/>
  <c r="R800" i="8"/>
  <c r="Q800" i="8"/>
  <c r="P800" i="8"/>
  <c r="Y799" i="8"/>
  <c r="AG799" i="8" s="1"/>
  <c r="U799" i="8"/>
  <c r="AF799" i="8" s="1"/>
  <c r="T799" i="8"/>
  <c r="AE799" i="8" s="1"/>
  <c r="S799" i="8"/>
  <c r="AH799" i="8" s="1"/>
  <c r="R799" i="8"/>
  <c r="Q799" i="8"/>
  <c r="AD799" i="8" s="1"/>
  <c r="P799" i="8"/>
  <c r="Y798" i="8"/>
  <c r="AG798" i="8" s="1"/>
  <c r="U798" i="8"/>
  <c r="AF798" i="8" s="1"/>
  <c r="T798" i="8"/>
  <c r="AE798" i="8" s="1"/>
  <c r="S798" i="8"/>
  <c r="AH798" i="8" s="1"/>
  <c r="R798" i="8"/>
  <c r="Q798" i="8"/>
  <c r="P798" i="8"/>
  <c r="Y797" i="8"/>
  <c r="AG797" i="8" s="1"/>
  <c r="U797" i="8"/>
  <c r="AF797" i="8" s="1"/>
  <c r="T797" i="8"/>
  <c r="AE797" i="8" s="1"/>
  <c r="S797" i="8"/>
  <c r="AH797" i="8" s="1"/>
  <c r="R797" i="8"/>
  <c r="Q797" i="8"/>
  <c r="AD797" i="8" s="1"/>
  <c r="P797" i="8"/>
  <c r="Y796" i="8"/>
  <c r="AG796" i="8" s="1"/>
  <c r="U796" i="8"/>
  <c r="AF796" i="8" s="1"/>
  <c r="T796" i="8"/>
  <c r="AE796" i="8" s="1"/>
  <c r="S796" i="8"/>
  <c r="AH796" i="8" s="1"/>
  <c r="R796" i="8"/>
  <c r="Q796" i="8"/>
  <c r="AD796" i="8" s="1"/>
  <c r="P796" i="8"/>
  <c r="Y795" i="8"/>
  <c r="AG795" i="8" s="1"/>
  <c r="U795" i="8"/>
  <c r="T795" i="8"/>
  <c r="S795" i="8"/>
  <c r="AH795" i="8" s="1"/>
  <c r="R795" i="8"/>
  <c r="Q795" i="8"/>
  <c r="P795" i="8"/>
  <c r="AC794" i="8"/>
  <c r="AB794" i="8"/>
  <c r="AA794" i="8"/>
  <c r="X794" i="8"/>
  <c r="W794" i="8"/>
  <c r="O794" i="8"/>
  <c r="N794" i="8"/>
  <c r="M794" i="8"/>
  <c r="L794" i="8"/>
  <c r="K794" i="8"/>
  <c r="J794" i="8"/>
  <c r="I794" i="8"/>
  <c r="H794" i="8"/>
  <c r="G794" i="8"/>
  <c r="F794" i="8"/>
  <c r="E794" i="8"/>
  <c r="Y793" i="8"/>
  <c r="AG793" i="8" s="1"/>
  <c r="U793" i="8"/>
  <c r="AF793" i="8" s="1"/>
  <c r="T793" i="8"/>
  <c r="AE793" i="8" s="1"/>
  <c r="S793" i="8"/>
  <c r="AH793" i="8" s="1"/>
  <c r="R793" i="8"/>
  <c r="Q793" i="8"/>
  <c r="AD793" i="8" s="1"/>
  <c r="P793" i="8"/>
  <c r="Y792" i="8"/>
  <c r="AG792" i="8" s="1"/>
  <c r="U792" i="8"/>
  <c r="AF792" i="8" s="1"/>
  <c r="T792" i="8"/>
  <c r="AE792" i="8" s="1"/>
  <c r="S792" i="8"/>
  <c r="AH792" i="8" s="1"/>
  <c r="R792" i="8"/>
  <c r="Q792" i="8"/>
  <c r="AD792" i="8" s="1"/>
  <c r="P792" i="8"/>
  <c r="Y791" i="8"/>
  <c r="AG791" i="8" s="1"/>
  <c r="U791" i="8"/>
  <c r="AF791" i="8" s="1"/>
  <c r="T791" i="8"/>
  <c r="AE791" i="8" s="1"/>
  <c r="S791" i="8"/>
  <c r="AH791" i="8" s="1"/>
  <c r="R791" i="8"/>
  <c r="Q791" i="8"/>
  <c r="AD791" i="8" s="1"/>
  <c r="P791" i="8"/>
  <c r="Y790" i="8"/>
  <c r="AG790" i="8" s="1"/>
  <c r="U790" i="8"/>
  <c r="AF790" i="8" s="1"/>
  <c r="T790" i="8"/>
  <c r="AE790" i="8" s="1"/>
  <c r="S790" i="8"/>
  <c r="AH790" i="8" s="1"/>
  <c r="R790" i="8"/>
  <c r="Q790" i="8"/>
  <c r="AD790" i="8" s="1"/>
  <c r="P790" i="8"/>
  <c r="Y789" i="8"/>
  <c r="AG789" i="8" s="1"/>
  <c r="U789" i="8"/>
  <c r="AF789" i="8" s="1"/>
  <c r="T789" i="8"/>
  <c r="AE789" i="8" s="1"/>
  <c r="S789" i="8"/>
  <c r="AH789" i="8" s="1"/>
  <c r="R789" i="8"/>
  <c r="Q789" i="8"/>
  <c r="AD789" i="8" s="1"/>
  <c r="P789" i="8"/>
  <c r="Y788" i="8"/>
  <c r="AG788" i="8" s="1"/>
  <c r="U788" i="8"/>
  <c r="AF788" i="8" s="1"/>
  <c r="T788" i="8"/>
  <c r="AE788" i="8" s="1"/>
  <c r="S788" i="8"/>
  <c r="AH788" i="8" s="1"/>
  <c r="R788" i="8"/>
  <c r="Q788" i="8"/>
  <c r="AD788" i="8" s="1"/>
  <c r="P788" i="8"/>
  <c r="Y787" i="8"/>
  <c r="AG787" i="8" s="1"/>
  <c r="U787" i="8"/>
  <c r="AF787" i="8" s="1"/>
  <c r="T787" i="8"/>
  <c r="AE787" i="8" s="1"/>
  <c r="S787" i="8"/>
  <c r="AH787" i="8" s="1"/>
  <c r="R787" i="8"/>
  <c r="Q787" i="8"/>
  <c r="AD787" i="8" s="1"/>
  <c r="P787" i="8"/>
  <c r="Y786" i="8"/>
  <c r="AG786" i="8" s="1"/>
  <c r="U786" i="8"/>
  <c r="AF786" i="8" s="1"/>
  <c r="T786" i="8"/>
  <c r="AE786" i="8" s="1"/>
  <c r="S786" i="8"/>
  <c r="AH786" i="8" s="1"/>
  <c r="R786" i="8"/>
  <c r="Q786" i="8"/>
  <c r="P786" i="8"/>
  <c r="Y785" i="8"/>
  <c r="AG785" i="8" s="1"/>
  <c r="U785" i="8"/>
  <c r="AF785" i="8" s="1"/>
  <c r="T785" i="8"/>
  <c r="AE785" i="8" s="1"/>
  <c r="S785" i="8"/>
  <c r="AH785" i="8" s="1"/>
  <c r="R785" i="8"/>
  <c r="Q785" i="8"/>
  <c r="AD785" i="8" s="1"/>
  <c r="P785" i="8"/>
  <c r="Y784" i="8"/>
  <c r="AG784" i="8" s="1"/>
  <c r="U784" i="8"/>
  <c r="AF784" i="8" s="1"/>
  <c r="T784" i="8"/>
  <c r="AE784" i="8" s="1"/>
  <c r="S784" i="8"/>
  <c r="AH784" i="8" s="1"/>
  <c r="R784" i="8"/>
  <c r="Q784" i="8"/>
  <c r="P784" i="8"/>
  <c r="Y783" i="8"/>
  <c r="AG783" i="8" s="1"/>
  <c r="U783" i="8"/>
  <c r="AF783" i="8" s="1"/>
  <c r="T783" i="8"/>
  <c r="AE783" i="8" s="1"/>
  <c r="S783" i="8"/>
  <c r="AH783" i="8" s="1"/>
  <c r="R783" i="8"/>
  <c r="Q783" i="8"/>
  <c r="AD783" i="8" s="1"/>
  <c r="P783" i="8"/>
  <c r="Y782" i="8"/>
  <c r="AG782" i="8" s="1"/>
  <c r="U782" i="8"/>
  <c r="AF782" i="8" s="1"/>
  <c r="T782" i="8"/>
  <c r="AE782" i="8" s="1"/>
  <c r="S782" i="8"/>
  <c r="AH782" i="8" s="1"/>
  <c r="R782" i="8"/>
  <c r="Q782" i="8"/>
  <c r="P782" i="8"/>
  <c r="Y781" i="8"/>
  <c r="AG781" i="8" s="1"/>
  <c r="U781" i="8"/>
  <c r="AF781" i="8" s="1"/>
  <c r="T781" i="8"/>
  <c r="S781" i="8"/>
  <c r="AH781" i="8" s="1"/>
  <c r="R781" i="8"/>
  <c r="Q781" i="8"/>
  <c r="AD781" i="8" s="1"/>
  <c r="P781" i="8"/>
  <c r="Y780" i="8"/>
  <c r="U780" i="8"/>
  <c r="T780" i="8"/>
  <c r="AE780" i="8" s="1"/>
  <c r="S780" i="8"/>
  <c r="R780" i="8"/>
  <c r="Q780" i="8"/>
  <c r="AD780" i="8" s="1"/>
  <c r="P780" i="8"/>
  <c r="AC779" i="8"/>
  <c r="AB779" i="8"/>
  <c r="AA779" i="8"/>
  <c r="X779" i="8"/>
  <c r="W779" i="8"/>
  <c r="O779" i="8"/>
  <c r="N779" i="8"/>
  <c r="M779" i="8"/>
  <c r="L779" i="8"/>
  <c r="K779" i="8"/>
  <c r="J779" i="8"/>
  <c r="I779" i="8"/>
  <c r="H779" i="8"/>
  <c r="G779" i="8"/>
  <c r="F779" i="8"/>
  <c r="E779" i="8"/>
  <c r="Y778" i="8"/>
  <c r="AG778" i="8" s="1"/>
  <c r="U778" i="8"/>
  <c r="AF778" i="8" s="1"/>
  <c r="T778" i="8"/>
  <c r="AE778" i="8" s="1"/>
  <c r="S778" i="8"/>
  <c r="AH778" i="8" s="1"/>
  <c r="R778" i="8"/>
  <c r="Q778" i="8"/>
  <c r="AD778" i="8" s="1"/>
  <c r="P778" i="8"/>
  <c r="Y777" i="8"/>
  <c r="AG777" i="8" s="1"/>
  <c r="U777" i="8"/>
  <c r="AF777" i="8" s="1"/>
  <c r="T777" i="8"/>
  <c r="AE777" i="8" s="1"/>
  <c r="S777" i="8"/>
  <c r="AH777" i="8" s="1"/>
  <c r="R777" i="8"/>
  <c r="Q777" i="8"/>
  <c r="P777" i="8"/>
  <c r="Y776" i="8"/>
  <c r="AG776" i="8" s="1"/>
  <c r="U776" i="8"/>
  <c r="AF776" i="8" s="1"/>
  <c r="T776" i="8"/>
  <c r="AE776" i="8" s="1"/>
  <c r="S776" i="8"/>
  <c r="AH776" i="8" s="1"/>
  <c r="R776" i="8"/>
  <c r="Q776" i="8"/>
  <c r="AD776" i="8" s="1"/>
  <c r="P776" i="8"/>
  <c r="Y775" i="8"/>
  <c r="U775" i="8"/>
  <c r="T775" i="8"/>
  <c r="S775" i="8"/>
  <c r="R775" i="8"/>
  <c r="Q775" i="8"/>
  <c r="P775" i="8"/>
  <c r="AC772" i="8"/>
  <c r="AB772" i="8"/>
  <c r="AA772" i="8"/>
  <c r="X772" i="8"/>
  <c r="W772" i="8"/>
  <c r="O772" i="8"/>
  <c r="N772" i="8"/>
  <c r="M772" i="8"/>
  <c r="L772" i="8"/>
  <c r="K772" i="8"/>
  <c r="J772" i="8"/>
  <c r="I772" i="8"/>
  <c r="H772" i="8"/>
  <c r="G772" i="8"/>
  <c r="F772" i="8"/>
  <c r="E772" i="8"/>
  <c r="Y771" i="8"/>
  <c r="AG771" i="8" s="1"/>
  <c r="U771" i="8"/>
  <c r="AF771" i="8" s="1"/>
  <c r="T771" i="8"/>
  <c r="AE771" i="8" s="1"/>
  <c r="S771" i="8"/>
  <c r="AH771" i="8" s="1"/>
  <c r="R771" i="8"/>
  <c r="Q771" i="8"/>
  <c r="P771" i="8"/>
  <c r="Y770" i="8"/>
  <c r="AG770" i="8" s="1"/>
  <c r="U770" i="8"/>
  <c r="AF770" i="8" s="1"/>
  <c r="T770" i="8"/>
  <c r="AE770" i="8" s="1"/>
  <c r="S770" i="8"/>
  <c r="AH770" i="8" s="1"/>
  <c r="R770" i="8"/>
  <c r="Q770" i="8"/>
  <c r="AD770" i="8" s="1"/>
  <c r="P770" i="8"/>
  <c r="Y769" i="8"/>
  <c r="AG769" i="8" s="1"/>
  <c r="U769" i="8"/>
  <c r="AF769" i="8" s="1"/>
  <c r="T769" i="8"/>
  <c r="AE769" i="8" s="1"/>
  <c r="S769" i="8"/>
  <c r="AH769" i="8" s="1"/>
  <c r="R769" i="8"/>
  <c r="Q769" i="8"/>
  <c r="P769" i="8"/>
  <c r="Y768" i="8"/>
  <c r="AG768" i="8" s="1"/>
  <c r="U768" i="8"/>
  <c r="AF768" i="8" s="1"/>
  <c r="T768" i="8"/>
  <c r="AE768" i="8" s="1"/>
  <c r="S768" i="8"/>
  <c r="AH768" i="8" s="1"/>
  <c r="R768" i="8"/>
  <c r="Q768" i="8"/>
  <c r="AD768" i="8" s="1"/>
  <c r="P768" i="8"/>
  <c r="Y767" i="8"/>
  <c r="AG767" i="8" s="1"/>
  <c r="U767" i="8"/>
  <c r="AF767" i="8" s="1"/>
  <c r="T767" i="8"/>
  <c r="AE767" i="8" s="1"/>
  <c r="S767" i="8"/>
  <c r="AH767" i="8" s="1"/>
  <c r="R767" i="8"/>
  <c r="Q767" i="8"/>
  <c r="P767" i="8"/>
  <c r="Y766" i="8"/>
  <c r="AG766" i="8" s="1"/>
  <c r="U766" i="8"/>
  <c r="AF766" i="8" s="1"/>
  <c r="T766" i="8"/>
  <c r="AE766" i="8" s="1"/>
  <c r="S766" i="8"/>
  <c r="AH766" i="8" s="1"/>
  <c r="R766" i="8"/>
  <c r="Q766" i="8"/>
  <c r="AD766" i="8" s="1"/>
  <c r="P766" i="8"/>
  <c r="Y765" i="8"/>
  <c r="AG765" i="8" s="1"/>
  <c r="U765" i="8"/>
  <c r="AF765" i="8" s="1"/>
  <c r="T765" i="8"/>
  <c r="AE765" i="8" s="1"/>
  <c r="S765" i="8"/>
  <c r="AH765" i="8" s="1"/>
  <c r="R765" i="8"/>
  <c r="Q765" i="8"/>
  <c r="P765" i="8"/>
  <c r="Y764" i="8"/>
  <c r="AG764" i="8" s="1"/>
  <c r="U764" i="8"/>
  <c r="AF764" i="8" s="1"/>
  <c r="T764" i="8"/>
  <c r="AE764" i="8" s="1"/>
  <c r="S764" i="8"/>
  <c r="AH764" i="8" s="1"/>
  <c r="R764" i="8"/>
  <c r="Q764" i="8"/>
  <c r="AD764" i="8" s="1"/>
  <c r="P764" i="8"/>
  <c r="Y763" i="8"/>
  <c r="AG763" i="8" s="1"/>
  <c r="U763" i="8"/>
  <c r="AF763" i="8" s="1"/>
  <c r="T763" i="8"/>
  <c r="AE763" i="8" s="1"/>
  <c r="S763" i="8"/>
  <c r="AH763" i="8" s="1"/>
  <c r="R763" i="8"/>
  <c r="Q763" i="8"/>
  <c r="P763" i="8"/>
  <c r="Y762" i="8"/>
  <c r="AG762" i="8" s="1"/>
  <c r="U762" i="8"/>
  <c r="AF762" i="8" s="1"/>
  <c r="T762" i="8"/>
  <c r="AE762" i="8" s="1"/>
  <c r="S762" i="8"/>
  <c r="AH762" i="8" s="1"/>
  <c r="R762" i="8"/>
  <c r="Q762" i="8"/>
  <c r="AD762" i="8" s="1"/>
  <c r="P762" i="8"/>
  <c r="Y761" i="8"/>
  <c r="AG761" i="8" s="1"/>
  <c r="U761" i="8"/>
  <c r="AF761" i="8" s="1"/>
  <c r="T761" i="8"/>
  <c r="AE761" i="8" s="1"/>
  <c r="S761" i="8"/>
  <c r="AH761" i="8" s="1"/>
  <c r="R761" i="8"/>
  <c r="Q761" i="8"/>
  <c r="P761" i="8"/>
  <c r="Y760" i="8"/>
  <c r="AG760" i="8" s="1"/>
  <c r="U760" i="8"/>
  <c r="AF760" i="8" s="1"/>
  <c r="T760" i="8"/>
  <c r="AE760" i="8" s="1"/>
  <c r="S760" i="8"/>
  <c r="AH760" i="8" s="1"/>
  <c r="R760" i="8"/>
  <c r="Q760" i="8"/>
  <c r="AD760" i="8" s="1"/>
  <c r="P760" i="8"/>
  <c r="Y759" i="8"/>
  <c r="AG759" i="8" s="1"/>
  <c r="U759" i="8"/>
  <c r="AF759" i="8" s="1"/>
  <c r="T759" i="8"/>
  <c r="AE759" i="8" s="1"/>
  <c r="S759" i="8"/>
  <c r="AH759" i="8" s="1"/>
  <c r="R759" i="8"/>
  <c r="Q759" i="8"/>
  <c r="P759" i="8"/>
  <c r="Y758" i="8"/>
  <c r="AG758" i="8" s="1"/>
  <c r="U758" i="8"/>
  <c r="AF758" i="8" s="1"/>
  <c r="T758" i="8"/>
  <c r="AE758" i="8" s="1"/>
  <c r="S758" i="8"/>
  <c r="AH758" i="8" s="1"/>
  <c r="R758" i="8"/>
  <c r="Q758" i="8"/>
  <c r="AD758" i="8" s="1"/>
  <c r="P758" i="8"/>
  <c r="Y757" i="8"/>
  <c r="AG757" i="8" s="1"/>
  <c r="U757" i="8"/>
  <c r="AF757" i="8" s="1"/>
  <c r="T757" i="8"/>
  <c r="AE757" i="8" s="1"/>
  <c r="S757" i="8"/>
  <c r="AH757" i="8" s="1"/>
  <c r="R757" i="8"/>
  <c r="Q757" i="8"/>
  <c r="P757" i="8"/>
  <c r="Y756" i="8"/>
  <c r="AG756" i="8" s="1"/>
  <c r="U756" i="8"/>
  <c r="AF756" i="8" s="1"/>
  <c r="T756" i="8"/>
  <c r="AE756" i="8" s="1"/>
  <c r="S756" i="8"/>
  <c r="AH756" i="8" s="1"/>
  <c r="R756" i="8"/>
  <c r="Q756" i="8"/>
  <c r="AD756" i="8" s="1"/>
  <c r="P756" i="8"/>
  <c r="Y755" i="8"/>
  <c r="AG755" i="8" s="1"/>
  <c r="U755" i="8"/>
  <c r="AF755" i="8" s="1"/>
  <c r="T755" i="8"/>
  <c r="AE755" i="8" s="1"/>
  <c r="S755" i="8"/>
  <c r="AH755" i="8" s="1"/>
  <c r="R755" i="8"/>
  <c r="Q755" i="8"/>
  <c r="P755" i="8"/>
  <c r="Y754" i="8"/>
  <c r="AG754" i="8" s="1"/>
  <c r="U754" i="8"/>
  <c r="AF754" i="8" s="1"/>
  <c r="T754" i="8"/>
  <c r="AE754" i="8" s="1"/>
  <c r="S754" i="8"/>
  <c r="AH754" i="8" s="1"/>
  <c r="R754" i="8"/>
  <c r="Q754" i="8"/>
  <c r="AD754" i="8" s="1"/>
  <c r="P754" i="8"/>
  <c r="Y753" i="8"/>
  <c r="AG753" i="8" s="1"/>
  <c r="U753" i="8"/>
  <c r="AF753" i="8" s="1"/>
  <c r="T753" i="8"/>
  <c r="AE753" i="8" s="1"/>
  <c r="S753" i="8"/>
  <c r="AH753" i="8" s="1"/>
  <c r="R753" i="8"/>
  <c r="Q753" i="8"/>
  <c r="P753" i="8"/>
  <c r="Y752" i="8"/>
  <c r="AG752" i="8" s="1"/>
  <c r="U752" i="8"/>
  <c r="AF752" i="8" s="1"/>
  <c r="T752" i="8"/>
  <c r="AE752" i="8" s="1"/>
  <c r="S752" i="8"/>
  <c r="AH752" i="8" s="1"/>
  <c r="R752" i="8"/>
  <c r="Q752" i="8"/>
  <c r="AD752" i="8" s="1"/>
  <c r="P752" i="8"/>
  <c r="Y751" i="8"/>
  <c r="AG751" i="8" s="1"/>
  <c r="U751" i="8"/>
  <c r="AF751" i="8" s="1"/>
  <c r="T751" i="8"/>
  <c r="AE751" i="8" s="1"/>
  <c r="S751" i="8"/>
  <c r="AH751" i="8" s="1"/>
  <c r="R751" i="8"/>
  <c r="Q751" i="8"/>
  <c r="P751" i="8"/>
  <c r="Y750" i="8"/>
  <c r="AG750" i="8" s="1"/>
  <c r="U750" i="8"/>
  <c r="AF750" i="8" s="1"/>
  <c r="T750" i="8"/>
  <c r="AE750" i="8" s="1"/>
  <c r="S750" i="8"/>
  <c r="AH750" i="8" s="1"/>
  <c r="R750" i="8"/>
  <c r="Q750" i="8"/>
  <c r="AD750" i="8" s="1"/>
  <c r="P750" i="8"/>
  <c r="Y749" i="8"/>
  <c r="AG749" i="8" s="1"/>
  <c r="U749" i="8"/>
  <c r="AF749" i="8" s="1"/>
  <c r="T749" i="8"/>
  <c r="AE749" i="8" s="1"/>
  <c r="S749" i="8"/>
  <c r="AH749" i="8" s="1"/>
  <c r="R749" i="8"/>
  <c r="Q749" i="8"/>
  <c r="P749" i="8"/>
  <c r="Y748" i="8"/>
  <c r="AG748" i="8" s="1"/>
  <c r="U748" i="8"/>
  <c r="AF748" i="8" s="1"/>
  <c r="T748" i="8"/>
  <c r="AE748" i="8" s="1"/>
  <c r="S748" i="8"/>
  <c r="AH748" i="8" s="1"/>
  <c r="R748" i="8"/>
  <c r="Q748" i="8"/>
  <c r="AD748" i="8" s="1"/>
  <c r="P748" i="8"/>
  <c r="Y747" i="8"/>
  <c r="AG747" i="8" s="1"/>
  <c r="U747" i="8"/>
  <c r="AF747" i="8" s="1"/>
  <c r="T747" i="8"/>
  <c r="AE747" i="8" s="1"/>
  <c r="S747" i="8"/>
  <c r="AH747" i="8" s="1"/>
  <c r="R747" i="8"/>
  <c r="Q747" i="8"/>
  <c r="P747" i="8"/>
  <c r="Y746" i="8"/>
  <c r="AG746" i="8" s="1"/>
  <c r="U746" i="8"/>
  <c r="AF746" i="8" s="1"/>
  <c r="T746" i="8"/>
  <c r="AE746" i="8" s="1"/>
  <c r="S746" i="8"/>
  <c r="AH746" i="8" s="1"/>
  <c r="R746" i="8"/>
  <c r="Q746" i="8"/>
  <c r="AD746" i="8" s="1"/>
  <c r="P746" i="8"/>
  <c r="Y745" i="8"/>
  <c r="AG745" i="8" s="1"/>
  <c r="U745" i="8"/>
  <c r="AF745" i="8" s="1"/>
  <c r="T745" i="8"/>
  <c r="AE745" i="8" s="1"/>
  <c r="S745" i="8"/>
  <c r="AH745" i="8" s="1"/>
  <c r="R745" i="8"/>
  <c r="Q745" i="8"/>
  <c r="P745" i="8"/>
  <c r="Y744" i="8"/>
  <c r="AG744" i="8" s="1"/>
  <c r="U744" i="8"/>
  <c r="AF744" i="8" s="1"/>
  <c r="T744" i="8"/>
  <c r="AE744" i="8" s="1"/>
  <c r="S744" i="8"/>
  <c r="AH744" i="8" s="1"/>
  <c r="R744" i="8"/>
  <c r="Q744" i="8"/>
  <c r="AD744" i="8" s="1"/>
  <c r="P744" i="8"/>
  <c r="Y743" i="8"/>
  <c r="AG743" i="8" s="1"/>
  <c r="U743" i="8"/>
  <c r="AF743" i="8" s="1"/>
  <c r="T743" i="8"/>
  <c r="AE743" i="8" s="1"/>
  <c r="S743" i="8"/>
  <c r="AH743" i="8" s="1"/>
  <c r="R743" i="8"/>
  <c r="Q743" i="8"/>
  <c r="P743" i="8"/>
  <c r="Y742" i="8"/>
  <c r="AG742" i="8" s="1"/>
  <c r="U742" i="8"/>
  <c r="AF742" i="8" s="1"/>
  <c r="T742" i="8"/>
  <c r="AE742" i="8" s="1"/>
  <c r="S742" i="8"/>
  <c r="AH742" i="8" s="1"/>
  <c r="R742" i="8"/>
  <c r="Q742" i="8"/>
  <c r="AD742" i="8" s="1"/>
  <c r="P742" i="8"/>
  <c r="Y741" i="8"/>
  <c r="AG741" i="8" s="1"/>
  <c r="U741" i="8"/>
  <c r="AF741" i="8" s="1"/>
  <c r="T741" i="8"/>
  <c r="AE741" i="8" s="1"/>
  <c r="S741" i="8"/>
  <c r="AH741" i="8" s="1"/>
  <c r="R741" i="8"/>
  <c r="Q741" i="8"/>
  <c r="P741" i="8"/>
  <c r="Y740" i="8"/>
  <c r="AG740" i="8" s="1"/>
  <c r="U740" i="8"/>
  <c r="AF740" i="8" s="1"/>
  <c r="T740" i="8"/>
  <c r="AE740" i="8" s="1"/>
  <c r="S740" i="8"/>
  <c r="AH740" i="8" s="1"/>
  <c r="R740" i="8"/>
  <c r="Q740" i="8"/>
  <c r="AD740" i="8" s="1"/>
  <c r="P740" i="8"/>
  <c r="Y739" i="8"/>
  <c r="AG739" i="8" s="1"/>
  <c r="U739" i="8"/>
  <c r="AF739" i="8" s="1"/>
  <c r="T739" i="8"/>
  <c r="AE739" i="8" s="1"/>
  <c r="S739" i="8"/>
  <c r="AH739" i="8" s="1"/>
  <c r="R739" i="8"/>
  <c r="Q739" i="8"/>
  <c r="P739" i="8"/>
  <c r="Y738" i="8"/>
  <c r="AG738" i="8" s="1"/>
  <c r="U738" i="8"/>
  <c r="AF738" i="8" s="1"/>
  <c r="T738" i="8"/>
  <c r="AE738" i="8" s="1"/>
  <c r="S738" i="8"/>
  <c r="AH738" i="8" s="1"/>
  <c r="R738" i="8"/>
  <c r="Q738" i="8"/>
  <c r="AD738" i="8" s="1"/>
  <c r="P738" i="8"/>
  <c r="Y737" i="8"/>
  <c r="AG737" i="8" s="1"/>
  <c r="U737" i="8"/>
  <c r="AF737" i="8" s="1"/>
  <c r="T737" i="8"/>
  <c r="AE737" i="8" s="1"/>
  <c r="S737" i="8"/>
  <c r="AH737" i="8" s="1"/>
  <c r="R737" i="8"/>
  <c r="Q737" i="8"/>
  <c r="P737" i="8"/>
  <c r="Y736" i="8"/>
  <c r="AG736" i="8" s="1"/>
  <c r="U736" i="8"/>
  <c r="AF736" i="8" s="1"/>
  <c r="T736" i="8"/>
  <c r="AE736" i="8" s="1"/>
  <c r="S736" i="8"/>
  <c r="AH736" i="8" s="1"/>
  <c r="R736" i="8"/>
  <c r="Q736" i="8"/>
  <c r="AD736" i="8" s="1"/>
  <c r="P736" i="8"/>
  <c r="Y735" i="8"/>
  <c r="AG735" i="8" s="1"/>
  <c r="U735" i="8"/>
  <c r="AF735" i="8" s="1"/>
  <c r="T735" i="8"/>
  <c r="AE735" i="8" s="1"/>
  <c r="S735" i="8"/>
  <c r="AH735" i="8" s="1"/>
  <c r="R735" i="8"/>
  <c r="Q735" i="8"/>
  <c r="P735" i="8"/>
  <c r="Y734" i="8"/>
  <c r="AG734" i="8" s="1"/>
  <c r="U734" i="8"/>
  <c r="AF734" i="8" s="1"/>
  <c r="T734" i="8"/>
  <c r="AE734" i="8" s="1"/>
  <c r="S734" i="8"/>
  <c r="AH734" i="8" s="1"/>
  <c r="R734" i="8"/>
  <c r="Q734" i="8"/>
  <c r="AD734" i="8" s="1"/>
  <c r="P734" i="8"/>
  <c r="Y733" i="8"/>
  <c r="AG733" i="8" s="1"/>
  <c r="U733" i="8"/>
  <c r="AF733" i="8" s="1"/>
  <c r="T733" i="8"/>
  <c r="AE733" i="8" s="1"/>
  <c r="S733" i="8"/>
  <c r="AH733" i="8" s="1"/>
  <c r="R733" i="8"/>
  <c r="Q733" i="8"/>
  <c r="P733" i="8"/>
  <c r="Y732" i="8"/>
  <c r="AG732" i="8" s="1"/>
  <c r="U732" i="8"/>
  <c r="AF732" i="8" s="1"/>
  <c r="T732" i="8"/>
  <c r="AE732" i="8" s="1"/>
  <c r="S732" i="8"/>
  <c r="AH732" i="8" s="1"/>
  <c r="R732" i="8"/>
  <c r="Q732" i="8"/>
  <c r="AD732" i="8" s="1"/>
  <c r="P732" i="8"/>
  <c r="Y731" i="8"/>
  <c r="AG731" i="8" s="1"/>
  <c r="U731" i="8"/>
  <c r="AF731" i="8" s="1"/>
  <c r="T731" i="8"/>
  <c r="AE731" i="8" s="1"/>
  <c r="S731" i="8"/>
  <c r="AH731" i="8" s="1"/>
  <c r="R731" i="8"/>
  <c r="Q731" i="8"/>
  <c r="P731" i="8"/>
  <c r="Y730" i="8"/>
  <c r="AG730" i="8" s="1"/>
  <c r="U730" i="8"/>
  <c r="AF730" i="8" s="1"/>
  <c r="T730" i="8"/>
  <c r="AE730" i="8" s="1"/>
  <c r="S730" i="8"/>
  <c r="AH730" i="8" s="1"/>
  <c r="R730" i="8"/>
  <c r="Q730" i="8"/>
  <c r="AD730" i="8" s="1"/>
  <c r="P730" i="8"/>
  <c r="Y729" i="8"/>
  <c r="AG729" i="8" s="1"/>
  <c r="U729" i="8"/>
  <c r="AF729" i="8" s="1"/>
  <c r="T729" i="8"/>
  <c r="AE729" i="8" s="1"/>
  <c r="S729" i="8"/>
  <c r="AH729" i="8" s="1"/>
  <c r="R729" i="8"/>
  <c r="Q729" i="8"/>
  <c r="P729" i="8"/>
  <c r="Y728" i="8"/>
  <c r="AG728" i="8" s="1"/>
  <c r="U728" i="8"/>
  <c r="AF728" i="8" s="1"/>
  <c r="T728" i="8"/>
  <c r="AE728" i="8" s="1"/>
  <c r="S728" i="8"/>
  <c r="AH728" i="8" s="1"/>
  <c r="R728" i="8"/>
  <c r="Q728" i="8"/>
  <c r="AD728" i="8" s="1"/>
  <c r="P728" i="8"/>
  <c r="Y727" i="8"/>
  <c r="AG727" i="8" s="1"/>
  <c r="U727" i="8"/>
  <c r="AF727" i="8" s="1"/>
  <c r="T727" i="8"/>
  <c r="AE727" i="8" s="1"/>
  <c r="S727" i="8"/>
  <c r="AH727" i="8" s="1"/>
  <c r="R727" i="8"/>
  <c r="Q727" i="8"/>
  <c r="P727" i="8"/>
  <c r="Y726" i="8"/>
  <c r="AG726" i="8" s="1"/>
  <c r="U726" i="8"/>
  <c r="AF726" i="8" s="1"/>
  <c r="T726" i="8"/>
  <c r="AE726" i="8" s="1"/>
  <c r="S726" i="8"/>
  <c r="AH726" i="8" s="1"/>
  <c r="R726" i="8"/>
  <c r="Q726" i="8"/>
  <c r="AD726" i="8" s="1"/>
  <c r="P726" i="8"/>
  <c r="Y725" i="8"/>
  <c r="AG725" i="8" s="1"/>
  <c r="U725" i="8"/>
  <c r="AF725" i="8" s="1"/>
  <c r="T725" i="8"/>
  <c r="AE725" i="8" s="1"/>
  <c r="S725" i="8"/>
  <c r="AH725" i="8" s="1"/>
  <c r="R725" i="8"/>
  <c r="Q725" i="8"/>
  <c r="P725" i="8"/>
  <c r="Y724" i="8"/>
  <c r="AG724" i="8" s="1"/>
  <c r="U724" i="8"/>
  <c r="AF724" i="8" s="1"/>
  <c r="T724" i="8"/>
  <c r="AE724" i="8" s="1"/>
  <c r="S724" i="8"/>
  <c r="AH724" i="8" s="1"/>
  <c r="R724" i="8"/>
  <c r="Q724" i="8"/>
  <c r="AD724" i="8" s="1"/>
  <c r="P724" i="8"/>
  <c r="Y723" i="8"/>
  <c r="AG723" i="8" s="1"/>
  <c r="U723" i="8"/>
  <c r="AF723" i="8" s="1"/>
  <c r="T723" i="8"/>
  <c r="AE723" i="8" s="1"/>
  <c r="S723" i="8"/>
  <c r="AH723" i="8" s="1"/>
  <c r="R723" i="8"/>
  <c r="Q723" i="8"/>
  <c r="AD723" i="8" s="1"/>
  <c r="P723" i="8"/>
  <c r="Y722" i="8"/>
  <c r="AG722" i="8" s="1"/>
  <c r="U722" i="8"/>
  <c r="AF722" i="8" s="1"/>
  <c r="T722" i="8"/>
  <c r="AE722" i="8" s="1"/>
  <c r="S722" i="8"/>
  <c r="AH722" i="8" s="1"/>
  <c r="R722" i="8"/>
  <c r="Q722" i="8"/>
  <c r="AD722" i="8" s="1"/>
  <c r="P722" i="8"/>
  <c r="Y721" i="8"/>
  <c r="AG721" i="8" s="1"/>
  <c r="U721" i="8"/>
  <c r="AF721" i="8" s="1"/>
  <c r="T721" i="8"/>
  <c r="AE721" i="8" s="1"/>
  <c r="S721" i="8"/>
  <c r="AH721" i="8" s="1"/>
  <c r="R721" i="8"/>
  <c r="Q721" i="8"/>
  <c r="AD721" i="8" s="1"/>
  <c r="P721" i="8"/>
  <c r="Y720" i="8"/>
  <c r="AG720" i="8" s="1"/>
  <c r="U720" i="8"/>
  <c r="AF720" i="8" s="1"/>
  <c r="T720" i="8"/>
  <c r="AE720" i="8" s="1"/>
  <c r="S720" i="8"/>
  <c r="AH720" i="8" s="1"/>
  <c r="R720" i="8"/>
  <c r="Q720" i="8"/>
  <c r="P720" i="8"/>
  <c r="Y719" i="8"/>
  <c r="AG719" i="8" s="1"/>
  <c r="U719" i="8"/>
  <c r="AF719" i="8" s="1"/>
  <c r="T719" i="8"/>
  <c r="AE719" i="8" s="1"/>
  <c r="S719" i="8"/>
  <c r="AH719" i="8" s="1"/>
  <c r="R719" i="8"/>
  <c r="Q719" i="8"/>
  <c r="AD719" i="8" s="1"/>
  <c r="P719" i="8"/>
  <c r="Y718" i="8"/>
  <c r="AG718" i="8" s="1"/>
  <c r="U718" i="8"/>
  <c r="AF718" i="8" s="1"/>
  <c r="T718" i="8"/>
  <c r="AE718" i="8" s="1"/>
  <c r="S718" i="8"/>
  <c r="AH718" i="8" s="1"/>
  <c r="R718" i="8"/>
  <c r="Q718" i="8"/>
  <c r="AD718" i="8" s="1"/>
  <c r="P718" i="8"/>
  <c r="Y717" i="8"/>
  <c r="AG717" i="8" s="1"/>
  <c r="U717" i="8"/>
  <c r="AF717" i="8" s="1"/>
  <c r="T717" i="8"/>
  <c r="AE717" i="8" s="1"/>
  <c r="S717" i="8"/>
  <c r="AH717" i="8" s="1"/>
  <c r="R717" i="8"/>
  <c r="Q717" i="8"/>
  <c r="AD717" i="8" s="1"/>
  <c r="P717" i="8"/>
  <c r="Y716" i="8"/>
  <c r="AG716" i="8" s="1"/>
  <c r="U716" i="8"/>
  <c r="AF716" i="8" s="1"/>
  <c r="T716" i="8"/>
  <c r="AE716" i="8" s="1"/>
  <c r="S716" i="8"/>
  <c r="AH716" i="8" s="1"/>
  <c r="R716" i="8"/>
  <c r="Q716" i="8"/>
  <c r="P716" i="8"/>
  <c r="Y715" i="8"/>
  <c r="AG715" i="8" s="1"/>
  <c r="U715" i="8"/>
  <c r="AF715" i="8" s="1"/>
  <c r="T715" i="8"/>
  <c r="AE715" i="8" s="1"/>
  <c r="S715" i="8"/>
  <c r="AH715" i="8" s="1"/>
  <c r="R715" i="8"/>
  <c r="Q715" i="8"/>
  <c r="AD715" i="8" s="1"/>
  <c r="P715" i="8"/>
  <c r="Y714" i="8"/>
  <c r="AG714" i="8" s="1"/>
  <c r="U714" i="8"/>
  <c r="AF714" i="8" s="1"/>
  <c r="T714" i="8"/>
  <c r="AE714" i="8" s="1"/>
  <c r="S714" i="8"/>
  <c r="AH714" i="8" s="1"/>
  <c r="R714" i="8"/>
  <c r="Q714" i="8"/>
  <c r="P714" i="8"/>
  <c r="Y713" i="8"/>
  <c r="AG713" i="8" s="1"/>
  <c r="U713" i="8"/>
  <c r="AF713" i="8" s="1"/>
  <c r="T713" i="8"/>
  <c r="AE713" i="8" s="1"/>
  <c r="S713" i="8"/>
  <c r="AH713" i="8" s="1"/>
  <c r="R713" i="8"/>
  <c r="Q713" i="8"/>
  <c r="AD713" i="8" s="1"/>
  <c r="P713" i="8"/>
  <c r="Y712" i="8"/>
  <c r="AG712" i="8" s="1"/>
  <c r="U712" i="8"/>
  <c r="AF712" i="8" s="1"/>
  <c r="T712" i="8"/>
  <c r="AE712" i="8" s="1"/>
  <c r="S712" i="8"/>
  <c r="AH712" i="8" s="1"/>
  <c r="R712" i="8"/>
  <c r="Q712" i="8"/>
  <c r="P712" i="8"/>
  <c r="Y711" i="8"/>
  <c r="AG711" i="8" s="1"/>
  <c r="U711" i="8"/>
  <c r="AF711" i="8" s="1"/>
  <c r="T711" i="8"/>
  <c r="AE711" i="8" s="1"/>
  <c r="S711" i="8"/>
  <c r="AH711" i="8" s="1"/>
  <c r="R711" i="8"/>
  <c r="Q711" i="8"/>
  <c r="AD711" i="8" s="1"/>
  <c r="P711" i="8"/>
  <c r="Y710" i="8"/>
  <c r="AG710" i="8" s="1"/>
  <c r="U710" i="8"/>
  <c r="AF710" i="8" s="1"/>
  <c r="T710" i="8"/>
  <c r="AE710" i="8" s="1"/>
  <c r="S710" i="8"/>
  <c r="AH710" i="8" s="1"/>
  <c r="R710" i="8"/>
  <c r="Q710" i="8"/>
  <c r="P710" i="8"/>
  <c r="Y709" i="8"/>
  <c r="AG709" i="8" s="1"/>
  <c r="U709" i="8"/>
  <c r="AF709" i="8" s="1"/>
  <c r="T709" i="8"/>
  <c r="AE709" i="8" s="1"/>
  <c r="S709" i="8"/>
  <c r="AH709" i="8" s="1"/>
  <c r="R709" i="8"/>
  <c r="Q709" i="8"/>
  <c r="AD709" i="8" s="1"/>
  <c r="P709" i="8"/>
  <c r="Y708" i="8"/>
  <c r="AG708" i="8" s="1"/>
  <c r="U708" i="8"/>
  <c r="AF708" i="8" s="1"/>
  <c r="T708" i="8"/>
  <c r="AE708" i="8" s="1"/>
  <c r="S708" i="8"/>
  <c r="AH708" i="8" s="1"/>
  <c r="R708" i="8"/>
  <c r="Q708" i="8"/>
  <c r="P708" i="8"/>
  <c r="Y707" i="8"/>
  <c r="AG707" i="8" s="1"/>
  <c r="U707" i="8"/>
  <c r="AF707" i="8" s="1"/>
  <c r="T707" i="8"/>
  <c r="AE707" i="8" s="1"/>
  <c r="S707" i="8"/>
  <c r="AH707" i="8" s="1"/>
  <c r="R707" i="8"/>
  <c r="Q707" i="8"/>
  <c r="P707" i="8"/>
  <c r="AC706" i="8"/>
  <c r="AB706" i="8"/>
  <c r="AA706" i="8"/>
  <c r="X706" i="8"/>
  <c r="W706" i="8"/>
  <c r="O706" i="8"/>
  <c r="N706" i="8"/>
  <c r="M706" i="8"/>
  <c r="L706" i="8"/>
  <c r="K706" i="8"/>
  <c r="J706" i="8"/>
  <c r="I706" i="8"/>
  <c r="H706" i="8"/>
  <c r="G706" i="8"/>
  <c r="F706" i="8"/>
  <c r="E706" i="8"/>
  <c r="Y705" i="8"/>
  <c r="AG705" i="8" s="1"/>
  <c r="U705" i="8"/>
  <c r="AF705" i="8" s="1"/>
  <c r="T705" i="8"/>
  <c r="AE705" i="8" s="1"/>
  <c r="S705" i="8"/>
  <c r="AH705" i="8" s="1"/>
  <c r="R705" i="8"/>
  <c r="Q705" i="8"/>
  <c r="AD705" i="8" s="1"/>
  <c r="P705" i="8"/>
  <c r="Y704" i="8"/>
  <c r="AG704" i="8" s="1"/>
  <c r="U704" i="8"/>
  <c r="AF704" i="8" s="1"/>
  <c r="T704" i="8"/>
  <c r="AE704" i="8" s="1"/>
  <c r="S704" i="8"/>
  <c r="AH704" i="8" s="1"/>
  <c r="R704" i="8"/>
  <c r="Q704" i="8"/>
  <c r="P704" i="8"/>
  <c r="Y703" i="8"/>
  <c r="AG703" i="8" s="1"/>
  <c r="U703" i="8"/>
  <c r="AF703" i="8" s="1"/>
  <c r="T703" i="8"/>
  <c r="AE703" i="8" s="1"/>
  <c r="S703" i="8"/>
  <c r="AH703" i="8" s="1"/>
  <c r="R703" i="8"/>
  <c r="Q703" i="8"/>
  <c r="AD703" i="8" s="1"/>
  <c r="P703" i="8"/>
  <c r="Y702" i="8"/>
  <c r="AG702" i="8" s="1"/>
  <c r="U702" i="8"/>
  <c r="AF702" i="8" s="1"/>
  <c r="T702" i="8"/>
  <c r="AE702" i="8" s="1"/>
  <c r="S702" i="8"/>
  <c r="AH702" i="8" s="1"/>
  <c r="R702" i="8"/>
  <c r="Q702" i="8"/>
  <c r="P702" i="8"/>
  <c r="Y701" i="8"/>
  <c r="AG701" i="8" s="1"/>
  <c r="U701" i="8"/>
  <c r="AF701" i="8" s="1"/>
  <c r="T701" i="8"/>
  <c r="AE701" i="8" s="1"/>
  <c r="S701" i="8"/>
  <c r="AH701" i="8" s="1"/>
  <c r="R701" i="8"/>
  <c r="Q701" i="8"/>
  <c r="AD701" i="8" s="1"/>
  <c r="P701" i="8"/>
  <c r="Y700" i="8"/>
  <c r="AG700" i="8" s="1"/>
  <c r="U700" i="8"/>
  <c r="AF700" i="8" s="1"/>
  <c r="T700" i="8"/>
  <c r="AE700" i="8" s="1"/>
  <c r="S700" i="8"/>
  <c r="AH700" i="8" s="1"/>
  <c r="R700" i="8"/>
  <c r="Q700" i="8"/>
  <c r="P700" i="8"/>
  <c r="Y699" i="8"/>
  <c r="AG699" i="8" s="1"/>
  <c r="U699" i="8"/>
  <c r="AF699" i="8" s="1"/>
  <c r="T699" i="8"/>
  <c r="AE699" i="8" s="1"/>
  <c r="S699" i="8"/>
  <c r="AH699" i="8" s="1"/>
  <c r="R699" i="8"/>
  <c r="Q699" i="8"/>
  <c r="AD699" i="8" s="1"/>
  <c r="P699" i="8"/>
  <c r="Y698" i="8"/>
  <c r="AG698" i="8" s="1"/>
  <c r="U698" i="8"/>
  <c r="AF698" i="8" s="1"/>
  <c r="T698" i="8"/>
  <c r="AE698" i="8" s="1"/>
  <c r="S698" i="8"/>
  <c r="AH698" i="8" s="1"/>
  <c r="R698" i="8"/>
  <c r="Q698" i="8"/>
  <c r="P698" i="8"/>
  <c r="Y697" i="8"/>
  <c r="AG697" i="8" s="1"/>
  <c r="U697" i="8"/>
  <c r="AF697" i="8" s="1"/>
  <c r="T697" i="8"/>
  <c r="AE697" i="8" s="1"/>
  <c r="S697" i="8"/>
  <c r="AH697" i="8" s="1"/>
  <c r="R697" i="8"/>
  <c r="Q697" i="8"/>
  <c r="AD697" i="8" s="1"/>
  <c r="P697" i="8"/>
  <c r="Y696" i="8"/>
  <c r="AG696" i="8" s="1"/>
  <c r="U696" i="8"/>
  <c r="AF696" i="8" s="1"/>
  <c r="T696" i="8"/>
  <c r="AE696" i="8" s="1"/>
  <c r="S696" i="8"/>
  <c r="AH696" i="8" s="1"/>
  <c r="R696" i="8"/>
  <c r="Q696" i="8"/>
  <c r="P696" i="8"/>
  <c r="Y695" i="8"/>
  <c r="AG695" i="8" s="1"/>
  <c r="U695" i="8"/>
  <c r="AF695" i="8" s="1"/>
  <c r="T695" i="8"/>
  <c r="AE695" i="8" s="1"/>
  <c r="S695" i="8"/>
  <c r="AH695" i="8" s="1"/>
  <c r="R695" i="8"/>
  <c r="Q695" i="8"/>
  <c r="AD695" i="8" s="1"/>
  <c r="P695" i="8"/>
  <c r="Y694" i="8"/>
  <c r="AG694" i="8" s="1"/>
  <c r="U694" i="8"/>
  <c r="AF694" i="8" s="1"/>
  <c r="T694" i="8"/>
  <c r="AE694" i="8" s="1"/>
  <c r="S694" i="8"/>
  <c r="AH694" i="8" s="1"/>
  <c r="R694" i="8"/>
  <c r="Q694" i="8"/>
  <c r="P694" i="8"/>
  <c r="Y693" i="8"/>
  <c r="AG693" i="8" s="1"/>
  <c r="U693" i="8"/>
  <c r="AF693" i="8" s="1"/>
  <c r="T693" i="8"/>
  <c r="AE693" i="8" s="1"/>
  <c r="S693" i="8"/>
  <c r="AH693" i="8" s="1"/>
  <c r="R693" i="8"/>
  <c r="Q693" i="8"/>
  <c r="P693" i="8"/>
  <c r="Y692" i="8"/>
  <c r="AG692" i="8" s="1"/>
  <c r="U692" i="8"/>
  <c r="AF692" i="8" s="1"/>
  <c r="T692" i="8"/>
  <c r="AE692" i="8" s="1"/>
  <c r="S692" i="8"/>
  <c r="AH692" i="8" s="1"/>
  <c r="R692" i="8"/>
  <c r="Q692" i="8"/>
  <c r="P692" i="8"/>
  <c r="Y691" i="8"/>
  <c r="AG691" i="8" s="1"/>
  <c r="U691" i="8"/>
  <c r="AF691" i="8" s="1"/>
  <c r="T691" i="8"/>
  <c r="AE691" i="8" s="1"/>
  <c r="S691" i="8"/>
  <c r="AH691" i="8" s="1"/>
  <c r="R691" i="8"/>
  <c r="Q691" i="8"/>
  <c r="AD691" i="8" s="1"/>
  <c r="P691" i="8"/>
  <c r="Y690" i="8"/>
  <c r="AG690" i="8" s="1"/>
  <c r="U690" i="8"/>
  <c r="AF690" i="8" s="1"/>
  <c r="T690" i="8"/>
  <c r="AE690" i="8" s="1"/>
  <c r="S690" i="8"/>
  <c r="AH690" i="8" s="1"/>
  <c r="R690" i="8"/>
  <c r="Q690" i="8"/>
  <c r="P690" i="8"/>
  <c r="Y689" i="8"/>
  <c r="AG689" i="8" s="1"/>
  <c r="U689" i="8"/>
  <c r="AF689" i="8" s="1"/>
  <c r="T689" i="8"/>
  <c r="AE689" i="8" s="1"/>
  <c r="S689" i="8"/>
  <c r="AH689" i="8" s="1"/>
  <c r="R689" i="8"/>
  <c r="Q689" i="8"/>
  <c r="P689" i="8"/>
  <c r="Y688" i="8"/>
  <c r="AG688" i="8" s="1"/>
  <c r="U688" i="8"/>
  <c r="AF688" i="8" s="1"/>
  <c r="T688" i="8"/>
  <c r="AE688" i="8" s="1"/>
  <c r="S688" i="8"/>
  <c r="AH688" i="8" s="1"/>
  <c r="R688" i="8"/>
  <c r="Q688" i="8"/>
  <c r="P688" i="8"/>
  <c r="Y687" i="8"/>
  <c r="AG687" i="8" s="1"/>
  <c r="U687" i="8"/>
  <c r="AF687" i="8" s="1"/>
  <c r="T687" i="8"/>
  <c r="AE687" i="8" s="1"/>
  <c r="S687" i="8"/>
  <c r="AH687" i="8" s="1"/>
  <c r="R687" i="8"/>
  <c r="Q687" i="8"/>
  <c r="AD687" i="8" s="1"/>
  <c r="P687" i="8"/>
  <c r="Y686" i="8"/>
  <c r="AG686" i="8" s="1"/>
  <c r="U686" i="8"/>
  <c r="AF686" i="8" s="1"/>
  <c r="T686" i="8"/>
  <c r="AE686" i="8" s="1"/>
  <c r="S686" i="8"/>
  <c r="AH686" i="8" s="1"/>
  <c r="R686" i="8"/>
  <c r="Q686" i="8"/>
  <c r="P686" i="8"/>
  <c r="Y685" i="8"/>
  <c r="AG685" i="8" s="1"/>
  <c r="U685" i="8"/>
  <c r="AF685" i="8" s="1"/>
  <c r="T685" i="8"/>
  <c r="AE685" i="8" s="1"/>
  <c r="S685" i="8"/>
  <c r="AH685" i="8" s="1"/>
  <c r="R685" i="8"/>
  <c r="Q685" i="8"/>
  <c r="P685" i="8"/>
  <c r="Y684" i="8"/>
  <c r="AG684" i="8" s="1"/>
  <c r="U684" i="8"/>
  <c r="AF684" i="8" s="1"/>
  <c r="T684" i="8"/>
  <c r="AE684" i="8" s="1"/>
  <c r="S684" i="8"/>
  <c r="AH684" i="8" s="1"/>
  <c r="R684" i="8"/>
  <c r="Q684" i="8"/>
  <c r="P684" i="8"/>
  <c r="Y683" i="8"/>
  <c r="AG683" i="8" s="1"/>
  <c r="U683" i="8"/>
  <c r="AF683" i="8" s="1"/>
  <c r="T683" i="8"/>
  <c r="AE683" i="8" s="1"/>
  <c r="S683" i="8"/>
  <c r="AH683" i="8" s="1"/>
  <c r="R683" i="8"/>
  <c r="Q683" i="8"/>
  <c r="AD683" i="8" s="1"/>
  <c r="P683" i="8"/>
  <c r="Y682" i="8"/>
  <c r="AG682" i="8" s="1"/>
  <c r="U682" i="8"/>
  <c r="AF682" i="8" s="1"/>
  <c r="T682" i="8"/>
  <c r="AE682" i="8" s="1"/>
  <c r="S682" i="8"/>
  <c r="AH682" i="8" s="1"/>
  <c r="R682" i="8"/>
  <c r="Q682" i="8"/>
  <c r="P682" i="8"/>
  <c r="Y681" i="8"/>
  <c r="AG681" i="8" s="1"/>
  <c r="U681" i="8"/>
  <c r="AF681" i="8" s="1"/>
  <c r="T681" i="8"/>
  <c r="AE681" i="8" s="1"/>
  <c r="S681" i="8"/>
  <c r="AH681" i="8" s="1"/>
  <c r="R681" i="8"/>
  <c r="Q681" i="8"/>
  <c r="P681" i="8"/>
  <c r="Y680" i="8"/>
  <c r="AG680" i="8" s="1"/>
  <c r="U680" i="8"/>
  <c r="AF680" i="8" s="1"/>
  <c r="T680" i="8"/>
  <c r="AE680" i="8" s="1"/>
  <c r="S680" i="8"/>
  <c r="AH680" i="8" s="1"/>
  <c r="R680" i="8"/>
  <c r="Q680" i="8"/>
  <c r="P680" i="8"/>
  <c r="Y679" i="8"/>
  <c r="AG679" i="8" s="1"/>
  <c r="U679" i="8"/>
  <c r="AF679" i="8" s="1"/>
  <c r="T679" i="8"/>
  <c r="AE679" i="8" s="1"/>
  <c r="S679" i="8"/>
  <c r="R679" i="8"/>
  <c r="Q679" i="8"/>
  <c r="AD679" i="8" s="1"/>
  <c r="P679" i="8"/>
  <c r="Y678" i="8"/>
  <c r="AG678" i="8" s="1"/>
  <c r="U678" i="8"/>
  <c r="AF678" i="8" s="1"/>
  <c r="T678" i="8"/>
  <c r="AE678" i="8" s="1"/>
  <c r="S678" i="8"/>
  <c r="AH678" i="8" s="1"/>
  <c r="R678" i="8"/>
  <c r="Q678" i="8"/>
  <c r="P678" i="8"/>
  <c r="Y677" i="8"/>
  <c r="AG677" i="8" s="1"/>
  <c r="U677" i="8"/>
  <c r="T677" i="8"/>
  <c r="S677" i="8"/>
  <c r="AH677" i="8" s="1"/>
  <c r="R677" i="8"/>
  <c r="Q677" i="8"/>
  <c r="AD677" i="8" s="1"/>
  <c r="P677" i="8"/>
  <c r="AC676" i="8"/>
  <c r="AB676" i="8"/>
  <c r="AA676" i="8"/>
  <c r="X676" i="8"/>
  <c r="W676" i="8"/>
  <c r="O676" i="8"/>
  <c r="N676" i="8"/>
  <c r="M676" i="8"/>
  <c r="L676" i="8"/>
  <c r="K676" i="8"/>
  <c r="J676" i="8"/>
  <c r="I676" i="8"/>
  <c r="H676" i="8"/>
  <c r="G676" i="8"/>
  <c r="F676" i="8"/>
  <c r="E676" i="8"/>
  <c r="Y675" i="8"/>
  <c r="AG675" i="8" s="1"/>
  <c r="U675" i="8"/>
  <c r="AF675" i="8" s="1"/>
  <c r="T675" i="8"/>
  <c r="AE675" i="8" s="1"/>
  <c r="S675" i="8"/>
  <c r="AH675" i="8" s="1"/>
  <c r="R675" i="8"/>
  <c r="Q675" i="8"/>
  <c r="AD675" i="8" s="1"/>
  <c r="P675" i="8"/>
  <c r="Y674" i="8"/>
  <c r="AG674" i="8" s="1"/>
  <c r="U674" i="8"/>
  <c r="AF674" i="8" s="1"/>
  <c r="T674" i="8"/>
  <c r="AE674" i="8" s="1"/>
  <c r="S674" i="8"/>
  <c r="AH674" i="8" s="1"/>
  <c r="R674" i="8"/>
  <c r="Q674" i="8"/>
  <c r="AD674" i="8" s="1"/>
  <c r="P674" i="8"/>
  <c r="Y673" i="8"/>
  <c r="AG673" i="8" s="1"/>
  <c r="U673" i="8"/>
  <c r="AF673" i="8" s="1"/>
  <c r="T673" i="8"/>
  <c r="AE673" i="8" s="1"/>
  <c r="S673" i="8"/>
  <c r="AH673" i="8" s="1"/>
  <c r="R673" i="8"/>
  <c r="Q673" i="8"/>
  <c r="P673" i="8"/>
  <c r="Y672" i="8"/>
  <c r="U672" i="8"/>
  <c r="AF672" i="8" s="1"/>
  <c r="T672" i="8"/>
  <c r="AE672" i="8" s="1"/>
  <c r="S672" i="8"/>
  <c r="R672" i="8"/>
  <c r="Q672" i="8"/>
  <c r="P672" i="8"/>
  <c r="AC671" i="8"/>
  <c r="AB671" i="8"/>
  <c r="AA671" i="8"/>
  <c r="X671" i="8"/>
  <c r="W671" i="8"/>
  <c r="O671" i="8"/>
  <c r="N671" i="8"/>
  <c r="M671" i="8"/>
  <c r="L671" i="8"/>
  <c r="K671" i="8"/>
  <c r="J671" i="8"/>
  <c r="I671" i="8"/>
  <c r="H671" i="8"/>
  <c r="G671" i="8"/>
  <c r="F671" i="8"/>
  <c r="E671" i="8"/>
  <c r="Y670" i="8"/>
  <c r="AG670" i="8" s="1"/>
  <c r="U670" i="8"/>
  <c r="AF670" i="8" s="1"/>
  <c r="T670" i="8"/>
  <c r="AE670" i="8" s="1"/>
  <c r="S670" i="8"/>
  <c r="AH670" i="8" s="1"/>
  <c r="R670" i="8"/>
  <c r="Q670" i="8"/>
  <c r="P670" i="8"/>
  <c r="Y669" i="8"/>
  <c r="AG669" i="8" s="1"/>
  <c r="U669" i="8"/>
  <c r="AF669" i="8" s="1"/>
  <c r="T669" i="8"/>
  <c r="AE669" i="8" s="1"/>
  <c r="S669" i="8"/>
  <c r="AH669" i="8" s="1"/>
  <c r="R669" i="8"/>
  <c r="Q669" i="8"/>
  <c r="P669" i="8"/>
  <c r="Y668" i="8"/>
  <c r="AG668" i="8" s="1"/>
  <c r="U668" i="8"/>
  <c r="AF668" i="8" s="1"/>
  <c r="T668" i="8"/>
  <c r="AE668" i="8" s="1"/>
  <c r="S668" i="8"/>
  <c r="AH668" i="8" s="1"/>
  <c r="R668" i="8"/>
  <c r="Q668" i="8"/>
  <c r="P668" i="8"/>
  <c r="Y667" i="8"/>
  <c r="AG667" i="8" s="1"/>
  <c r="U667" i="8"/>
  <c r="AF667" i="8" s="1"/>
  <c r="T667" i="8"/>
  <c r="AE667" i="8" s="1"/>
  <c r="S667" i="8"/>
  <c r="AH667" i="8" s="1"/>
  <c r="R667" i="8"/>
  <c r="Q667" i="8"/>
  <c r="AD667" i="8" s="1"/>
  <c r="P667" i="8"/>
  <c r="Y666" i="8"/>
  <c r="AG666" i="8" s="1"/>
  <c r="U666" i="8"/>
  <c r="T666" i="8"/>
  <c r="AE666" i="8" s="1"/>
  <c r="S666" i="8"/>
  <c r="AH666" i="8" s="1"/>
  <c r="R666" i="8"/>
  <c r="Q666" i="8"/>
  <c r="P666" i="8"/>
  <c r="AC665" i="8"/>
  <c r="AB665" i="8"/>
  <c r="AA665" i="8"/>
  <c r="X665" i="8"/>
  <c r="W665" i="8"/>
  <c r="O665" i="8"/>
  <c r="N665" i="8"/>
  <c r="M665" i="8"/>
  <c r="L665" i="8"/>
  <c r="K665" i="8"/>
  <c r="J665" i="8"/>
  <c r="I665" i="8"/>
  <c r="H665" i="8"/>
  <c r="G665" i="8"/>
  <c r="F665" i="8"/>
  <c r="E665" i="8"/>
  <c r="Y664" i="8"/>
  <c r="AG664" i="8" s="1"/>
  <c r="U664" i="8"/>
  <c r="AF664" i="8" s="1"/>
  <c r="T664" i="8"/>
  <c r="AE664" i="8" s="1"/>
  <c r="S664" i="8"/>
  <c r="AH664" i="8" s="1"/>
  <c r="R664" i="8"/>
  <c r="Q664" i="8"/>
  <c r="P664" i="8"/>
  <c r="Y663" i="8"/>
  <c r="AG663" i="8" s="1"/>
  <c r="U663" i="8"/>
  <c r="AF663" i="8" s="1"/>
  <c r="T663" i="8"/>
  <c r="AE663" i="8" s="1"/>
  <c r="S663" i="8"/>
  <c r="AH663" i="8" s="1"/>
  <c r="R663" i="8"/>
  <c r="Q663" i="8"/>
  <c r="AD663" i="8" s="1"/>
  <c r="P663" i="8"/>
  <c r="Y662" i="8"/>
  <c r="AG662" i="8" s="1"/>
  <c r="U662" i="8"/>
  <c r="AF662" i="8" s="1"/>
  <c r="T662" i="8"/>
  <c r="AE662" i="8" s="1"/>
  <c r="S662" i="8"/>
  <c r="AH662" i="8" s="1"/>
  <c r="R662" i="8"/>
  <c r="Q662" i="8"/>
  <c r="P662" i="8"/>
  <c r="Y661" i="8"/>
  <c r="AG661" i="8" s="1"/>
  <c r="U661" i="8"/>
  <c r="AF661" i="8" s="1"/>
  <c r="T661" i="8"/>
  <c r="AE661" i="8" s="1"/>
  <c r="S661" i="8"/>
  <c r="AH661" i="8" s="1"/>
  <c r="R661" i="8"/>
  <c r="Q661" i="8"/>
  <c r="AD661" i="8" s="1"/>
  <c r="P661" i="8"/>
  <c r="Y660" i="8"/>
  <c r="AG660" i="8" s="1"/>
  <c r="U660" i="8"/>
  <c r="AF660" i="8" s="1"/>
  <c r="T660" i="8"/>
  <c r="AE660" i="8" s="1"/>
  <c r="S660" i="8"/>
  <c r="AH660" i="8" s="1"/>
  <c r="R660" i="8"/>
  <c r="Q660" i="8"/>
  <c r="P660" i="8"/>
  <c r="Y659" i="8"/>
  <c r="AG659" i="8" s="1"/>
  <c r="U659" i="8"/>
  <c r="AF659" i="8" s="1"/>
  <c r="T659" i="8"/>
  <c r="AE659" i="8" s="1"/>
  <c r="S659" i="8"/>
  <c r="AH659" i="8" s="1"/>
  <c r="R659" i="8"/>
  <c r="Q659" i="8"/>
  <c r="AD659" i="8" s="1"/>
  <c r="P659" i="8"/>
  <c r="Y658" i="8"/>
  <c r="AG658" i="8" s="1"/>
  <c r="U658" i="8"/>
  <c r="AF658" i="8" s="1"/>
  <c r="T658" i="8"/>
  <c r="AE658" i="8" s="1"/>
  <c r="S658" i="8"/>
  <c r="AH658" i="8" s="1"/>
  <c r="R658" i="8"/>
  <c r="Q658" i="8"/>
  <c r="AD658" i="8" s="1"/>
  <c r="P658" i="8"/>
  <c r="Y657" i="8"/>
  <c r="AG657" i="8" s="1"/>
  <c r="U657" i="8"/>
  <c r="AF657" i="8" s="1"/>
  <c r="T657" i="8"/>
  <c r="AE657" i="8" s="1"/>
  <c r="S657" i="8"/>
  <c r="AH657" i="8" s="1"/>
  <c r="R657" i="8"/>
  <c r="Q657" i="8"/>
  <c r="AD657" i="8" s="1"/>
  <c r="P657" i="8"/>
  <c r="Y656" i="8"/>
  <c r="AG656" i="8" s="1"/>
  <c r="U656" i="8"/>
  <c r="AF656" i="8" s="1"/>
  <c r="T656" i="8"/>
  <c r="AE656" i="8" s="1"/>
  <c r="S656" i="8"/>
  <c r="AH656" i="8" s="1"/>
  <c r="R656" i="8"/>
  <c r="Q656" i="8"/>
  <c r="P656" i="8"/>
  <c r="Y655" i="8"/>
  <c r="AG655" i="8" s="1"/>
  <c r="U655" i="8"/>
  <c r="AF655" i="8" s="1"/>
  <c r="T655" i="8"/>
  <c r="AE655" i="8" s="1"/>
  <c r="S655" i="8"/>
  <c r="AH655" i="8" s="1"/>
  <c r="R655" i="8"/>
  <c r="Q655" i="8"/>
  <c r="AD655" i="8" s="1"/>
  <c r="P655" i="8"/>
  <c r="Y654" i="8"/>
  <c r="AG654" i="8" s="1"/>
  <c r="U654" i="8"/>
  <c r="AF654" i="8" s="1"/>
  <c r="T654" i="8"/>
  <c r="AE654" i="8" s="1"/>
  <c r="S654" i="8"/>
  <c r="AH654" i="8" s="1"/>
  <c r="R654" i="8"/>
  <c r="Q654" i="8"/>
  <c r="AD654" i="8" s="1"/>
  <c r="P654" i="8"/>
  <c r="Y653" i="8"/>
  <c r="AG653" i="8" s="1"/>
  <c r="U653" i="8"/>
  <c r="AF653" i="8" s="1"/>
  <c r="T653" i="8"/>
  <c r="AE653" i="8" s="1"/>
  <c r="S653" i="8"/>
  <c r="AH653" i="8" s="1"/>
  <c r="R653" i="8"/>
  <c r="Q653" i="8"/>
  <c r="P653" i="8"/>
  <c r="Y652" i="8"/>
  <c r="AG652" i="8" s="1"/>
  <c r="U652" i="8"/>
  <c r="AF652" i="8" s="1"/>
  <c r="T652" i="8"/>
  <c r="AE652" i="8" s="1"/>
  <c r="S652" i="8"/>
  <c r="AH652" i="8" s="1"/>
  <c r="R652" i="8"/>
  <c r="Q652" i="8"/>
  <c r="AD652" i="8" s="1"/>
  <c r="P652" i="8"/>
  <c r="Y651" i="8"/>
  <c r="AG651" i="8" s="1"/>
  <c r="U651" i="8"/>
  <c r="AF651" i="8" s="1"/>
  <c r="T651" i="8"/>
  <c r="AE651" i="8" s="1"/>
  <c r="S651" i="8"/>
  <c r="AH651" i="8" s="1"/>
  <c r="R651" i="8"/>
  <c r="Q651" i="8"/>
  <c r="P651" i="8"/>
  <c r="Y650" i="8"/>
  <c r="AG650" i="8" s="1"/>
  <c r="U650" i="8"/>
  <c r="AF650" i="8" s="1"/>
  <c r="T650" i="8"/>
  <c r="AE650" i="8" s="1"/>
  <c r="S650" i="8"/>
  <c r="AH650" i="8" s="1"/>
  <c r="R650" i="8"/>
  <c r="Q650" i="8"/>
  <c r="AD650" i="8" s="1"/>
  <c r="P650" i="8"/>
  <c r="Y649" i="8"/>
  <c r="AG649" i="8" s="1"/>
  <c r="U649" i="8"/>
  <c r="AF649" i="8" s="1"/>
  <c r="T649" i="8"/>
  <c r="AE649" i="8" s="1"/>
  <c r="S649" i="8"/>
  <c r="AH649" i="8" s="1"/>
  <c r="R649" i="8"/>
  <c r="Q649" i="8"/>
  <c r="P649" i="8"/>
  <c r="Y648" i="8"/>
  <c r="AG648" i="8" s="1"/>
  <c r="U648" i="8"/>
  <c r="AF648" i="8" s="1"/>
  <c r="T648" i="8"/>
  <c r="AE648" i="8" s="1"/>
  <c r="S648" i="8"/>
  <c r="AH648" i="8" s="1"/>
  <c r="R648" i="8"/>
  <c r="Q648" i="8"/>
  <c r="AD648" i="8" s="1"/>
  <c r="P648" i="8"/>
  <c r="Y647" i="8"/>
  <c r="AG647" i="8" s="1"/>
  <c r="U647" i="8"/>
  <c r="AF647" i="8" s="1"/>
  <c r="T647" i="8"/>
  <c r="AE647" i="8" s="1"/>
  <c r="S647" i="8"/>
  <c r="AH647" i="8" s="1"/>
  <c r="R647" i="8"/>
  <c r="Q647" i="8"/>
  <c r="P647" i="8"/>
  <c r="Y646" i="8"/>
  <c r="AG646" i="8" s="1"/>
  <c r="U646" i="8"/>
  <c r="AF646" i="8" s="1"/>
  <c r="T646" i="8"/>
  <c r="AE646" i="8" s="1"/>
  <c r="S646" i="8"/>
  <c r="AH646" i="8" s="1"/>
  <c r="R646" i="8"/>
  <c r="Q646" i="8"/>
  <c r="AD646" i="8" s="1"/>
  <c r="P646" i="8"/>
  <c r="Y645" i="8"/>
  <c r="AG645" i="8" s="1"/>
  <c r="U645" i="8"/>
  <c r="AF645" i="8" s="1"/>
  <c r="T645" i="8"/>
  <c r="AE645" i="8" s="1"/>
  <c r="S645" i="8"/>
  <c r="AH645" i="8" s="1"/>
  <c r="R645" i="8"/>
  <c r="Q645" i="8"/>
  <c r="P645" i="8"/>
  <c r="Y644" i="8"/>
  <c r="AG644" i="8" s="1"/>
  <c r="U644" i="8"/>
  <c r="AF644" i="8" s="1"/>
  <c r="T644" i="8"/>
  <c r="AE644" i="8" s="1"/>
  <c r="S644" i="8"/>
  <c r="AH644" i="8" s="1"/>
  <c r="R644" i="8"/>
  <c r="Q644" i="8"/>
  <c r="P644" i="8"/>
  <c r="Y643" i="8"/>
  <c r="AG643" i="8" s="1"/>
  <c r="U643" i="8"/>
  <c r="AF643" i="8" s="1"/>
  <c r="T643" i="8"/>
  <c r="AE643" i="8" s="1"/>
  <c r="S643" i="8"/>
  <c r="AH643" i="8" s="1"/>
  <c r="R643" i="8"/>
  <c r="Q643" i="8"/>
  <c r="P643" i="8"/>
  <c r="Y642" i="8"/>
  <c r="U642" i="8"/>
  <c r="AF642" i="8" s="1"/>
  <c r="T642" i="8"/>
  <c r="AE642" i="8" s="1"/>
  <c r="S642" i="8"/>
  <c r="R642" i="8"/>
  <c r="Q642" i="8"/>
  <c r="AD642" i="8" s="1"/>
  <c r="P642" i="8"/>
  <c r="AC641" i="8"/>
  <c r="AB641" i="8"/>
  <c r="AA641" i="8"/>
  <c r="Y641" i="8"/>
  <c r="X641" i="8"/>
  <c r="W641" i="8"/>
  <c r="O641" i="8"/>
  <c r="N641" i="8"/>
  <c r="M641" i="8"/>
  <c r="L641" i="8"/>
  <c r="K641" i="8"/>
  <c r="J641" i="8"/>
  <c r="I641" i="8"/>
  <c r="H641" i="8"/>
  <c r="G641" i="8"/>
  <c r="F641" i="8"/>
  <c r="E641" i="8"/>
  <c r="AG640" i="8"/>
  <c r="U640" i="8"/>
  <c r="AF640" i="8" s="1"/>
  <c r="T640" i="8"/>
  <c r="AE640" i="8" s="1"/>
  <c r="S640" i="8"/>
  <c r="AH640" i="8" s="1"/>
  <c r="R640" i="8"/>
  <c r="Q640" i="8"/>
  <c r="P640" i="8"/>
  <c r="AG639" i="8"/>
  <c r="U639" i="8"/>
  <c r="AF639" i="8" s="1"/>
  <c r="T639" i="8"/>
  <c r="AE639" i="8" s="1"/>
  <c r="S639" i="8"/>
  <c r="AH639" i="8" s="1"/>
  <c r="R639" i="8"/>
  <c r="Q639" i="8"/>
  <c r="P639" i="8"/>
  <c r="AG638" i="8"/>
  <c r="U638" i="8"/>
  <c r="AF638" i="8" s="1"/>
  <c r="T638" i="8"/>
  <c r="AE638" i="8" s="1"/>
  <c r="S638" i="8"/>
  <c r="AH638" i="8" s="1"/>
  <c r="R638" i="8"/>
  <c r="Q638" i="8"/>
  <c r="P638" i="8"/>
  <c r="AG637" i="8"/>
  <c r="U637" i="8"/>
  <c r="AF637" i="8" s="1"/>
  <c r="T637" i="8"/>
  <c r="AE637" i="8" s="1"/>
  <c r="S637" i="8"/>
  <c r="AH637" i="8" s="1"/>
  <c r="R637" i="8"/>
  <c r="Q637" i="8"/>
  <c r="P637" i="8"/>
  <c r="AG636" i="8"/>
  <c r="U636" i="8"/>
  <c r="AF636" i="8" s="1"/>
  <c r="T636" i="8"/>
  <c r="AE636" i="8" s="1"/>
  <c r="S636" i="8"/>
  <c r="AH636" i="8" s="1"/>
  <c r="R636" i="8"/>
  <c r="Q636" i="8"/>
  <c r="P636" i="8"/>
  <c r="AG635" i="8"/>
  <c r="U635" i="8"/>
  <c r="AF635" i="8" s="1"/>
  <c r="T635" i="8"/>
  <c r="AE635" i="8" s="1"/>
  <c r="S635" i="8"/>
  <c r="AH635" i="8" s="1"/>
  <c r="R635" i="8"/>
  <c r="Q635" i="8"/>
  <c r="P635" i="8"/>
  <c r="AG634" i="8"/>
  <c r="U634" i="8"/>
  <c r="AF634" i="8" s="1"/>
  <c r="T634" i="8"/>
  <c r="AE634" i="8" s="1"/>
  <c r="S634" i="8"/>
  <c r="AH634" i="8" s="1"/>
  <c r="R634" i="8"/>
  <c r="Q634" i="8"/>
  <c r="P634" i="8"/>
  <c r="AG633" i="8"/>
  <c r="U633" i="8"/>
  <c r="AF633" i="8" s="1"/>
  <c r="T633" i="8"/>
  <c r="AE633" i="8" s="1"/>
  <c r="S633" i="8"/>
  <c r="AH633" i="8" s="1"/>
  <c r="R633" i="8"/>
  <c r="Q633" i="8"/>
  <c r="AD633" i="8" s="1"/>
  <c r="P633" i="8"/>
  <c r="AG632" i="8"/>
  <c r="U632" i="8"/>
  <c r="AF632" i="8" s="1"/>
  <c r="T632" i="8"/>
  <c r="S632" i="8"/>
  <c r="R632" i="8"/>
  <c r="Q632" i="8"/>
  <c r="P632" i="8"/>
  <c r="AC631" i="8"/>
  <c r="AB631" i="8"/>
  <c r="AA631" i="8"/>
  <c r="X631" i="8"/>
  <c r="W631" i="8"/>
  <c r="O631" i="8"/>
  <c r="N631" i="8"/>
  <c r="M631" i="8"/>
  <c r="L631" i="8"/>
  <c r="K631" i="8"/>
  <c r="J631" i="8"/>
  <c r="I631" i="8"/>
  <c r="H631" i="8"/>
  <c r="G631" i="8"/>
  <c r="F631" i="8"/>
  <c r="E631" i="8"/>
  <c r="Y630" i="8"/>
  <c r="AG630" i="8" s="1"/>
  <c r="U630" i="8"/>
  <c r="AF630" i="8" s="1"/>
  <c r="T630" i="8"/>
  <c r="AE630" i="8" s="1"/>
  <c r="S630" i="8"/>
  <c r="AH630" i="8" s="1"/>
  <c r="R630" i="8"/>
  <c r="Q630" i="8"/>
  <c r="P630" i="8"/>
  <c r="Y629" i="8"/>
  <c r="AG629" i="8" s="1"/>
  <c r="U629" i="8"/>
  <c r="AF629" i="8" s="1"/>
  <c r="T629" i="8"/>
  <c r="S629" i="8"/>
  <c r="R629" i="8"/>
  <c r="Q629" i="8"/>
  <c r="AD629" i="8" s="1"/>
  <c r="P629" i="8"/>
  <c r="AC628" i="8"/>
  <c r="AB628" i="8"/>
  <c r="AA628" i="8"/>
  <c r="X628" i="8"/>
  <c r="W628" i="8"/>
  <c r="O628" i="8"/>
  <c r="N628" i="8"/>
  <c r="M628" i="8"/>
  <c r="L628" i="8"/>
  <c r="K628" i="8"/>
  <c r="J628" i="8"/>
  <c r="I628" i="8"/>
  <c r="H628" i="8"/>
  <c r="G628" i="8"/>
  <c r="F628" i="8"/>
  <c r="E628" i="8"/>
  <c r="Y627" i="8"/>
  <c r="AG627" i="8" s="1"/>
  <c r="U627" i="8"/>
  <c r="AF627" i="8" s="1"/>
  <c r="T627" i="8"/>
  <c r="AE627" i="8" s="1"/>
  <c r="S627" i="8"/>
  <c r="AH627" i="8" s="1"/>
  <c r="R627" i="8"/>
  <c r="Q627" i="8"/>
  <c r="AD627" i="8" s="1"/>
  <c r="P627" i="8"/>
  <c r="Y626" i="8"/>
  <c r="AG626" i="8" s="1"/>
  <c r="U626" i="8"/>
  <c r="AF626" i="8" s="1"/>
  <c r="T626" i="8"/>
  <c r="AE626" i="8" s="1"/>
  <c r="S626" i="8"/>
  <c r="AH626" i="8" s="1"/>
  <c r="R626" i="8"/>
  <c r="Q626" i="8"/>
  <c r="P626" i="8"/>
  <c r="Y625" i="8"/>
  <c r="AG625" i="8" s="1"/>
  <c r="U625" i="8"/>
  <c r="AF625" i="8" s="1"/>
  <c r="T625" i="8"/>
  <c r="AE625" i="8" s="1"/>
  <c r="S625" i="8"/>
  <c r="AH625" i="8" s="1"/>
  <c r="R625" i="8"/>
  <c r="Q625" i="8"/>
  <c r="AD625" i="8" s="1"/>
  <c r="P625" i="8"/>
  <c r="Y624" i="8"/>
  <c r="AG624" i="8" s="1"/>
  <c r="U624" i="8"/>
  <c r="AF624" i="8" s="1"/>
  <c r="T624" i="8"/>
  <c r="AE624" i="8" s="1"/>
  <c r="S624" i="8"/>
  <c r="AH624" i="8" s="1"/>
  <c r="R624" i="8"/>
  <c r="Q624" i="8"/>
  <c r="P624" i="8"/>
  <c r="Y623" i="8"/>
  <c r="AG623" i="8" s="1"/>
  <c r="U623" i="8"/>
  <c r="AF623" i="8" s="1"/>
  <c r="T623" i="8"/>
  <c r="AE623" i="8" s="1"/>
  <c r="S623" i="8"/>
  <c r="AH623" i="8" s="1"/>
  <c r="R623" i="8"/>
  <c r="Q623" i="8"/>
  <c r="AD623" i="8" s="1"/>
  <c r="P623" i="8"/>
  <c r="Y622" i="8"/>
  <c r="AG622" i="8" s="1"/>
  <c r="U622" i="8"/>
  <c r="AF622" i="8" s="1"/>
  <c r="T622" i="8"/>
  <c r="AE622" i="8" s="1"/>
  <c r="S622" i="8"/>
  <c r="AH622" i="8" s="1"/>
  <c r="R622" i="8"/>
  <c r="Q622" i="8"/>
  <c r="P622" i="8"/>
  <c r="Y621" i="8"/>
  <c r="AG621" i="8" s="1"/>
  <c r="U621" i="8"/>
  <c r="AF621" i="8" s="1"/>
  <c r="T621" i="8"/>
  <c r="AE621" i="8" s="1"/>
  <c r="S621" i="8"/>
  <c r="AH621" i="8" s="1"/>
  <c r="R621" i="8"/>
  <c r="Q621" i="8"/>
  <c r="AD621" i="8" s="1"/>
  <c r="P621" i="8"/>
  <c r="Y620" i="8"/>
  <c r="AG620" i="8" s="1"/>
  <c r="U620" i="8"/>
  <c r="AF620" i="8" s="1"/>
  <c r="T620" i="8"/>
  <c r="AE620" i="8" s="1"/>
  <c r="S620" i="8"/>
  <c r="AH620" i="8" s="1"/>
  <c r="R620" i="8"/>
  <c r="Q620" i="8"/>
  <c r="P620" i="8"/>
  <c r="Y619" i="8"/>
  <c r="AG619" i="8" s="1"/>
  <c r="U619" i="8"/>
  <c r="AF619" i="8" s="1"/>
  <c r="T619" i="8"/>
  <c r="AE619" i="8" s="1"/>
  <c r="S619" i="8"/>
  <c r="AH619" i="8" s="1"/>
  <c r="R619" i="8"/>
  <c r="Q619" i="8"/>
  <c r="AD619" i="8" s="1"/>
  <c r="P619" i="8"/>
  <c r="Y618" i="8"/>
  <c r="AG618" i="8" s="1"/>
  <c r="U618" i="8"/>
  <c r="AF618" i="8" s="1"/>
  <c r="T618" i="8"/>
  <c r="AE618" i="8" s="1"/>
  <c r="S618" i="8"/>
  <c r="AH618" i="8" s="1"/>
  <c r="R618" i="8"/>
  <c r="Q618" i="8"/>
  <c r="P618" i="8"/>
  <c r="Y617" i="8"/>
  <c r="AG617" i="8" s="1"/>
  <c r="U617" i="8"/>
  <c r="AF617" i="8" s="1"/>
  <c r="T617" i="8"/>
  <c r="AE617" i="8" s="1"/>
  <c r="S617" i="8"/>
  <c r="AH617" i="8" s="1"/>
  <c r="R617" i="8"/>
  <c r="Q617" i="8"/>
  <c r="AD617" i="8" s="1"/>
  <c r="P617" i="8"/>
  <c r="Y616" i="8"/>
  <c r="AG616" i="8" s="1"/>
  <c r="U616" i="8"/>
  <c r="AF616" i="8" s="1"/>
  <c r="T616" i="8"/>
  <c r="AE616" i="8" s="1"/>
  <c r="S616" i="8"/>
  <c r="AH616" i="8" s="1"/>
  <c r="R616" i="8"/>
  <c r="Q616" i="8"/>
  <c r="P616" i="8"/>
  <c r="Y615" i="8"/>
  <c r="AG615" i="8" s="1"/>
  <c r="U615" i="8"/>
  <c r="AF615" i="8" s="1"/>
  <c r="T615" i="8"/>
  <c r="AE615" i="8" s="1"/>
  <c r="S615" i="8"/>
  <c r="AH615" i="8" s="1"/>
  <c r="R615" i="8"/>
  <c r="Q615" i="8"/>
  <c r="AD615" i="8" s="1"/>
  <c r="P615" i="8"/>
  <c r="Y614" i="8"/>
  <c r="AG614" i="8" s="1"/>
  <c r="U614" i="8"/>
  <c r="AF614" i="8" s="1"/>
  <c r="T614" i="8"/>
  <c r="AE614" i="8" s="1"/>
  <c r="S614" i="8"/>
  <c r="AH614" i="8" s="1"/>
  <c r="R614" i="8"/>
  <c r="Q614" i="8"/>
  <c r="P614" i="8"/>
  <c r="Y613" i="8"/>
  <c r="AG613" i="8" s="1"/>
  <c r="U613" i="8"/>
  <c r="AF613" i="8" s="1"/>
  <c r="T613" i="8"/>
  <c r="AE613" i="8" s="1"/>
  <c r="S613" i="8"/>
  <c r="AH613" i="8" s="1"/>
  <c r="R613" i="8"/>
  <c r="Q613" i="8"/>
  <c r="AD613" i="8" s="1"/>
  <c r="P613" i="8"/>
  <c r="Y612" i="8"/>
  <c r="AG612" i="8" s="1"/>
  <c r="U612" i="8"/>
  <c r="AF612" i="8" s="1"/>
  <c r="T612" i="8"/>
  <c r="AE612" i="8" s="1"/>
  <c r="S612" i="8"/>
  <c r="AH612" i="8" s="1"/>
  <c r="R612" i="8"/>
  <c r="Q612" i="8"/>
  <c r="P612" i="8"/>
  <c r="Y611" i="8"/>
  <c r="AG611" i="8" s="1"/>
  <c r="U611" i="8"/>
  <c r="AF611" i="8" s="1"/>
  <c r="T611" i="8"/>
  <c r="AE611" i="8" s="1"/>
  <c r="S611" i="8"/>
  <c r="AH611" i="8" s="1"/>
  <c r="R611" i="8"/>
  <c r="Q611" i="8"/>
  <c r="AD611" i="8" s="1"/>
  <c r="P611" i="8"/>
  <c r="Y610" i="8"/>
  <c r="AG610" i="8" s="1"/>
  <c r="U610" i="8"/>
  <c r="AF610" i="8" s="1"/>
  <c r="T610" i="8"/>
  <c r="AE610" i="8" s="1"/>
  <c r="S610" i="8"/>
  <c r="AH610" i="8" s="1"/>
  <c r="R610" i="8"/>
  <c r="Q610" i="8"/>
  <c r="P610" i="8"/>
  <c r="Y609" i="8"/>
  <c r="AG609" i="8" s="1"/>
  <c r="U609" i="8"/>
  <c r="AF609" i="8" s="1"/>
  <c r="T609" i="8"/>
  <c r="AE609" i="8" s="1"/>
  <c r="S609" i="8"/>
  <c r="AH609" i="8" s="1"/>
  <c r="R609" i="8"/>
  <c r="Q609" i="8"/>
  <c r="AD609" i="8" s="1"/>
  <c r="P609" i="8"/>
  <c r="Y608" i="8"/>
  <c r="AG608" i="8" s="1"/>
  <c r="U608" i="8"/>
  <c r="AF608" i="8" s="1"/>
  <c r="T608" i="8"/>
  <c r="AE608" i="8" s="1"/>
  <c r="S608" i="8"/>
  <c r="AH608" i="8" s="1"/>
  <c r="R608" i="8"/>
  <c r="Q608" i="8"/>
  <c r="P608" i="8"/>
  <c r="Y607" i="8"/>
  <c r="AG607" i="8" s="1"/>
  <c r="U607" i="8"/>
  <c r="AF607" i="8" s="1"/>
  <c r="T607" i="8"/>
  <c r="AE607" i="8" s="1"/>
  <c r="S607" i="8"/>
  <c r="AH607" i="8" s="1"/>
  <c r="R607" i="8"/>
  <c r="Q607" i="8"/>
  <c r="AD607" i="8" s="1"/>
  <c r="P607" i="8"/>
  <c r="Y606" i="8"/>
  <c r="AG606" i="8" s="1"/>
  <c r="U606" i="8"/>
  <c r="AF606" i="8" s="1"/>
  <c r="T606" i="8"/>
  <c r="AE606" i="8" s="1"/>
  <c r="S606" i="8"/>
  <c r="AH606" i="8" s="1"/>
  <c r="R606" i="8"/>
  <c r="Q606" i="8"/>
  <c r="P606" i="8"/>
  <c r="Y605" i="8"/>
  <c r="AG605" i="8" s="1"/>
  <c r="U605" i="8"/>
  <c r="AF605" i="8" s="1"/>
  <c r="T605" i="8"/>
  <c r="AE605" i="8" s="1"/>
  <c r="S605" i="8"/>
  <c r="AH605" i="8" s="1"/>
  <c r="R605" i="8"/>
  <c r="Q605" i="8"/>
  <c r="AD605" i="8" s="1"/>
  <c r="P605" i="8"/>
  <c r="Y604" i="8"/>
  <c r="AG604" i="8" s="1"/>
  <c r="U604" i="8"/>
  <c r="AF604" i="8" s="1"/>
  <c r="T604" i="8"/>
  <c r="AE604" i="8" s="1"/>
  <c r="S604" i="8"/>
  <c r="AH604" i="8" s="1"/>
  <c r="R604" i="8"/>
  <c r="Q604" i="8"/>
  <c r="P604" i="8"/>
  <c r="Y603" i="8"/>
  <c r="AG603" i="8" s="1"/>
  <c r="U603" i="8"/>
  <c r="AF603" i="8" s="1"/>
  <c r="T603" i="8"/>
  <c r="AE603" i="8" s="1"/>
  <c r="S603" i="8"/>
  <c r="AH603" i="8" s="1"/>
  <c r="R603" i="8"/>
  <c r="Q603" i="8"/>
  <c r="AD603" i="8" s="1"/>
  <c r="P603" i="8"/>
  <c r="Y602" i="8"/>
  <c r="AG602" i="8" s="1"/>
  <c r="U602" i="8"/>
  <c r="AF602" i="8" s="1"/>
  <c r="T602" i="8"/>
  <c r="AE602" i="8" s="1"/>
  <c r="S602" i="8"/>
  <c r="AH602" i="8" s="1"/>
  <c r="R602" i="8"/>
  <c r="Q602" i="8"/>
  <c r="P602" i="8"/>
  <c r="Y601" i="8"/>
  <c r="AG601" i="8" s="1"/>
  <c r="U601" i="8"/>
  <c r="AF601" i="8" s="1"/>
  <c r="T601" i="8"/>
  <c r="AE601" i="8" s="1"/>
  <c r="S601" i="8"/>
  <c r="AH601" i="8" s="1"/>
  <c r="R601" i="8"/>
  <c r="Q601" i="8"/>
  <c r="AD601" i="8" s="1"/>
  <c r="P601" i="8"/>
  <c r="Y600" i="8"/>
  <c r="AG600" i="8" s="1"/>
  <c r="U600" i="8"/>
  <c r="AF600" i="8" s="1"/>
  <c r="T600" i="8"/>
  <c r="AE600" i="8" s="1"/>
  <c r="S600" i="8"/>
  <c r="AH600" i="8" s="1"/>
  <c r="R600" i="8"/>
  <c r="Q600" i="8"/>
  <c r="P600" i="8"/>
  <c r="Y599" i="8"/>
  <c r="AG599" i="8" s="1"/>
  <c r="U599" i="8"/>
  <c r="AF599" i="8" s="1"/>
  <c r="T599" i="8"/>
  <c r="AE599" i="8" s="1"/>
  <c r="S599" i="8"/>
  <c r="AH599" i="8" s="1"/>
  <c r="R599" i="8"/>
  <c r="Q599" i="8"/>
  <c r="AD599" i="8" s="1"/>
  <c r="P599" i="8"/>
  <c r="Y598" i="8"/>
  <c r="AG598" i="8" s="1"/>
  <c r="U598" i="8"/>
  <c r="AF598" i="8" s="1"/>
  <c r="T598" i="8"/>
  <c r="AE598" i="8" s="1"/>
  <c r="S598" i="8"/>
  <c r="AH598" i="8" s="1"/>
  <c r="R598" i="8"/>
  <c r="Q598" i="8"/>
  <c r="P598" i="8"/>
  <c r="Y597" i="8"/>
  <c r="AG597" i="8" s="1"/>
  <c r="U597" i="8"/>
  <c r="T597" i="8"/>
  <c r="AE597" i="8" s="1"/>
  <c r="S597" i="8"/>
  <c r="AH597" i="8" s="1"/>
  <c r="R597" i="8"/>
  <c r="Q597" i="8"/>
  <c r="P597" i="8"/>
  <c r="Y596" i="8"/>
  <c r="U596" i="8"/>
  <c r="AF596" i="8" s="1"/>
  <c r="T596" i="8"/>
  <c r="S596" i="8"/>
  <c r="R596" i="8"/>
  <c r="Q596" i="8"/>
  <c r="P596" i="8"/>
  <c r="AC595" i="8"/>
  <c r="AB595" i="8"/>
  <c r="AA595" i="8"/>
  <c r="X595" i="8"/>
  <c r="W595" i="8"/>
  <c r="O595" i="8"/>
  <c r="N595" i="8"/>
  <c r="M595" i="8"/>
  <c r="L595" i="8"/>
  <c r="K595" i="8"/>
  <c r="J595" i="8"/>
  <c r="I595" i="8"/>
  <c r="H595" i="8"/>
  <c r="G595" i="8"/>
  <c r="F595" i="8"/>
  <c r="E595" i="8"/>
  <c r="Y594" i="8"/>
  <c r="AG594" i="8" s="1"/>
  <c r="U594" i="8"/>
  <c r="AF594" i="8" s="1"/>
  <c r="T594" i="8"/>
  <c r="AE594" i="8" s="1"/>
  <c r="S594" i="8"/>
  <c r="AH594" i="8" s="1"/>
  <c r="R594" i="8"/>
  <c r="Q594" i="8"/>
  <c r="P594" i="8"/>
  <c r="Y593" i="8"/>
  <c r="AG593" i="8" s="1"/>
  <c r="U593" i="8"/>
  <c r="AF593" i="8" s="1"/>
  <c r="T593" i="8"/>
  <c r="AE593" i="8" s="1"/>
  <c r="S593" i="8"/>
  <c r="AH593" i="8" s="1"/>
  <c r="R593" i="8"/>
  <c r="Q593" i="8"/>
  <c r="AD593" i="8" s="1"/>
  <c r="P593" i="8"/>
  <c r="Y592" i="8"/>
  <c r="AG592" i="8" s="1"/>
  <c r="U592" i="8"/>
  <c r="AF592" i="8" s="1"/>
  <c r="T592" i="8"/>
  <c r="AE592" i="8" s="1"/>
  <c r="S592" i="8"/>
  <c r="AH592" i="8" s="1"/>
  <c r="R592" i="8"/>
  <c r="Q592" i="8"/>
  <c r="P592" i="8"/>
  <c r="Y591" i="8"/>
  <c r="AG591" i="8" s="1"/>
  <c r="U591" i="8"/>
  <c r="AF591" i="8" s="1"/>
  <c r="T591" i="8"/>
  <c r="AE591" i="8" s="1"/>
  <c r="S591" i="8"/>
  <c r="AH591" i="8" s="1"/>
  <c r="R591" i="8"/>
  <c r="Q591" i="8"/>
  <c r="AD591" i="8" s="1"/>
  <c r="P591" i="8"/>
  <c r="Y590" i="8"/>
  <c r="AG590" i="8" s="1"/>
  <c r="U590" i="8"/>
  <c r="AF590" i="8" s="1"/>
  <c r="T590" i="8"/>
  <c r="AE590" i="8" s="1"/>
  <c r="S590" i="8"/>
  <c r="AH590" i="8" s="1"/>
  <c r="R590" i="8"/>
  <c r="Q590" i="8"/>
  <c r="P590" i="8"/>
  <c r="Y589" i="8"/>
  <c r="AG589" i="8" s="1"/>
  <c r="U589" i="8"/>
  <c r="AF589" i="8" s="1"/>
  <c r="T589" i="8"/>
  <c r="AE589" i="8" s="1"/>
  <c r="S589" i="8"/>
  <c r="AH589" i="8" s="1"/>
  <c r="R589" i="8"/>
  <c r="Q589" i="8"/>
  <c r="AD589" i="8" s="1"/>
  <c r="P589" i="8"/>
  <c r="Y588" i="8"/>
  <c r="AG588" i="8" s="1"/>
  <c r="U588" i="8"/>
  <c r="AF588" i="8" s="1"/>
  <c r="T588" i="8"/>
  <c r="AE588" i="8" s="1"/>
  <c r="S588" i="8"/>
  <c r="AH588" i="8" s="1"/>
  <c r="R588" i="8"/>
  <c r="Q588" i="8"/>
  <c r="P588" i="8"/>
  <c r="Y587" i="8"/>
  <c r="AG587" i="8" s="1"/>
  <c r="U587" i="8"/>
  <c r="AF587" i="8" s="1"/>
  <c r="T587" i="8"/>
  <c r="AE587" i="8" s="1"/>
  <c r="S587" i="8"/>
  <c r="AH587" i="8" s="1"/>
  <c r="R587" i="8"/>
  <c r="Q587" i="8"/>
  <c r="AD587" i="8" s="1"/>
  <c r="P587" i="8"/>
  <c r="Y586" i="8"/>
  <c r="AG586" i="8" s="1"/>
  <c r="U586" i="8"/>
  <c r="AF586" i="8" s="1"/>
  <c r="T586" i="8"/>
  <c r="AE586" i="8" s="1"/>
  <c r="S586" i="8"/>
  <c r="AH586" i="8" s="1"/>
  <c r="R586" i="8"/>
  <c r="Q586" i="8"/>
  <c r="P586" i="8"/>
  <c r="Y585" i="8"/>
  <c r="AG585" i="8" s="1"/>
  <c r="U585" i="8"/>
  <c r="AF585" i="8" s="1"/>
  <c r="T585" i="8"/>
  <c r="AE585" i="8" s="1"/>
  <c r="S585" i="8"/>
  <c r="AH585" i="8" s="1"/>
  <c r="R585" i="8"/>
  <c r="Q585" i="8"/>
  <c r="AD585" i="8" s="1"/>
  <c r="P585" i="8"/>
  <c r="Y584" i="8"/>
  <c r="AG584" i="8" s="1"/>
  <c r="U584" i="8"/>
  <c r="AF584" i="8" s="1"/>
  <c r="T584" i="8"/>
  <c r="AE584" i="8" s="1"/>
  <c r="S584" i="8"/>
  <c r="AH584" i="8" s="1"/>
  <c r="R584" i="8"/>
  <c r="Q584" i="8"/>
  <c r="P584" i="8"/>
  <c r="Y583" i="8"/>
  <c r="AG583" i="8" s="1"/>
  <c r="U583" i="8"/>
  <c r="AF583" i="8" s="1"/>
  <c r="T583" i="8"/>
  <c r="AE583" i="8" s="1"/>
  <c r="S583" i="8"/>
  <c r="AH583" i="8" s="1"/>
  <c r="R583" i="8"/>
  <c r="Q583" i="8"/>
  <c r="AD583" i="8" s="1"/>
  <c r="P583" i="8"/>
  <c r="Y582" i="8"/>
  <c r="AG582" i="8" s="1"/>
  <c r="U582" i="8"/>
  <c r="AF582" i="8" s="1"/>
  <c r="T582" i="8"/>
  <c r="AE582" i="8" s="1"/>
  <c r="S582" i="8"/>
  <c r="AH582" i="8" s="1"/>
  <c r="R582" i="8"/>
  <c r="Q582" i="8"/>
  <c r="P582" i="8"/>
  <c r="Y581" i="8"/>
  <c r="AG581" i="8" s="1"/>
  <c r="U581" i="8"/>
  <c r="AF581" i="8" s="1"/>
  <c r="T581" i="8"/>
  <c r="AE581" i="8" s="1"/>
  <c r="S581" i="8"/>
  <c r="AH581" i="8" s="1"/>
  <c r="R581" i="8"/>
  <c r="Q581" i="8"/>
  <c r="AD581" i="8" s="1"/>
  <c r="P581" i="8"/>
  <c r="Y580" i="8"/>
  <c r="AG580" i="8" s="1"/>
  <c r="U580" i="8"/>
  <c r="AF580" i="8" s="1"/>
  <c r="T580" i="8"/>
  <c r="AE580" i="8" s="1"/>
  <c r="S580" i="8"/>
  <c r="AH580" i="8" s="1"/>
  <c r="R580" i="8"/>
  <c r="Q580" i="8"/>
  <c r="P580" i="8"/>
  <c r="Y579" i="8"/>
  <c r="AG579" i="8" s="1"/>
  <c r="U579" i="8"/>
  <c r="AF579" i="8" s="1"/>
  <c r="T579" i="8"/>
  <c r="AE579" i="8" s="1"/>
  <c r="S579" i="8"/>
  <c r="AH579" i="8" s="1"/>
  <c r="R579" i="8"/>
  <c r="Q579" i="8"/>
  <c r="AD579" i="8" s="1"/>
  <c r="P579" i="8"/>
  <c r="Y578" i="8"/>
  <c r="AG578" i="8" s="1"/>
  <c r="U578" i="8"/>
  <c r="AF578" i="8" s="1"/>
  <c r="T578" i="8"/>
  <c r="AE578" i="8" s="1"/>
  <c r="S578" i="8"/>
  <c r="AH578" i="8" s="1"/>
  <c r="R578" i="8"/>
  <c r="Q578" i="8"/>
  <c r="P578" i="8"/>
  <c r="Y577" i="8"/>
  <c r="AG577" i="8" s="1"/>
  <c r="U577" i="8"/>
  <c r="AF577" i="8" s="1"/>
  <c r="T577" i="8"/>
  <c r="AE577" i="8" s="1"/>
  <c r="S577" i="8"/>
  <c r="AH577" i="8" s="1"/>
  <c r="R577" i="8"/>
  <c r="Q577" i="8"/>
  <c r="AD577" i="8" s="1"/>
  <c r="P577" i="8"/>
  <c r="Y576" i="8"/>
  <c r="AG576" i="8" s="1"/>
  <c r="U576" i="8"/>
  <c r="AF576" i="8" s="1"/>
  <c r="T576" i="8"/>
  <c r="AE576" i="8" s="1"/>
  <c r="S576" i="8"/>
  <c r="AH576" i="8" s="1"/>
  <c r="R576" i="8"/>
  <c r="Q576" i="8"/>
  <c r="P576" i="8"/>
  <c r="Y575" i="8"/>
  <c r="AG575" i="8" s="1"/>
  <c r="U575" i="8"/>
  <c r="AF575" i="8" s="1"/>
  <c r="T575" i="8"/>
  <c r="AE575" i="8" s="1"/>
  <c r="S575" i="8"/>
  <c r="AH575" i="8" s="1"/>
  <c r="R575" i="8"/>
  <c r="Q575" i="8"/>
  <c r="AD575" i="8" s="1"/>
  <c r="P575" i="8"/>
  <c r="Y574" i="8"/>
  <c r="AG574" i="8" s="1"/>
  <c r="U574" i="8"/>
  <c r="AF574" i="8" s="1"/>
  <c r="T574" i="8"/>
  <c r="AE574" i="8" s="1"/>
  <c r="S574" i="8"/>
  <c r="AH574" i="8" s="1"/>
  <c r="R574" i="8"/>
  <c r="Q574" i="8"/>
  <c r="P574" i="8"/>
  <c r="Y573" i="8"/>
  <c r="AG573" i="8" s="1"/>
  <c r="U573" i="8"/>
  <c r="AF573" i="8" s="1"/>
  <c r="T573" i="8"/>
  <c r="AE573" i="8" s="1"/>
  <c r="S573" i="8"/>
  <c r="AH573" i="8" s="1"/>
  <c r="R573" i="8"/>
  <c r="Q573" i="8"/>
  <c r="AD573" i="8" s="1"/>
  <c r="P573" i="8"/>
  <c r="Y572" i="8"/>
  <c r="AG572" i="8" s="1"/>
  <c r="U572" i="8"/>
  <c r="AF572" i="8" s="1"/>
  <c r="T572" i="8"/>
  <c r="AE572" i="8" s="1"/>
  <c r="S572" i="8"/>
  <c r="AH572" i="8" s="1"/>
  <c r="R572" i="8"/>
  <c r="Q572" i="8"/>
  <c r="P572" i="8"/>
  <c r="Y571" i="8"/>
  <c r="AG571" i="8" s="1"/>
  <c r="U571" i="8"/>
  <c r="AF571" i="8" s="1"/>
  <c r="T571" i="8"/>
  <c r="AE571" i="8" s="1"/>
  <c r="S571" i="8"/>
  <c r="R571" i="8"/>
  <c r="Q571" i="8"/>
  <c r="AD571" i="8" s="1"/>
  <c r="P571" i="8"/>
  <c r="Y570" i="8"/>
  <c r="AG570" i="8" s="1"/>
  <c r="U570" i="8"/>
  <c r="AF570" i="8" s="1"/>
  <c r="T570" i="8"/>
  <c r="AE570" i="8" s="1"/>
  <c r="S570" i="8"/>
  <c r="AH570" i="8" s="1"/>
  <c r="R570" i="8"/>
  <c r="Q570" i="8"/>
  <c r="P570" i="8"/>
  <c r="Y569" i="8"/>
  <c r="U569" i="8"/>
  <c r="AF569" i="8" s="1"/>
  <c r="T569" i="8"/>
  <c r="S569" i="8"/>
  <c r="AH569" i="8" s="1"/>
  <c r="R569" i="8"/>
  <c r="Q569" i="8"/>
  <c r="AD569" i="8" s="1"/>
  <c r="P569" i="8"/>
  <c r="AC568" i="8"/>
  <c r="AB568" i="8"/>
  <c r="AA568" i="8"/>
  <c r="X568" i="8"/>
  <c r="W568" i="8"/>
  <c r="O568" i="8"/>
  <c r="N568" i="8"/>
  <c r="M568" i="8"/>
  <c r="L568" i="8"/>
  <c r="K568" i="8"/>
  <c r="J568" i="8"/>
  <c r="I568" i="8"/>
  <c r="H568" i="8"/>
  <c r="G568" i="8"/>
  <c r="F568" i="8"/>
  <c r="E568" i="8"/>
  <c r="Y567" i="8"/>
  <c r="AG567" i="8" s="1"/>
  <c r="U567" i="8"/>
  <c r="AF567" i="8" s="1"/>
  <c r="T567" i="8"/>
  <c r="AE567" i="8" s="1"/>
  <c r="S567" i="8"/>
  <c r="AH567" i="8" s="1"/>
  <c r="R567" i="8"/>
  <c r="Q567" i="8"/>
  <c r="AD567" i="8" s="1"/>
  <c r="P567" i="8"/>
  <c r="Y566" i="8"/>
  <c r="AG566" i="8" s="1"/>
  <c r="U566" i="8"/>
  <c r="AF566" i="8" s="1"/>
  <c r="T566" i="8"/>
  <c r="AE566" i="8" s="1"/>
  <c r="S566" i="8"/>
  <c r="AH566" i="8" s="1"/>
  <c r="R566" i="8"/>
  <c r="Q566" i="8"/>
  <c r="P566" i="8"/>
  <c r="Y565" i="8"/>
  <c r="AG565" i="8" s="1"/>
  <c r="U565" i="8"/>
  <c r="AF565" i="8" s="1"/>
  <c r="T565" i="8"/>
  <c r="AE565" i="8" s="1"/>
  <c r="S565" i="8"/>
  <c r="AH565" i="8" s="1"/>
  <c r="R565" i="8"/>
  <c r="Q565" i="8"/>
  <c r="AD565" i="8" s="1"/>
  <c r="P565" i="8"/>
  <c r="Y564" i="8"/>
  <c r="AG564" i="8" s="1"/>
  <c r="U564" i="8"/>
  <c r="AF564" i="8" s="1"/>
  <c r="T564" i="8"/>
  <c r="AE564" i="8" s="1"/>
  <c r="S564" i="8"/>
  <c r="AH564" i="8" s="1"/>
  <c r="R564" i="8"/>
  <c r="Q564" i="8"/>
  <c r="P564" i="8"/>
  <c r="Y563" i="8"/>
  <c r="AG563" i="8" s="1"/>
  <c r="U563" i="8"/>
  <c r="AF563" i="8" s="1"/>
  <c r="T563" i="8"/>
  <c r="AE563" i="8" s="1"/>
  <c r="S563" i="8"/>
  <c r="AH563" i="8" s="1"/>
  <c r="R563" i="8"/>
  <c r="Q563" i="8"/>
  <c r="AD563" i="8" s="1"/>
  <c r="P563" i="8"/>
  <c r="Y562" i="8"/>
  <c r="AG562" i="8" s="1"/>
  <c r="U562" i="8"/>
  <c r="AF562" i="8" s="1"/>
  <c r="T562" i="8"/>
  <c r="AE562" i="8" s="1"/>
  <c r="S562" i="8"/>
  <c r="AH562" i="8" s="1"/>
  <c r="R562" i="8"/>
  <c r="Q562" i="8"/>
  <c r="P562" i="8"/>
  <c r="Y561" i="8"/>
  <c r="AG561" i="8" s="1"/>
  <c r="U561" i="8"/>
  <c r="AF561" i="8" s="1"/>
  <c r="T561" i="8"/>
  <c r="AE561" i="8" s="1"/>
  <c r="S561" i="8"/>
  <c r="AH561" i="8" s="1"/>
  <c r="R561" i="8"/>
  <c r="Q561" i="8"/>
  <c r="AD561" i="8" s="1"/>
  <c r="P561" i="8"/>
  <c r="Y560" i="8"/>
  <c r="AG560" i="8" s="1"/>
  <c r="U560" i="8"/>
  <c r="AF560" i="8" s="1"/>
  <c r="T560" i="8"/>
  <c r="AE560" i="8" s="1"/>
  <c r="S560" i="8"/>
  <c r="AH560" i="8" s="1"/>
  <c r="R560" i="8"/>
  <c r="Q560" i="8"/>
  <c r="P560" i="8"/>
  <c r="Y559" i="8"/>
  <c r="AG559" i="8" s="1"/>
  <c r="U559" i="8"/>
  <c r="AF559" i="8" s="1"/>
  <c r="T559" i="8"/>
  <c r="AE559" i="8" s="1"/>
  <c r="S559" i="8"/>
  <c r="AH559" i="8" s="1"/>
  <c r="R559" i="8"/>
  <c r="Q559" i="8"/>
  <c r="AD559" i="8" s="1"/>
  <c r="P559" i="8"/>
  <c r="Y558" i="8"/>
  <c r="AG558" i="8" s="1"/>
  <c r="U558" i="8"/>
  <c r="AF558" i="8" s="1"/>
  <c r="T558" i="8"/>
  <c r="AE558" i="8" s="1"/>
  <c r="S558" i="8"/>
  <c r="AH558" i="8" s="1"/>
  <c r="R558" i="8"/>
  <c r="Q558" i="8"/>
  <c r="P558" i="8"/>
  <c r="Y557" i="8"/>
  <c r="AG557" i="8" s="1"/>
  <c r="U557" i="8"/>
  <c r="AF557" i="8" s="1"/>
  <c r="T557" i="8"/>
  <c r="AE557" i="8" s="1"/>
  <c r="S557" i="8"/>
  <c r="AH557" i="8" s="1"/>
  <c r="R557" i="8"/>
  <c r="Q557" i="8"/>
  <c r="AD557" i="8" s="1"/>
  <c r="P557" i="8"/>
  <c r="Y556" i="8"/>
  <c r="AG556" i="8" s="1"/>
  <c r="U556" i="8"/>
  <c r="AF556" i="8" s="1"/>
  <c r="T556" i="8"/>
  <c r="S556" i="8"/>
  <c r="AH556" i="8" s="1"/>
  <c r="R556" i="8"/>
  <c r="Q556" i="8"/>
  <c r="P556" i="8"/>
  <c r="Y555" i="8"/>
  <c r="U555" i="8"/>
  <c r="AF555" i="8" s="1"/>
  <c r="T555" i="8"/>
  <c r="AE555" i="8" s="1"/>
  <c r="S555" i="8"/>
  <c r="AH555" i="8" s="1"/>
  <c r="R555" i="8"/>
  <c r="Q555" i="8"/>
  <c r="AD555" i="8" s="1"/>
  <c r="P555" i="8"/>
  <c r="Y554" i="8"/>
  <c r="AG554" i="8" s="1"/>
  <c r="U554" i="8"/>
  <c r="T554" i="8"/>
  <c r="AE554" i="8" s="1"/>
  <c r="S554" i="8"/>
  <c r="AH554" i="8" s="1"/>
  <c r="R554" i="8"/>
  <c r="Q554" i="8"/>
  <c r="P554" i="8"/>
  <c r="AC553" i="8"/>
  <c r="AB553" i="8"/>
  <c r="AA553" i="8"/>
  <c r="X553" i="8"/>
  <c r="W553" i="8"/>
  <c r="O553" i="8"/>
  <c r="N553" i="8"/>
  <c r="M553" i="8"/>
  <c r="L553" i="8"/>
  <c r="K553" i="8"/>
  <c r="J553" i="8"/>
  <c r="I553" i="8"/>
  <c r="H553" i="8"/>
  <c r="G553" i="8"/>
  <c r="F553" i="8"/>
  <c r="E553" i="8"/>
  <c r="Y552" i="8"/>
  <c r="AG552" i="8" s="1"/>
  <c r="U552" i="8"/>
  <c r="AF552" i="8" s="1"/>
  <c r="T552" i="8"/>
  <c r="AE552" i="8" s="1"/>
  <c r="S552" i="8"/>
  <c r="AH552" i="8" s="1"/>
  <c r="R552" i="8"/>
  <c r="Q552" i="8"/>
  <c r="P552" i="8"/>
  <c r="Y551" i="8"/>
  <c r="AG551" i="8" s="1"/>
  <c r="U551" i="8"/>
  <c r="T551" i="8"/>
  <c r="S551" i="8"/>
  <c r="R551" i="8"/>
  <c r="Q551" i="8"/>
  <c r="AD551" i="8" s="1"/>
  <c r="P551" i="8"/>
  <c r="AC550" i="8"/>
  <c r="AB550" i="8"/>
  <c r="AA550" i="8"/>
  <c r="X550" i="8"/>
  <c r="W550" i="8"/>
  <c r="O550" i="8"/>
  <c r="N550" i="8"/>
  <c r="M550" i="8"/>
  <c r="L550" i="8"/>
  <c r="K550" i="8"/>
  <c r="J550" i="8"/>
  <c r="I550" i="8"/>
  <c r="H550" i="8"/>
  <c r="G550" i="8"/>
  <c r="F550" i="8"/>
  <c r="E550" i="8"/>
  <c r="Y549" i="8"/>
  <c r="AG549" i="8" s="1"/>
  <c r="U549" i="8"/>
  <c r="AF549" i="8" s="1"/>
  <c r="T549" i="8"/>
  <c r="AE549" i="8" s="1"/>
  <c r="S549" i="8"/>
  <c r="AH549" i="8" s="1"/>
  <c r="R549" i="8"/>
  <c r="Q549" i="8"/>
  <c r="P549" i="8"/>
  <c r="Y548" i="8"/>
  <c r="AG548" i="8" s="1"/>
  <c r="U548" i="8"/>
  <c r="AF548" i="8" s="1"/>
  <c r="T548" i="8"/>
  <c r="AE548" i="8" s="1"/>
  <c r="S548" i="8"/>
  <c r="AH548" i="8" s="1"/>
  <c r="R548" i="8"/>
  <c r="Q548" i="8"/>
  <c r="P548" i="8"/>
  <c r="Y547" i="8"/>
  <c r="AG547" i="8" s="1"/>
  <c r="U547" i="8"/>
  <c r="AF547" i="8" s="1"/>
  <c r="T547" i="8"/>
  <c r="AE547" i="8" s="1"/>
  <c r="S547" i="8"/>
  <c r="AH547" i="8" s="1"/>
  <c r="R547" i="8"/>
  <c r="Q547" i="8"/>
  <c r="AD547" i="8" s="1"/>
  <c r="P547" i="8"/>
  <c r="Y546" i="8"/>
  <c r="AG546" i="8" s="1"/>
  <c r="U546" i="8"/>
  <c r="AF546" i="8" s="1"/>
  <c r="T546" i="8"/>
  <c r="AE546" i="8" s="1"/>
  <c r="S546" i="8"/>
  <c r="AH546" i="8" s="1"/>
  <c r="R546" i="8"/>
  <c r="Q546" i="8"/>
  <c r="AD546" i="8" s="1"/>
  <c r="P546" i="8"/>
  <c r="Y545" i="8"/>
  <c r="AG545" i="8" s="1"/>
  <c r="U545" i="8"/>
  <c r="AF545" i="8" s="1"/>
  <c r="T545" i="8"/>
  <c r="AE545" i="8" s="1"/>
  <c r="S545" i="8"/>
  <c r="AH545" i="8" s="1"/>
  <c r="R545" i="8"/>
  <c r="Q545" i="8"/>
  <c r="P545" i="8"/>
  <c r="Y544" i="8"/>
  <c r="AG544" i="8" s="1"/>
  <c r="U544" i="8"/>
  <c r="AF544" i="8" s="1"/>
  <c r="T544" i="8"/>
  <c r="AE544" i="8" s="1"/>
  <c r="S544" i="8"/>
  <c r="AH544" i="8" s="1"/>
  <c r="R544" i="8"/>
  <c r="Q544" i="8"/>
  <c r="P544" i="8"/>
  <c r="Y543" i="8"/>
  <c r="AG543" i="8" s="1"/>
  <c r="U543" i="8"/>
  <c r="AF543" i="8" s="1"/>
  <c r="T543" i="8"/>
  <c r="AE543" i="8" s="1"/>
  <c r="S543" i="8"/>
  <c r="AH543" i="8" s="1"/>
  <c r="R543" i="8"/>
  <c r="Q543" i="8"/>
  <c r="AD543" i="8" s="1"/>
  <c r="P543" i="8"/>
  <c r="Y542" i="8"/>
  <c r="AG542" i="8" s="1"/>
  <c r="U542" i="8"/>
  <c r="AF542" i="8" s="1"/>
  <c r="T542" i="8"/>
  <c r="AE542" i="8" s="1"/>
  <c r="S542" i="8"/>
  <c r="AH542" i="8" s="1"/>
  <c r="R542" i="8"/>
  <c r="Q542" i="8"/>
  <c r="AD542" i="8" s="1"/>
  <c r="P542" i="8"/>
  <c r="Y541" i="8"/>
  <c r="AG541" i="8" s="1"/>
  <c r="U541" i="8"/>
  <c r="AF541" i="8" s="1"/>
  <c r="T541" i="8"/>
  <c r="AE541" i="8" s="1"/>
  <c r="S541" i="8"/>
  <c r="AH541" i="8" s="1"/>
  <c r="R541" i="8"/>
  <c r="Q541" i="8"/>
  <c r="P541" i="8"/>
  <c r="Y540" i="8"/>
  <c r="AG540" i="8" s="1"/>
  <c r="U540" i="8"/>
  <c r="AF540" i="8" s="1"/>
  <c r="T540" i="8"/>
  <c r="AE540" i="8" s="1"/>
  <c r="S540" i="8"/>
  <c r="AH540" i="8" s="1"/>
  <c r="R540" i="8"/>
  <c r="Q540" i="8"/>
  <c r="P540" i="8"/>
  <c r="Y539" i="8"/>
  <c r="AG539" i="8" s="1"/>
  <c r="U539" i="8"/>
  <c r="AF539" i="8" s="1"/>
  <c r="T539" i="8"/>
  <c r="AE539" i="8" s="1"/>
  <c r="S539" i="8"/>
  <c r="AH539" i="8" s="1"/>
  <c r="R539" i="8"/>
  <c r="Q539" i="8"/>
  <c r="AD539" i="8" s="1"/>
  <c r="P539" i="8"/>
  <c r="Y538" i="8"/>
  <c r="AG538" i="8" s="1"/>
  <c r="U538" i="8"/>
  <c r="AF538" i="8" s="1"/>
  <c r="T538" i="8"/>
  <c r="AE538" i="8" s="1"/>
  <c r="S538" i="8"/>
  <c r="AH538" i="8" s="1"/>
  <c r="R538" i="8"/>
  <c r="Q538" i="8"/>
  <c r="AD538" i="8" s="1"/>
  <c r="P538" i="8"/>
  <c r="Y537" i="8"/>
  <c r="AG537" i="8" s="1"/>
  <c r="U537" i="8"/>
  <c r="AF537" i="8" s="1"/>
  <c r="T537" i="8"/>
  <c r="AE537" i="8" s="1"/>
  <c r="S537" i="8"/>
  <c r="AH537" i="8" s="1"/>
  <c r="R537" i="8"/>
  <c r="Q537" i="8"/>
  <c r="P537" i="8"/>
  <c r="Y536" i="8"/>
  <c r="AG536" i="8" s="1"/>
  <c r="U536" i="8"/>
  <c r="AF536" i="8" s="1"/>
  <c r="T536" i="8"/>
  <c r="AE536" i="8" s="1"/>
  <c r="S536" i="8"/>
  <c r="AH536" i="8" s="1"/>
  <c r="R536" i="8"/>
  <c r="Q536" i="8"/>
  <c r="P536" i="8"/>
  <c r="Y535" i="8"/>
  <c r="AG535" i="8" s="1"/>
  <c r="U535" i="8"/>
  <c r="AF535" i="8" s="1"/>
  <c r="T535" i="8"/>
  <c r="AE535" i="8" s="1"/>
  <c r="S535" i="8"/>
  <c r="AH535" i="8" s="1"/>
  <c r="R535" i="8"/>
  <c r="Q535" i="8"/>
  <c r="AD535" i="8" s="1"/>
  <c r="P535" i="8"/>
  <c r="Y534" i="8"/>
  <c r="AG534" i="8" s="1"/>
  <c r="U534" i="8"/>
  <c r="AF534" i="8" s="1"/>
  <c r="T534" i="8"/>
  <c r="AE534" i="8" s="1"/>
  <c r="S534" i="8"/>
  <c r="AH534" i="8" s="1"/>
  <c r="R534" i="8"/>
  <c r="Q534" i="8"/>
  <c r="AD534" i="8" s="1"/>
  <c r="P534" i="8"/>
  <c r="Y533" i="8"/>
  <c r="AG533" i="8" s="1"/>
  <c r="U533" i="8"/>
  <c r="AF533" i="8" s="1"/>
  <c r="T533" i="8"/>
  <c r="AE533" i="8" s="1"/>
  <c r="S533" i="8"/>
  <c r="AH533" i="8" s="1"/>
  <c r="R533" i="8"/>
  <c r="Q533" i="8"/>
  <c r="P533" i="8"/>
  <c r="Y532" i="8"/>
  <c r="AG532" i="8" s="1"/>
  <c r="U532" i="8"/>
  <c r="AF532" i="8" s="1"/>
  <c r="T532" i="8"/>
  <c r="AE532" i="8" s="1"/>
  <c r="S532" i="8"/>
  <c r="AH532" i="8" s="1"/>
  <c r="R532" i="8"/>
  <c r="Q532" i="8"/>
  <c r="P532" i="8"/>
  <c r="Y531" i="8"/>
  <c r="AG531" i="8" s="1"/>
  <c r="U531" i="8"/>
  <c r="AF531" i="8" s="1"/>
  <c r="T531" i="8"/>
  <c r="AE531" i="8" s="1"/>
  <c r="S531" i="8"/>
  <c r="AH531" i="8" s="1"/>
  <c r="R531" i="8"/>
  <c r="Q531" i="8"/>
  <c r="AD531" i="8" s="1"/>
  <c r="P531" i="8"/>
  <c r="Y530" i="8"/>
  <c r="AG530" i="8" s="1"/>
  <c r="U530" i="8"/>
  <c r="AF530" i="8" s="1"/>
  <c r="T530" i="8"/>
  <c r="AE530" i="8" s="1"/>
  <c r="S530" i="8"/>
  <c r="AH530" i="8" s="1"/>
  <c r="R530" i="8"/>
  <c r="Q530" i="8"/>
  <c r="AD530" i="8" s="1"/>
  <c r="P530" i="8"/>
  <c r="Y529" i="8"/>
  <c r="AG529" i="8" s="1"/>
  <c r="U529" i="8"/>
  <c r="AF529" i="8" s="1"/>
  <c r="T529" i="8"/>
  <c r="AE529" i="8" s="1"/>
  <c r="S529" i="8"/>
  <c r="AH529" i="8" s="1"/>
  <c r="R529" i="8"/>
  <c r="Q529" i="8"/>
  <c r="P529" i="8"/>
  <c r="Y528" i="8"/>
  <c r="AG528" i="8" s="1"/>
  <c r="U528" i="8"/>
  <c r="AF528" i="8" s="1"/>
  <c r="T528" i="8"/>
  <c r="AE528" i="8" s="1"/>
  <c r="S528" i="8"/>
  <c r="AH528" i="8" s="1"/>
  <c r="R528" i="8"/>
  <c r="Q528" i="8"/>
  <c r="P528" i="8"/>
  <c r="Y527" i="8"/>
  <c r="AG527" i="8" s="1"/>
  <c r="U527" i="8"/>
  <c r="AF527" i="8" s="1"/>
  <c r="T527" i="8"/>
  <c r="AE527" i="8" s="1"/>
  <c r="S527" i="8"/>
  <c r="AH527" i="8" s="1"/>
  <c r="R527" i="8"/>
  <c r="Q527" i="8"/>
  <c r="AD527" i="8" s="1"/>
  <c r="P527" i="8"/>
  <c r="Y526" i="8"/>
  <c r="AG526" i="8" s="1"/>
  <c r="U526" i="8"/>
  <c r="AF526" i="8" s="1"/>
  <c r="T526" i="8"/>
  <c r="AE526" i="8" s="1"/>
  <c r="S526" i="8"/>
  <c r="R526" i="8"/>
  <c r="Q526" i="8"/>
  <c r="AD526" i="8" s="1"/>
  <c r="P526" i="8"/>
  <c r="Y525" i="8"/>
  <c r="AG525" i="8" s="1"/>
  <c r="U525" i="8"/>
  <c r="T525" i="8"/>
  <c r="AE525" i="8" s="1"/>
  <c r="S525" i="8"/>
  <c r="AH525" i="8" s="1"/>
  <c r="R525" i="8"/>
  <c r="Q525" i="8"/>
  <c r="P525" i="8"/>
  <c r="AC524" i="8"/>
  <c r="AB524" i="8"/>
  <c r="AA524" i="8"/>
  <c r="X524" i="8"/>
  <c r="W524" i="8"/>
  <c r="O524" i="8"/>
  <c r="N524" i="8"/>
  <c r="M524" i="8"/>
  <c r="L524" i="8"/>
  <c r="K524" i="8"/>
  <c r="J524" i="8"/>
  <c r="I524" i="8"/>
  <c r="H524" i="8"/>
  <c r="G524" i="8"/>
  <c r="F524" i="8"/>
  <c r="E524" i="8"/>
  <c r="Y523" i="8"/>
  <c r="AG523" i="8" s="1"/>
  <c r="U523" i="8"/>
  <c r="AF523" i="8" s="1"/>
  <c r="T523" i="8"/>
  <c r="AE523" i="8" s="1"/>
  <c r="S523" i="8"/>
  <c r="AH523" i="8" s="1"/>
  <c r="R523" i="8"/>
  <c r="Q523" i="8"/>
  <c r="AD523" i="8" s="1"/>
  <c r="P523" i="8"/>
  <c r="Y522" i="8"/>
  <c r="AG522" i="8" s="1"/>
  <c r="U522" i="8"/>
  <c r="AF522" i="8" s="1"/>
  <c r="T522" i="8"/>
  <c r="AE522" i="8" s="1"/>
  <c r="S522" i="8"/>
  <c r="AH522" i="8" s="1"/>
  <c r="R522" i="8"/>
  <c r="Q522" i="8"/>
  <c r="AD522" i="8" s="1"/>
  <c r="P522" i="8"/>
  <c r="Y521" i="8"/>
  <c r="AG521" i="8" s="1"/>
  <c r="U521" i="8"/>
  <c r="T521" i="8"/>
  <c r="S521" i="8"/>
  <c r="R521" i="8"/>
  <c r="Q521" i="8"/>
  <c r="P521" i="8"/>
  <c r="AC520" i="8"/>
  <c r="AB520" i="8"/>
  <c r="AA520" i="8"/>
  <c r="X520" i="8"/>
  <c r="W520" i="8"/>
  <c r="O520" i="8"/>
  <c r="N520" i="8"/>
  <c r="M520" i="8"/>
  <c r="L520" i="8"/>
  <c r="K520" i="8"/>
  <c r="J520" i="8"/>
  <c r="I520" i="8"/>
  <c r="H520" i="8"/>
  <c r="G520" i="8"/>
  <c r="F520" i="8"/>
  <c r="E520" i="8"/>
  <c r="Y519" i="8"/>
  <c r="AG519" i="8" s="1"/>
  <c r="U519" i="8"/>
  <c r="AF519" i="8" s="1"/>
  <c r="T519" i="8"/>
  <c r="AE519" i="8" s="1"/>
  <c r="S519" i="8"/>
  <c r="AH519" i="8" s="1"/>
  <c r="R519" i="8"/>
  <c r="Q519" i="8"/>
  <c r="AD519" i="8" s="1"/>
  <c r="P519" i="8"/>
  <c r="Y518" i="8"/>
  <c r="AG518" i="8" s="1"/>
  <c r="U518" i="8"/>
  <c r="AF518" i="8" s="1"/>
  <c r="T518" i="8"/>
  <c r="AE518" i="8" s="1"/>
  <c r="S518" i="8"/>
  <c r="AH518" i="8" s="1"/>
  <c r="R518" i="8"/>
  <c r="Q518" i="8"/>
  <c r="AD518" i="8" s="1"/>
  <c r="P518" i="8"/>
  <c r="Y517" i="8"/>
  <c r="AG517" i="8" s="1"/>
  <c r="U517" i="8"/>
  <c r="AF517" i="8" s="1"/>
  <c r="T517" i="8"/>
  <c r="AE517" i="8" s="1"/>
  <c r="S517" i="8"/>
  <c r="AH517" i="8" s="1"/>
  <c r="R517" i="8"/>
  <c r="Q517" i="8"/>
  <c r="P517" i="8"/>
  <c r="Y516" i="8"/>
  <c r="AG516" i="8" s="1"/>
  <c r="U516" i="8"/>
  <c r="T516" i="8"/>
  <c r="AE516" i="8" s="1"/>
  <c r="S516" i="8"/>
  <c r="AH516" i="8" s="1"/>
  <c r="R516" i="8"/>
  <c r="Q516" i="8"/>
  <c r="AD516" i="8" s="1"/>
  <c r="P516" i="8"/>
  <c r="Y515" i="8"/>
  <c r="AG515" i="8" s="1"/>
  <c r="U515" i="8"/>
  <c r="AF515" i="8" s="1"/>
  <c r="T515" i="8"/>
  <c r="AE515" i="8" s="1"/>
  <c r="S515" i="8"/>
  <c r="AH515" i="8" s="1"/>
  <c r="R515" i="8"/>
  <c r="Q515" i="8"/>
  <c r="AD515" i="8" s="1"/>
  <c r="P515" i="8"/>
  <c r="Y514" i="8"/>
  <c r="U514" i="8"/>
  <c r="AF514" i="8" s="1"/>
  <c r="T514" i="8"/>
  <c r="AE514" i="8" s="1"/>
  <c r="S514" i="8"/>
  <c r="AH514" i="8" s="1"/>
  <c r="R514" i="8"/>
  <c r="Q514" i="8"/>
  <c r="AD514" i="8" s="1"/>
  <c r="P514" i="8"/>
  <c r="AC513" i="8"/>
  <c r="AB513" i="8"/>
  <c r="AA513" i="8"/>
  <c r="X513" i="8"/>
  <c r="W513" i="8"/>
  <c r="O513" i="8"/>
  <c r="N513" i="8"/>
  <c r="M513" i="8"/>
  <c r="L513" i="8"/>
  <c r="K513" i="8"/>
  <c r="J513" i="8"/>
  <c r="I513" i="8"/>
  <c r="H513" i="8"/>
  <c r="G513" i="8"/>
  <c r="F513" i="8"/>
  <c r="E513" i="8"/>
  <c r="Y512" i="8"/>
  <c r="AG512" i="8" s="1"/>
  <c r="U512" i="8"/>
  <c r="AF512" i="8" s="1"/>
  <c r="T512" i="8"/>
  <c r="AE512" i="8" s="1"/>
  <c r="S512" i="8"/>
  <c r="AH512" i="8" s="1"/>
  <c r="R512" i="8"/>
  <c r="Q512" i="8"/>
  <c r="AD512" i="8" s="1"/>
  <c r="P512" i="8"/>
  <c r="Y511" i="8"/>
  <c r="AG511" i="8" s="1"/>
  <c r="U511" i="8"/>
  <c r="AF511" i="8" s="1"/>
  <c r="T511" i="8"/>
  <c r="AE511" i="8" s="1"/>
  <c r="S511" i="8"/>
  <c r="AH511" i="8" s="1"/>
  <c r="R511" i="8"/>
  <c r="Q511" i="8"/>
  <c r="P511" i="8"/>
  <c r="Y510" i="8"/>
  <c r="AG510" i="8" s="1"/>
  <c r="U510" i="8"/>
  <c r="AF510" i="8" s="1"/>
  <c r="T510" i="8"/>
  <c r="AE510" i="8" s="1"/>
  <c r="S510" i="8"/>
  <c r="AH510" i="8" s="1"/>
  <c r="R510" i="8"/>
  <c r="Q510" i="8"/>
  <c r="AD510" i="8" s="1"/>
  <c r="P510" i="8"/>
  <c r="Y509" i="8"/>
  <c r="AG509" i="8" s="1"/>
  <c r="U509" i="8"/>
  <c r="AF509" i="8" s="1"/>
  <c r="T509" i="8"/>
  <c r="AE509" i="8" s="1"/>
  <c r="S509" i="8"/>
  <c r="AH509" i="8" s="1"/>
  <c r="R509" i="8"/>
  <c r="Q509" i="8"/>
  <c r="P509" i="8"/>
  <c r="Y508" i="8"/>
  <c r="AG508" i="8" s="1"/>
  <c r="U508" i="8"/>
  <c r="AF508" i="8" s="1"/>
  <c r="T508" i="8"/>
  <c r="AE508" i="8" s="1"/>
  <c r="S508" i="8"/>
  <c r="AH508" i="8" s="1"/>
  <c r="R508" i="8"/>
  <c r="Q508" i="8"/>
  <c r="AD508" i="8" s="1"/>
  <c r="P508" i="8"/>
  <c r="Y507" i="8"/>
  <c r="AG507" i="8" s="1"/>
  <c r="U507" i="8"/>
  <c r="AF507" i="8" s="1"/>
  <c r="T507" i="8"/>
  <c r="AE507" i="8" s="1"/>
  <c r="S507" i="8"/>
  <c r="AH507" i="8" s="1"/>
  <c r="R507" i="8"/>
  <c r="Q507" i="8"/>
  <c r="P507" i="8"/>
  <c r="Y506" i="8"/>
  <c r="AG506" i="8" s="1"/>
  <c r="U506" i="8"/>
  <c r="AF506" i="8" s="1"/>
  <c r="T506" i="8"/>
  <c r="AE506" i="8" s="1"/>
  <c r="S506" i="8"/>
  <c r="AH506" i="8" s="1"/>
  <c r="R506" i="8"/>
  <c r="Q506" i="8"/>
  <c r="AD506" i="8" s="1"/>
  <c r="P506" i="8"/>
  <c r="Y505" i="8"/>
  <c r="AG505" i="8" s="1"/>
  <c r="U505" i="8"/>
  <c r="AF505" i="8" s="1"/>
  <c r="T505" i="8"/>
  <c r="AE505" i="8" s="1"/>
  <c r="S505" i="8"/>
  <c r="AH505" i="8" s="1"/>
  <c r="R505" i="8"/>
  <c r="Q505" i="8"/>
  <c r="P505" i="8"/>
  <c r="Y504" i="8"/>
  <c r="AG504" i="8" s="1"/>
  <c r="U504" i="8"/>
  <c r="AF504" i="8" s="1"/>
  <c r="T504" i="8"/>
  <c r="AE504" i="8" s="1"/>
  <c r="S504" i="8"/>
  <c r="AH504" i="8" s="1"/>
  <c r="R504" i="8"/>
  <c r="Q504" i="8"/>
  <c r="AD504" i="8" s="1"/>
  <c r="P504" i="8"/>
  <c r="Y503" i="8"/>
  <c r="AG503" i="8" s="1"/>
  <c r="U503" i="8"/>
  <c r="AF503" i="8" s="1"/>
  <c r="T503" i="8"/>
  <c r="AE503" i="8" s="1"/>
  <c r="S503" i="8"/>
  <c r="AH503" i="8" s="1"/>
  <c r="R503" i="8"/>
  <c r="Q503" i="8"/>
  <c r="P503" i="8"/>
  <c r="Y502" i="8"/>
  <c r="AG502" i="8" s="1"/>
  <c r="U502" i="8"/>
  <c r="AF502" i="8" s="1"/>
  <c r="T502" i="8"/>
  <c r="AE502" i="8" s="1"/>
  <c r="S502" i="8"/>
  <c r="AH502" i="8" s="1"/>
  <c r="R502" i="8"/>
  <c r="Q502" i="8"/>
  <c r="AD502" i="8" s="1"/>
  <c r="P502" i="8"/>
  <c r="Y501" i="8"/>
  <c r="AG501" i="8" s="1"/>
  <c r="U501" i="8"/>
  <c r="AF501" i="8" s="1"/>
  <c r="T501" i="8"/>
  <c r="AE501" i="8" s="1"/>
  <c r="S501" i="8"/>
  <c r="AH501" i="8" s="1"/>
  <c r="R501" i="8"/>
  <c r="Q501" i="8"/>
  <c r="P501" i="8"/>
  <c r="Y500" i="8"/>
  <c r="AG500" i="8" s="1"/>
  <c r="U500" i="8"/>
  <c r="AF500" i="8" s="1"/>
  <c r="T500" i="8"/>
  <c r="AE500" i="8" s="1"/>
  <c r="S500" i="8"/>
  <c r="AH500" i="8" s="1"/>
  <c r="R500" i="8"/>
  <c r="Q500" i="8"/>
  <c r="AD500" i="8" s="1"/>
  <c r="P500" i="8"/>
  <c r="Y499" i="8"/>
  <c r="AG499" i="8" s="1"/>
  <c r="U499" i="8"/>
  <c r="AF499" i="8" s="1"/>
  <c r="T499" i="8"/>
  <c r="AE499" i="8" s="1"/>
  <c r="S499" i="8"/>
  <c r="AH499" i="8" s="1"/>
  <c r="R499" i="8"/>
  <c r="Q499" i="8"/>
  <c r="P499" i="8"/>
  <c r="Y498" i="8"/>
  <c r="AG498" i="8" s="1"/>
  <c r="U498" i="8"/>
  <c r="AF498" i="8" s="1"/>
  <c r="T498" i="8"/>
  <c r="AE498" i="8" s="1"/>
  <c r="S498" i="8"/>
  <c r="AH498" i="8" s="1"/>
  <c r="R498" i="8"/>
  <c r="Q498" i="8"/>
  <c r="AD498" i="8" s="1"/>
  <c r="P498" i="8"/>
  <c r="Y497" i="8"/>
  <c r="AG497" i="8" s="1"/>
  <c r="U497" i="8"/>
  <c r="AF497" i="8" s="1"/>
  <c r="T497" i="8"/>
  <c r="AE497" i="8" s="1"/>
  <c r="S497" i="8"/>
  <c r="AH497" i="8" s="1"/>
  <c r="R497" i="8"/>
  <c r="Q497" i="8"/>
  <c r="P497" i="8"/>
  <c r="Y496" i="8"/>
  <c r="AG496" i="8" s="1"/>
  <c r="U496" i="8"/>
  <c r="AF496" i="8" s="1"/>
  <c r="T496" i="8"/>
  <c r="AE496" i="8" s="1"/>
  <c r="S496" i="8"/>
  <c r="AH496" i="8" s="1"/>
  <c r="R496" i="8"/>
  <c r="Q496" i="8"/>
  <c r="AD496" i="8" s="1"/>
  <c r="P496" i="8"/>
  <c r="Y495" i="8"/>
  <c r="AG495" i="8" s="1"/>
  <c r="U495" i="8"/>
  <c r="AF495" i="8" s="1"/>
  <c r="T495" i="8"/>
  <c r="AE495" i="8" s="1"/>
  <c r="S495" i="8"/>
  <c r="AH495" i="8" s="1"/>
  <c r="R495" i="8"/>
  <c r="Q495" i="8"/>
  <c r="P495" i="8"/>
  <c r="Y494" i="8"/>
  <c r="AG494" i="8" s="1"/>
  <c r="U494" i="8"/>
  <c r="AF494" i="8" s="1"/>
  <c r="T494" i="8"/>
  <c r="AE494" i="8" s="1"/>
  <c r="S494" i="8"/>
  <c r="AH494" i="8" s="1"/>
  <c r="R494" i="8"/>
  <c r="Q494" i="8"/>
  <c r="AD494" i="8" s="1"/>
  <c r="P494" i="8"/>
  <c r="Y493" i="8"/>
  <c r="AG493" i="8" s="1"/>
  <c r="U493" i="8"/>
  <c r="AF493" i="8" s="1"/>
  <c r="T493" i="8"/>
  <c r="AE493" i="8" s="1"/>
  <c r="S493" i="8"/>
  <c r="AH493" i="8" s="1"/>
  <c r="R493" i="8"/>
  <c r="Q493" i="8"/>
  <c r="P493" i="8"/>
  <c r="Y492" i="8"/>
  <c r="AG492" i="8" s="1"/>
  <c r="U492" i="8"/>
  <c r="AF492" i="8" s="1"/>
  <c r="T492" i="8"/>
  <c r="AE492" i="8" s="1"/>
  <c r="S492" i="8"/>
  <c r="AH492" i="8" s="1"/>
  <c r="R492" i="8"/>
  <c r="Q492" i="8"/>
  <c r="AD492" i="8" s="1"/>
  <c r="P492" i="8"/>
  <c r="Y491" i="8"/>
  <c r="AG491" i="8" s="1"/>
  <c r="U491" i="8"/>
  <c r="AF491" i="8" s="1"/>
  <c r="T491" i="8"/>
  <c r="AE491" i="8" s="1"/>
  <c r="S491" i="8"/>
  <c r="AH491" i="8" s="1"/>
  <c r="R491" i="8"/>
  <c r="Q491" i="8"/>
  <c r="P491" i="8"/>
  <c r="Y490" i="8"/>
  <c r="AG490" i="8" s="1"/>
  <c r="U490" i="8"/>
  <c r="AF490" i="8" s="1"/>
  <c r="T490" i="8"/>
  <c r="AE490" i="8" s="1"/>
  <c r="S490" i="8"/>
  <c r="AH490" i="8" s="1"/>
  <c r="R490" i="8"/>
  <c r="Q490" i="8"/>
  <c r="AD490" i="8" s="1"/>
  <c r="P490" i="8"/>
  <c r="Y489" i="8"/>
  <c r="AG489" i="8" s="1"/>
  <c r="U489" i="8"/>
  <c r="AF489" i="8" s="1"/>
  <c r="T489" i="8"/>
  <c r="AE489" i="8" s="1"/>
  <c r="S489" i="8"/>
  <c r="AH489" i="8" s="1"/>
  <c r="R489" i="8"/>
  <c r="Q489" i="8"/>
  <c r="P489" i="8"/>
  <c r="Y488" i="8"/>
  <c r="AG488" i="8" s="1"/>
  <c r="U488" i="8"/>
  <c r="AF488" i="8" s="1"/>
  <c r="T488" i="8"/>
  <c r="AE488" i="8" s="1"/>
  <c r="S488" i="8"/>
  <c r="AH488" i="8" s="1"/>
  <c r="R488" i="8"/>
  <c r="Q488" i="8"/>
  <c r="AD488" i="8" s="1"/>
  <c r="P488" i="8"/>
  <c r="Y487" i="8"/>
  <c r="AG487" i="8" s="1"/>
  <c r="U487" i="8"/>
  <c r="AF487" i="8" s="1"/>
  <c r="T487" i="8"/>
  <c r="AE487" i="8" s="1"/>
  <c r="S487" i="8"/>
  <c r="AH487" i="8" s="1"/>
  <c r="R487" i="8"/>
  <c r="Q487" i="8"/>
  <c r="P487" i="8"/>
  <c r="Y486" i="8"/>
  <c r="AG486" i="8" s="1"/>
  <c r="U486" i="8"/>
  <c r="AF486" i="8" s="1"/>
  <c r="T486" i="8"/>
  <c r="AE486" i="8" s="1"/>
  <c r="S486" i="8"/>
  <c r="AH486" i="8" s="1"/>
  <c r="R486" i="8"/>
  <c r="Q486" i="8"/>
  <c r="AD486" i="8" s="1"/>
  <c r="P486" i="8"/>
  <c r="Y485" i="8"/>
  <c r="AG485" i="8" s="1"/>
  <c r="U485" i="8"/>
  <c r="AF485" i="8" s="1"/>
  <c r="T485" i="8"/>
  <c r="AE485" i="8" s="1"/>
  <c r="S485" i="8"/>
  <c r="AH485" i="8" s="1"/>
  <c r="R485" i="8"/>
  <c r="Q485" i="8"/>
  <c r="P485" i="8"/>
  <c r="Y484" i="8"/>
  <c r="AG484" i="8" s="1"/>
  <c r="U484" i="8"/>
  <c r="AF484" i="8" s="1"/>
  <c r="T484" i="8"/>
  <c r="AE484" i="8" s="1"/>
  <c r="S484" i="8"/>
  <c r="AH484" i="8" s="1"/>
  <c r="R484" i="8"/>
  <c r="Q484" i="8"/>
  <c r="AD484" i="8" s="1"/>
  <c r="P484" i="8"/>
  <c r="Y483" i="8"/>
  <c r="AG483" i="8" s="1"/>
  <c r="U483" i="8"/>
  <c r="AF483" i="8" s="1"/>
  <c r="T483" i="8"/>
  <c r="AE483" i="8" s="1"/>
  <c r="S483" i="8"/>
  <c r="AH483" i="8" s="1"/>
  <c r="R483" i="8"/>
  <c r="Q483" i="8"/>
  <c r="P483" i="8"/>
  <c r="Y482" i="8"/>
  <c r="AG482" i="8" s="1"/>
  <c r="U482" i="8"/>
  <c r="AF482" i="8" s="1"/>
  <c r="T482" i="8"/>
  <c r="AE482" i="8" s="1"/>
  <c r="S482" i="8"/>
  <c r="AH482" i="8" s="1"/>
  <c r="R482" i="8"/>
  <c r="Q482" i="8"/>
  <c r="AD482" i="8" s="1"/>
  <c r="P482" i="8"/>
  <c r="Y481" i="8"/>
  <c r="AG481" i="8" s="1"/>
  <c r="U481" i="8"/>
  <c r="AF481" i="8" s="1"/>
  <c r="T481" i="8"/>
  <c r="AE481" i="8" s="1"/>
  <c r="S481" i="8"/>
  <c r="AH481" i="8" s="1"/>
  <c r="R481" i="8"/>
  <c r="Q481" i="8"/>
  <c r="P481" i="8"/>
  <c r="Y480" i="8"/>
  <c r="AG480" i="8" s="1"/>
  <c r="U480" i="8"/>
  <c r="AF480" i="8" s="1"/>
  <c r="T480" i="8"/>
  <c r="AE480" i="8" s="1"/>
  <c r="S480" i="8"/>
  <c r="AH480" i="8" s="1"/>
  <c r="R480" i="8"/>
  <c r="Q480" i="8"/>
  <c r="AD480" i="8" s="1"/>
  <c r="P480" i="8"/>
  <c r="Y479" i="8"/>
  <c r="AG479" i="8" s="1"/>
  <c r="U479" i="8"/>
  <c r="AF479" i="8" s="1"/>
  <c r="T479" i="8"/>
  <c r="AE479" i="8" s="1"/>
  <c r="S479" i="8"/>
  <c r="AH479" i="8" s="1"/>
  <c r="R479" i="8"/>
  <c r="Q479" i="8"/>
  <c r="P479" i="8"/>
  <c r="Y478" i="8"/>
  <c r="AG478" i="8" s="1"/>
  <c r="U478" i="8"/>
  <c r="AF478" i="8" s="1"/>
  <c r="T478" i="8"/>
  <c r="AE478" i="8" s="1"/>
  <c r="S478" i="8"/>
  <c r="AH478" i="8" s="1"/>
  <c r="R478" i="8"/>
  <c r="Q478" i="8"/>
  <c r="AD478" i="8" s="1"/>
  <c r="P478" i="8"/>
  <c r="Y477" i="8"/>
  <c r="AG477" i="8" s="1"/>
  <c r="U477" i="8"/>
  <c r="AF477" i="8" s="1"/>
  <c r="T477" i="8"/>
  <c r="AE477" i="8" s="1"/>
  <c r="S477" i="8"/>
  <c r="AH477" i="8" s="1"/>
  <c r="R477" i="8"/>
  <c r="Q477" i="8"/>
  <c r="P477" i="8"/>
  <c r="Y476" i="8"/>
  <c r="AG476" i="8" s="1"/>
  <c r="U476" i="8"/>
  <c r="AF476" i="8" s="1"/>
  <c r="T476" i="8"/>
  <c r="AE476" i="8" s="1"/>
  <c r="S476" i="8"/>
  <c r="AH476" i="8" s="1"/>
  <c r="R476" i="8"/>
  <c r="Q476" i="8"/>
  <c r="AD476" i="8" s="1"/>
  <c r="P476" i="8"/>
  <c r="Y475" i="8"/>
  <c r="AG475" i="8" s="1"/>
  <c r="U475" i="8"/>
  <c r="AF475" i="8" s="1"/>
  <c r="T475" i="8"/>
  <c r="AE475" i="8" s="1"/>
  <c r="S475" i="8"/>
  <c r="AH475" i="8" s="1"/>
  <c r="R475" i="8"/>
  <c r="Q475" i="8"/>
  <c r="P475" i="8"/>
  <c r="Y474" i="8"/>
  <c r="AG474" i="8" s="1"/>
  <c r="U474" i="8"/>
  <c r="AF474" i="8" s="1"/>
  <c r="T474" i="8"/>
  <c r="AE474" i="8" s="1"/>
  <c r="S474" i="8"/>
  <c r="AH474" i="8" s="1"/>
  <c r="R474" i="8"/>
  <c r="Q474" i="8"/>
  <c r="AD474" i="8" s="1"/>
  <c r="P474" i="8"/>
  <c r="Y473" i="8"/>
  <c r="AG473" i="8" s="1"/>
  <c r="U473" i="8"/>
  <c r="AF473" i="8" s="1"/>
  <c r="T473" i="8"/>
  <c r="AE473" i="8" s="1"/>
  <c r="S473" i="8"/>
  <c r="AH473" i="8" s="1"/>
  <c r="R473" i="8"/>
  <c r="Q473" i="8"/>
  <c r="P473" i="8"/>
  <c r="Y472" i="8"/>
  <c r="AG472" i="8" s="1"/>
  <c r="U472" i="8"/>
  <c r="AF472" i="8" s="1"/>
  <c r="T472" i="8"/>
  <c r="AE472" i="8" s="1"/>
  <c r="S472" i="8"/>
  <c r="AH472" i="8" s="1"/>
  <c r="R472" i="8"/>
  <c r="Q472" i="8"/>
  <c r="AD472" i="8" s="1"/>
  <c r="P472" i="8"/>
  <c r="Y471" i="8"/>
  <c r="AG471" i="8" s="1"/>
  <c r="U471" i="8"/>
  <c r="AF471" i="8" s="1"/>
  <c r="T471" i="8"/>
  <c r="AE471" i="8" s="1"/>
  <c r="S471" i="8"/>
  <c r="AH471" i="8" s="1"/>
  <c r="R471" i="8"/>
  <c r="Q471" i="8"/>
  <c r="P471" i="8"/>
  <c r="Y470" i="8"/>
  <c r="AG470" i="8" s="1"/>
  <c r="U470" i="8"/>
  <c r="AF470" i="8" s="1"/>
  <c r="T470" i="8"/>
  <c r="AE470" i="8" s="1"/>
  <c r="S470" i="8"/>
  <c r="AH470" i="8" s="1"/>
  <c r="R470" i="8"/>
  <c r="Q470" i="8"/>
  <c r="AD470" i="8" s="1"/>
  <c r="P470" i="8"/>
  <c r="Y469" i="8"/>
  <c r="AG469" i="8" s="1"/>
  <c r="U469" i="8"/>
  <c r="AF469" i="8" s="1"/>
  <c r="T469" i="8"/>
  <c r="AE469" i="8" s="1"/>
  <c r="S469" i="8"/>
  <c r="AH469" i="8" s="1"/>
  <c r="R469" i="8"/>
  <c r="Q469" i="8"/>
  <c r="P469" i="8"/>
  <c r="Y468" i="8"/>
  <c r="AG468" i="8" s="1"/>
  <c r="U468" i="8"/>
  <c r="AF468" i="8" s="1"/>
  <c r="T468" i="8"/>
  <c r="AE468" i="8" s="1"/>
  <c r="S468" i="8"/>
  <c r="AH468" i="8" s="1"/>
  <c r="R468" i="8"/>
  <c r="Q468" i="8"/>
  <c r="AD468" i="8" s="1"/>
  <c r="P468" i="8"/>
  <c r="Y467" i="8"/>
  <c r="AG467" i="8" s="1"/>
  <c r="U467" i="8"/>
  <c r="AF467" i="8" s="1"/>
  <c r="T467" i="8"/>
  <c r="AE467" i="8" s="1"/>
  <c r="S467" i="8"/>
  <c r="AH467" i="8" s="1"/>
  <c r="R467" i="8"/>
  <c r="Q467" i="8"/>
  <c r="P467" i="8"/>
  <c r="Y466" i="8"/>
  <c r="AG466" i="8" s="1"/>
  <c r="U466" i="8"/>
  <c r="AF466" i="8" s="1"/>
  <c r="T466" i="8"/>
  <c r="AE466" i="8" s="1"/>
  <c r="S466" i="8"/>
  <c r="AH466" i="8" s="1"/>
  <c r="R466" i="8"/>
  <c r="Q466" i="8"/>
  <c r="AD466" i="8" s="1"/>
  <c r="P466" i="8"/>
  <c r="Y465" i="8"/>
  <c r="AG465" i="8" s="1"/>
  <c r="U465" i="8"/>
  <c r="AF465" i="8" s="1"/>
  <c r="T465" i="8"/>
  <c r="AE465" i="8" s="1"/>
  <c r="S465" i="8"/>
  <c r="AH465" i="8" s="1"/>
  <c r="R465" i="8"/>
  <c r="Q465" i="8"/>
  <c r="P465" i="8"/>
  <c r="Y464" i="8"/>
  <c r="AG464" i="8" s="1"/>
  <c r="U464" i="8"/>
  <c r="AF464" i="8" s="1"/>
  <c r="T464" i="8"/>
  <c r="AE464" i="8" s="1"/>
  <c r="S464" i="8"/>
  <c r="AH464" i="8" s="1"/>
  <c r="R464" i="8"/>
  <c r="Q464" i="8"/>
  <c r="AD464" i="8" s="1"/>
  <c r="P464" i="8"/>
  <c r="Y463" i="8"/>
  <c r="AG463" i="8" s="1"/>
  <c r="U463" i="8"/>
  <c r="AF463" i="8" s="1"/>
  <c r="T463" i="8"/>
  <c r="AE463" i="8" s="1"/>
  <c r="S463" i="8"/>
  <c r="AH463" i="8" s="1"/>
  <c r="R463" i="8"/>
  <c r="Q463" i="8"/>
  <c r="P463" i="8"/>
  <c r="Y462" i="8"/>
  <c r="AG462" i="8" s="1"/>
  <c r="U462" i="8"/>
  <c r="AF462" i="8" s="1"/>
  <c r="T462" i="8"/>
  <c r="AE462" i="8" s="1"/>
  <c r="S462" i="8"/>
  <c r="AH462" i="8" s="1"/>
  <c r="R462" i="8"/>
  <c r="Q462" i="8"/>
  <c r="AD462" i="8" s="1"/>
  <c r="P462" i="8"/>
  <c r="Y461" i="8"/>
  <c r="AG461" i="8" s="1"/>
  <c r="U461" i="8"/>
  <c r="AF461" i="8" s="1"/>
  <c r="T461" i="8"/>
  <c r="AE461" i="8" s="1"/>
  <c r="S461" i="8"/>
  <c r="AH461" i="8" s="1"/>
  <c r="R461" i="8"/>
  <c r="Q461" i="8"/>
  <c r="P461" i="8"/>
  <c r="Y460" i="8"/>
  <c r="AG460" i="8" s="1"/>
  <c r="U460" i="8"/>
  <c r="AF460" i="8" s="1"/>
  <c r="T460" i="8"/>
  <c r="AE460" i="8" s="1"/>
  <c r="S460" i="8"/>
  <c r="AH460" i="8" s="1"/>
  <c r="R460" i="8"/>
  <c r="Q460" i="8"/>
  <c r="AD460" i="8" s="1"/>
  <c r="P460" i="8"/>
  <c r="Y459" i="8"/>
  <c r="AG459" i="8" s="1"/>
  <c r="U459" i="8"/>
  <c r="AF459" i="8" s="1"/>
  <c r="T459" i="8"/>
  <c r="AE459" i="8" s="1"/>
  <c r="S459" i="8"/>
  <c r="AH459" i="8" s="1"/>
  <c r="R459" i="8"/>
  <c r="Q459" i="8"/>
  <c r="P459" i="8"/>
  <c r="Y458" i="8"/>
  <c r="AG458" i="8" s="1"/>
  <c r="U458" i="8"/>
  <c r="AF458" i="8" s="1"/>
  <c r="T458" i="8"/>
  <c r="AE458" i="8" s="1"/>
  <c r="S458" i="8"/>
  <c r="AH458" i="8" s="1"/>
  <c r="R458" i="8"/>
  <c r="Q458" i="8"/>
  <c r="AD458" i="8" s="1"/>
  <c r="P458" i="8"/>
  <c r="Y457" i="8"/>
  <c r="AG457" i="8" s="1"/>
  <c r="U457" i="8"/>
  <c r="AF457" i="8" s="1"/>
  <c r="T457" i="8"/>
  <c r="AE457" i="8" s="1"/>
  <c r="S457" i="8"/>
  <c r="AH457" i="8" s="1"/>
  <c r="R457" i="8"/>
  <c r="Q457" i="8"/>
  <c r="P457" i="8"/>
  <c r="Y456" i="8"/>
  <c r="AG456" i="8" s="1"/>
  <c r="U456" i="8"/>
  <c r="AF456" i="8" s="1"/>
  <c r="T456" i="8"/>
  <c r="AE456" i="8" s="1"/>
  <c r="S456" i="8"/>
  <c r="AH456" i="8" s="1"/>
  <c r="R456" i="8"/>
  <c r="Q456" i="8"/>
  <c r="AD456" i="8" s="1"/>
  <c r="P456" i="8"/>
  <c r="Y455" i="8"/>
  <c r="AG455" i="8" s="1"/>
  <c r="U455" i="8"/>
  <c r="AF455" i="8" s="1"/>
  <c r="T455" i="8"/>
  <c r="AE455" i="8" s="1"/>
  <c r="S455" i="8"/>
  <c r="AH455" i="8" s="1"/>
  <c r="R455" i="8"/>
  <c r="Q455" i="8"/>
  <c r="P455" i="8"/>
  <c r="Y454" i="8"/>
  <c r="U454" i="8"/>
  <c r="AF454" i="8" s="1"/>
  <c r="T454" i="8"/>
  <c r="AE454" i="8" s="1"/>
  <c r="S454" i="8"/>
  <c r="R454" i="8"/>
  <c r="Q454" i="8"/>
  <c r="P454" i="8"/>
  <c r="AC453" i="8"/>
  <c r="AB453" i="8"/>
  <c r="AA453" i="8"/>
  <c r="X453" i="8"/>
  <c r="W453" i="8"/>
  <c r="O453" i="8"/>
  <c r="N453" i="8"/>
  <c r="M453" i="8"/>
  <c r="L453" i="8"/>
  <c r="K453" i="8"/>
  <c r="J453" i="8"/>
  <c r="I453" i="8"/>
  <c r="H453" i="8"/>
  <c r="G453" i="8"/>
  <c r="F453" i="8"/>
  <c r="E453" i="8"/>
  <c r="Y452" i="8"/>
  <c r="AG452" i="8" s="1"/>
  <c r="U452" i="8"/>
  <c r="AF452" i="8" s="1"/>
  <c r="T452" i="8"/>
  <c r="AE452" i="8" s="1"/>
  <c r="S452" i="8"/>
  <c r="AH452" i="8" s="1"/>
  <c r="R452" i="8"/>
  <c r="Q452" i="8"/>
  <c r="AD452" i="8" s="1"/>
  <c r="P452" i="8"/>
  <c r="Y451" i="8"/>
  <c r="AG451" i="8" s="1"/>
  <c r="U451" i="8"/>
  <c r="AF451" i="8" s="1"/>
  <c r="T451" i="8"/>
  <c r="AE451" i="8" s="1"/>
  <c r="S451" i="8"/>
  <c r="AH451" i="8" s="1"/>
  <c r="R451" i="8"/>
  <c r="Q451" i="8"/>
  <c r="P451" i="8"/>
  <c r="Y450" i="8"/>
  <c r="AG450" i="8" s="1"/>
  <c r="U450" i="8"/>
  <c r="AF450" i="8" s="1"/>
  <c r="T450" i="8"/>
  <c r="AE450" i="8" s="1"/>
  <c r="S450" i="8"/>
  <c r="AH450" i="8" s="1"/>
  <c r="R450" i="8"/>
  <c r="Q450" i="8"/>
  <c r="AD450" i="8" s="1"/>
  <c r="P450" i="8"/>
  <c r="Y449" i="8"/>
  <c r="AG449" i="8" s="1"/>
  <c r="U449" i="8"/>
  <c r="AF449" i="8" s="1"/>
  <c r="T449" i="8"/>
  <c r="AE449" i="8" s="1"/>
  <c r="S449" i="8"/>
  <c r="AH449" i="8" s="1"/>
  <c r="R449" i="8"/>
  <c r="Q449" i="8"/>
  <c r="AD449" i="8" s="1"/>
  <c r="P449" i="8"/>
  <c r="Y448" i="8"/>
  <c r="AG448" i="8" s="1"/>
  <c r="U448" i="8"/>
  <c r="AF448" i="8" s="1"/>
  <c r="T448" i="8"/>
  <c r="AE448" i="8" s="1"/>
  <c r="S448" i="8"/>
  <c r="AH448" i="8" s="1"/>
  <c r="R448" i="8"/>
  <c r="Q448" i="8"/>
  <c r="AD448" i="8" s="1"/>
  <c r="P448" i="8"/>
  <c r="Y447" i="8"/>
  <c r="AG447" i="8" s="1"/>
  <c r="U447" i="8"/>
  <c r="AF447" i="8" s="1"/>
  <c r="T447" i="8"/>
  <c r="AE447" i="8" s="1"/>
  <c r="S447" i="8"/>
  <c r="AH447" i="8" s="1"/>
  <c r="R447" i="8"/>
  <c r="Q447" i="8"/>
  <c r="P447" i="8"/>
  <c r="Y446" i="8"/>
  <c r="AG446" i="8" s="1"/>
  <c r="U446" i="8"/>
  <c r="AF446" i="8" s="1"/>
  <c r="T446" i="8"/>
  <c r="AE446" i="8" s="1"/>
  <c r="S446" i="8"/>
  <c r="AH446" i="8" s="1"/>
  <c r="R446" i="8"/>
  <c r="Q446" i="8"/>
  <c r="AD446" i="8" s="1"/>
  <c r="P446" i="8"/>
  <c r="Y445" i="8"/>
  <c r="AG445" i="8" s="1"/>
  <c r="U445" i="8"/>
  <c r="AF445" i="8" s="1"/>
  <c r="T445" i="8"/>
  <c r="AE445" i="8" s="1"/>
  <c r="S445" i="8"/>
  <c r="AH445" i="8" s="1"/>
  <c r="R445" i="8"/>
  <c r="Q445" i="8"/>
  <c r="P445" i="8"/>
  <c r="Y444" i="8"/>
  <c r="AG444" i="8" s="1"/>
  <c r="U444" i="8"/>
  <c r="AF444" i="8" s="1"/>
  <c r="T444" i="8"/>
  <c r="AE444" i="8" s="1"/>
  <c r="S444" i="8"/>
  <c r="AH444" i="8" s="1"/>
  <c r="R444" i="8"/>
  <c r="Q444" i="8"/>
  <c r="AD444" i="8" s="1"/>
  <c r="P444" i="8"/>
  <c r="Y443" i="8"/>
  <c r="AG443" i="8" s="1"/>
  <c r="U443" i="8"/>
  <c r="AF443" i="8" s="1"/>
  <c r="T443" i="8"/>
  <c r="AE443" i="8" s="1"/>
  <c r="S443" i="8"/>
  <c r="AH443" i="8" s="1"/>
  <c r="R443" i="8"/>
  <c r="Q443" i="8"/>
  <c r="P443" i="8"/>
  <c r="Y442" i="8"/>
  <c r="AG442" i="8" s="1"/>
  <c r="U442" i="8"/>
  <c r="AF442" i="8" s="1"/>
  <c r="T442" i="8"/>
  <c r="AE442" i="8" s="1"/>
  <c r="S442" i="8"/>
  <c r="R442" i="8"/>
  <c r="Q442" i="8"/>
  <c r="AD442" i="8" s="1"/>
  <c r="P442" i="8"/>
  <c r="Y441" i="8"/>
  <c r="AG441" i="8" s="1"/>
  <c r="U441" i="8"/>
  <c r="AF441" i="8" s="1"/>
  <c r="T441" i="8"/>
  <c r="AE441" i="8" s="1"/>
  <c r="S441" i="8"/>
  <c r="AH441" i="8" s="1"/>
  <c r="R441" i="8"/>
  <c r="Q441" i="8"/>
  <c r="P441" i="8"/>
  <c r="Y440" i="8"/>
  <c r="AG440" i="8" s="1"/>
  <c r="U440" i="8"/>
  <c r="T440" i="8"/>
  <c r="S440" i="8"/>
  <c r="AH440" i="8" s="1"/>
  <c r="R440" i="8"/>
  <c r="Q440" i="8"/>
  <c r="AD440" i="8" s="1"/>
  <c r="P440" i="8"/>
  <c r="AC439" i="8"/>
  <c r="AB439" i="8"/>
  <c r="AA439" i="8"/>
  <c r="X439" i="8"/>
  <c r="W439" i="8"/>
  <c r="O439" i="8"/>
  <c r="N439" i="8"/>
  <c r="M439" i="8"/>
  <c r="L439" i="8"/>
  <c r="K439" i="8"/>
  <c r="J439" i="8"/>
  <c r="I439" i="8"/>
  <c r="H439" i="8"/>
  <c r="G439" i="8"/>
  <c r="F439" i="8"/>
  <c r="E439" i="8"/>
  <c r="Y438" i="8"/>
  <c r="AG438" i="8" s="1"/>
  <c r="U438" i="8"/>
  <c r="AF438" i="8" s="1"/>
  <c r="T438" i="8"/>
  <c r="AE438" i="8" s="1"/>
  <c r="S438" i="8"/>
  <c r="AH438" i="8" s="1"/>
  <c r="R438" i="8"/>
  <c r="Q438" i="8"/>
  <c r="AD438" i="8" s="1"/>
  <c r="P438" i="8"/>
  <c r="Y437" i="8"/>
  <c r="AG437" i="8" s="1"/>
  <c r="U437" i="8"/>
  <c r="AF437" i="8" s="1"/>
  <c r="T437" i="8"/>
  <c r="AE437" i="8" s="1"/>
  <c r="S437" i="8"/>
  <c r="AH437" i="8" s="1"/>
  <c r="R437" i="8"/>
  <c r="Q437" i="8"/>
  <c r="AD437" i="8" s="1"/>
  <c r="P437" i="8"/>
  <c r="Y436" i="8"/>
  <c r="AG436" i="8" s="1"/>
  <c r="U436" i="8"/>
  <c r="AF436" i="8" s="1"/>
  <c r="T436" i="8"/>
  <c r="AE436" i="8" s="1"/>
  <c r="S436" i="8"/>
  <c r="AH436" i="8" s="1"/>
  <c r="R436" i="8"/>
  <c r="Q436" i="8"/>
  <c r="AD436" i="8" s="1"/>
  <c r="P436" i="8"/>
  <c r="Y435" i="8"/>
  <c r="AG435" i="8" s="1"/>
  <c r="U435" i="8"/>
  <c r="AF435" i="8" s="1"/>
  <c r="T435" i="8"/>
  <c r="AE435" i="8" s="1"/>
  <c r="S435" i="8"/>
  <c r="AH435" i="8" s="1"/>
  <c r="R435" i="8"/>
  <c r="Q435" i="8"/>
  <c r="P435" i="8"/>
  <c r="Y434" i="8"/>
  <c r="AG434" i="8" s="1"/>
  <c r="U434" i="8"/>
  <c r="AF434" i="8" s="1"/>
  <c r="T434" i="8"/>
  <c r="AE434" i="8" s="1"/>
  <c r="S434" i="8"/>
  <c r="AH434" i="8" s="1"/>
  <c r="R434" i="8"/>
  <c r="Q434" i="8"/>
  <c r="AD434" i="8" s="1"/>
  <c r="P434" i="8"/>
  <c r="Y433" i="8"/>
  <c r="AG433" i="8" s="1"/>
  <c r="U433" i="8"/>
  <c r="AF433" i="8" s="1"/>
  <c r="T433" i="8"/>
  <c r="AE433" i="8" s="1"/>
  <c r="S433" i="8"/>
  <c r="AH433" i="8" s="1"/>
  <c r="R433" i="8"/>
  <c r="Q433" i="8"/>
  <c r="P433" i="8"/>
  <c r="Y432" i="8"/>
  <c r="AG432" i="8" s="1"/>
  <c r="U432" i="8"/>
  <c r="AF432" i="8" s="1"/>
  <c r="T432" i="8"/>
  <c r="AE432" i="8" s="1"/>
  <c r="S432" i="8"/>
  <c r="AH432" i="8" s="1"/>
  <c r="R432" i="8"/>
  <c r="Q432" i="8"/>
  <c r="AD432" i="8" s="1"/>
  <c r="P432" i="8"/>
  <c r="Y431" i="8"/>
  <c r="AG431" i="8" s="1"/>
  <c r="U431" i="8"/>
  <c r="AF431" i="8" s="1"/>
  <c r="T431" i="8"/>
  <c r="AE431" i="8" s="1"/>
  <c r="S431" i="8"/>
  <c r="AH431" i="8" s="1"/>
  <c r="R431" i="8"/>
  <c r="Q431" i="8"/>
  <c r="P431" i="8"/>
  <c r="Y430" i="8"/>
  <c r="AG430" i="8" s="1"/>
  <c r="U430" i="8"/>
  <c r="AF430" i="8" s="1"/>
  <c r="T430" i="8"/>
  <c r="AE430" i="8" s="1"/>
  <c r="S430" i="8"/>
  <c r="AH430" i="8" s="1"/>
  <c r="R430" i="8"/>
  <c r="Q430" i="8"/>
  <c r="AD430" i="8" s="1"/>
  <c r="P430" i="8"/>
  <c r="Y429" i="8"/>
  <c r="AG429" i="8" s="1"/>
  <c r="U429" i="8"/>
  <c r="AF429" i="8" s="1"/>
  <c r="T429" i="8"/>
  <c r="AE429" i="8" s="1"/>
  <c r="S429" i="8"/>
  <c r="AH429" i="8" s="1"/>
  <c r="R429" i="8"/>
  <c r="Q429" i="8"/>
  <c r="P429" i="8"/>
  <c r="Y428" i="8"/>
  <c r="AG428" i="8" s="1"/>
  <c r="U428" i="8"/>
  <c r="AF428" i="8" s="1"/>
  <c r="T428" i="8"/>
  <c r="AE428" i="8" s="1"/>
  <c r="S428" i="8"/>
  <c r="AH428" i="8" s="1"/>
  <c r="R428" i="8"/>
  <c r="Q428" i="8"/>
  <c r="AD428" i="8" s="1"/>
  <c r="P428" i="8"/>
  <c r="Y427" i="8"/>
  <c r="AG427" i="8" s="1"/>
  <c r="U427" i="8"/>
  <c r="AF427" i="8" s="1"/>
  <c r="T427" i="8"/>
  <c r="AE427" i="8" s="1"/>
  <c r="S427" i="8"/>
  <c r="AH427" i="8" s="1"/>
  <c r="R427" i="8"/>
  <c r="Q427" i="8"/>
  <c r="P427" i="8"/>
  <c r="Y426" i="8"/>
  <c r="AG426" i="8" s="1"/>
  <c r="U426" i="8"/>
  <c r="AF426" i="8" s="1"/>
  <c r="T426" i="8"/>
  <c r="AE426" i="8" s="1"/>
  <c r="S426" i="8"/>
  <c r="AH426" i="8" s="1"/>
  <c r="R426" i="8"/>
  <c r="Q426" i="8"/>
  <c r="AD426" i="8" s="1"/>
  <c r="P426" i="8"/>
  <c r="Y425" i="8"/>
  <c r="AG425" i="8" s="1"/>
  <c r="U425" i="8"/>
  <c r="AF425" i="8" s="1"/>
  <c r="T425" i="8"/>
  <c r="AE425" i="8" s="1"/>
  <c r="S425" i="8"/>
  <c r="AH425" i="8" s="1"/>
  <c r="R425" i="8"/>
  <c r="Q425" i="8"/>
  <c r="P425" i="8"/>
  <c r="Y424" i="8"/>
  <c r="AG424" i="8" s="1"/>
  <c r="U424" i="8"/>
  <c r="AF424" i="8" s="1"/>
  <c r="T424" i="8"/>
  <c r="AE424" i="8" s="1"/>
  <c r="S424" i="8"/>
  <c r="AH424" i="8" s="1"/>
  <c r="R424" i="8"/>
  <c r="Q424" i="8"/>
  <c r="AD424" i="8" s="1"/>
  <c r="P424" i="8"/>
  <c r="Y423" i="8"/>
  <c r="AG423" i="8" s="1"/>
  <c r="U423" i="8"/>
  <c r="AF423" i="8" s="1"/>
  <c r="T423" i="8"/>
  <c r="AE423" i="8" s="1"/>
  <c r="S423" i="8"/>
  <c r="AH423" i="8" s="1"/>
  <c r="R423" i="8"/>
  <c r="Q423" i="8"/>
  <c r="P423" i="8"/>
  <c r="Y422" i="8"/>
  <c r="AG422" i="8" s="1"/>
  <c r="U422" i="8"/>
  <c r="AF422" i="8" s="1"/>
  <c r="T422" i="8"/>
  <c r="AE422" i="8" s="1"/>
  <c r="S422" i="8"/>
  <c r="AH422" i="8" s="1"/>
  <c r="R422" i="8"/>
  <c r="Q422" i="8"/>
  <c r="AD422" i="8" s="1"/>
  <c r="P422" i="8"/>
  <c r="Y421" i="8"/>
  <c r="AG421" i="8" s="1"/>
  <c r="U421" i="8"/>
  <c r="AF421" i="8" s="1"/>
  <c r="T421" i="8"/>
  <c r="AE421" i="8" s="1"/>
  <c r="S421" i="8"/>
  <c r="AH421" i="8" s="1"/>
  <c r="R421" i="8"/>
  <c r="Q421" i="8"/>
  <c r="P421" i="8"/>
  <c r="Y420" i="8"/>
  <c r="AG420" i="8" s="1"/>
  <c r="U420" i="8"/>
  <c r="AF420" i="8" s="1"/>
  <c r="T420" i="8"/>
  <c r="AE420" i="8" s="1"/>
  <c r="S420" i="8"/>
  <c r="AH420" i="8" s="1"/>
  <c r="R420" i="8"/>
  <c r="Q420" i="8"/>
  <c r="P420" i="8"/>
  <c r="Y419" i="8"/>
  <c r="AG419" i="8" s="1"/>
  <c r="U419" i="8"/>
  <c r="AF419" i="8" s="1"/>
  <c r="T419" i="8"/>
  <c r="AE419" i="8" s="1"/>
  <c r="S419" i="8"/>
  <c r="AH419" i="8" s="1"/>
  <c r="R419" i="8"/>
  <c r="Q419" i="8"/>
  <c r="P419" i="8"/>
  <c r="Y418" i="8"/>
  <c r="AG418" i="8" s="1"/>
  <c r="U418" i="8"/>
  <c r="AF418" i="8" s="1"/>
  <c r="T418" i="8"/>
  <c r="AE418" i="8" s="1"/>
  <c r="S418" i="8"/>
  <c r="AH418" i="8" s="1"/>
  <c r="R418" i="8"/>
  <c r="Q418" i="8"/>
  <c r="AD418" i="8" s="1"/>
  <c r="P418" i="8"/>
  <c r="Y417" i="8"/>
  <c r="AG417" i="8" s="1"/>
  <c r="U417" i="8"/>
  <c r="AF417" i="8" s="1"/>
  <c r="T417" i="8"/>
  <c r="AE417" i="8" s="1"/>
  <c r="S417" i="8"/>
  <c r="AH417" i="8" s="1"/>
  <c r="R417" i="8"/>
  <c r="Q417" i="8"/>
  <c r="AD417" i="8" s="1"/>
  <c r="P417" i="8"/>
  <c r="Y416" i="8"/>
  <c r="AG416" i="8" s="1"/>
  <c r="U416" i="8"/>
  <c r="AF416" i="8" s="1"/>
  <c r="T416" i="8"/>
  <c r="AE416" i="8" s="1"/>
  <c r="S416" i="8"/>
  <c r="AH416" i="8" s="1"/>
  <c r="R416" i="8"/>
  <c r="Q416" i="8"/>
  <c r="P416" i="8"/>
  <c r="Y415" i="8"/>
  <c r="AG415" i="8" s="1"/>
  <c r="U415" i="8"/>
  <c r="AF415" i="8" s="1"/>
  <c r="T415" i="8"/>
  <c r="AE415" i="8" s="1"/>
  <c r="S415" i="8"/>
  <c r="AH415" i="8" s="1"/>
  <c r="R415" i="8"/>
  <c r="Q415" i="8"/>
  <c r="P415" i="8"/>
  <c r="Y414" i="8"/>
  <c r="AG414" i="8" s="1"/>
  <c r="U414" i="8"/>
  <c r="AF414" i="8" s="1"/>
  <c r="T414" i="8"/>
  <c r="AE414" i="8" s="1"/>
  <c r="S414" i="8"/>
  <c r="AH414" i="8" s="1"/>
  <c r="R414" i="8"/>
  <c r="Q414" i="8"/>
  <c r="AD414" i="8" s="1"/>
  <c r="P414" i="8"/>
  <c r="Y413" i="8"/>
  <c r="AG413" i="8" s="1"/>
  <c r="U413" i="8"/>
  <c r="AF413" i="8" s="1"/>
  <c r="T413" i="8"/>
  <c r="AE413" i="8" s="1"/>
  <c r="S413" i="8"/>
  <c r="AH413" i="8" s="1"/>
  <c r="R413" i="8"/>
  <c r="Q413" i="8"/>
  <c r="AD413" i="8" s="1"/>
  <c r="P413" i="8"/>
  <c r="Y412" i="8"/>
  <c r="AG412" i="8" s="1"/>
  <c r="U412" i="8"/>
  <c r="AF412" i="8" s="1"/>
  <c r="T412" i="8"/>
  <c r="AE412" i="8" s="1"/>
  <c r="S412" i="8"/>
  <c r="AH412" i="8" s="1"/>
  <c r="R412" i="8"/>
  <c r="Q412" i="8"/>
  <c r="P412" i="8"/>
  <c r="Y411" i="8"/>
  <c r="AG411" i="8" s="1"/>
  <c r="U411" i="8"/>
  <c r="AF411" i="8" s="1"/>
  <c r="T411" i="8"/>
  <c r="AE411" i="8" s="1"/>
  <c r="S411" i="8"/>
  <c r="AH411" i="8" s="1"/>
  <c r="R411" i="8"/>
  <c r="Q411" i="8"/>
  <c r="P411" i="8"/>
  <c r="Y410" i="8"/>
  <c r="AG410" i="8" s="1"/>
  <c r="U410" i="8"/>
  <c r="AF410" i="8" s="1"/>
  <c r="T410" i="8"/>
  <c r="AE410" i="8" s="1"/>
  <c r="S410" i="8"/>
  <c r="AH410" i="8" s="1"/>
  <c r="R410" i="8"/>
  <c r="Q410" i="8"/>
  <c r="AD410" i="8" s="1"/>
  <c r="P410" i="8"/>
  <c r="Y409" i="8"/>
  <c r="AG409" i="8" s="1"/>
  <c r="U409" i="8"/>
  <c r="AF409" i="8" s="1"/>
  <c r="T409" i="8"/>
  <c r="AE409" i="8" s="1"/>
  <c r="S409" i="8"/>
  <c r="AH409" i="8" s="1"/>
  <c r="R409" i="8"/>
  <c r="Q409" i="8"/>
  <c r="AD409" i="8" s="1"/>
  <c r="P409" i="8"/>
  <c r="Y408" i="8"/>
  <c r="AG408" i="8" s="1"/>
  <c r="U408" i="8"/>
  <c r="AF408" i="8" s="1"/>
  <c r="T408" i="8"/>
  <c r="AE408" i="8" s="1"/>
  <c r="S408" i="8"/>
  <c r="AH408" i="8" s="1"/>
  <c r="R408" i="8"/>
  <c r="Q408" i="8"/>
  <c r="P408" i="8"/>
  <c r="Y407" i="8"/>
  <c r="AG407" i="8" s="1"/>
  <c r="U407" i="8"/>
  <c r="AF407" i="8" s="1"/>
  <c r="T407" i="8"/>
  <c r="AE407" i="8" s="1"/>
  <c r="S407" i="8"/>
  <c r="AH407" i="8" s="1"/>
  <c r="R407" i="8"/>
  <c r="Q407" i="8"/>
  <c r="P407" i="8"/>
  <c r="Y406" i="8"/>
  <c r="AG406" i="8" s="1"/>
  <c r="U406" i="8"/>
  <c r="AF406" i="8" s="1"/>
  <c r="T406" i="8"/>
  <c r="AE406" i="8" s="1"/>
  <c r="S406" i="8"/>
  <c r="AH406" i="8" s="1"/>
  <c r="R406" i="8"/>
  <c r="Q406" i="8"/>
  <c r="AD406" i="8" s="1"/>
  <c r="P406" i="8"/>
  <c r="Y405" i="8"/>
  <c r="AG405" i="8" s="1"/>
  <c r="U405" i="8"/>
  <c r="AF405" i="8" s="1"/>
  <c r="T405" i="8"/>
  <c r="AE405" i="8" s="1"/>
  <c r="S405" i="8"/>
  <c r="AH405" i="8" s="1"/>
  <c r="R405" i="8"/>
  <c r="Q405" i="8"/>
  <c r="AD405" i="8" s="1"/>
  <c r="P405" i="8"/>
  <c r="Y404" i="8"/>
  <c r="AG404" i="8" s="1"/>
  <c r="U404" i="8"/>
  <c r="AF404" i="8" s="1"/>
  <c r="T404" i="8"/>
  <c r="AE404" i="8" s="1"/>
  <c r="S404" i="8"/>
  <c r="AH404" i="8" s="1"/>
  <c r="R404" i="8"/>
  <c r="Q404" i="8"/>
  <c r="P404" i="8"/>
  <c r="Y403" i="8"/>
  <c r="AG403" i="8" s="1"/>
  <c r="U403" i="8"/>
  <c r="AF403" i="8" s="1"/>
  <c r="T403" i="8"/>
  <c r="AE403" i="8" s="1"/>
  <c r="S403" i="8"/>
  <c r="AH403" i="8" s="1"/>
  <c r="R403" i="8"/>
  <c r="Q403" i="8"/>
  <c r="P403" i="8"/>
  <c r="Y402" i="8"/>
  <c r="AG402" i="8" s="1"/>
  <c r="U402" i="8"/>
  <c r="AF402" i="8" s="1"/>
  <c r="T402" i="8"/>
  <c r="AE402" i="8" s="1"/>
  <c r="S402" i="8"/>
  <c r="AH402" i="8" s="1"/>
  <c r="R402" i="8"/>
  <c r="Q402" i="8"/>
  <c r="AD402" i="8" s="1"/>
  <c r="P402" i="8"/>
  <c r="Y401" i="8"/>
  <c r="AG401" i="8" s="1"/>
  <c r="U401" i="8"/>
  <c r="AF401" i="8" s="1"/>
  <c r="T401" i="8"/>
  <c r="AE401" i="8" s="1"/>
  <c r="S401" i="8"/>
  <c r="AH401" i="8" s="1"/>
  <c r="R401" i="8"/>
  <c r="Q401" i="8"/>
  <c r="AD401" i="8" s="1"/>
  <c r="P401" i="8"/>
  <c r="Y400" i="8"/>
  <c r="AG400" i="8" s="1"/>
  <c r="U400" i="8"/>
  <c r="AF400" i="8" s="1"/>
  <c r="T400" i="8"/>
  <c r="AE400" i="8" s="1"/>
  <c r="S400" i="8"/>
  <c r="AH400" i="8" s="1"/>
  <c r="R400" i="8"/>
  <c r="Q400" i="8"/>
  <c r="P400" i="8"/>
  <c r="Y399" i="8"/>
  <c r="AG399" i="8" s="1"/>
  <c r="U399" i="8"/>
  <c r="AF399" i="8" s="1"/>
  <c r="T399" i="8"/>
  <c r="AE399" i="8" s="1"/>
  <c r="S399" i="8"/>
  <c r="AH399" i="8" s="1"/>
  <c r="R399" i="8"/>
  <c r="Q399" i="8"/>
  <c r="P399" i="8"/>
  <c r="Y398" i="8"/>
  <c r="AG398" i="8" s="1"/>
  <c r="U398" i="8"/>
  <c r="AF398" i="8" s="1"/>
  <c r="T398" i="8"/>
  <c r="AE398" i="8" s="1"/>
  <c r="S398" i="8"/>
  <c r="AH398" i="8" s="1"/>
  <c r="R398" i="8"/>
  <c r="Q398" i="8"/>
  <c r="AD398" i="8" s="1"/>
  <c r="P398" i="8"/>
  <c r="Y397" i="8"/>
  <c r="AG397" i="8" s="1"/>
  <c r="U397" i="8"/>
  <c r="AF397" i="8" s="1"/>
  <c r="T397" i="8"/>
  <c r="AE397" i="8" s="1"/>
  <c r="S397" i="8"/>
  <c r="AH397" i="8" s="1"/>
  <c r="R397" i="8"/>
  <c r="Q397" i="8"/>
  <c r="AD397" i="8" s="1"/>
  <c r="P397" i="8"/>
  <c r="Y396" i="8"/>
  <c r="AG396" i="8" s="1"/>
  <c r="U396" i="8"/>
  <c r="AF396" i="8" s="1"/>
  <c r="T396" i="8"/>
  <c r="AE396" i="8" s="1"/>
  <c r="S396" i="8"/>
  <c r="AH396" i="8" s="1"/>
  <c r="R396" i="8"/>
  <c r="Q396" i="8"/>
  <c r="P396" i="8"/>
  <c r="Y395" i="8"/>
  <c r="AG395" i="8" s="1"/>
  <c r="U395" i="8"/>
  <c r="AF395" i="8" s="1"/>
  <c r="T395" i="8"/>
  <c r="AE395" i="8" s="1"/>
  <c r="S395" i="8"/>
  <c r="AH395" i="8" s="1"/>
  <c r="R395" i="8"/>
  <c r="Q395" i="8"/>
  <c r="P395" i="8"/>
  <c r="Y394" i="8"/>
  <c r="AG394" i="8" s="1"/>
  <c r="U394" i="8"/>
  <c r="AF394" i="8" s="1"/>
  <c r="T394" i="8"/>
  <c r="AE394" i="8" s="1"/>
  <c r="S394" i="8"/>
  <c r="AH394" i="8" s="1"/>
  <c r="R394" i="8"/>
  <c r="Q394" i="8"/>
  <c r="AD394" i="8" s="1"/>
  <c r="P394" i="8"/>
  <c r="Y393" i="8"/>
  <c r="AG393" i="8" s="1"/>
  <c r="U393" i="8"/>
  <c r="AF393" i="8" s="1"/>
  <c r="T393" i="8"/>
  <c r="AE393" i="8" s="1"/>
  <c r="S393" i="8"/>
  <c r="AH393" i="8" s="1"/>
  <c r="R393" i="8"/>
  <c r="Q393" i="8"/>
  <c r="AD393" i="8" s="1"/>
  <c r="P393" i="8"/>
  <c r="Y392" i="8"/>
  <c r="AG392" i="8" s="1"/>
  <c r="U392" i="8"/>
  <c r="AF392" i="8" s="1"/>
  <c r="T392" i="8"/>
  <c r="AE392" i="8" s="1"/>
  <c r="S392" i="8"/>
  <c r="AH392" i="8" s="1"/>
  <c r="R392" i="8"/>
  <c r="Q392" i="8"/>
  <c r="P392" i="8"/>
  <c r="Y391" i="8"/>
  <c r="AG391" i="8" s="1"/>
  <c r="U391" i="8"/>
  <c r="AF391" i="8" s="1"/>
  <c r="T391" i="8"/>
  <c r="AE391" i="8" s="1"/>
  <c r="S391" i="8"/>
  <c r="AH391" i="8" s="1"/>
  <c r="R391" i="8"/>
  <c r="Q391" i="8"/>
  <c r="P391" i="8"/>
  <c r="Y390" i="8"/>
  <c r="AG390" i="8" s="1"/>
  <c r="U390" i="8"/>
  <c r="AF390" i="8" s="1"/>
  <c r="T390" i="8"/>
  <c r="AE390" i="8" s="1"/>
  <c r="S390" i="8"/>
  <c r="AH390" i="8" s="1"/>
  <c r="R390" i="8"/>
  <c r="Q390" i="8"/>
  <c r="AD390" i="8" s="1"/>
  <c r="P390" i="8"/>
  <c r="Y389" i="8"/>
  <c r="AG389" i="8" s="1"/>
  <c r="U389" i="8"/>
  <c r="AF389" i="8" s="1"/>
  <c r="T389" i="8"/>
  <c r="AE389" i="8" s="1"/>
  <c r="S389" i="8"/>
  <c r="AH389" i="8" s="1"/>
  <c r="R389" i="8"/>
  <c r="Q389" i="8"/>
  <c r="AD389" i="8" s="1"/>
  <c r="P389" i="8"/>
  <c r="Y388" i="8"/>
  <c r="AG388" i="8" s="1"/>
  <c r="U388" i="8"/>
  <c r="AF388" i="8" s="1"/>
  <c r="T388" i="8"/>
  <c r="AE388" i="8" s="1"/>
  <c r="S388" i="8"/>
  <c r="AH388" i="8" s="1"/>
  <c r="R388" i="8"/>
  <c r="Q388" i="8"/>
  <c r="P388" i="8"/>
  <c r="Y387" i="8"/>
  <c r="AG387" i="8" s="1"/>
  <c r="U387" i="8"/>
  <c r="AF387" i="8" s="1"/>
  <c r="T387" i="8"/>
  <c r="AE387" i="8" s="1"/>
  <c r="S387" i="8"/>
  <c r="AH387" i="8" s="1"/>
  <c r="R387" i="8"/>
  <c r="Q387" i="8"/>
  <c r="P387" i="8"/>
  <c r="Y386" i="8"/>
  <c r="AG386" i="8" s="1"/>
  <c r="U386" i="8"/>
  <c r="AF386" i="8" s="1"/>
  <c r="T386" i="8"/>
  <c r="AE386" i="8" s="1"/>
  <c r="S386" i="8"/>
  <c r="AH386" i="8" s="1"/>
  <c r="R386" i="8"/>
  <c r="Q386" i="8"/>
  <c r="AD386" i="8" s="1"/>
  <c r="P386" i="8"/>
  <c r="Y385" i="8"/>
  <c r="AG385" i="8" s="1"/>
  <c r="U385" i="8"/>
  <c r="AF385" i="8" s="1"/>
  <c r="T385" i="8"/>
  <c r="AE385" i="8" s="1"/>
  <c r="S385" i="8"/>
  <c r="AH385" i="8" s="1"/>
  <c r="R385" i="8"/>
  <c r="Q385" i="8"/>
  <c r="AD385" i="8" s="1"/>
  <c r="P385" i="8"/>
  <c r="Y384" i="8"/>
  <c r="AG384" i="8" s="1"/>
  <c r="U384" i="8"/>
  <c r="AF384" i="8" s="1"/>
  <c r="T384" i="8"/>
  <c r="AE384" i="8" s="1"/>
  <c r="S384" i="8"/>
  <c r="AH384" i="8" s="1"/>
  <c r="R384" i="8"/>
  <c r="Q384" i="8"/>
  <c r="P384" i="8"/>
  <c r="Y383" i="8"/>
  <c r="AG383" i="8" s="1"/>
  <c r="U383" i="8"/>
  <c r="AF383" i="8" s="1"/>
  <c r="T383" i="8"/>
  <c r="AE383" i="8" s="1"/>
  <c r="S383" i="8"/>
  <c r="AH383" i="8" s="1"/>
  <c r="R383" i="8"/>
  <c r="Q383" i="8"/>
  <c r="AD383" i="8" s="1"/>
  <c r="P383" i="8"/>
  <c r="Y382" i="8"/>
  <c r="AG382" i="8" s="1"/>
  <c r="U382" i="8"/>
  <c r="AF382" i="8" s="1"/>
  <c r="T382" i="8"/>
  <c r="AE382" i="8" s="1"/>
  <c r="S382" i="8"/>
  <c r="AH382" i="8" s="1"/>
  <c r="R382" i="8"/>
  <c r="Q382" i="8"/>
  <c r="AD382" i="8" s="1"/>
  <c r="P382" i="8"/>
  <c r="Y381" i="8"/>
  <c r="AG381" i="8" s="1"/>
  <c r="U381" i="8"/>
  <c r="AF381" i="8" s="1"/>
  <c r="T381" i="8"/>
  <c r="AE381" i="8" s="1"/>
  <c r="S381" i="8"/>
  <c r="AH381" i="8" s="1"/>
  <c r="R381" i="8"/>
  <c r="Q381" i="8"/>
  <c r="AD381" i="8" s="1"/>
  <c r="P381" i="8"/>
  <c r="Y380" i="8"/>
  <c r="AG380" i="8" s="1"/>
  <c r="U380" i="8"/>
  <c r="AF380" i="8" s="1"/>
  <c r="T380" i="8"/>
  <c r="AE380" i="8" s="1"/>
  <c r="S380" i="8"/>
  <c r="AH380" i="8" s="1"/>
  <c r="R380" i="8"/>
  <c r="Q380" i="8"/>
  <c r="P380" i="8"/>
  <c r="Y379" i="8"/>
  <c r="AG379" i="8" s="1"/>
  <c r="U379" i="8"/>
  <c r="AF379" i="8" s="1"/>
  <c r="T379" i="8"/>
  <c r="AE379" i="8" s="1"/>
  <c r="S379" i="8"/>
  <c r="AH379" i="8" s="1"/>
  <c r="R379" i="8"/>
  <c r="Q379" i="8"/>
  <c r="AD379" i="8" s="1"/>
  <c r="P379" i="8"/>
  <c r="Y378" i="8"/>
  <c r="AG378" i="8" s="1"/>
  <c r="U378" i="8"/>
  <c r="AF378" i="8" s="1"/>
  <c r="T378" i="8"/>
  <c r="AE378" i="8" s="1"/>
  <c r="S378" i="8"/>
  <c r="AH378" i="8" s="1"/>
  <c r="R378" i="8"/>
  <c r="Q378" i="8"/>
  <c r="AD378" i="8" s="1"/>
  <c r="P378" i="8"/>
  <c r="Y377" i="8"/>
  <c r="AG377" i="8" s="1"/>
  <c r="U377" i="8"/>
  <c r="AF377" i="8" s="1"/>
  <c r="T377" i="8"/>
  <c r="AE377" i="8" s="1"/>
  <c r="S377" i="8"/>
  <c r="AH377" i="8" s="1"/>
  <c r="R377" i="8"/>
  <c r="Q377" i="8"/>
  <c r="AD377" i="8" s="1"/>
  <c r="P377" i="8"/>
  <c r="Y376" i="8"/>
  <c r="AG376" i="8" s="1"/>
  <c r="U376" i="8"/>
  <c r="AF376" i="8" s="1"/>
  <c r="T376" i="8"/>
  <c r="AE376" i="8" s="1"/>
  <c r="S376" i="8"/>
  <c r="AH376" i="8" s="1"/>
  <c r="R376" i="8"/>
  <c r="Q376" i="8"/>
  <c r="AD376" i="8" s="1"/>
  <c r="P376" i="8"/>
  <c r="Y375" i="8"/>
  <c r="AG375" i="8" s="1"/>
  <c r="U375" i="8"/>
  <c r="AF375" i="8" s="1"/>
  <c r="T375" i="8"/>
  <c r="AE375" i="8" s="1"/>
  <c r="S375" i="8"/>
  <c r="AH375" i="8" s="1"/>
  <c r="R375" i="8"/>
  <c r="Q375" i="8"/>
  <c r="P375" i="8"/>
  <c r="Y374" i="8"/>
  <c r="AG374" i="8" s="1"/>
  <c r="U374" i="8"/>
  <c r="AF374" i="8" s="1"/>
  <c r="T374" i="8"/>
  <c r="AE374" i="8" s="1"/>
  <c r="S374" i="8"/>
  <c r="AH374" i="8" s="1"/>
  <c r="R374" i="8"/>
  <c r="Q374" i="8"/>
  <c r="AD374" i="8" s="1"/>
  <c r="P374" i="8"/>
  <c r="Y373" i="8"/>
  <c r="AG373" i="8" s="1"/>
  <c r="U373" i="8"/>
  <c r="AF373" i="8" s="1"/>
  <c r="T373" i="8"/>
  <c r="AE373" i="8" s="1"/>
  <c r="S373" i="8"/>
  <c r="AH373" i="8" s="1"/>
  <c r="R373" i="8"/>
  <c r="Q373" i="8"/>
  <c r="AD373" i="8" s="1"/>
  <c r="P373" i="8"/>
  <c r="Y372" i="8"/>
  <c r="AG372" i="8" s="1"/>
  <c r="U372" i="8"/>
  <c r="AF372" i="8" s="1"/>
  <c r="T372" i="8"/>
  <c r="AE372" i="8" s="1"/>
  <c r="S372" i="8"/>
  <c r="AH372" i="8" s="1"/>
  <c r="R372" i="8"/>
  <c r="Q372" i="8"/>
  <c r="AD372" i="8" s="1"/>
  <c r="P372" i="8"/>
  <c r="Y371" i="8"/>
  <c r="AG371" i="8" s="1"/>
  <c r="U371" i="8"/>
  <c r="AF371" i="8" s="1"/>
  <c r="T371" i="8"/>
  <c r="AE371" i="8" s="1"/>
  <c r="S371" i="8"/>
  <c r="AH371" i="8" s="1"/>
  <c r="R371" i="8"/>
  <c r="Q371" i="8"/>
  <c r="P371" i="8"/>
  <c r="Y370" i="8"/>
  <c r="AG370" i="8" s="1"/>
  <c r="U370" i="8"/>
  <c r="AF370" i="8" s="1"/>
  <c r="T370" i="8"/>
  <c r="AE370" i="8" s="1"/>
  <c r="S370" i="8"/>
  <c r="AH370" i="8" s="1"/>
  <c r="R370" i="8"/>
  <c r="Q370" i="8"/>
  <c r="AD370" i="8" s="1"/>
  <c r="P370" i="8"/>
  <c r="Y369" i="8"/>
  <c r="AG369" i="8" s="1"/>
  <c r="U369" i="8"/>
  <c r="AF369" i="8" s="1"/>
  <c r="T369" i="8"/>
  <c r="AE369" i="8" s="1"/>
  <c r="S369" i="8"/>
  <c r="AH369" i="8" s="1"/>
  <c r="R369" i="8"/>
  <c r="Q369" i="8"/>
  <c r="AD369" i="8" s="1"/>
  <c r="P369" i="8"/>
  <c r="Y368" i="8"/>
  <c r="AG368" i="8" s="1"/>
  <c r="U368" i="8"/>
  <c r="AF368" i="8" s="1"/>
  <c r="T368" i="8"/>
  <c r="AE368" i="8" s="1"/>
  <c r="S368" i="8"/>
  <c r="AH368" i="8" s="1"/>
  <c r="R368" i="8"/>
  <c r="Q368" i="8"/>
  <c r="P368" i="8"/>
  <c r="Y367" i="8"/>
  <c r="AG367" i="8" s="1"/>
  <c r="U367" i="8"/>
  <c r="AF367" i="8" s="1"/>
  <c r="T367" i="8"/>
  <c r="AE367" i="8" s="1"/>
  <c r="S367" i="8"/>
  <c r="AH367" i="8" s="1"/>
  <c r="R367" i="8"/>
  <c r="Q367" i="8"/>
  <c r="AD367" i="8" s="1"/>
  <c r="P367" i="8"/>
  <c r="Y366" i="8"/>
  <c r="AG366" i="8" s="1"/>
  <c r="U366" i="8"/>
  <c r="AF366" i="8" s="1"/>
  <c r="T366" i="8"/>
  <c r="AE366" i="8" s="1"/>
  <c r="S366" i="8"/>
  <c r="AH366" i="8" s="1"/>
  <c r="R366" i="8"/>
  <c r="Q366" i="8"/>
  <c r="AD366" i="8" s="1"/>
  <c r="P366" i="8"/>
  <c r="Y365" i="8"/>
  <c r="AG365" i="8" s="1"/>
  <c r="U365" i="8"/>
  <c r="AF365" i="8" s="1"/>
  <c r="T365" i="8"/>
  <c r="AE365" i="8" s="1"/>
  <c r="S365" i="8"/>
  <c r="AH365" i="8" s="1"/>
  <c r="R365" i="8"/>
  <c r="Q365" i="8"/>
  <c r="AD365" i="8" s="1"/>
  <c r="P365" i="8"/>
  <c r="Y364" i="8"/>
  <c r="AG364" i="8" s="1"/>
  <c r="U364" i="8"/>
  <c r="AF364" i="8" s="1"/>
  <c r="T364" i="8"/>
  <c r="AE364" i="8" s="1"/>
  <c r="S364" i="8"/>
  <c r="AH364" i="8" s="1"/>
  <c r="R364" i="8"/>
  <c r="Q364" i="8"/>
  <c r="P364" i="8"/>
  <c r="Y363" i="8"/>
  <c r="AG363" i="8" s="1"/>
  <c r="U363" i="8"/>
  <c r="AF363" i="8" s="1"/>
  <c r="T363" i="8"/>
  <c r="AE363" i="8" s="1"/>
  <c r="S363" i="8"/>
  <c r="AH363" i="8" s="1"/>
  <c r="R363" i="8"/>
  <c r="Q363" i="8"/>
  <c r="AD363" i="8" s="1"/>
  <c r="P363" i="8"/>
  <c r="Y362" i="8"/>
  <c r="AG362" i="8" s="1"/>
  <c r="U362" i="8"/>
  <c r="AF362" i="8" s="1"/>
  <c r="T362" i="8"/>
  <c r="AE362" i="8" s="1"/>
  <c r="S362" i="8"/>
  <c r="AH362" i="8" s="1"/>
  <c r="R362" i="8"/>
  <c r="Q362" i="8"/>
  <c r="AD362" i="8" s="1"/>
  <c r="P362" i="8"/>
  <c r="Y361" i="8"/>
  <c r="AG361" i="8" s="1"/>
  <c r="U361" i="8"/>
  <c r="AF361" i="8" s="1"/>
  <c r="T361" i="8"/>
  <c r="AE361" i="8" s="1"/>
  <c r="S361" i="8"/>
  <c r="AH361" i="8" s="1"/>
  <c r="R361" i="8"/>
  <c r="Q361" i="8"/>
  <c r="AD361" i="8" s="1"/>
  <c r="P361" i="8"/>
  <c r="Y360" i="8"/>
  <c r="AG360" i="8" s="1"/>
  <c r="U360" i="8"/>
  <c r="AF360" i="8" s="1"/>
  <c r="T360" i="8"/>
  <c r="AE360" i="8" s="1"/>
  <c r="S360" i="8"/>
  <c r="AH360" i="8" s="1"/>
  <c r="R360" i="8"/>
  <c r="Q360" i="8"/>
  <c r="AD360" i="8" s="1"/>
  <c r="P360" i="8"/>
  <c r="Y359" i="8"/>
  <c r="AG359" i="8" s="1"/>
  <c r="U359" i="8"/>
  <c r="AF359" i="8" s="1"/>
  <c r="T359" i="8"/>
  <c r="AE359" i="8" s="1"/>
  <c r="S359" i="8"/>
  <c r="AH359" i="8" s="1"/>
  <c r="R359" i="8"/>
  <c r="Q359" i="8"/>
  <c r="P359" i="8"/>
  <c r="Y358" i="8"/>
  <c r="AG358" i="8" s="1"/>
  <c r="U358" i="8"/>
  <c r="AF358" i="8" s="1"/>
  <c r="T358" i="8"/>
  <c r="AE358" i="8" s="1"/>
  <c r="S358" i="8"/>
  <c r="AH358" i="8" s="1"/>
  <c r="R358" i="8"/>
  <c r="Q358" i="8"/>
  <c r="AD358" i="8" s="1"/>
  <c r="P358" i="8"/>
  <c r="Y357" i="8"/>
  <c r="U357" i="8"/>
  <c r="AF357" i="8" s="1"/>
  <c r="T357" i="8"/>
  <c r="AE357" i="8" s="1"/>
  <c r="S357" i="8"/>
  <c r="R357" i="8"/>
  <c r="Q357" i="8"/>
  <c r="P357" i="8"/>
  <c r="AC356" i="8"/>
  <c r="AB356" i="8"/>
  <c r="AA356" i="8"/>
  <c r="X356" i="8"/>
  <c r="W356" i="8"/>
  <c r="O356" i="8"/>
  <c r="N356" i="8"/>
  <c r="M356" i="8"/>
  <c r="L356" i="8"/>
  <c r="K356" i="8"/>
  <c r="J356" i="8"/>
  <c r="I356" i="8"/>
  <c r="H356" i="8"/>
  <c r="G356" i="8"/>
  <c r="F356" i="8"/>
  <c r="E356" i="8"/>
  <c r="Y355" i="8"/>
  <c r="AG355" i="8" s="1"/>
  <c r="U355" i="8"/>
  <c r="AF355" i="8" s="1"/>
  <c r="T355" i="8"/>
  <c r="AE355" i="8" s="1"/>
  <c r="S355" i="8"/>
  <c r="AH355" i="8" s="1"/>
  <c r="R355" i="8"/>
  <c r="Q355" i="8"/>
  <c r="P355" i="8"/>
  <c r="Y354" i="8"/>
  <c r="AG354" i="8" s="1"/>
  <c r="U354" i="8"/>
  <c r="AF354" i="8" s="1"/>
  <c r="T354" i="8"/>
  <c r="AE354" i="8" s="1"/>
  <c r="S354" i="8"/>
  <c r="AH354" i="8" s="1"/>
  <c r="R354" i="8"/>
  <c r="Q354" i="8"/>
  <c r="AD354" i="8" s="1"/>
  <c r="P354" i="8"/>
  <c r="Y353" i="8"/>
  <c r="AG353" i="8" s="1"/>
  <c r="U353" i="8"/>
  <c r="AF353" i="8" s="1"/>
  <c r="T353" i="8"/>
  <c r="AE353" i="8" s="1"/>
  <c r="S353" i="8"/>
  <c r="AH353" i="8" s="1"/>
  <c r="R353" i="8"/>
  <c r="Q353" i="8"/>
  <c r="AD353" i="8" s="1"/>
  <c r="P353" i="8"/>
  <c r="Y352" i="8"/>
  <c r="AG352" i="8" s="1"/>
  <c r="U352" i="8"/>
  <c r="AF352" i="8" s="1"/>
  <c r="T352" i="8"/>
  <c r="AE352" i="8" s="1"/>
  <c r="S352" i="8"/>
  <c r="AH352" i="8" s="1"/>
  <c r="R352" i="8"/>
  <c r="Q352" i="8"/>
  <c r="AD352" i="8" s="1"/>
  <c r="P352" i="8"/>
  <c r="Y351" i="8"/>
  <c r="AG351" i="8" s="1"/>
  <c r="U351" i="8"/>
  <c r="AF351" i="8" s="1"/>
  <c r="T351" i="8"/>
  <c r="AE351" i="8" s="1"/>
  <c r="S351" i="8"/>
  <c r="AH351" i="8" s="1"/>
  <c r="R351" i="8"/>
  <c r="Q351" i="8"/>
  <c r="P351" i="8"/>
  <c r="Y350" i="8"/>
  <c r="AG350" i="8" s="1"/>
  <c r="U350" i="8"/>
  <c r="AF350" i="8" s="1"/>
  <c r="T350" i="8"/>
  <c r="AE350" i="8" s="1"/>
  <c r="S350" i="8"/>
  <c r="AH350" i="8" s="1"/>
  <c r="R350" i="8"/>
  <c r="Q350" i="8"/>
  <c r="AD350" i="8" s="1"/>
  <c r="P350" i="8"/>
  <c r="Y349" i="8"/>
  <c r="AG349" i="8" s="1"/>
  <c r="U349" i="8"/>
  <c r="AF349" i="8" s="1"/>
  <c r="T349" i="8"/>
  <c r="AE349" i="8" s="1"/>
  <c r="S349" i="8"/>
  <c r="AH349" i="8" s="1"/>
  <c r="R349" i="8"/>
  <c r="Q349" i="8"/>
  <c r="AD349" i="8" s="1"/>
  <c r="P349" i="8"/>
  <c r="Y348" i="8"/>
  <c r="AG348" i="8" s="1"/>
  <c r="U348" i="8"/>
  <c r="AF348" i="8" s="1"/>
  <c r="T348" i="8"/>
  <c r="AE348" i="8" s="1"/>
  <c r="S348" i="8"/>
  <c r="AH348" i="8" s="1"/>
  <c r="R348" i="8"/>
  <c r="Q348" i="8"/>
  <c r="P348" i="8"/>
  <c r="Y347" i="8"/>
  <c r="AG347" i="8" s="1"/>
  <c r="U347" i="8"/>
  <c r="AF347" i="8" s="1"/>
  <c r="T347" i="8"/>
  <c r="AE347" i="8" s="1"/>
  <c r="S347" i="8"/>
  <c r="AH347" i="8" s="1"/>
  <c r="R347" i="8"/>
  <c r="Q347" i="8"/>
  <c r="AD347" i="8" s="1"/>
  <c r="P347" i="8"/>
  <c r="Y346" i="8"/>
  <c r="AG346" i="8" s="1"/>
  <c r="U346" i="8"/>
  <c r="AF346" i="8" s="1"/>
  <c r="T346" i="8"/>
  <c r="AE346" i="8" s="1"/>
  <c r="S346" i="8"/>
  <c r="AH346" i="8" s="1"/>
  <c r="R346" i="8"/>
  <c r="Q346" i="8"/>
  <c r="AD346" i="8" s="1"/>
  <c r="P346" i="8"/>
  <c r="Y345" i="8"/>
  <c r="AG345" i="8" s="1"/>
  <c r="U345" i="8"/>
  <c r="AF345" i="8" s="1"/>
  <c r="T345" i="8"/>
  <c r="AE345" i="8" s="1"/>
  <c r="S345" i="8"/>
  <c r="AH345" i="8" s="1"/>
  <c r="R345" i="8"/>
  <c r="Q345" i="8"/>
  <c r="AD345" i="8" s="1"/>
  <c r="P345" i="8"/>
  <c r="Y344" i="8"/>
  <c r="AG344" i="8" s="1"/>
  <c r="U344" i="8"/>
  <c r="AF344" i="8" s="1"/>
  <c r="T344" i="8"/>
  <c r="AE344" i="8" s="1"/>
  <c r="S344" i="8"/>
  <c r="AH344" i="8" s="1"/>
  <c r="R344" i="8"/>
  <c r="Q344" i="8"/>
  <c r="P344" i="8"/>
  <c r="Y343" i="8"/>
  <c r="AG343" i="8" s="1"/>
  <c r="U343" i="8"/>
  <c r="AF343" i="8" s="1"/>
  <c r="T343" i="8"/>
  <c r="AE343" i="8" s="1"/>
  <c r="S343" i="8"/>
  <c r="AH343" i="8" s="1"/>
  <c r="R343" i="8"/>
  <c r="Q343" i="8"/>
  <c r="AD343" i="8" s="1"/>
  <c r="P343" i="8"/>
  <c r="Y342" i="8"/>
  <c r="AG342" i="8" s="1"/>
  <c r="U342" i="8"/>
  <c r="AF342" i="8" s="1"/>
  <c r="T342" i="8"/>
  <c r="AE342" i="8" s="1"/>
  <c r="S342" i="8"/>
  <c r="AH342" i="8" s="1"/>
  <c r="R342" i="8"/>
  <c r="Q342" i="8"/>
  <c r="AD342" i="8" s="1"/>
  <c r="P342" i="8"/>
  <c r="Y341" i="8"/>
  <c r="AG341" i="8" s="1"/>
  <c r="U341" i="8"/>
  <c r="AF341" i="8" s="1"/>
  <c r="T341" i="8"/>
  <c r="AE341" i="8" s="1"/>
  <c r="S341" i="8"/>
  <c r="AH341" i="8" s="1"/>
  <c r="R341" i="8"/>
  <c r="Q341" i="8"/>
  <c r="AD341" i="8" s="1"/>
  <c r="P341" i="8"/>
  <c r="Y340" i="8"/>
  <c r="AG340" i="8" s="1"/>
  <c r="U340" i="8"/>
  <c r="AF340" i="8" s="1"/>
  <c r="T340" i="8"/>
  <c r="AE340" i="8" s="1"/>
  <c r="S340" i="8"/>
  <c r="AH340" i="8" s="1"/>
  <c r="R340" i="8"/>
  <c r="Q340" i="8"/>
  <c r="AD340" i="8" s="1"/>
  <c r="P340" i="8"/>
  <c r="Y339" i="8"/>
  <c r="AG339" i="8" s="1"/>
  <c r="U339" i="8"/>
  <c r="AF339" i="8" s="1"/>
  <c r="T339" i="8"/>
  <c r="AE339" i="8" s="1"/>
  <c r="S339" i="8"/>
  <c r="AH339" i="8" s="1"/>
  <c r="R339" i="8"/>
  <c r="Q339" i="8"/>
  <c r="P339" i="8"/>
  <c r="Y338" i="8"/>
  <c r="AG338" i="8" s="1"/>
  <c r="U338" i="8"/>
  <c r="AF338" i="8" s="1"/>
  <c r="T338" i="8"/>
  <c r="AE338" i="8" s="1"/>
  <c r="S338" i="8"/>
  <c r="AH338" i="8" s="1"/>
  <c r="R338" i="8"/>
  <c r="Q338" i="8"/>
  <c r="AD338" i="8" s="1"/>
  <c r="P338" i="8"/>
  <c r="Y337" i="8"/>
  <c r="AG337" i="8" s="1"/>
  <c r="U337" i="8"/>
  <c r="AF337" i="8" s="1"/>
  <c r="T337" i="8"/>
  <c r="AE337" i="8" s="1"/>
  <c r="S337" i="8"/>
  <c r="AH337" i="8" s="1"/>
  <c r="R337" i="8"/>
  <c r="Q337" i="8"/>
  <c r="AD337" i="8" s="1"/>
  <c r="P337" i="8"/>
  <c r="Y336" i="8"/>
  <c r="AG336" i="8" s="1"/>
  <c r="U336" i="8"/>
  <c r="AF336" i="8" s="1"/>
  <c r="T336" i="8"/>
  <c r="AE336" i="8" s="1"/>
  <c r="S336" i="8"/>
  <c r="AH336" i="8" s="1"/>
  <c r="R336" i="8"/>
  <c r="Q336" i="8"/>
  <c r="AD336" i="8" s="1"/>
  <c r="P336" i="8"/>
  <c r="Y335" i="8"/>
  <c r="AG335" i="8" s="1"/>
  <c r="U335" i="8"/>
  <c r="AF335" i="8" s="1"/>
  <c r="T335" i="8"/>
  <c r="AE335" i="8" s="1"/>
  <c r="S335" i="8"/>
  <c r="AH335" i="8" s="1"/>
  <c r="R335" i="8"/>
  <c r="Q335" i="8"/>
  <c r="P335" i="8"/>
  <c r="Y334" i="8"/>
  <c r="AG334" i="8" s="1"/>
  <c r="U334" i="8"/>
  <c r="AF334" i="8" s="1"/>
  <c r="T334" i="8"/>
  <c r="AE334" i="8" s="1"/>
  <c r="S334" i="8"/>
  <c r="AH334" i="8" s="1"/>
  <c r="R334" i="8"/>
  <c r="Q334" i="8"/>
  <c r="AD334" i="8" s="1"/>
  <c r="P334" i="8"/>
  <c r="Y333" i="8"/>
  <c r="AG333" i="8" s="1"/>
  <c r="U333" i="8"/>
  <c r="AF333" i="8" s="1"/>
  <c r="T333" i="8"/>
  <c r="AE333" i="8" s="1"/>
  <c r="S333" i="8"/>
  <c r="AH333" i="8" s="1"/>
  <c r="R333" i="8"/>
  <c r="Q333" i="8"/>
  <c r="AD333" i="8" s="1"/>
  <c r="P333" i="8"/>
  <c r="Y332" i="8"/>
  <c r="AG332" i="8" s="1"/>
  <c r="U332" i="8"/>
  <c r="AF332" i="8" s="1"/>
  <c r="T332" i="8"/>
  <c r="AE332" i="8" s="1"/>
  <c r="S332" i="8"/>
  <c r="AH332" i="8" s="1"/>
  <c r="R332" i="8"/>
  <c r="Q332" i="8"/>
  <c r="P332" i="8"/>
  <c r="Y331" i="8"/>
  <c r="AG331" i="8" s="1"/>
  <c r="U331" i="8"/>
  <c r="AF331" i="8" s="1"/>
  <c r="T331" i="8"/>
  <c r="AE331" i="8" s="1"/>
  <c r="S331" i="8"/>
  <c r="AH331" i="8" s="1"/>
  <c r="R331" i="8"/>
  <c r="Q331" i="8"/>
  <c r="AD331" i="8" s="1"/>
  <c r="P331" i="8"/>
  <c r="Y330" i="8"/>
  <c r="AG330" i="8" s="1"/>
  <c r="U330" i="8"/>
  <c r="AF330" i="8" s="1"/>
  <c r="T330" i="8"/>
  <c r="AE330" i="8" s="1"/>
  <c r="S330" i="8"/>
  <c r="AH330" i="8" s="1"/>
  <c r="R330" i="8"/>
  <c r="Q330" i="8"/>
  <c r="AD330" i="8" s="1"/>
  <c r="P330" i="8"/>
  <c r="Y329" i="8"/>
  <c r="AG329" i="8" s="1"/>
  <c r="U329" i="8"/>
  <c r="AF329" i="8" s="1"/>
  <c r="T329" i="8"/>
  <c r="AE329" i="8" s="1"/>
  <c r="S329" i="8"/>
  <c r="AH329" i="8" s="1"/>
  <c r="R329" i="8"/>
  <c r="Q329" i="8"/>
  <c r="AD329" i="8" s="1"/>
  <c r="P329" i="8"/>
  <c r="Y328" i="8"/>
  <c r="AG328" i="8" s="1"/>
  <c r="U328" i="8"/>
  <c r="AF328" i="8" s="1"/>
  <c r="T328" i="8"/>
  <c r="AE328" i="8" s="1"/>
  <c r="S328" i="8"/>
  <c r="AH328" i="8" s="1"/>
  <c r="R328" i="8"/>
  <c r="Q328" i="8"/>
  <c r="P328" i="8"/>
  <c r="Y327" i="8"/>
  <c r="AG327" i="8" s="1"/>
  <c r="U327" i="8"/>
  <c r="AF327" i="8" s="1"/>
  <c r="T327" i="8"/>
  <c r="AE327" i="8" s="1"/>
  <c r="S327" i="8"/>
  <c r="AH327" i="8" s="1"/>
  <c r="R327" i="8"/>
  <c r="Q327" i="8"/>
  <c r="AD327" i="8" s="1"/>
  <c r="P327" i="8"/>
  <c r="Y326" i="8"/>
  <c r="AG326" i="8" s="1"/>
  <c r="U326" i="8"/>
  <c r="AF326" i="8" s="1"/>
  <c r="T326" i="8"/>
  <c r="AE326" i="8" s="1"/>
  <c r="S326" i="8"/>
  <c r="AH326" i="8" s="1"/>
  <c r="R326" i="8"/>
  <c r="Q326" i="8"/>
  <c r="AD326" i="8" s="1"/>
  <c r="P326" i="8"/>
  <c r="Y325" i="8"/>
  <c r="AG325" i="8" s="1"/>
  <c r="U325" i="8"/>
  <c r="AF325" i="8" s="1"/>
  <c r="T325" i="8"/>
  <c r="AE325" i="8" s="1"/>
  <c r="S325" i="8"/>
  <c r="AH325" i="8" s="1"/>
  <c r="R325" i="8"/>
  <c r="Q325" i="8"/>
  <c r="AD325" i="8" s="1"/>
  <c r="P325" i="8"/>
  <c r="Y324" i="8"/>
  <c r="AG324" i="8" s="1"/>
  <c r="U324" i="8"/>
  <c r="AF324" i="8" s="1"/>
  <c r="T324" i="8"/>
  <c r="AE324" i="8" s="1"/>
  <c r="S324" i="8"/>
  <c r="AH324" i="8" s="1"/>
  <c r="R324" i="8"/>
  <c r="Q324" i="8"/>
  <c r="AD324" i="8" s="1"/>
  <c r="P324" i="8"/>
  <c r="Y323" i="8"/>
  <c r="AG323" i="8" s="1"/>
  <c r="U323" i="8"/>
  <c r="AF323" i="8" s="1"/>
  <c r="T323" i="8"/>
  <c r="AE323" i="8" s="1"/>
  <c r="S323" i="8"/>
  <c r="AH323" i="8" s="1"/>
  <c r="R323" i="8"/>
  <c r="Q323" i="8"/>
  <c r="P323" i="8"/>
  <c r="Y322" i="8"/>
  <c r="AG322" i="8" s="1"/>
  <c r="U322" i="8"/>
  <c r="AF322" i="8" s="1"/>
  <c r="T322" i="8"/>
  <c r="AE322" i="8" s="1"/>
  <c r="S322" i="8"/>
  <c r="AH322" i="8" s="1"/>
  <c r="R322" i="8"/>
  <c r="Q322" i="8"/>
  <c r="AD322" i="8" s="1"/>
  <c r="P322" i="8"/>
  <c r="Y321" i="8"/>
  <c r="AG321" i="8" s="1"/>
  <c r="U321" i="8"/>
  <c r="AF321" i="8" s="1"/>
  <c r="T321" i="8"/>
  <c r="AE321" i="8" s="1"/>
  <c r="S321" i="8"/>
  <c r="AH321" i="8" s="1"/>
  <c r="R321" i="8"/>
  <c r="Q321" i="8"/>
  <c r="AD321" i="8" s="1"/>
  <c r="P321" i="8"/>
  <c r="Y320" i="8"/>
  <c r="AG320" i="8" s="1"/>
  <c r="U320" i="8"/>
  <c r="AF320" i="8" s="1"/>
  <c r="T320" i="8"/>
  <c r="AE320" i="8" s="1"/>
  <c r="S320" i="8"/>
  <c r="AH320" i="8" s="1"/>
  <c r="R320" i="8"/>
  <c r="Q320" i="8"/>
  <c r="AD320" i="8" s="1"/>
  <c r="P320" i="8"/>
  <c r="Y319" i="8"/>
  <c r="AG319" i="8" s="1"/>
  <c r="U319" i="8"/>
  <c r="AF319" i="8" s="1"/>
  <c r="T319" i="8"/>
  <c r="AE319" i="8" s="1"/>
  <c r="S319" i="8"/>
  <c r="AH319" i="8" s="1"/>
  <c r="R319" i="8"/>
  <c r="Q319" i="8"/>
  <c r="P319" i="8"/>
  <c r="Y318" i="8"/>
  <c r="AG318" i="8" s="1"/>
  <c r="U318" i="8"/>
  <c r="AF318" i="8" s="1"/>
  <c r="T318" i="8"/>
  <c r="AE318" i="8" s="1"/>
  <c r="S318" i="8"/>
  <c r="AH318" i="8" s="1"/>
  <c r="R318" i="8"/>
  <c r="Q318" i="8"/>
  <c r="AD318" i="8" s="1"/>
  <c r="P318" i="8"/>
  <c r="Y317" i="8"/>
  <c r="AG317" i="8" s="1"/>
  <c r="U317" i="8"/>
  <c r="AF317" i="8" s="1"/>
  <c r="T317" i="8"/>
  <c r="AE317" i="8" s="1"/>
  <c r="S317" i="8"/>
  <c r="AH317" i="8" s="1"/>
  <c r="R317" i="8"/>
  <c r="Q317" i="8"/>
  <c r="AD317" i="8" s="1"/>
  <c r="P317" i="8"/>
  <c r="Y316" i="8"/>
  <c r="AG316" i="8" s="1"/>
  <c r="U316" i="8"/>
  <c r="AF316" i="8" s="1"/>
  <c r="T316" i="8"/>
  <c r="AE316" i="8" s="1"/>
  <c r="S316" i="8"/>
  <c r="AH316" i="8" s="1"/>
  <c r="R316" i="8"/>
  <c r="Q316" i="8"/>
  <c r="AD316" i="8" s="1"/>
  <c r="P316" i="8"/>
  <c r="Y315" i="8"/>
  <c r="AG315" i="8" s="1"/>
  <c r="U315" i="8"/>
  <c r="AF315" i="8" s="1"/>
  <c r="T315" i="8"/>
  <c r="AE315" i="8" s="1"/>
  <c r="S315" i="8"/>
  <c r="AH315" i="8" s="1"/>
  <c r="R315" i="8"/>
  <c r="Q315" i="8"/>
  <c r="AD315" i="8" s="1"/>
  <c r="P315" i="8"/>
  <c r="Y314" i="8"/>
  <c r="AG314" i="8" s="1"/>
  <c r="U314" i="8"/>
  <c r="AF314" i="8" s="1"/>
  <c r="T314" i="8"/>
  <c r="AE314" i="8" s="1"/>
  <c r="S314" i="8"/>
  <c r="AH314" i="8" s="1"/>
  <c r="R314" i="8"/>
  <c r="Q314" i="8"/>
  <c r="AD314" i="8" s="1"/>
  <c r="P314" i="8"/>
  <c r="Y313" i="8"/>
  <c r="AG313" i="8" s="1"/>
  <c r="U313" i="8"/>
  <c r="AF313" i="8" s="1"/>
  <c r="T313" i="8"/>
  <c r="AE313" i="8" s="1"/>
  <c r="S313" i="8"/>
  <c r="AH313" i="8" s="1"/>
  <c r="R313" i="8"/>
  <c r="Q313" i="8"/>
  <c r="AD313" i="8" s="1"/>
  <c r="P313" i="8"/>
  <c r="Y312" i="8"/>
  <c r="AG312" i="8" s="1"/>
  <c r="U312" i="8"/>
  <c r="AF312" i="8" s="1"/>
  <c r="T312" i="8"/>
  <c r="AE312" i="8" s="1"/>
  <c r="S312" i="8"/>
  <c r="AH312" i="8" s="1"/>
  <c r="R312" i="8"/>
  <c r="Q312" i="8"/>
  <c r="P312" i="8"/>
  <c r="Y311" i="8"/>
  <c r="AG311" i="8" s="1"/>
  <c r="U311" i="8"/>
  <c r="AF311" i="8" s="1"/>
  <c r="T311" i="8"/>
  <c r="AE311" i="8" s="1"/>
  <c r="S311" i="8"/>
  <c r="AH311" i="8" s="1"/>
  <c r="R311" i="8"/>
  <c r="Q311" i="8"/>
  <c r="AD311" i="8" s="1"/>
  <c r="P311" i="8"/>
  <c r="Y310" i="8"/>
  <c r="AG310" i="8" s="1"/>
  <c r="U310" i="8"/>
  <c r="AF310" i="8" s="1"/>
  <c r="T310" i="8"/>
  <c r="AE310" i="8" s="1"/>
  <c r="S310" i="8"/>
  <c r="AH310" i="8" s="1"/>
  <c r="R310" i="8"/>
  <c r="Q310" i="8"/>
  <c r="AD310" i="8" s="1"/>
  <c r="P310" i="8"/>
  <c r="Y309" i="8"/>
  <c r="AG309" i="8" s="1"/>
  <c r="U309" i="8"/>
  <c r="AF309" i="8" s="1"/>
  <c r="T309" i="8"/>
  <c r="AE309" i="8" s="1"/>
  <c r="S309" i="8"/>
  <c r="AH309" i="8" s="1"/>
  <c r="R309" i="8"/>
  <c r="Q309" i="8"/>
  <c r="AD309" i="8" s="1"/>
  <c r="P309" i="8"/>
  <c r="Y308" i="8"/>
  <c r="AG308" i="8" s="1"/>
  <c r="U308" i="8"/>
  <c r="AF308" i="8" s="1"/>
  <c r="T308" i="8"/>
  <c r="AE308" i="8" s="1"/>
  <c r="S308" i="8"/>
  <c r="AH308" i="8" s="1"/>
  <c r="R308" i="8"/>
  <c r="Q308" i="8"/>
  <c r="AD308" i="8" s="1"/>
  <c r="P308" i="8"/>
  <c r="Y307" i="8"/>
  <c r="AG307" i="8" s="1"/>
  <c r="U307" i="8"/>
  <c r="AF307" i="8" s="1"/>
  <c r="T307" i="8"/>
  <c r="AE307" i="8" s="1"/>
  <c r="S307" i="8"/>
  <c r="AH307" i="8" s="1"/>
  <c r="R307" i="8"/>
  <c r="Q307" i="8"/>
  <c r="P307" i="8"/>
  <c r="Y306" i="8"/>
  <c r="AG306" i="8" s="1"/>
  <c r="U306" i="8"/>
  <c r="AF306" i="8" s="1"/>
  <c r="T306" i="8"/>
  <c r="AE306" i="8" s="1"/>
  <c r="S306" i="8"/>
  <c r="AH306" i="8" s="1"/>
  <c r="R306" i="8"/>
  <c r="Q306" i="8"/>
  <c r="AD306" i="8" s="1"/>
  <c r="P306" i="8"/>
  <c r="Y305" i="8"/>
  <c r="AG305" i="8" s="1"/>
  <c r="U305" i="8"/>
  <c r="AF305" i="8" s="1"/>
  <c r="T305" i="8"/>
  <c r="AE305" i="8" s="1"/>
  <c r="S305" i="8"/>
  <c r="AH305" i="8" s="1"/>
  <c r="R305" i="8"/>
  <c r="Q305" i="8"/>
  <c r="AD305" i="8" s="1"/>
  <c r="P305" i="8"/>
  <c r="Y304" i="8"/>
  <c r="AG304" i="8" s="1"/>
  <c r="U304" i="8"/>
  <c r="AF304" i="8" s="1"/>
  <c r="T304" i="8"/>
  <c r="AE304" i="8" s="1"/>
  <c r="S304" i="8"/>
  <c r="AH304" i="8" s="1"/>
  <c r="R304" i="8"/>
  <c r="Q304" i="8"/>
  <c r="AD304" i="8" s="1"/>
  <c r="P304" i="8"/>
  <c r="Y303" i="8"/>
  <c r="AG303" i="8" s="1"/>
  <c r="U303" i="8"/>
  <c r="AF303" i="8" s="1"/>
  <c r="T303" i="8"/>
  <c r="AE303" i="8" s="1"/>
  <c r="S303" i="8"/>
  <c r="AH303" i="8" s="1"/>
  <c r="R303" i="8"/>
  <c r="Q303" i="8"/>
  <c r="P303" i="8"/>
  <c r="Y302" i="8"/>
  <c r="AG302" i="8" s="1"/>
  <c r="U302" i="8"/>
  <c r="AF302" i="8" s="1"/>
  <c r="T302" i="8"/>
  <c r="AE302" i="8" s="1"/>
  <c r="S302" i="8"/>
  <c r="AH302" i="8" s="1"/>
  <c r="R302" i="8"/>
  <c r="Q302" i="8"/>
  <c r="AD302" i="8" s="1"/>
  <c r="P302" i="8"/>
  <c r="Y301" i="8"/>
  <c r="AG301" i="8" s="1"/>
  <c r="U301" i="8"/>
  <c r="AF301" i="8" s="1"/>
  <c r="T301" i="8"/>
  <c r="AE301" i="8" s="1"/>
  <c r="S301" i="8"/>
  <c r="AH301" i="8" s="1"/>
  <c r="R301" i="8"/>
  <c r="Q301" i="8"/>
  <c r="AD301" i="8" s="1"/>
  <c r="P301" i="8"/>
  <c r="Y300" i="8"/>
  <c r="AG300" i="8" s="1"/>
  <c r="U300" i="8"/>
  <c r="AF300" i="8" s="1"/>
  <c r="T300" i="8"/>
  <c r="AE300" i="8" s="1"/>
  <c r="S300" i="8"/>
  <c r="AH300" i="8" s="1"/>
  <c r="R300" i="8"/>
  <c r="Q300" i="8"/>
  <c r="AD300" i="8" s="1"/>
  <c r="P300" i="8"/>
  <c r="Y299" i="8"/>
  <c r="AG299" i="8" s="1"/>
  <c r="U299" i="8"/>
  <c r="AF299" i="8" s="1"/>
  <c r="T299" i="8"/>
  <c r="AE299" i="8" s="1"/>
  <c r="S299" i="8"/>
  <c r="AH299" i="8" s="1"/>
  <c r="R299" i="8"/>
  <c r="Q299" i="8"/>
  <c r="AD299" i="8" s="1"/>
  <c r="P299" i="8"/>
  <c r="Y298" i="8"/>
  <c r="AG298" i="8" s="1"/>
  <c r="U298" i="8"/>
  <c r="T298" i="8"/>
  <c r="AE298" i="8" s="1"/>
  <c r="S298" i="8"/>
  <c r="AH298" i="8" s="1"/>
  <c r="R298" i="8"/>
  <c r="Q298" i="8"/>
  <c r="AD298" i="8" s="1"/>
  <c r="P298" i="8"/>
  <c r="AC297" i="8"/>
  <c r="AB297" i="8"/>
  <c r="AA297" i="8"/>
  <c r="X297" i="8"/>
  <c r="W297" i="8"/>
  <c r="O297" i="8"/>
  <c r="N297" i="8"/>
  <c r="M297" i="8"/>
  <c r="L297" i="8"/>
  <c r="K297" i="8"/>
  <c r="J297" i="8"/>
  <c r="I297" i="8"/>
  <c r="H297" i="8"/>
  <c r="G297" i="8"/>
  <c r="F297" i="8"/>
  <c r="E297" i="8"/>
  <c r="Y296" i="8"/>
  <c r="AG296" i="8" s="1"/>
  <c r="U296" i="8"/>
  <c r="AF296" i="8" s="1"/>
  <c r="T296" i="8"/>
  <c r="AE296" i="8" s="1"/>
  <c r="S296" i="8"/>
  <c r="AH296" i="8" s="1"/>
  <c r="R296" i="8"/>
  <c r="Q296" i="8"/>
  <c r="AD296" i="8" s="1"/>
  <c r="P296" i="8"/>
  <c r="Y295" i="8"/>
  <c r="AG295" i="8" s="1"/>
  <c r="U295" i="8"/>
  <c r="AF295" i="8" s="1"/>
  <c r="T295" i="8"/>
  <c r="AE295" i="8" s="1"/>
  <c r="S295" i="8"/>
  <c r="AH295" i="8" s="1"/>
  <c r="R295" i="8"/>
  <c r="Q295" i="8"/>
  <c r="P295" i="8"/>
  <c r="Y294" i="8"/>
  <c r="AG294" i="8" s="1"/>
  <c r="U294" i="8"/>
  <c r="AF294" i="8" s="1"/>
  <c r="T294" i="8"/>
  <c r="AE294" i="8" s="1"/>
  <c r="S294" i="8"/>
  <c r="AH294" i="8" s="1"/>
  <c r="R294" i="8"/>
  <c r="Q294" i="8"/>
  <c r="AD294" i="8" s="1"/>
  <c r="P294" i="8"/>
  <c r="Y293" i="8"/>
  <c r="AG293" i="8" s="1"/>
  <c r="U293" i="8"/>
  <c r="AF293" i="8" s="1"/>
  <c r="T293" i="8"/>
  <c r="AE293" i="8" s="1"/>
  <c r="S293" i="8"/>
  <c r="AH293" i="8" s="1"/>
  <c r="R293" i="8"/>
  <c r="Q293" i="8"/>
  <c r="P293" i="8"/>
  <c r="Y292" i="8"/>
  <c r="AG292" i="8" s="1"/>
  <c r="U292" i="8"/>
  <c r="AF292" i="8" s="1"/>
  <c r="T292" i="8"/>
  <c r="AE292" i="8" s="1"/>
  <c r="S292" i="8"/>
  <c r="AH292" i="8" s="1"/>
  <c r="R292" i="8"/>
  <c r="Q292" i="8"/>
  <c r="AD292" i="8" s="1"/>
  <c r="P292" i="8"/>
  <c r="Y291" i="8"/>
  <c r="AG291" i="8" s="1"/>
  <c r="U291" i="8"/>
  <c r="AF291" i="8" s="1"/>
  <c r="T291" i="8"/>
  <c r="AE291" i="8" s="1"/>
  <c r="S291" i="8"/>
  <c r="AH291" i="8" s="1"/>
  <c r="R291" i="8"/>
  <c r="Q291" i="8"/>
  <c r="P291" i="8"/>
  <c r="Y290" i="8"/>
  <c r="AG290" i="8" s="1"/>
  <c r="U290" i="8"/>
  <c r="AF290" i="8" s="1"/>
  <c r="T290" i="8"/>
  <c r="AE290" i="8" s="1"/>
  <c r="S290" i="8"/>
  <c r="AH290" i="8" s="1"/>
  <c r="R290" i="8"/>
  <c r="Q290" i="8"/>
  <c r="AD290" i="8" s="1"/>
  <c r="P290" i="8"/>
  <c r="Y289" i="8"/>
  <c r="AG289" i="8" s="1"/>
  <c r="U289" i="8"/>
  <c r="AF289" i="8" s="1"/>
  <c r="T289" i="8"/>
  <c r="AE289" i="8" s="1"/>
  <c r="S289" i="8"/>
  <c r="AH289" i="8" s="1"/>
  <c r="R289" i="8"/>
  <c r="Q289" i="8"/>
  <c r="P289" i="8"/>
  <c r="Y288" i="8"/>
  <c r="AG288" i="8" s="1"/>
  <c r="U288" i="8"/>
  <c r="AF288" i="8" s="1"/>
  <c r="T288" i="8"/>
  <c r="AE288" i="8" s="1"/>
  <c r="S288" i="8"/>
  <c r="AH288" i="8" s="1"/>
  <c r="R288" i="8"/>
  <c r="Q288" i="8"/>
  <c r="AD288" i="8" s="1"/>
  <c r="P288" i="8"/>
  <c r="Y287" i="8"/>
  <c r="AG287" i="8" s="1"/>
  <c r="U287" i="8"/>
  <c r="AF287" i="8" s="1"/>
  <c r="T287" i="8"/>
  <c r="AE287" i="8" s="1"/>
  <c r="S287" i="8"/>
  <c r="AH287" i="8" s="1"/>
  <c r="R287" i="8"/>
  <c r="Q287" i="8"/>
  <c r="P287" i="8"/>
  <c r="Y286" i="8"/>
  <c r="AG286" i="8" s="1"/>
  <c r="U286" i="8"/>
  <c r="AF286" i="8" s="1"/>
  <c r="T286" i="8"/>
  <c r="AE286" i="8" s="1"/>
  <c r="S286" i="8"/>
  <c r="AH286" i="8" s="1"/>
  <c r="R286" i="8"/>
  <c r="Q286" i="8"/>
  <c r="AD286" i="8" s="1"/>
  <c r="P286" i="8"/>
  <c r="Y285" i="8"/>
  <c r="AG285" i="8" s="1"/>
  <c r="U285" i="8"/>
  <c r="AF285" i="8" s="1"/>
  <c r="T285" i="8"/>
  <c r="AE285" i="8" s="1"/>
  <c r="S285" i="8"/>
  <c r="AH285" i="8" s="1"/>
  <c r="R285" i="8"/>
  <c r="Q285" i="8"/>
  <c r="P285" i="8"/>
  <c r="Y284" i="8"/>
  <c r="AG284" i="8" s="1"/>
  <c r="U284" i="8"/>
  <c r="AF284" i="8" s="1"/>
  <c r="T284" i="8"/>
  <c r="AE284" i="8" s="1"/>
  <c r="S284" i="8"/>
  <c r="AH284" i="8" s="1"/>
  <c r="R284" i="8"/>
  <c r="Q284" i="8"/>
  <c r="AD284" i="8" s="1"/>
  <c r="P284" i="8"/>
  <c r="Y283" i="8"/>
  <c r="AG283" i="8" s="1"/>
  <c r="U283" i="8"/>
  <c r="AF283" i="8" s="1"/>
  <c r="T283" i="8"/>
  <c r="AE283" i="8" s="1"/>
  <c r="S283" i="8"/>
  <c r="AH283" i="8" s="1"/>
  <c r="R283" i="8"/>
  <c r="Q283" i="8"/>
  <c r="P283" i="8"/>
  <c r="Y282" i="8"/>
  <c r="AG282" i="8" s="1"/>
  <c r="U282" i="8"/>
  <c r="AF282" i="8" s="1"/>
  <c r="T282" i="8"/>
  <c r="AE282" i="8" s="1"/>
  <c r="S282" i="8"/>
  <c r="AH282" i="8" s="1"/>
  <c r="R282" i="8"/>
  <c r="Q282" i="8"/>
  <c r="AD282" i="8" s="1"/>
  <c r="P282" i="8"/>
  <c r="Y281" i="8"/>
  <c r="AG281" i="8" s="1"/>
  <c r="U281" i="8"/>
  <c r="AF281" i="8" s="1"/>
  <c r="T281" i="8"/>
  <c r="AE281" i="8" s="1"/>
  <c r="S281" i="8"/>
  <c r="AH281" i="8" s="1"/>
  <c r="R281" i="8"/>
  <c r="Q281" i="8"/>
  <c r="P281" i="8"/>
  <c r="Y280" i="8"/>
  <c r="AG280" i="8" s="1"/>
  <c r="U280" i="8"/>
  <c r="AF280" i="8" s="1"/>
  <c r="T280" i="8"/>
  <c r="AE280" i="8" s="1"/>
  <c r="S280" i="8"/>
  <c r="AH280" i="8" s="1"/>
  <c r="R280" i="8"/>
  <c r="Q280" i="8"/>
  <c r="AD280" i="8" s="1"/>
  <c r="P280" i="8"/>
  <c r="Y279" i="8"/>
  <c r="AG279" i="8" s="1"/>
  <c r="U279" i="8"/>
  <c r="AF279" i="8" s="1"/>
  <c r="T279" i="8"/>
  <c r="AE279" i="8" s="1"/>
  <c r="S279" i="8"/>
  <c r="AH279" i="8" s="1"/>
  <c r="R279" i="8"/>
  <c r="Q279" i="8"/>
  <c r="P279" i="8"/>
  <c r="Y278" i="8"/>
  <c r="AG278" i="8" s="1"/>
  <c r="U278" i="8"/>
  <c r="AF278" i="8" s="1"/>
  <c r="T278" i="8"/>
  <c r="AE278" i="8" s="1"/>
  <c r="S278" i="8"/>
  <c r="AH278" i="8" s="1"/>
  <c r="R278" i="8"/>
  <c r="Q278" i="8"/>
  <c r="AD278" i="8" s="1"/>
  <c r="P278" i="8"/>
  <c r="Y277" i="8"/>
  <c r="AG277" i="8" s="1"/>
  <c r="U277" i="8"/>
  <c r="AF277" i="8" s="1"/>
  <c r="T277" i="8"/>
  <c r="AE277" i="8" s="1"/>
  <c r="S277" i="8"/>
  <c r="AH277" i="8" s="1"/>
  <c r="R277" i="8"/>
  <c r="Q277" i="8"/>
  <c r="P277" i="8"/>
  <c r="Y276" i="8"/>
  <c r="AG276" i="8" s="1"/>
  <c r="U276" i="8"/>
  <c r="AF276" i="8" s="1"/>
  <c r="T276" i="8"/>
  <c r="AE276" i="8" s="1"/>
  <c r="S276" i="8"/>
  <c r="AH276" i="8" s="1"/>
  <c r="R276" i="8"/>
  <c r="Q276" i="8"/>
  <c r="AD276" i="8" s="1"/>
  <c r="P276" i="8"/>
  <c r="Y275" i="8"/>
  <c r="AG275" i="8" s="1"/>
  <c r="U275" i="8"/>
  <c r="AF275" i="8" s="1"/>
  <c r="T275" i="8"/>
  <c r="AE275" i="8" s="1"/>
  <c r="S275" i="8"/>
  <c r="AH275" i="8" s="1"/>
  <c r="R275" i="8"/>
  <c r="Q275" i="8"/>
  <c r="P275" i="8"/>
  <c r="Y274" i="8"/>
  <c r="AG274" i="8" s="1"/>
  <c r="U274" i="8"/>
  <c r="AF274" i="8" s="1"/>
  <c r="T274" i="8"/>
  <c r="AE274" i="8" s="1"/>
  <c r="S274" i="8"/>
  <c r="AH274" i="8" s="1"/>
  <c r="R274" i="8"/>
  <c r="Q274" i="8"/>
  <c r="AD274" i="8" s="1"/>
  <c r="P274" i="8"/>
  <c r="Y273" i="8"/>
  <c r="AG273" i="8" s="1"/>
  <c r="U273" i="8"/>
  <c r="AF273" i="8" s="1"/>
  <c r="T273" i="8"/>
  <c r="AE273" i="8" s="1"/>
  <c r="S273" i="8"/>
  <c r="AH273" i="8" s="1"/>
  <c r="R273" i="8"/>
  <c r="Q273" i="8"/>
  <c r="P273" i="8"/>
  <c r="Y272" i="8"/>
  <c r="AG272" i="8" s="1"/>
  <c r="U272" i="8"/>
  <c r="AF272" i="8" s="1"/>
  <c r="T272" i="8"/>
  <c r="AE272" i="8" s="1"/>
  <c r="S272" i="8"/>
  <c r="AH272" i="8" s="1"/>
  <c r="R272" i="8"/>
  <c r="Q272" i="8"/>
  <c r="AD272" i="8" s="1"/>
  <c r="P272" i="8"/>
  <c r="Y271" i="8"/>
  <c r="AG271" i="8" s="1"/>
  <c r="U271" i="8"/>
  <c r="AF271" i="8" s="1"/>
  <c r="T271" i="8"/>
  <c r="AE271" i="8" s="1"/>
  <c r="S271" i="8"/>
  <c r="AH271" i="8" s="1"/>
  <c r="R271" i="8"/>
  <c r="Q271" i="8"/>
  <c r="P271" i="8"/>
  <c r="Y270" i="8"/>
  <c r="AG270" i="8" s="1"/>
  <c r="U270" i="8"/>
  <c r="AF270" i="8" s="1"/>
  <c r="T270" i="8"/>
  <c r="AE270" i="8" s="1"/>
  <c r="S270" i="8"/>
  <c r="AH270" i="8" s="1"/>
  <c r="R270" i="8"/>
  <c r="Q270" i="8"/>
  <c r="AD270" i="8" s="1"/>
  <c r="P270" i="8"/>
  <c r="Y269" i="8"/>
  <c r="AG269" i="8" s="1"/>
  <c r="U269" i="8"/>
  <c r="AF269" i="8" s="1"/>
  <c r="T269" i="8"/>
  <c r="AE269" i="8" s="1"/>
  <c r="S269" i="8"/>
  <c r="AH269" i="8" s="1"/>
  <c r="R269" i="8"/>
  <c r="Q269" i="8"/>
  <c r="P269" i="8"/>
  <c r="Y268" i="8"/>
  <c r="AG268" i="8" s="1"/>
  <c r="U268" i="8"/>
  <c r="AF268" i="8" s="1"/>
  <c r="T268" i="8"/>
  <c r="AE268" i="8" s="1"/>
  <c r="S268" i="8"/>
  <c r="AH268" i="8" s="1"/>
  <c r="R268" i="8"/>
  <c r="Q268" i="8"/>
  <c r="AD268" i="8" s="1"/>
  <c r="P268" i="8"/>
  <c r="Y267" i="8"/>
  <c r="AG267" i="8" s="1"/>
  <c r="U267" i="8"/>
  <c r="AF267" i="8" s="1"/>
  <c r="T267" i="8"/>
  <c r="AE267" i="8" s="1"/>
  <c r="S267" i="8"/>
  <c r="AH267" i="8" s="1"/>
  <c r="R267" i="8"/>
  <c r="Q267" i="8"/>
  <c r="P267" i="8"/>
  <c r="Y266" i="8"/>
  <c r="AG266" i="8" s="1"/>
  <c r="U266" i="8"/>
  <c r="AF266" i="8" s="1"/>
  <c r="T266" i="8"/>
  <c r="AE266" i="8" s="1"/>
  <c r="S266" i="8"/>
  <c r="AH266" i="8" s="1"/>
  <c r="R266" i="8"/>
  <c r="Q266" i="8"/>
  <c r="AD266" i="8" s="1"/>
  <c r="P266" i="8"/>
  <c r="Y265" i="8"/>
  <c r="AG265" i="8" s="1"/>
  <c r="U265" i="8"/>
  <c r="AF265" i="8" s="1"/>
  <c r="T265" i="8"/>
  <c r="AE265" i="8" s="1"/>
  <c r="S265" i="8"/>
  <c r="AH265" i="8" s="1"/>
  <c r="R265" i="8"/>
  <c r="Q265" i="8"/>
  <c r="P265" i="8"/>
  <c r="Y264" i="8"/>
  <c r="AG264" i="8" s="1"/>
  <c r="U264" i="8"/>
  <c r="AF264" i="8" s="1"/>
  <c r="T264" i="8"/>
  <c r="AE264" i="8" s="1"/>
  <c r="S264" i="8"/>
  <c r="AH264" i="8" s="1"/>
  <c r="R264" i="8"/>
  <c r="Q264" i="8"/>
  <c r="AD264" i="8" s="1"/>
  <c r="P264" i="8"/>
  <c r="Y263" i="8"/>
  <c r="AG263" i="8" s="1"/>
  <c r="U263" i="8"/>
  <c r="AF263" i="8" s="1"/>
  <c r="T263" i="8"/>
  <c r="AE263" i="8" s="1"/>
  <c r="S263" i="8"/>
  <c r="AH263" i="8" s="1"/>
  <c r="R263" i="8"/>
  <c r="Q263" i="8"/>
  <c r="P263" i="8"/>
  <c r="Y262" i="8"/>
  <c r="AG262" i="8" s="1"/>
  <c r="U262" i="8"/>
  <c r="AF262" i="8" s="1"/>
  <c r="T262" i="8"/>
  <c r="AE262" i="8" s="1"/>
  <c r="S262" i="8"/>
  <c r="AH262" i="8" s="1"/>
  <c r="R262" i="8"/>
  <c r="Q262" i="8"/>
  <c r="AD262" i="8" s="1"/>
  <c r="P262" i="8"/>
  <c r="Y261" i="8"/>
  <c r="AG261" i="8" s="1"/>
  <c r="U261" i="8"/>
  <c r="AF261" i="8" s="1"/>
  <c r="T261" i="8"/>
  <c r="AE261" i="8" s="1"/>
  <c r="S261" i="8"/>
  <c r="AH261" i="8" s="1"/>
  <c r="R261" i="8"/>
  <c r="Q261" i="8"/>
  <c r="P261" i="8"/>
  <c r="Y260" i="8"/>
  <c r="AG260" i="8" s="1"/>
  <c r="U260" i="8"/>
  <c r="AF260" i="8" s="1"/>
  <c r="T260" i="8"/>
  <c r="AE260" i="8" s="1"/>
  <c r="S260" i="8"/>
  <c r="AH260" i="8" s="1"/>
  <c r="R260" i="8"/>
  <c r="Q260" i="8"/>
  <c r="AD260" i="8" s="1"/>
  <c r="P260" i="8"/>
  <c r="Y259" i="8"/>
  <c r="AG259" i="8" s="1"/>
  <c r="U259" i="8"/>
  <c r="AF259" i="8" s="1"/>
  <c r="T259" i="8"/>
  <c r="AE259" i="8" s="1"/>
  <c r="S259" i="8"/>
  <c r="AH259" i="8" s="1"/>
  <c r="R259" i="8"/>
  <c r="Q259" i="8"/>
  <c r="P259" i="8"/>
  <c r="Y258" i="8"/>
  <c r="AG258" i="8" s="1"/>
  <c r="U258" i="8"/>
  <c r="AF258" i="8" s="1"/>
  <c r="T258" i="8"/>
  <c r="AE258" i="8" s="1"/>
  <c r="S258" i="8"/>
  <c r="AH258" i="8" s="1"/>
  <c r="R258" i="8"/>
  <c r="Q258" i="8"/>
  <c r="AD258" i="8" s="1"/>
  <c r="P258" i="8"/>
  <c r="Y257" i="8"/>
  <c r="AG257" i="8" s="1"/>
  <c r="U257" i="8"/>
  <c r="AF257" i="8" s="1"/>
  <c r="T257" i="8"/>
  <c r="AE257" i="8" s="1"/>
  <c r="S257" i="8"/>
  <c r="AH257" i="8" s="1"/>
  <c r="R257" i="8"/>
  <c r="Q257" i="8"/>
  <c r="P257" i="8"/>
  <c r="Y256" i="8"/>
  <c r="AG256" i="8" s="1"/>
  <c r="U256" i="8"/>
  <c r="AF256" i="8" s="1"/>
  <c r="T256" i="8"/>
  <c r="AE256" i="8" s="1"/>
  <c r="S256" i="8"/>
  <c r="AH256" i="8" s="1"/>
  <c r="R256" i="8"/>
  <c r="Q256" i="8"/>
  <c r="AD256" i="8" s="1"/>
  <c r="P256" i="8"/>
  <c r="Y255" i="8"/>
  <c r="AG255" i="8" s="1"/>
  <c r="U255" i="8"/>
  <c r="AF255" i="8" s="1"/>
  <c r="T255" i="8"/>
  <c r="AE255" i="8" s="1"/>
  <c r="S255" i="8"/>
  <c r="AH255" i="8" s="1"/>
  <c r="R255" i="8"/>
  <c r="Q255" i="8"/>
  <c r="P255" i="8"/>
  <c r="Y254" i="8"/>
  <c r="AG254" i="8" s="1"/>
  <c r="U254" i="8"/>
  <c r="AF254" i="8" s="1"/>
  <c r="T254" i="8"/>
  <c r="AE254" i="8" s="1"/>
  <c r="S254" i="8"/>
  <c r="AH254" i="8" s="1"/>
  <c r="R254" i="8"/>
  <c r="Q254" i="8"/>
  <c r="AD254" i="8" s="1"/>
  <c r="P254" i="8"/>
  <c r="Y253" i="8"/>
  <c r="AG253" i="8" s="1"/>
  <c r="U253" i="8"/>
  <c r="AF253" i="8" s="1"/>
  <c r="T253" i="8"/>
  <c r="AE253" i="8" s="1"/>
  <c r="S253" i="8"/>
  <c r="AH253" i="8" s="1"/>
  <c r="R253" i="8"/>
  <c r="Q253" i="8"/>
  <c r="P253" i="8"/>
  <c r="Y252" i="8"/>
  <c r="AG252" i="8" s="1"/>
  <c r="U252" i="8"/>
  <c r="AF252" i="8" s="1"/>
  <c r="T252" i="8"/>
  <c r="AE252" i="8" s="1"/>
  <c r="S252" i="8"/>
  <c r="AH252" i="8" s="1"/>
  <c r="R252" i="8"/>
  <c r="Q252" i="8"/>
  <c r="AD252" i="8" s="1"/>
  <c r="P252" i="8"/>
  <c r="Y251" i="8"/>
  <c r="AG251" i="8" s="1"/>
  <c r="U251" i="8"/>
  <c r="AF251" i="8" s="1"/>
  <c r="T251" i="8"/>
  <c r="AE251" i="8" s="1"/>
  <c r="S251" i="8"/>
  <c r="AH251" i="8" s="1"/>
  <c r="R251" i="8"/>
  <c r="Q251" i="8"/>
  <c r="P251" i="8"/>
  <c r="Y250" i="8"/>
  <c r="AG250" i="8" s="1"/>
  <c r="U250" i="8"/>
  <c r="AF250" i="8" s="1"/>
  <c r="T250" i="8"/>
  <c r="AE250" i="8" s="1"/>
  <c r="S250" i="8"/>
  <c r="AH250" i="8" s="1"/>
  <c r="R250" i="8"/>
  <c r="Q250" i="8"/>
  <c r="AD250" i="8" s="1"/>
  <c r="P250" i="8"/>
  <c r="Y249" i="8"/>
  <c r="AG249" i="8" s="1"/>
  <c r="U249" i="8"/>
  <c r="AF249" i="8" s="1"/>
  <c r="T249" i="8"/>
  <c r="AE249" i="8" s="1"/>
  <c r="S249" i="8"/>
  <c r="AH249" i="8" s="1"/>
  <c r="R249" i="8"/>
  <c r="Q249" i="8"/>
  <c r="P249" i="8"/>
  <c r="Y248" i="8"/>
  <c r="AG248" i="8" s="1"/>
  <c r="U248" i="8"/>
  <c r="AF248" i="8" s="1"/>
  <c r="T248" i="8"/>
  <c r="AE248" i="8" s="1"/>
  <c r="S248" i="8"/>
  <c r="AH248" i="8" s="1"/>
  <c r="R248" i="8"/>
  <c r="Q248" i="8"/>
  <c r="AD248" i="8" s="1"/>
  <c r="P248" i="8"/>
  <c r="Y247" i="8"/>
  <c r="AG247" i="8" s="1"/>
  <c r="U247" i="8"/>
  <c r="AF247" i="8" s="1"/>
  <c r="T247" i="8"/>
  <c r="AE247" i="8" s="1"/>
  <c r="S247" i="8"/>
  <c r="AH247" i="8" s="1"/>
  <c r="R247" i="8"/>
  <c r="Q247" i="8"/>
  <c r="P247" i="8"/>
  <c r="Y246" i="8"/>
  <c r="AG246" i="8" s="1"/>
  <c r="U246" i="8"/>
  <c r="AF246" i="8" s="1"/>
  <c r="T246" i="8"/>
  <c r="AE246" i="8" s="1"/>
  <c r="S246" i="8"/>
  <c r="AH246" i="8" s="1"/>
  <c r="R246" i="8"/>
  <c r="Q246" i="8"/>
  <c r="AD246" i="8" s="1"/>
  <c r="P246" i="8"/>
  <c r="Y245" i="8"/>
  <c r="AG245" i="8" s="1"/>
  <c r="U245" i="8"/>
  <c r="AF245" i="8" s="1"/>
  <c r="T245" i="8"/>
  <c r="AE245" i="8" s="1"/>
  <c r="S245" i="8"/>
  <c r="AH245" i="8" s="1"/>
  <c r="R245" i="8"/>
  <c r="Q245" i="8"/>
  <c r="P245" i="8"/>
  <c r="Y244" i="8"/>
  <c r="AG244" i="8" s="1"/>
  <c r="U244" i="8"/>
  <c r="AF244" i="8" s="1"/>
  <c r="T244" i="8"/>
  <c r="AE244" i="8" s="1"/>
  <c r="S244" i="8"/>
  <c r="AH244" i="8" s="1"/>
  <c r="R244" i="8"/>
  <c r="Q244" i="8"/>
  <c r="AD244" i="8" s="1"/>
  <c r="P244" i="8"/>
  <c r="Y243" i="8"/>
  <c r="AG243" i="8" s="1"/>
  <c r="U243" i="8"/>
  <c r="AF243" i="8" s="1"/>
  <c r="T243" i="8"/>
  <c r="AE243" i="8" s="1"/>
  <c r="S243" i="8"/>
  <c r="AH243" i="8" s="1"/>
  <c r="R243" i="8"/>
  <c r="Q243" i="8"/>
  <c r="P243" i="8"/>
  <c r="Y242" i="8"/>
  <c r="AG242" i="8" s="1"/>
  <c r="U242" i="8"/>
  <c r="AF242" i="8" s="1"/>
  <c r="T242" i="8"/>
  <c r="AE242" i="8" s="1"/>
  <c r="S242" i="8"/>
  <c r="AH242" i="8" s="1"/>
  <c r="R242" i="8"/>
  <c r="Q242" i="8"/>
  <c r="AD242" i="8" s="1"/>
  <c r="P242" i="8"/>
  <c r="Y241" i="8"/>
  <c r="AG241" i="8" s="1"/>
  <c r="U241" i="8"/>
  <c r="AF241" i="8" s="1"/>
  <c r="T241" i="8"/>
  <c r="AE241" i="8" s="1"/>
  <c r="S241" i="8"/>
  <c r="AH241" i="8" s="1"/>
  <c r="R241" i="8"/>
  <c r="Q241" i="8"/>
  <c r="P241" i="8"/>
  <c r="Y240" i="8"/>
  <c r="AG240" i="8" s="1"/>
  <c r="U240" i="8"/>
  <c r="AF240" i="8" s="1"/>
  <c r="T240" i="8"/>
  <c r="AE240" i="8" s="1"/>
  <c r="S240" i="8"/>
  <c r="AH240" i="8" s="1"/>
  <c r="R240" i="8"/>
  <c r="Q240" i="8"/>
  <c r="AD240" i="8" s="1"/>
  <c r="P240" i="8"/>
  <c r="Y239" i="8"/>
  <c r="AG239" i="8" s="1"/>
  <c r="U239" i="8"/>
  <c r="AF239" i="8" s="1"/>
  <c r="T239" i="8"/>
  <c r="AE239" i="8" s="1"/>
  <c r="S239" i="8"/>
  <c r="AH239" i="8" s="1"/>
  <c r="R239" i="8"/>
  <c r="Q239" i="8"/>
  <c r="P239" i="8"/>
  <c r="Y238" i="8"/>
  <c r="AG238" i="8" s="1"/>
  <c r="U238" i="8"/>
  <c r="AF238" i="8" s="1"/>
  <c r="T238" i="8"/>
  <c r="AE238" i="8" s="1"/>
  <c r="S238" i="8"/>
  <c r="AH238" i="8" s="1"/>
  <c r="R238" i="8"/>
  <c r="Q238" i="8"/>
  <c r="AD238" i="8" s="1"/>
  <c r="P238" i="8"/>
  <c r="Y237" i="8"/>
  <c r="AG237" i="8" s="1"/>
  <c r="U237" i="8"/>
  <c r="AF237" i="8" s="1"/>
  <c r="T237" i="8"/>
  <c r="AE237" i="8" s="1"/>
  <c r="S237" i="8"/>
  <c r="AH237" i="8" s="1"/>
  <c r="R237" i="8"/>
  <c r="Q237" i="8"/>
  <c r="P237" i="8"/>
  <c r="Y236" i="8"/>
  <c r="AG236" i="8" s="1"/>
  <c r="U236" i="8"/>
  <c r="AF236" i="8" s="1"/>
  <c r="T236" i="8"/>
  <c r="AE236" i="8" s="1"/>
  <c r="S236" i="8"/>
  <c r="AH236" i="8" s="1"/>
  <c r="R236" i="8"/>
  <c r="Q236" i="8"/>
  <c r="AD236" i="8" s="1"/>
  <c r="P236" i="8"/>
  <c r="Y235" i="8"/>
  <c r="AG235" i="8" s="1"/>
  <c r="U235" i="8"/>
  <c r="AF235" i="8" s="1"/>
  <c r="T235" i="8"/>
  <c r="AE235" i="8" s="1"/>
  <c r="S235" i="8"/>
  <c r="AH235" i="8" s="1"/>
  <c r="R235" i="8"/>
  <c r="Q235" i="8"/>
  <c r="P235" i="8"/>
  <c r="Y234" i="8"/>
  <c r="AG234" i="8" s="1"/>
  <c r="U234" i="8"/>
  <c r="AF234" i="8" s="1"/>
  <c r="T234" i="8"/>
  <c r="AE234" i="8" s="1"/>
  <c r="S234" i="8"/>
  <c r="AH234" i="8" s="1"/>
  <c r="R234" i="8"/>
  <c r="Q234" i="8"/>
  <c r="AD234" i="8" s="1"/>
  <c r="P234" i="8"/>
  <c r="Y233" i="8"/>
  <c r="AG233" i="8" s="1"/>
  <c r="U233" i="8"/>
  <c r="AF233" i="8" s="1"/>
  <c r="T233" i="8"/>
  <c r="AE233" i="8" s="1"/>
  <c r="S233" i="8"/>
  <c r="AH233" i="8" s="1"/>
  <c r="R233" i="8"/>
  <c r="Q233" i="8"/>
  <c r="P233" i="8"/>
  <c r="Y232" i="8"/>
  <c r="AG232" i="8" s="1"/>
  <c r="U232" i="8"/>
  <c r="AF232" i="8" s="1"/>
  <c r="T232" i="8"/>
  <c r="AE232" i="8" s="1"/>
  <c r="S232" i="8"/>
  <c r="AH232" i="8" s="1"/>
  <c r="R232" i="8"/>
  <c r="Q232" i="8"/>
  <c r="AD232" i="8" s="1"/>
  <c r="P232" i="8"/>
  <c r="Y231" i="8"/>
  <c r="AG231" i="8" s="1"/>
  <c r="U231" i="8"/>
  <c r="AF231" i="8" s="1"/>
  <c r="T231" i="8"/>
  <c r="AE231" i="8" s="1"/>
  <c r="S231" i="8"/>
  <c r="AH231" i="8" s="1"/>
  <c r="R231" i="8"/>
  <c r="Q231" i="8"/>
  <c r="P231" i="8"/>
  <c r="Y230" i="8"/>
  <c r="AG230" i="8" s="1"/>
  <c r="U230" i="8"/>
  <c r="AF230" i="8" s="1"/>
  <c r="T230" i="8"/>
  <c r="AE230" i="8" s="1"/>
  <c r="S230" i="8"/>
  <c r="AH230" i="8" s="1"/>
  <c r="R230" i="8"/>
  <c r="Q230" i="8"/>
  <c r="AD230" i="8" s="1"/>
  <c r="P230" i="8"/>
  <c r="Y229" i="8"/>
  <c r="AG229" i="8" s="1"/>
  <c r="U229" i="8"/>
  <c r="AF229" i="8" s="1"/>
  <c r="T229" i="8"/>
  <c r="AE229" i="8" s="1"/>
  <c r="S229" i="8"/>
  <c r="AH229" i="8" s="1"/>
  <c r="R229" i="8"/>
  <c r="Q229" i="8"/>
  <c r="P229" i="8"/>
  <c r="Y228" i="8"/>
  <c r="AG228" i="8" s="1"/>
  <c r="U228" i="8"/>
  <c r="AF228" i="8" s="1"/>
  <c r="T228" i="8"/>
  <c r="AE228" i="8" s="1"/>
  <c r="S228" i="8"/>
  <c r="AH228" i="8" s="1"/>
  <c r="R228" i="8"/>
  <c r="Q228" i="8"/>
  <c r="AD228" i="8" s="1"/>
  <c r="P228" i="8"/>
  <c r="Y227" i="8"/>
  <c r="AG227" i="8" s="1"/>
  <c r="U227" i="8"/>
  <c r="AF227" i="8" s="1"/>
  <c r="T227" i="8"/>
  <c r="AE227" i="8" s="1"/>
  <c r="S227" i="8"/>
  <c r="AH227" i="8" s="1"/>
  <c r="R227" i="8"/>
  <c r="Q227" i="8"/>
  <c r="P227" i="8"/>
  <c r="Y226" i="8"/>
  <c r="AG226" i="8" s="1"/>
  <c r="U226" i="8"/>
  <c r="AF226" i="8" s="1"/>
  <c r="T226" i="8"/>
  <c r="AE226" i="8" s="1"/>
  <c r="S226" i="8"/>
  <c r="AH226" i="8" s="1"/>
  <c r="R226" i="8"/>
  <c r="Q226" i="8"/>
  <c r="AD226" i="8" s="1"/>
  <c r="P226" i="8"/>
  <c r="Y225" i="8"/>
  <c r="AG225" i="8" s="1"/>
  <c r="U225" i="8"/>
  <c r="AF225" i="8" s="1"/>
  <c r="T225" i="8"/>
  <c r="AE225" i="8" s="1"/>
  <c r="S225" i="8"/>
  <c r="AH225" i="8" s="1"/>
  <c r="R225" i="8"/>
  <c r="Q225" i="8"/>
  <c r="P225" i="8"/>
  <c r="Y224" i="8"/>
  <c r="AG224" i="8" s="1"/>
  <c r="U224" i="8"/>
  <c r="AF224" i="8" s="1"/>
  <c r="T224" i="8"/>
  <c r="AE224" i="8" s="1"/>
  <c r="S224" i="8"/>
  <c r="AH224" i="8" s="1"/>
  <c r="R224" i="8"/>
  <c r="Q224" i="8"/>
  <c r="AD224" i="8" s="1"/>
  <c r="P224" i="8"/>
  <c r="Y223" i="8"/>
  <c r="AG223" i="8" s="1"/>
  <c r="U223" i="8"/>
  <c r="AF223" i="8" s="1"/>
  <c r="T223" i="8"/>
  <c r="AE223" i="8" s="1"/>
  <c r="S223" i="8"/>
  <c r="AH223" i="8" s="1"/>
  <c r="R223" i="8"/>
  <c r="Q223" i="8"/>
  <c r="P223" i="8"/>
  <c r="Y222" i="8"/>
  <c r="AG222" i="8" s="1"/>
  <c r="U222" i="8"/>
  <c r="AF222" i="8" s="1"/>
  <c r="T222" i="8"/>
  <c r="AE222" i="8" s="1"/>
  <c r="S222" i="8"/>
  <c r="AH222" i="8" s="1"/>
  <c r="R222" i="8"/>
  <c r="Q222" i="8"/>
  <c r="AD222" i="8" s="1"/>
  <c r="P222" i="8"/>
  <c r="Y221" i="8"/>
  <c r="AG221" i="8" s="1"/>
  <c r="U221" i="8"/>
  <c r="AF221" i="8" s="1"/>
  <c r="T221" i="8"/>
  <c r="AE221" i="8" s="1"/>
  <c r="S221" i="8"/>
  <c r="AH221" i="8" s="1"/>
  <c r="R221" i="8"/>
  <c r="Q221" i="8"/>
  <c r="P221" i="8"/>
  <c r="Y220" i="8"/>
  <c r="AG220" i="8" s="1"/>
  <c r="U220" i="8"/>
  <c r="AF220" i="8" s="1"/>
  <c r="T220" i="8"/>
  <c r="AE220" i="8" s="1"/>
  <c r="S220" i="8"/>
  <c r="AH220" i="8" s="1"/>
  <c r="R220" i="8"/>
  <c r="Q220" i="8"/>
  <c r="AD220" i="8" s="1"/>
  <c r="P220" i="8"/>
  <c r="Y219" i="8"/>
  <c r="AG219" i="8" s="1"/>
  <c r="U219" i="8"/>
  <c r="AF219" i="8" s="1"/>
  <c r="T219" i="8"/>
  <c r="AE219" i="8" s="1"/>
  <c r="S219" i="8"/>
  <c r="AH219" i="8" s="1"/>
  <c r="R219" i="8"/>
  <c r="Q219" i="8"/>
  <c r="P219" i="8"/>
  <c r="Y218" i="8"/>
  <c r="AG218" i="8" s="1"/>
  <c r="U218" i="8"/>
  <c r="AF218" i="8" s="1"/>
  <c r="T218" i="8"/>
  <c r="AE218" i="8" s="1"/>
  <c r="S218" i="8"/>
  <c r="AH218" i="8" s="1"/>
  <c r="R218" i="8"/>
  <c r="Q218" i="8"/>
  <c r="AD218" i="8" s="1"/>
  <c r="P218" i="8"/>
  <c r="Y217" i="8"/>
  <c r="U217" i="8"/>
  <c r="AF217" i="8" s="1"/>
  <c r="T217" i="8"/>
  <c r="AE217" i="8" s="1"/>
  <c r="S217" i="8"/>
  <c r="R217" i="8"/>
  <c r="Q217" i="8"/>
  <c r="P217" i="8"/>
  <c r="AC216" i="8"/>
  <c r="AB216" i="8"/>
  <c r="AA216" i="8"/>
  <c r="X216" i="8"/>
  <c r="W216" i="8"/>
  <c r="O216" i="8"/>
  <c r="N216" i="8"/>
  <c r="L216" i="8"/>
  <c r="K216" i="8"/>
  <c r="J216" i="8"/>
  <c r="I216" i="8"/>
  <c r="H216" i="8"/>
  <c r="G216" i="8"/>
  <c r="F216" i="8"/>
  <c r="E216" i="8"/>
  <c r="Y215" i="8"/>
  <c r="AG215" i="8" s="1"/>
  <c r="U215" i="8"/>
  <c r="AF215" i="8" s="1"/>
  <c r="T215" i="8"/>
  <c r="AE215" i="8" s="1"/>
  <c r="S215" i="8"/>
  <c r="AH215" i="8" s="1"/>
  <c r="R215" i="8"/>
  <c r="Q215" i="8"/>
  <c r="AD215" i="8" s="1"/>
  <c r="P215" i="8"/>
  <c r="Y214" i="8"/>
  <c r="AG214" i="8" s="1"/>
  <c r="U214" i="8"/>
  <c r="AF214" i="8" s="1"/>
  <c r="T214" i="8"/>
  <c r="AE214" i="8" s="1"/>
  <c r="S214" i="8"/>
  <c r="AH214" i="8" s="1"/>
  <c r="R214" i="8"/>
  <c r="Q214" i="8"/>
  <c r="P214" i="8"/>
  <c r="Y213" i="8"/>
  <c r="AG213" i="8" s="1"/>
  <c r="U213" i="8"/>
  <c r="AF213" i="8" s="1"/>
  <c r="T213" i="8"/>
  <c r="AE213" i="8" s="1"/>
  <c r="S213" i="8"/>
  <c r="AH213" i="8" s="1"/>
  <c r="R213" i="8"/>
  <c r="Q213" i="8"/>
  <c r="AD213" i="8" s="1"/>
  <c r="P213" i="8"/>
  <c r="Y212" i="8"/>
  <c r="AG212" i="8" s="1"/>
  <c r="U212" i="8"/>
  <c r="AF212" i="8" s="1"/>
  <c r="T212" i="8"/>
  <c r="AE212" i="8" s="1"/>
  <c r="S212" i="8"/>
  <c r="AH212" i="8" s="1"/>
  <c r="R212" i="8"/>
  <c r="Q212" i="8"/>
  <c r="AD212" i="8" s="1"/>
  <c r="P212" i="8"/>
  <c r="Y211" i="8"/>
  <c r="AG211" i="8" s="1"/>
  <c r="U211" i="8"/>
  <c r="AF211" i="8" s="1"/>
  <c r="T211" i="8"/>
  <c r="AE211" i="8" s="1"/>
  <c r="S211" i="8"/>
  <c r="AH211" i="8" s="1"/>
  <c r="R211" i="8"/>
  <c r="Q211" i="8"/>
  <c r="AD211" i="8" s="1"/>
  <c r="P211" i="8"/>
  <c r="Y210" i="8"/>
  <c r="AG210" i="8" s="1"/>
  <c r="U210" i="8"/>
  <c r="AF210" i="8" s="1"/>
  <c r="T210" i="8"/>
  <c r="AE210" i="8" s="1"/>
  <c r="S210" i="8"/>
  <c r="AH210" i="8" s="1"/>
  <c r="R210" i="8"/>
  <c r="Q210" i="8"/>
  <c r="P210" i="8"/>
  <c r="Y209" i="8"/>
  <c r="AG209" i="8" s="1"/>
  <c r="U209" i="8"/>
  <c r="AF209" i="8" s="1"/>
  <c r="T209" i="8"/>
  <c r="AE209" i="8" s="1"/>
  <c r="S209" i="8"/>
  <c r="AH209" i="8" s="1"/>
  <c r="R209" i="8"/>
  <c r="Q209" i="8"/>
  <c r="AD209" i="8" s="1"/>
  <c r="P209" i="8"/>
  <c r="Y208" i="8"/>
  <c r="AG208" i="8" s="1"/>
  <c r="U208" i="8"/>
  <c r="AF208" i="8" s="1"/>
  <c r="T208" i="8"/>
  <c r="AE208" i="8" s="1"/>
  <c r="S208" i="8"/>
  <c r="AH208" i="8" s="1"/>
  <c r="R208" i="8"/>
  <c r="Q208" i="8"/>
  <c r="AD208" i="8" s="1"/>
  <c r="P208" i="8"/>
  <c r="Y207" i="8"/>
  <c r="AG207" i="8" s="1"/>
  <c r="U207" i="8"/>
  <c r="AF207" i="8" s="1"/>
  <c r="T207" i="8"/>
  <c r="AE207" i="8" s="1"/>
  <c r="S207" i="8"/>
  <c r="AH207" i="8" s="1"/>
  <c r="R207" i="8"/>
  <c r="Q207" i="8"/>
  <c r="AD207" i="8" s="1"/>
  <c r="P207" i="8"/>
  <c r="Y206" i="8"/>
  <c r="AG206" i="8" s="1"/>
  <c r="U206" i="8"/>
  <c r="AF206" i="8" s="1"/>
  <c r="T206" i="8"/>
  <c r="AE206" i="8" s="1"/>
  <c r="S206" i="8"/>
  <c r="AH206" i="8" s="1"/>
  <c r="R206" i="8"/>
  <c r="Q206" i="8"/>
  <c r="P206" i="8"/>
  <c r="Y205" i="8"/>
  <c r="AG205" i="8" s="1"/>
  <c r="U205" i="8"/>
  <c r="AF205" i="8" s="1"/>
  <c r="T205" i="8"/>
  <c r="AE205" i="8" s="1"/>
  <c r="S205" i="8"/>
  <c r="AH205" i="8" s="1"/>
  <c r="R205" i="8"/>
  <c r="Q205" i="8"/>
  <c r="AD205" i="8" s="1"/>
  <c r="P205" i="8"/>
  <c r="Y204" i="8"/>
  <c r="AG204" i="8" s="1"/>
  <c r="U204" i="8"/>
  <c r="AF204" i="8" s="1"/>
  <c r="T204" i="8"/>
  <c r="AE204" i="8" s="1"/>
  <c r="S204" i="8"/>
  <c r="AH204" i="8" s="1"/>
  <c r="R204" i="8"/>
  <c r="Q204" i="8"/>
  <c r="AD204" i="8" s="1"/>
  <c r="P204" i="8"/>
  <c r="Y203" i="8"/>
  <c r="AG203" i="8" s="1"/>
  <c r="U203" i="8"/>
  <c r="AF203" i="8" s="1"/>
  <c r="T203" i="8"/>
  <c r="AE203" i="8" s="1"/>
  <c r="S203" i="8"/>
  <c r="AH203" i="8" s="1"/>
  <c r="R203" i="8"/>
  <c r="Q203" i="8"/>
  <c r="AD203" i="8" s="1"/>
  <c r="P203" i="8"/>
  <c r="Y202" i="8"/>
  <c r="AG202" i="8" s="1"/>
  <c r="U202" i="8"/>
  <c r="AF202" i="8" s="1"/>
  <c r="T202" i="8"/>
  <c r="AE202" i="8" s="1"/>
  <c r="S202" i="8"/>
  <c r="AH202" i="8" s="1"/>
  <c r="R202" i="8"/>
  <c r="Q202" i="8"/>
  <c r="P202" i="8"/>
  <c r="Y201" i="8"/>
  <c r="AG201" i="8" s="1"/>
  <c r="U201" i="8"/>
  <c r="AF201" i="8" s="1"/>
  <c r="T201" i="8"/>
  <c r="AE201" i="8" s="1"/>
  <c r="S201" i="8"/>
  <c r="AH201" i="8" s="1"/>
  <c r="R201" i="8"/>
  <c r="Q201" i="8"/>
  <c r="AD201" i="8" s="1"/>
  <c r="P201" i="8"/>
  <c r="Y200" i="8"/>
  <c r="AG200" i="8" s="1"/>
  <c r="U200" i="8"/>
  <c r="AF200" i="8" s="1"/>
  <c r="T200" i="8"/>
  <c r="AE200" i="8" s="1"/>
  <c r="S200" i="8"/>
  <c r="AH200" i="8" s="1"/>
  <c r="R200" i="8"/>
  <c r="Q200" i="8"/>
  <c r="AD200" i="8" s="1"/>
  <c r="P200" i="8"/>
  <c r="Y199" i="8"/>
  <c r="AG199" i="8" s="1"/>
  <c r="U199" i="8"/>
  <c r="AF199" i="8" s="1"/>
  <c r="T199" i="8"/>
  <c r="AE199" i="8" s="1"/>
  <c r="S199" i="8"/>
  <c r="AH199" i="8" s="1"/>
  <c r="R199" i="8"/>
  <c r="Q199" i="8"/>
  <c r="AD199" i="8" s="1"/>
  <c r="P199" i="8"/>
  <c r="Y198" i="8"/>
  <c r="AG198" i="8" s="1"/>
  <c r="U198" i="8"/>
  <c r="AF198" i="8" s="1"/>
  <c r="T198" i="8"/>
  <c r="AE198" i="8" s="1"/>
  <c r="S198" i="8"/>
  <c r="AH198" i="8" s="1"/>
  <c r="R198" i="8"/>
  <c r="Q198" i="8"/>
  <c r="P198" i="8"/>
  <c r="Y197" i="8"/>
  <c r="AG197" i="8" s="1"/>
  <c r="U197" i="8"/>
  <c r="AF197" i="8" s="1"/>
  <c r="T197" i="8"/>
  <c r="AE197" i="8" s="1"/>
  <c r="S197" i="8"/>
  <c r="AH197" i="8" s="1"/>
  <c r="R197" i="8"/>
  <c r="Q197" i="8"/>
  <c r="AD197" i="8" s="1"/>
  <c r="P197" i="8"/>
  <c r="Y196" i="8"/>
  <c r="AG196" i="8" s="1"/>
  <c r="U196" i="8"/>
  <c r="AF196" i="8" s="1"/>
  <c r="T196" i="8"/>
  <c r="AE196" i="8" s="1"/>
  <c r="S196" i="8"/>
  <c r="AH196" i="8" s="1"/>
  <c r="R196" i="8"/>
  <c r="Q196" i="8"/>
  <c r="AD196" i="8" s="1"/>
  <c r="P196" i="8"/>
  <c r="Y195" i="8"/>
  <c r="AG195" i="8" s="1"/>
  <c r="U195" i="8"/>
  <c r="AF195" i="8" s="1"/>
  <c r="T195" i="8"/>
  <c r="AE195" i="8" s="1"/>
  <c r="S195" i="8"/>
  <c r="AH195" i="8" s="1"/>
  <c r="R195" i="8"/>
  <c r="Q195" i="8"/>
  <c r="AD195" i="8" s="1"/>
  <c r="P195" i="8"/>
  <c r="Y194" i="8"/>
  <c r="AG194" i="8" s="1"/>
  <c r="U194" i="8"/>
  <c r="AF194" i="8" s="1"/>
  <c r="T194" i="8"/>
  <c r="AE194" i="8" s="1"/>
  <c r="S194" i="8"/>
  <c r="AH194" i="8" s="1"/>
  <c r="R194" i="8"/>
  <c r="Q194" i="8"/>
  <c r="P194" i="8"/>
  <c r="Y193" i="8"/>
  <c r="AG193" i="8" s="1"/>
  <c r="U193" i="8"/>
  <c r="AF193" i="8" s="1"/>
  <c r="T193" i="8"/>
  <c r="AE193" i="8" s="1"/>
  <c r="S193" i="8"/>
  <c r="AH193" i="8" s="1"/>
  <c r="R193" i="8"/>
  <c r="Q193" i="8"/>
  <c r="AD193" i="8" s="1"/>
  <c r="P193" i="8"/>
  <c r="Y192" i="8"/>
  <c r="AG192" i="8" s="1"/>
  <c r="U192" i="8"/>
  <c r="AF192" i="8" s="1"/>
  <c r="T192" i="8"/>
  <c r="AE192" i="8" s="1"/>
  <c r="S192" i="8"/>
  <c r="AH192" i="8" s="1"/>
  <c r="R192" i="8"/>
  <c r="Q192" i="8"/>
  <c r="AD192" i="8" s="1"/>
  <c r="P192" i="8"/>
  <c r="Y191" i="8"/>
  <c r="AG191" i="8" s="1"/>
  <c r="U191" i="8"/>
  <c r="AF191" i="8" s="1"/>
  <c r="T191" i="8"/>
  <c r="AE191" i="8" s="1"/>
  <c r="S191" i="8"/>
  <c r="AH191" i="8" s="1"/>
  <c r="R191" i="8"/>
  <c r="Q191" i="8"/>
  <c r="AD191" i="8" s="1"/>
  <c r="P191" i="8"/>
  <c r="Y190" i="8"/>
  <c r="AG190" i="8" s="1"/>
  <c r="U190" i="8"/>
  <c r="AF190" i="8" s="1"/>
  <c r="T190" i="8"/>
  <c r="AE190" i="8" s="1"/>
  <c r="S190" i="8"/>
  <c r="AH190" i="8" s="1"/>
  <c r="R190" i="8"/>
  <c r="Q190" i="8"/>
  <c r="P190" i="8"/>
  <c r="Y189" i="8"/>
  <c r="AG189" i="8" s="1"/>
  <c r="U189" i="8"/>
  <c r="AF189" i="8" s="1"/>
  <c r="T189" i="8"/>
  <c r="AE189" i="8" s="1"/>
  <c r="S189" i="8"/>
  <c r="AH189" i="8" s="1"/>
  <c r="R189" i="8"/>
  <c r="Q189" i="8"/>
  <c r="AD189" i="8" s="1"/>
  <c r="P189" i="8"/>
  <c r="Y188" i="8"/>
  <c r="AG188" i="8" s="1"/>
  <c r="U188" i="8"/>
  <c r="AF188" i="8" s="1"/>
  <c r="T188" i="8"/>
  <c r="AE188" i="8" s="1"/>
  <c r="S188" i="8"/>
  <c r="AH188" i="8" s="1"/>
  <c r="R188" i="8"/>
  <c r="Q188" i="8"/>
  <c r="AD188" i="8" s="1"/>
  <c r="P188" i="8"/>
  <c r="Y187" i="8"/>
  <c r="AG187" i="8" s="1"/>
  <c r="U187" i="8"/>
  <c r="AF187" i="8" s="1"/>
  <c r="T187" i="8"/>
  <c r="AE187" i="8" s="1"/>
  <c r="S187" i="8"/>
  <c r="AH187" i="8" s="1"/>
  <c r="R187" i="8"/>
  <c r="Q187" i="8"/>
  <c r="AD187" i="8" s="1"/>
  <c r="P187" i="8"/>
  <c r="Y186" i="8"/>
  <c r="AG186" i="8" s="1"/>
  <c r="U186" i="8"/>
  <c r="AF186" i="8" s="1"/>
  <c r="T186" i="8"/>
  <c r="AE186" i="8" s="1"/>
  <c r="S186" i="8"/>
  <c r="AH186" i="8" s="1"/>
  <c r="R186" i="8"/>
  <c r="Q186" i="8"/>
  <c r="P186" i="8"/>
  <c r="Y185" i="8"/>
  <c r="AG185" i="8" s="1"/>
  <c r="U185" i="8"/>
  <c r="AF185" i="8" s="1"/>
  <c r="T185" i="8"/>
  <c r="AE185" i="8" s="1"/>
  <c r="S185" i="8"/>
  <c r="AH185" i="8" s="1"/>
  <c r="R185" i="8"/>
  <c r="Q185" i="8"/>
  <c r="AD185" i="8" s="1"/>
  <c r="P185" i="8"/>
  <c r="Y184" i="8"/>
  <c r="AG184" i="8" s="1"/>
  <c r="U184" i="8"/>
  <c r="AF184" i="8" s="1"/>
  <c r="T184" i="8"/>
  <c r="AE184" i="8" s="1"/>
  <c r="S184" i="8"/>
  <c r="AH184" i="8" s="1"/>
  <c r="R184" i="8"/>
  <c r="Q184" i="8"/>
  <c r="AD184" i="8" s="1"/>
  <c r="P184" i="8"/>
  <c r="Y183" i="8"/>
  <c r="AG183" i="8" s="1"/>
  <c r="U183" i="8"/>
  <c r="AF183" i="8" s="1"/>
  <c r="T183" i="8"/>
  <c r="AE183" i="8" s="1"/>
  <c r="S183" i="8"/>
  <c r="AH183" i="8" s="1"/>
  <c r="R183" i="8"/>
  <c r="Q183" i="8"/>
  <c r="AD183" i="8" s="1"/>
  <c r="P183" i="8"/>
  <c r="Y182" i="8"/>
  <c r="AG182" i="8" s="1"/>
  <c r="U182" i="8"/>
  <c r="AF182" i="8" s="1"/>
  <c r="T182" i="8"/>
  <c r="AE182" i="8" s="1"/>
  <c r="S182" i="8"/>
  <c r="AH182" i="8" s="1"/>
  <c r="R182" i="8"/>
  <c r="Q182" i="8"/>
  <c r="P182" i="8"/>
  <c r="Y181" i="8"/>
  <c r="AG181" i="8" s="1"/>
  <c r="U181" i="8"/>
  <c r="AF181" i="8" s="1"/>
  <c r="T181" i="8"/>
  <c r="AE181" i="8" s="1"/>
  <c r="S181" i="8"/>
  <c r="AH181" i="8" s="1"/>
  <c r="R181" i="8"/>
  <c r="Q181" i="8"/>
  <c r="AD181" i="8" s="1"/>
  <c r="P181" i="8"/>
  <c r="Y180" i="8"/>
  <c r="AG180" i="8" s="1"/>
  <c r="U180" i="8"/>
  <c r="AF180" i="8" s="1"/>
  <c r="T180" i="8"/>
  <c r="AE180" i="8" s="1"/>
  <c r="S180" i="8"/>
  <c r="AH180" i="8" s="1"/>
  <c r="R180" i="8"/>
  <c r="Q180" i="8"/>
  <c r="P180" i="8"/>
  <c r="Y179" i="8"/>
  <c r="AG179" i="8" s="1"/>
  <c r="U179" i="8"/>
  <c r="AF179" i="8" s="1"/>
  <c r="T179" i="8"/>
  <c r="AE179" i="8" s="1"/>
  <c r="S179" i="8"/>
  <c r="AH179" i="8" s="1"/>
  <c r="R179" i="8"/>
  <c r="Q179" i="8"/>
  <c r="AD179" i="8" s="1"/>
  <c r="P179" i="8"/>
  <c r="Y178" i="8"/>
  <c r="AG178" i="8" s="1"/>
  <c r="U178" i="8"/>
  <c r="AF178" i="8" s="1"/>
  <c r="T178" i="8"/>
  <c r="AE178" i="8" s="1"/>
  <c r="S178" i="8"/>
  <c r="AH178" i="8" s="1"/>
  <c r="R178" i="8"/>
  <c r="Q178" i="8"/>
  <c r="P178" i="8"/>
  <c r="Y177" i="8"/>
  <c r="AG177" i="8" s="1"/>
  <c r="U177" i="8"/>
  <c r="AF177" i="8" s="1"/>
  <c r="T177" i="8"/>
  <c r="AE177" i="8" s="1"/>
  <c r="S177" i="8"/>
  <c r="AH177" i="8" s="1"/>
  <c r="R177" i="8"/>
  <c r="Q177" i="8"/>
  <c r="AD177" i="8" s="1"/>
  <c r="P177" i="8"/>
  <c r="Y176" i="8"/>
  <c r="AG176" i="8" s="1"/>
  <c r="U176" i="8"/>
  <c r="AF176" i="8" s="1"/>
  <c r="T176" i="8"/>
  <c r="AE176" i="8" s="1"/>
  <c r="S176" i="8"/>
  <c r="AH176" i="8" s="1"/>
  <c r="R176" i="8"/>
  <c r="Q176" i="8"/>
  <c r="P176" i="8"/>
  <c r="Y175" i="8"/>
  <c r="AG175" i="8" s="1"/>
  <c r="U175" i="8"/>
  <c r="AF175" i="8" s="1"/>
  <c r="T175" i="8"/>
  <c r="AE175" i="8" s="1"/>
  <c r="S175" i="8"/>
  <c r="AH175" i="8" s="1"/>
  <c r="R175" i="8"/>
  <c r="Q175" i="8"/>
  <c r="AD175" i="8" s="1"/>
  <c r="P175" i="8"/>
  <c r="Y174" i="8"/>
  <c r="AG174" i="8" s="1"/>
  <c r="U174" i="8"/>
  <c r="AF174" i="8" s="1"/>
  <c r="T174" i="8"/>
  <c r="AE174" i="8" s="1"/>
  <c r="S174" i="8"/>
  <c r="AH174" i="8" s="1"/>
  <c r="R174" i="8"/>
  <c r="Q174" i="8"/>
  <c r="P174" i="8"/>
  <c r="Y173" i="8"/>
  <c r="AG173" i="8" s="1"/>
  <c r="U173" i="8"/>
  <c r="AF173" i="8" s="1"/>
  <c r="T173" i="8"/>
  <c r="AE173" i="8" s="1"/>
  <c r="S173" i="8"/>
  <c r="AH173" i="8" s="1"/>
  <c r="R173" i="8"/>
  <c r="Q173" i="8"/>
  <c r="AD173" i="8" s="1"/>
  <c r="P173" i="8"/>
  <c r="Y172" i="8"/>
  <c r="AG172" i="8" s="1"/>
  <c r="U172" i="8"/>
  <c r="AF172" i="8" s="1"/>
  <c r="T172" i="8"/>
  <c r="AE172" i="8" s="1"/>
  <c r="S172" i="8"/>
  <c r="AH172" i="8" s="1"/>
  <c r="R172" i="8"/>
  <c r="Q172" i="8"/>
  <c r="P172" i="8"/>
  <c r="Y171" i="8"/>
  <c r="AG171" i="8" s="1"/>
  <c r="U171" i="8"/>
  <c r="AF171" i="8" s="1"/>
  <c r="T171" i="8"/>
  <c r="AE171" i="8" s="1"/>
  <c r="S171" i="8"/>
  <c r="AH171" i="8" s="1"/>
  <c r="R171" i="8"/>
  <c r="Q171" i="8"/>
  <c r="AD171" i="8" s="1"/>
  <c r="P171" i="8"/>
  <c r="Y170" i="8"/>
  <c r="AG170" i="8" s="1"/>
  <c r="U170" i="8"/>
  <c r="AF170" i="8" s="1"/>
  <c r="T170" i="8"/>
  <c r="AE170" i="8" s="1"/>
  <c r="S170" i="8"/>
  <c r="AH170" i="8" s="1"/>
  <c r="R170" i="8"/>
  <c r="Q170" i="8"/>
  <c r="AD170" i="8" s="1"/>
  <c r="P170" i="8"/>
  <c r="Y169" i="8"/>
  <c r="AG169" i="8" s="1"/>
  <c r="U169" i="8"/>
  <c r="AF169" i="8" s="1"/>
  <c r="T169" i="8"/>
  <c r="AE169" i="8" s="1"/>
  <c r="S169" i="8"/>
  <c r="AH169" i="8" s="1"/>
  <c r="R169" i="8"/>
  <c r="Q169" i="8"/>
  <c r="AD169" i="8" s="1"/>
  <c r="P169" i="8"/>
  <c r="Y168" i="8"/>
  <c r="AG168" i="8" s="1"/>
  <c r="U168" i="8"/>
  <c r="AF168" i="8" s="1"/>
  <c r="T168" i="8"/>
  <c r="AE168" i="8" s="1"/>
  <c r="S168" i="8"/>
  <c r="AH168" i="8" s="1"/>
  <c r="R168" i="8"/>
  <c r="Q168" i="8"/>
  <c r="P168" i="8"/>
  <c r="Y167" i="8"/>
  <c r="AG167" i="8" s="1"/>
  <c r="U167" i="8"/>
  <c r="AF167" i="8" s="1"/>
  <c r="T167" i="8"/>
  <c r="AE167" i="8" s="1"/>
  <c r="S167" i="8"/>
  <c r="AH167" i="8" s="1"/>
  <c r="R167" i="8"/>
  <c r="Q167" i="8"/>
  <c r="AD167" i="8" s="1"/>
  <c r="P167" i="8"/>
  <c r="Y166" i="8"/>
  <c r="AG166" i="8" s="1"/>
  <c r="U166" i="8"/>
  <c r="AF166" i="8" s="1"/>
  <c r="T166" i="8"/>
  <c r="AE166" i="8" s="1"/>
  <c r="S166" i="8"/>
  <c r="AH166" i="8" s="1"/>
  <c r="R166" i="8"/>
  <c r="Q166" i="8"/>
  <c r="AD166" i="8" s="1"/>
  <c r="P166" i="8"/>
  <c r="Y165" i="8"/>
  <c r="AG165" i="8" s="1"/>
  <c r="U165" i="8"/>
  <c r="AF165" i="8" s="1"/>
  <c r="T165" i="8"/>
  <c r="AE165" i="8" s="1"/>
  <c r="S165" i="8"/>
  <c r="AH165" i="8" s="1"/>
  <c r="R165" i="8"/>
  <c r="Q165" i="8"/>
  <c r="AD165" i="8" s="1"/>
  <c r="P165" i="8"/>
  <c r="Y164" i="8"/>
  <c r="AG164" i="8" s="1"/>
  <c r="U164" i="8"/>
  <c r="AF164" i="8" s="1"/>
  <c r="T164" i="8"/>
  <c r="AE164" i="8" s="1"/>
  <c r="S164" i="8"/>
  <c r="AH164" i="8" s="1"/>
  <c r="R164" i="8"/>
  <c r="Q164" i="8"/>
  <c r="AD164" i="8" s="1"/>
  <c r="P164" i="8"/>
  <c r="Y163" i="8"/>
  <c r="AG163" i="8" s="1"/>
  <c r="U163" i="8"/>
  <c r="AF163" i="8" s="1"/>
  <c r="T163" i="8"/>
  <c r="AE163" i="8" s="1"/>
  <c r="S163" i="8"/>
  <c r="AH163" i="8" s="1"/>
  <c r="R163" i="8"/>
  <c r="Q163" i="8"/>
  <c r="AD163" i="8" s="1"/>
  <c r="P163" i="8"/>
  <c r="Y162" i="8"/>
  <c r="AG162" i="8" s="1"/>
  <c r="U162" i="8"/>
  <c r="AF162" i="8" s="1"/>
  <c r="T162" i="8"/>
  <c r="AE162" i="8" s="1"/>
  <c r="S162" i="8"/>
  <c r="AH162" i="8" s="1"/>
  <c r="R162" i="8"/>
  <c r="Q162" i="8"/>
  <c r="AD162" i="8" s="1"/>
  <c r="P162" i="8"/>
  <c r="Y161" i="8"/>
  <c r="AG161" i="8" s="1"/>
  <c r="U161" i="8"/>
  <c r="AF161" i="8" s="1"/>
  <c r="T161" i="8"/>
  <c r="AE161" i="8" s="1"/>
  <c r="S161" i="8"/>
  <c r="AH161" i="8" s="1"/>
  <c r="R161" i="8"/>
  <c r="Q161" i="8"/>
  <c r="AD161" i="8" s="1"/>
  <c r="P161" i="8"/>
  <c r="Y160" i="8"/>
  <c r="AG160" i="8" s="1"/>
  <c r="U160" i="8"/>
  <c r="AF160" i="8" s="1"/>
  <c r="T160" i="8"/>
  <c r="AE160" i="8" s="1"/>
  <c r="S160" i="8"/>
  <c r="AH160" i="8" s="1"/>
  <c r="R160" i="8"/>
  <c r="Q160" i="8"/>
  <c r="P160" i="8"/>
  <c r="Y159" i="8"/>
  <c r="AG159" i="8" s="1"/>
  <c r="U159" i="8"/>
  <c r="AF159" i="8" s="1"/>
  <c r="T159" i="8"/>
  <c r="AE159" i="8" s="1"/>
  <c r="S159" i="8"/>
  <c r="AH159" i="8" s="1"/>
  <c r="R159" i="8"/>
  <c r="Q159" i="8"/>
  <c r="AD159" i="8" s="1"/>
  <c r="P159" i="8"/>
  <c r="Y158" i="8"/>
  <c r="AG158" i="8" s="1"/>
  <c r="U158" i="8"/>
  <c r="AF158" i="8" s="1"/>
  <c r="T158" i="8"/>
  <c r="AE158" i="8" s="1"/>
  <c r="S158" i="8"/>
  <c r="AH158" i="8" s="1"/>
  <c r="R158" i="8"/>
  <c r="Q158" i="8"/>
  <c r="P158" i="8"/>
  <c r="Y157" i="8"/>
  <c r="AG157" i="8" s="1"/>
  <c r="U157" i="8"/>
  <c r="AF157" i="8" s="1"/>
  <c r="T157" i="8"/>
  <c r="AE157" i="8" s="1"/>
  <c r="S157" i="8"/>
  <c r="AH157" i="8" s="1"/>
  <c r="R157" i="8"/>
  <c r="Q157" i="8"/>
  <c r="AD157" i="8" s="1"/>
  <c r="P157" i="8"/>
  <c r="Y156" i="8"/>
  <c r="AG156" i="8" s="1"/>
  <c r="U156" i="8"/>
  <c r="AF156" i="8" s="1"/>
  <c r="T156" i="8"/>
  <c r="AE156" i="8" s="1"/>
  <c r="S156" i="8"/>
  <c r="AH156" i="8" s="1"/>
  <c r="R156" i="8"/>
  <c r="Q156" i="8"/>
  <c r="P156" i="8"/>
  <c r="Y155" i="8"/>
  <c r="AG155" i="8" s="1"/>
  <c r="U155" i="8"/>
  <c r="AF155" i="8" s="1"/>
  <c r="T155" i="8"/>
  <c r="AE155" i="8" s="1"/>
  <c r="S155" i="8"/>
  <c r="AH155" i="8" s="1"/>
  <c r="R155" i="8"/>
  <c r="Q155" i="8"/>
  <c r="AD155" i="8" s="1"/>
  <c r="P155" i="8"/>
  <c r="Y154" i="8"/>
  <c r="AG154" i="8" s="1"/>
  <c r="U154" i="8"/>
  <c r="AF154" i="8" s="1"/>
  <c r="T154" i="8"/>
  <c r="AE154" i="8" s="1"/>
  <c r="S154" i="8"/>
  <c r="AH154" i="8" s="1"/>
  <c r="R154" i="8"/>
  <c r="Q154" i="8"/>
  <c r="P154" i="8"/>
  <c r="Y153" i="8"/>
  <c r="AG153" i="8" s="1"/>
  <c r="U153" i="8"/>
  <c r="AF153" i="8" s="1"/>
  <c r="T153" i="8"/>
  <c r="AE153" i="8" s="1"/>
  <c r="S153" i="8"/>
  <c r="AH153" i="8" s="1"/>
  <c r="R153" i="8"/>
  <c r="Q153" i="8"/>
  <c r="AD153" i="8" s="1"/>
  <c r="P153" i="8"/>
  <c r="Y152" i="8"/>
  <c r="AG152" i="8" s="1"/>
  <c r="U152" i="8"/>
  <c r="AF152" i="8" s="1"/>
  <c r="T152" i="8"/>
  <c r="AE152" i="8" s="1"/>
  <c r="S152" i="8"/>
  <c r="AH152" i="8" s="1"/>
  <c r="R152" i="8"/>
  <c r="Q152" i="8"/>
  <c r="P152" i="8"/>
  <c r="Y151" i="8"/>
  <c r="AG151" i="8" s="1"/>
  <c r="U151" i="8"/>
  <c r="AF151" i="8" s="1"/>
  <c r="T151" i="8"/>
  <c r="AE151" i="8" s="1"/>
  <c r="S151" i="8"/>
  <c r="AH151" i="8" s="1"/>
  <c r="R151" i="8"/>
  <c r="Q151" i="8"/>
  <c r="AD151" i="8" s="1"/>
  <c r="P151" i="8"/>
  <c r="Y150" i="8"/>
  <c r="AG150" i="8" s="1"/>
  <c r="U150" i="8"/>
  <c r="AF150" i="8" s="1"/>
  <c r="T150" i="8"/>
  <c r="AE150" i="8" s="1"/>
  <c r="S150" i="8"/>
  <c r="AH150" i="8" s="1"/>
  <c r="R150" i="8"/>
  <c r="Q150" i="8"/>
  <c r="AD150" i="8" s="1"/>
  <c r="P150" i="8"/>
  <c r="Y149" i="8"/>
  <c r="AG149" i="8" s="1"/>
  <c r="U149" i="8"/>
  <c r="AF149" i="8" s="1"/>
  <c r="T149" i="8"/>
  <c r="AE149" i="8" s="1"/>
  <c r="S149" i="8"/>
  <c r="AH149" i="8" s="1"/>
  <c r="R149" i="8"/>
  <c r="Q149" i="8"/>
  <c r="AD149" i="8" s="1"/>
  <c r="P149" i="8"/>
  <c r="Y148" i="8"/>
  <c r="AG148" i="8" s="1"/>
  <c r="U148" i="8"/>
  <c r="AF148" i="8" s="1"/>
  <c r="T148" i="8"/>
  <c r="AE148" i="8" s="1"/>
  <c r="S148" i="8"/>
  <c r="AH148" i="8" s="1"/>
  <c r="R148" i="8"/>
  <c r="Q148" i="8"/>
  <c r="AD148" i="8" s="1"/>
  <c r="P148" i="8"/>
  <c r="Y147" i="8"/>
  <c r="AG147" i="8" s="1"/>
  <c r="U147" i="8"/>
  <c r="AF147" i="8" s="1"/>
  <c r="T147" i="8"/>
  <c r="AE147" i="8" s="1"/>
  <c r="S147" i="8"/>
  <c r="AH147" i="8" s="1"/>
  <c r="R147" i="8"/>
  <c r="Q147" i="8"/>
  <c r="AD147" i="8" s="1"/>
  <c r="P147" i="8"/>
  <c r="Y146" i="8"/>
  <c r="AG146" i="8" s="1"/>
  <c r="U146" i="8"/>
  <c r="AF146" i="8" s="1"/>
  <c r="T146" i="8"/>
  <c r="AE146" i="8" s="1"/>
  <c r="S146" i="8"/>
  <c r="AH146" i="8" s="1"/>
  <c r="R146" i="8"/>
  <c r="Q146" i="8"/>
  <c r="AD146" i="8" s="1"/>
  <c r="P146" i="8"/>
  <c r="Y145" i="8"/>
  <c r="AG145" i="8" s="1"/>
  <c r="U145" i="8"/>
  <c r="AF145" i="8" s="1"/>
  <c r="T145" i="8"/>
  <c r="AE145" i="8" s="1"/>
  <c r="S145" i="8"/>
  <c r="AH145" i="8" s="1"/>
  <c r="R145" i="8"/>
  <c r="Q145" i="8"/>
  <c r="AD145" i="8" s="1"/>
  <c r="P145" i="8"/>
  <c r="Y144" i="8"/>
  <c r="AG144" i="8" s="1"/>
  <c r="U144" i="8"/>
  <c r="AF144" i="8" s="1"/>
  <c r="T144" i="8"/>
  <c r="AE144" i="8" s="1"/>
  <c r="S144" i="8"/>
  <c r="AH144" i="8" s="1"/>
  <c r="R144" i="8"/>
  <c r="Q144" i="8"/>
  <c r="P144" i="8"/>
  <c r="Y143" i="8"/>
  <c r="AG143" i="8" s="1"/>
  <c r="U143" i="8"/>
  <c r="AF143" i="8" s="1"/>
  <c r="T143" i="8"/>
  <c r="AE143" i="8" s="1"/>
  <c r="S143" i="8"/>
  <c r="AH143" i="8" s="1"/>
  <c r="R143" i="8"/>
  <c r="Q143" i="8"/>
  <c r="AD143" i="8" s="1"/>
  <c r="P143" i="8"/>
  <c r="Y142" i="8"/>
  <c r="AG142" i="8" s="1"/>
  <c r="U142" i="8"/>
  <c r="AF142" i="8" s="1"/>
  <c r="T142" i="8"/>
  <c r="AE142" i="8" s="1"/>
  <c r="S142" i="8"/>
  <c r="AH142" i="8" s="1"/>
  <c r="R142" i="8"/>
  <c r="Q142" i="8"/>
  <c r="P142" i="8"/>
  <c r="Y141" i="8"/>
  <c r="AG141" i="8" s="1"/>
  <c r="U141" i="8"/>
  <c r="AF141" i="8" s="1"/>
  <c r="T141" i="8"/>
  <c r="AE141" i="8" s="1"/>
  <c r="S141" i="8"/>
  <c r="AH141" i="8" s="1"/>
  <c r="R141" i="8"/>
  <c r="Q141" i="8"/>
  <c r="AD141" i="8" s="1"/>
  <c r="P141" i="8"/>
  <c r="Y140" i="8"/>
  <c r="AG140" i="8" s="1"/>
  <c r="U140" i="8"/>
  <c r="AF140" i="8" s="1"/>
  <c r="T140" i="8"/>
  <c r="AE140" i="8" s="1"/>
  <c r="S140" i="8"/>
  <c r="AH140" i="8" s="1"/>
  <c r="R140" i="8"/>
  <c r="Q140" i="8"/>
  <c r="P140" i="8"/>
  <c r="Y139" i="8"/>
  <c r="AG139" i="8" s="1"/>
  <c r="U139" i="8"/>
  <c r="AF139" i="8" s="1"/>
  <c r="T139" i="8"/>
  <c r="AE139" i="8" s="1"/>
  <c r="S139" i="8"/>
  <c r="AH139" i="8" s="1"/>
  <c r="R139" i="8"/>
  <c r="Q139" i="8"/>
  <c r="AD139" i="8" s="1"/>
  <c r="P139" i="8"/>
  <c r="Y138" i="8"/>
  <c r="AG138" i="8" s="1"/>
  <c r="U138" i="8"/>
  <c r="AF138" i="8" s="1"/>
  <c r="T138" i="8"/>
  <c r="AE138" i="8" s="1"/>
  <c r="S138" i="8"/>
  <c r="AH138" i="8" s="1"/>
  <c r="R138" i="8"/>
  <c r="Q138" i="8"/>
  <c r="P138" i="8"/>
  <c r="Y137" i="8"/>
  <c r="AG137" i="8" s="1"/>
  <c r="U137" i="8"/>
  <c r="AF137" i="8" s="1"/>
  <c r="T137" i="8"/>
  <c r="AE137" i="8" s="1"/>
  <c r="S137" i="8"/>
  <c r="AH137" i="8" s="1"/>
  <c r="R137" i="8"/>
  <c r="Q137" i="8"/>
  <c r="AD137" i="8" s="1"/>
  <c r="P137" i="8"/>
  <c r="Y136" i="8"/>
  <c r="AG136" i="8" s="1"/>
  <c r="U136" i="8"/>
  <c r="AF136" i="8" s="1"/>
  <c r="T136" i="8"/>
  <c r="AE136" i="8" s="1"/>
  <c r="S136" i="8"/>
  <c r="AH136" i="8" s="1"/>
  <c r="R136" i="8"/>
  <c r="Q136" i="8"/>
  <c r="AD136" i="8" s="1"/>
  <c r="P136" i="8"/>
  <c r="Y135" i="8"/>
  <c r="AG135" i="8" s="1"/>
  <c r="U135" i="8"/>
  <c r="AF135" i="8" s="1"/>
  <c r="T135" i="8"/>
  <c r="AE135" i="8" s="1"/>
  <c r="S135" i="8"/>
  <c r="AH135" i="8" s="1"/>
  <c r="R135" i="8"/>
  <c r="Q135" i="8"/>
  <c r="AD135" i="8" s="1"/>
  <c r="P135" i="8"/>
  <c r="Y134" i="8"/>
  <c r="AG134" i="8" s="1"/>
  <c r="U134" i="8"/>
  <c r="AF134" i="8" s="1"/>
  <c r="T134" i="8"/>
  <c r="AE134" i="8" s="1"/>
  <c r="S134" i="8"/>
  <c r="AH134" i="8" s="1"/>
  <c r="R134" i="8"/>
  <c r="Q134" i="8"/>
  <c r="P134" i="8"/>
  <c r="Y133" i="8"/>
  <c r="AG133" i="8" s="1"/>
  <c r="U133" i="8"/>
  <c r="AF133" i="8" s="1"/>
  <c r="T133" i="8"/>
  <c r="AE133" i="8" s="1"/>
  <c r="S133" i="8"/>
  <c r="AH133" i="8" s="1"/>
  <c r="R133" i="8"/>
  <c r="Q133" i="8"/>
  <c r="AD133" i="8" s="1"/>
  <c r="P133" i="8"/>
  <c r="Y132" i="8"/>
  <c r="AG132" i="8" s="1"/>
  <c r="U132" i="8"/>
  <c r="AF132" i="8" s="1"/>
  <c r="T132" i="8"/>
  <c r="AE132" i="8" s="1"/>
  <c r="S132" i="8"/>
  <c r="AH132" i="8" s="1"/>
  <c r="R132" i="8"/>
  <c r="Q132" i="8"/>
  <c r="AD132" i="8" s="1"/>
  <c r="P132" i="8"/>
  <c r="Y131" i="8"/>
  <c r="AG131" i="8" s="1"/>
  <c r="U131" i="8"/>
  <c r="AF131" i="8" s="1"/>
  <c r="T131" i="8"/>
  <c r="AE131" i="8" s="1"/>
  <c r="S131" i="8"/>
  <c r="AH131" i="8" s="1"/>
  <c r="R131" i="8"/>
  <c r="Q131" i="8"/>
  <c r="AD131" i="8" s="1"/>
  <c r="P131" i="8"/>
  <c r="Y130" i="8"/>
  <c r="AG130" i="8" s="1"/>
  <c r="U130" i="8"/>
  <c r="AF130" i="8" s="1"/>
  <c r="T130" i="8"/>
  <c r="AE130" i="8" s="1"/>
  <c r="S130" i="8"/>
  <c r="AH130" i="8" s="1"/>
  <c r="R130" i="8"/>
  <c r="Q130" i="8"/>
  <c r="P130" i="8"/>
  <c r="Y129" i="8"/>
  <c r="AG129" i="8" s="1"/>
  <c r="U129" i="8"/>
  <c r="AF129" i="8" s="1"/>
  <c r="T129" i="8"/>
  <c r="AE129" i="8" s="1"/>
  <c r="S129" i="8"/>
  <c r="AH129" i="8" s="1"/>
  <c r="R129" i="8"/>
  <c r="Q129" i="8"/>
  <c r="AD129" i="8" s="1"/>
  <c r="P129" i="8"/>
  <c r="Y128" i="8"/>
  <c r="AG128" i="8" s="1"/>
  <c r="U128" i="8"/>
  <c r="AF128" i="8" s="1"/>
  <c r="T128" i="8"/>
  <c r="AE128" i="8" s="1"/>
  <c r="S128" i="8"/>
  <c r="AH128" i="8" s="1"/>
  <c r="R128" i="8"/>
  <c r="Q128" i="8"/>
  <c r="AD128" i="8" s="1"/>
  <c r="P128" i="8"/>
  <c r="Y127" i="8"/>
  <c r="AG127" i="8" s="1"/>
  <c r="U127" i="8"/>
  <c r="AF127" i="8" s="1"/>
  <c r="T127" i="8"/>
  <c r="AE127" i="8" s="1"/>
  <c r="S127" i="8"/>
  <c r="AH127" i="8" s="1"/>
  <c r="R127" i="8"/>
  <c r="Q127" i="8"/>
  <c r="AD127" i="8" s="1"/>
  <c r="P127" i="8"/>
  <c r="Y126" i="8"/>
  <c r="AG126" i="8" s="1"/>
  <c r="U126" i="8"/>
  <c r="AF126" i="8" s="1"/>
  <c r="T126" i="8"/>
  <c r="AE126" i="8" s="1"/>
  <c r="S126" i="8"/>
  <c r="AH126" i="8" s="1"/>
  <c r="R126" i="8"/>
  <c r="Q126" i="8"/>
  <c r="P126" i="8"/>
  <c r="Y125" i="8"/>
  <c r="AG125" i="8" s="1"/>
  <c r="U125" i="8"/>
  <c r="AF125" i="8" s="1"/>
  <c r="T125" i="8"/>
  <c r="AE125" i="8" s="1"/>
  <c r="S125" i="8"/>
  <c r="AH125" i="8" s="1"/>
  <c r="R125" i="8"/>
  <c r="Q125" i="8"/>
  <c r="AD125" i="8" s="1"/>
  <c r="P125" i="8"/>
  <c r="Y124" i="8"/>
  <c r="AG124" i="8" s="1"/>
  <c r="U124" i="8"/>
  <c r="AF124" i="8" s="1"/>
  <c r="T124" i="8"/>
  <c r="AE124" i="8" s="1"/>
  <c r="S124" i="8"/>
  <c r="AH124" i="8" s="1"/>
  <c r="R124" i="8"/>
  <c r="Q124" i="8"/>
  <c r="AD124" i="8" s="1"/>
  <c r="P124" i="8"/>
  <c r="Y123" i="8"/>
  <c r="AG123" i="8" s="1"/>
  <c r="U123" i="8"/>
  <c r="AF123" i="8" s="1"/>
  <c r="T123" i="8"/>
  <c r="AE123" i="8" s="1"/>
  <c r="S123" i="8"/>
  <c r="AH123" i="8" s="1"/>
  <c r="R123" i="8"/>
  <c r="Q123" i="8"/>
  <c r="AD123" i="8" s="1"/>
  <c r="P123" i="8"/>
  <c r="Y122" i="8"/>
  <c r="AG122" i="8" s="1"/>
  <c r="U122" i="8"/>
  <c r="AF122" i="8" s="1"/>
  <c r="T122" i="8"/>
  <c r="AE122" i="8" s="1"/>
  <c r="S122" i="8"/>
  <c r="AH122" i="8" s="1"/>
  <c r="R122" i="8"/>
  <c r="Q122" i="8"/>
  <c r="P122" i="8"/>
  <c r="Y121" i="8"/>
  <c r="AG121" i="8" s="1"/>
  <c r="U121" i="8"/>
  <c r="AF121" i="8" s="1"/>
  <c r="T121" i="8"/>
  <c r="AE121" i="8" s="1"/>
  <c r="S121" i="8"/>
  <c r="AH121" i="8" s="1"/>
  <c r="R121" i="8"/>
  <c r="Q121" i="8"/>
  <c r="AD121" i="8" s="1"/>
  <c r="P121" i="8"/>
  <c r="Y120" i="8"/>
  <c r="AG120" i="8" s="1"/>
  <c r="U120" i="8"/>
  <c r="AF120" i="8" s="1"/>
  <c r="T120" i="8"/>
  <c r="AE120" i="8" s="1"/>
  <c r="S120" i="8"/>
  <c r="AH120" i="8" s="1"/>
  <c r="R120" i="8"/>
  <c r="Q120" i="8"/>
  <c r="AD120" i="8" s="1"/>
  <c r="P120" i="8"/>
  <c r="Y119" i="8"/>
  <c r="AG119" i="8" s="1"/>
  <c r="U119" i="8"/>
  <c r="AF119" i="8" s="1"/>
  <c r="T119" i="8"/>
  <c r="AE119" i="8" s="1"/>
  <c r="S119" i="8"/>
  <c r="AH119" i="8" s="1"/>
  <c r="R119" i="8"/>
  <c r="Q119" i="8"/>
  <c r="AD119" i="8" s="1"/>
  <c r="P119" i="8"/>
  <c r="Y118" i="8"/>
  <c r="AG118" i="8" s="1"/>
  <c r="U118" i="8"/>
  <c r="AF118" i="8" s="1"/>
  <c r="T118" i="8"/>
  <c r="AE118" i="8" s="1"/>
  <c r="S118" i="8"/>
  <c r="AH118" i="8" s="1"/>
  <c r="R118" i="8"/>
  <c r="Q118" i="8"/>
  <c r="P118" i="8"/>
  <c r="Y117" i="8"/>
  <c r="AG117" i="8" s="1"/>
  <c r="U117" i="8"/>
  <c r="AF117" i="8" s="1"/>
  <c r="T117" i="8"/>
  <c r="AE117" i="8" s="1"/>
  <c r="S117" i="8"/>
  <c r="AH117" i="8" s="1"/>
  <c r="R117" i="8"/>
  <c r="Q117" i="8"/>
  <c r="AD117" i="8" s="1"/>
  <c r="P117" i="8"/>
  <c r="Y116" i="8"/>
  <c r="AG116" i="8" s="1"/>
  <c r="U116" i="8"/>
  <c r="AF116" i="8" s="1"/>
  <c r="T116" i="8"/>
  <c r="AE116" i="8" s="1"/>
  <c r="S116" i="8"/>
  <c r="AH116" i="8" s="1"/>
  <c r="R116" i="8"/>
  <c r="Q116" i="8"/>
  <c r="AD116" i="8" s="1"/>
  <c r="P116" i="8"/>
  <c r="Y115" i="8"/>
  <c r="AG115" i="8" s="1"/>
  <c r="U115" i="8"/>
  <c r="AF115" i="8" s="1"/>
  <c r="T115" i="8"/>
  <c r="AE115" i="8" s="1"/>
  <c r="S115" i="8"/>
  <c r="AH115" i="8" s="1"/>
  <c r="R115" i="8"/>
  <c r="Q115" i="8"/>
  <c r="AD115" i="8" s="1"/>
  <c r="P115" i="8"/>
  <c r="Y114" i="8"/>
  <c r="AG114" i="8" s="1"/>
  <c r="U114" i="8"/>
  <c r="AF114" i="8" s="1"/>
  <c r="T114" i="8"/>
  <c r="AE114" i="8" s="1"/>
  <c r="S114" i="8"/>
  <c r="AH114" i="8" s="1"/>
  <c r="R114" i="8"/>
  <c r="Q114" i="8"/>
  <c r="P114" i="8"/>
  <c r="Y113" i="8"/>
  <c r="AG113" i="8" s="1"/>
  <c r="U113" i="8"/>
  <c r="AF113" i="8" s="1"/>
  <c r="T113" i="8"/>
  <c r="AE113" i="8" s="1"/>
  <c r="S113" i="8"/>
  <c r="AH113" i="8" s="1"/>
  <c r="R113" i="8"/>
  <c r="Q113" i="8"/>
  <c r="AD113" i="8" s="1"/>
  <c r="P113" i="8"/>
  <c r="Y112" i="8"/>
  <c r="AG112" i="8" s="1"/>
  <c r="U112" i="8"/>
  <c r="AF112" i="8" s="1"/>
  <c r="T112" i="8"/>
  <c r="AE112" i="8" s="1"/>
  <c r="S112" i="8"/>
  <c r="AH112" i="8" s="1"/>
  <c r="R112" i="8"/>
  <c r="Q112" i="8"/>
  <c r="AD112" i="8" s="1"/>
  <c r="P112" i="8"/>
  <c r="Y111" i="8"/>
  <c r="AG111" i="8" s="1"/>
  <c r="U111" i="8"/>
  <c r="AF111" i="8" s="1"/>
  <c r="T111" i="8"/>
  <c r="AE111" i="8" s="1"/>
  <c r="S111" i="8"/>
  <c r="AH111" i="8" s="1"/>
  <c r="R111" i="8"/>
  <c r="Q111" i="8"/>
  <c r="AD111" i="8" s="1"/>
  <c r="P111" i="8"/>
  <c r="Y110" i="8"/>
  <c r="AG110" i="8" s="1"/>
  <c r="U110" i="8"/>
  <c r="AF110" i="8" s="1"/>
  <c r="T110" i="8"/>
  <c r="AE110" i="8" s="1"/>
  <c r="S110" i="8"/>
  <c r="AH110" i="8" s="1"/>
  <c r="R110" i="8"/>
  <c r="Q110" i="8"/>
  <c r="P110" i="8"/>
  <c r="Y109" i="8"/>
  <c r="AG109" i="8" s="1"/>
  <c r="U109" i="8"/>
  <c r="AF109" i="8" s="1"/>
  <c r="T109" i="8"/>
  <c r="AE109" i="8" s="1"/>
  <c r="S109" i="8"/>
  <c r="AH109" i="8" s="1"/>
  <c r="R109" i="8"/>
  <c r="Q109" i="8"/>
  <c r="AD109" i="8" s="1"/>
  <c r="P109" i="8"/>
  <c r="Y108" i="8"/>
  <c r="AG108" i="8" s="1"/>
  <c r="U108" i="8"/>
  <c r="AF108" i="8" s="1"/>
  <c r="T108" i="8"/>
  <c r="AE108" i="8" s="1"/>
  <c r="S108" i="8"/>
  <c r="AH108" i="8" s="1"/>
  <c r="R108" i="8"/>
  <c r="Q108" i="8"/>
  <c r="AD108" i="8" s="1"/>
  <c r="P108" i="8"/>
  <c r="Y107" i="8"/>
  <c r="AG107" i="8" s="1"/>
  <c r="U107" i="8"/>
  <c r="AF107" i="8" s="1"/>
  <c r="T107" i="8"/>
  <c r="AE107" i="8" s="1"/>
  <c r="S107" i="8"/>
  <c r="AH107" i="8" s="1"/>
  <c r="R107" i="8"/>
  <c r="Q107" i="8"/>
  <c r="AD107" i="8" s="1"/>
  <c r="P107" i="8"/>
  <c r="Y106" i="8"/>
  <c r="AG106" i="8" s="1"/>
  <c r="U106" i="8"/>
  <c r="AF106" i="8" s="1"/>
  <c r="T106" i="8"/>
  <c r="AE106" i="8" s="1"/>
  <c r="S106" i="8"/>
  <c r="AH106" i="8" s="1"/>
  <c r="R106" i="8"/>
  <c r="Q106" i="8"/>
  <c r="P106" i="8"/>
  <c r="Y105" i="8"/>
  <c r="AG105" i="8" s="1"/>
  <c r="U105" i="8"/>
  <c r="AF105" i="8" s="1"/>
  <c r="T105" i="8"/>
  <c r="AE105" i="8" s="1"/>
  <c r="S105" i="8"/>
  <c r="AH105" i="8" s="1"/>
  <c r="R105" i="8"/>
  <c r="Q105" i="8"/>
  <c r="AD105" i="8" s="1"/>
  <c r="P105" i="8"/>
  <c r="Y104" i="8"/>
  <c r="AG104" i="8" s="1"/>
  <c r="U104" i="8"/>
  <c r="AF104" i="8" s="1"/>
  <c r="T104" i="8"/>
  <c r="AE104" i="8" s="1"/>
  <c r="S104" i="8"/>
  <c r="AH104" i="8" s="1"/>
  <c r="R104" i="8"/>
  <c r="Q104" i="8"/>
  <c r="AD104" i="8" s="1"/>
  <c r="P104" i="8"/>
  <c r="Y103" i="8"/>
  <c r="AG103" i="8" s="1"/>
  <c r="U103" i="8"/>
  <c r="AF103" i="8" s="1"/>
  <c r="T103" i="8"/>
  <c r="AE103" i="8" s="1"/>
  <c r="S103" i="8"/>
  <c r="AH103" i="8" s="1"/>
  <c r="R103" i="8"/>
  <c r="Q103" i="8"/>
  <c r="AD103" i="8" s="1"/>
  <c r="P103" i="8"/>
  <c r="Y102" i="8"/>
  <c r="AG102" i="8" s="1"/>
  <c r="U102" i="8"/>
  <c r="AF102" i="8" s="1"/>
  <c r="T102" i="8"/>
  <c r="AE102" i="8" s="1"/>
  <c r="S102" i="8"/>
  <c r="AH102" i="8" s="1"/>
  <c r="R102" i="8"/>
  <c r="Q102" i="8"/>
  <c r="P102" i="8"/>
  <c r="Y101" i="8"/>
  <c r="AG101" i="8" s="1"/>
  <c r="U101" i="8"/>
  <c r="AF101" i="8" s="1"/>
  <c r="T101" i="8"/>
  <c r="AE101" i="8" s="1"/>
  <c r="S101" i="8"/>
  <c r="AH101" i="8" s="1"/>
  <c r="R101" i="8"/>
  <c r="Q101" i="8"/>
  <c r="AD101" i="8" s="1"/>
  <c r="P101" i="8"/>
  <c r="Y100" i="8"/>
  <c r="AG100" i="8" s="1"/>
  <c r="U100" i="8"/>
  <c r="AF100" i="8" s="1"/>
  <c r="T100" i="8"/>
  <c r="AE100" i="8" s="1"/>
  <c r="S100" i="8"/>
  <c r="AH100" i="8" s="1"/>
  <c r="R100" i="8"/>
  <c r="Q100" i="8"/>
  <c r="AD100" i="8" s="1"/>
  <c r="P100" i="8"/>
  <c r="Y99" i="8"/>
  <c r="AG99" i="8" s="1"/>
  <c r="U99" i="8"/>
  <c r="AF99" i="8" s="1"/>
  <c r="T99" i="8"/>
  <c r="AE99" i="8" s="1"/>
  <c r="S99" i="8"/>
  <c r="AH99" i="8" s="1"/>
  <c r="R99" i="8"/>
  <c r="Q99" i="8"/>
  <c r="AD99" i="8" s="1"/>
  <c r="P99" i="8"/>
  <c r="Y98" i="8"/>
  <c r="AG98" i="8" s="1"/>
  <c r="U98" i="8"/>
  <c r="AF98" i="8" s="1"/>
  <c r="T98" i="8"/>
  <c r="AE98" i="8" s="1"/>
  <c r="S98" i="8"/>
  <c r="AH98" i="8" s="1"/>
  <c r="R98" i="8"/>
  <c r="Q98" i="8"/>
  <c r="P98" i="8"/>
  <c r="Y97" i="8"/>
  <c r="AG97" i="8" s="1"/>
  <c r="U97" i="8"/>
  <c r="AF97" i="8" s="1"/>
  <c r="T97" i="8"/>
  <c r="AE97" i="8" s="1"/>
  <c r="S97" i="8"/>
  <c r="AH97" i="8" s="1"/>
  <c r="R97" i="8"/>
  <c r="Q97" i="8"/>
  <c r="AD97" i="8" s="1"/>
  <c r="P97" i="8"/>
  <c r="Y96" i="8"/>
  <c r="AG96" i="8" s="1"/>
  <c r="U96" i="8"/>
  <c r="AF96" i="8" s="1"/>
  <c r="T96" i="8"/>
  <c r="AE96" i="8" s="1"/>
  <c r="S96" i="8"/>
  <c r="AH96" i="8" s="1"/>
  <c r="R96" i="8"/>
  <c r="Q96" i="8"/>
  <c r="AD96" i="8" s="1"/>
  <c r="P96" i="8"/>
  <c r="Y95" i="8"/>
  <c r="AG95" i="8" s="1"/>
  <c r="U95" i="8"/>
  <c r="AF95" i="8" s="1"/>
  <c r="T95" i="8"/>
  <c r="AE95" i="8" s="1"/>
  <c r="S95" i="8"/>
  <c r="AH95" i="8" s="1"/>
  <c r="R95" i="8"/>
  <c r="Q95" i="8"/>
  <c r="AD95" i="8" s="1"/>
  <c r="P95" i="8"/>
  <c r="Y94" i="8"/>
  <c r="AG94" i="8" s="1"/>
  <c r="U94" i="8"/>
  <c r="AF94" i="8" s="1"/>
  <c r="T94" i="8"/>
  <c r="AE94" i="8" s="1"/>
  <c r="S94" i="8"/>
  <c r="AH94" i="8" s="1"/>
  <c r="R94" i="8"/>
  <c r="Q94" i="8"/>
  <c r="P94" i="8"/>
  <c r="Y93" i="8"/>
  <c r="AG93" i="8" s="1"/>
  <c r="U93" i="8"/>
  <c r="AF93" i="8" s="1"/>
  <c r="T93" i="8"/>
  <c r="AE93" i="8" s="1"/>
  <c r="S93" i="8"/>
  <c r="AH93" i="8" s="1"/>
  <c r="R93" i="8"/>
  <c r="Q93" i="8"/>
  <c r="AD93" i="8" s="1"/>
  <c r="P93" i="8"/>
  <c r="Y92" i="8"/>
  <c r="AG92" i="8" s="1"/>
  <c r="U92" i="8"/>
  <c r="AF92" i="8" s="1"/>
  <c r="T92" i="8"/>
  <c r="AE92" i="8" s="1"/>
  <c r="S92" i="8"/>
  <c r="AH92" i="8" s="1"/>
  <c r="R92" i="8"/>
  <c r="Q92" i="8"/>
  <c r="AD92" i="8" s="1"/>
  <c r="P92" i="8"/>
  <c r="Y91" i="8"/>
  <c r="AG91" i="8" s="1"/>
  <c r="U91" i="8"/>
  <c r="AF91" i="8" s="1"/>
  <c r="T91" i="8"/>
  <c r="AE91" i="8" s="1"/>
  <c r="S91" i="8"/>
  <c r="AH91" i="8" s="1"/>
  <c r="R91" i="8"/>
  <c r="Q91" i="8"/>
  <c r="AD91" i="8" s="1"/>
  <c r="P91" i="8"/>
  <c r="Y90" i="8"/>
  <c r="AG90" i="8" s="1"/>
  <c r="U90" i="8"/>
  <c r="AF90" i="8" s="1"/>
  <c r="T90" i="8"/>
  <c r="AE90" i="8" s="1"/>
  <c r="S90" i="8"/>
  <c r="AH90" i="8" s="1"/>
  <c r="R90" i="8"/>
  <c r="Q90" i="8"/>
  <c r="P90" i="8"/>
  <c r="Y89" i="8"/>
  <c r="AG89" i="8" s="1"/>
  <c r="U89" i="8"/>
  <c r="AF89" i="8" s="1"/>
  <c r="T89" i="8"/>
  <c r="AE89" i="8" s="1"/>
  <c r="S89" i="8"/>
  <c r="AH89" i="8" s="1"/>
  <c r="R89" i="8"/>
  <c r="Q89" i="8"/>
  <c r="AD89" i="8" s="1"/>
  <c r="P89" i="8"/>
  <c r="Y88" i="8"/>
  <c r="AG88" i="8" s="1"/>
  <c r="U88" i="8"/>
  <c r="AF88" i="8" s="1"/>
  <c r="T88" i="8"/>
  <c r="AE88" i="8" s="1"/>
  <c r="S88" i="8"/>
  <c r="AH88" i="8" s="1"/>
  <c r="R88" i="8"/>
  <c r="Q88" i="8"/>
  <c r="AD88" i="8" s="1"/>
  <c r="P88" i="8"/>
  <c r="Y87" i="8"/>
  <c r="AG87" i="8" s="1"/>
  <c r="U87" i="8"/>
  <c r="AF87" i="8" s="1"/>
  <c r="T87" i="8"/>
  <c r="AE87" i="8" s="1"/>
  <c r="S87" i="8"/>
  <c r="AH87" i="8" s="1"/>
  <c r="R87" i="8"/>
  <c r="Q87" i="8"/>
  <c r="AD87" i="8" s="1"/>
  <c r="P87" i="8"/>
  <c r="Y86" i="8"/>
  <c r="AG86" i="8" s="1"/>
  <c r="U86" i="8"/>
  <c r="AF86" i="8" s="1"/>
  <c r="T86" i="8"/>
  <c r="AE86" i="8" s="1"/>
  <c r="S86" i="8"/>
  <c r="AH86" i="8" s="1"/>
  <c r="R86" i="8"/>
  <c r="Q86" i="8"/>
  <c r="P86" i="8"/>
  <c r="Y85" i="8"/>
  <c r="AG85" i="8" s="1"/>
  <c r="U85" i="8"/>
  <c r="AF85" i="8" s="1"/>
  <c r="T85" i="8"/>
  <c r="AE85" i="8" s="1"/>
  <c r="S85" i="8"/>
  <c r="AH85" i="8" s="1"/>
  <c r="R85" i="8"/>
  <c r="Q85" i="8"/>
  <c r="AD85" i="8" s="1"/>
  <c r="P85" i="8"/>
  <c r="Y84" i="8"/>
  <c r="AG84" i="8" s="1"/>
  <c r="U84" i="8"/>
  <c r="AF84" i="8" s="1"/>
  <c r="T84" i="8"/>
  <c r="AE84" i="8" s="1"/>
  <c r="S84" i="8"/>
  <c r="AH84" i="8" s="1"/>
  <c r="R84" i="8"/>
  <c r="Q84" i="8"/>
  <c r="AD84" i="8" s="1"/>
  <c r="P84" i="8"/>
  <c r="Y83" i="8"/>
  <c r="AG83" i="8" s="1"/>
  <c r="U83" i="8"/>
  <c r="AF83" i="8" s="1"/>
  <c r="T83" i="8"/>
  <c r="AE83" i="8" s="1"/>
  <c r="S83" i="8"/>
  <c r="AH83" i="8" s="1"/>
  <c r="R83" i="8"/>
  <c r="Q83" i="8"/>
  <c r="AD83" i="8" s="1"/>
  <c r="P83" i="8"/>
  <c r="Y82" i="8"/>
  <c r="AG82" i="8" s="1"/>
  <c r="U82" i="8"/>
  <c r="AF82" i="8" s="1"/>
  <c r="T82" i="8"/>
  <c r="AE82" i="8" s="1"/>
  <c r="S82" i="8"/>
  <c r="AH82" i="8" s="1"/>
  <c r="R82" i="8"/>
  <c r="Q82" i="8"/>
  <c r="P82" i="8"/>
  <c r="Y81" i="8"/>
  <c r="AG81" i="8" s="1"/>
  <c r="U81" i="8"/>
  <c r="AF81" i="8" s="1"/>
  <c r="T81" i="8"/>
  <c r="AE81" i="8" s="1"/>
  <c r="S81" i="8"/>
  <c r="AH81" i="8" s="1"/>
  <c r="R81" i="8"/>
  <c r="Q81" i="8"/>
  <c r="P81" i="8"/>
  <c r="Y80" i="8"/>
  <c r="AG80" i="8" s="1"/>
  <c r="U80" i="8"/>
  <c r="AF80" i="8" s="1"/>
  <c r="T80" i="8"/>
  <c r="AE80" i="8" s="1"/>
  <c r="S80" i="8"/>
  <c r="AH80" i="8" s="1"/>
  <c r="R80" i="8"/>
  <c r="Q80" i="8"/>
  <c r="AD80" i="8" s="1"/>
  <c r="P80" i="8"/>
  <c r="Y79" i="8"/>
  <c r="AG79" i="8" s="1"/>
  <c r="U79" i="8"/>
  <c r="AF79" i="8" s="1"/>
  <c r="T79" i="8"/>
  <c r="AE79" i="8" s="1"/>
  <c r="S79" i="8"/>
  <c r="AH79" i="8" s="1"/>
  <c r="R79" i="8"/>
  <c r="Q79" i="8"/>
  <c r="P79" i="8"/>
  <c r="Y78" i="8"/>
  <c r="AG78" i="8" s="1"/>
  <c r="U78" i="8"/>
  <c r="AF78" i="8" s="1"/>
  <c r="T78" i="8"/>
  <c r="AE78" i="8" s="1"/>
  <c r="S78" i="8"/>
  <c r="AH78" i="8" s="1"/>
  <c r="R78" i="8"/>
  <c r="Q78" i="8"/>
  <c r="AD78" i="8" s="1"/>
  <c r="P78" i="8"/>
  <c r="Y77" i="8"/>
  <c r="AG77" i="8" s="1"/>
  <c r="U77" i="8"/>
  <c r="AF77" i="8" s="1"/>
  <c r="T77" i="8"/>
  <c r="AE77" i="8" s="1"/>
  <c r="S77" i="8"/>
  <c r="AH77" i="8" s="1"/>
  <c r="R77" i="8"/>
  <c r="Q77" i="8"/>
  <c r="P77" i="8"/>
  <c r="Y76" i="8"/>
  <c r="AG76" i="8" s="1"/>
  <c r="U76" i="8"/>
  <c r="AF76" i="8" s="1"/>
  <c r="T76" i="8"/>
  <c r="AE76" i="8" s="1"/>
  <c r="S76" i="8"/>
  <c r="AH76" i="8" s="1"/>
  <c r="R76" i="8"/>
  <c r="Q76" i="8"/>
  <c r="AD76" i="8" s="1"/>
  <c r="P76" i="8"/>
  <c r="Y75" i="8"/>
  <c r="AG75" i="8" s="1"/>
  <c r="U75" i="8"/>
  <c r="AF75" i="8" s="1"/>
  <c r="T75" i="8"/>
  <c r="AE75" i="8" s="1"/>
  <c r="S75" i="8"/>
  <c r="AH75" i="8" s="1"/>
  <c r="R75" i="8"/>
  <c r="Q75" i="8"/>
  <c r="P75" i="8"/>
  <c r="Y74" i="8"/>
  <c r="AG74" i="8" s="1"/>
  <c r="U74" i="8"/>
  <c r="AF74" i="8" s="1"/>
  <c r="T74" i="8"/>
  <c r="AE74" i="8" s="1"/>
  <c r="S74" i="8"/>
  <c r="AH74" i="8" s="1"/>
  <c r="R74" i="8"/>
  <c r="Q74" i="8"/>
  <c r="AD74" i="8" s="1"/>
  <c r="P74" i="8"/>
  <c r="Y73" i="8"/>
  <c r="AG73" i="8" s="1"/>
  <c r="U73" i="8"/>
  <c r="AF73" i="8" s="1"/>
  <c r="T73" i="8"/>
  <c r="AE73" i="8" s="1"/>
  <c r="S73" i="8"/>
  <c r="AH73" i="8" s="1"/>
  <c r="R73" i="8"/>
  <c r="Q73" i="8"/>
  <c r="P73" i="8"/>
  <c r="Y72" i="8"/>
  <c r="AG72" i="8" s="1"/>
  <c r="U72" i="8"/>
  <c r="AF72" i="8" s="1"/>
  <c r="T72" i="8"/>
  <c r="AE72" i="8" s="1"/>
  <c r="S72" i="8"/>
  <c r="AH72" i="8" s="1"/>
  <c r="R72" i="8"/>
  <c r="Q72" i="8"/>
  <c r="AD72" i="8" s="1"/>
  <c r="P72" i="8"/>
  <c r="Y71" i="8"/>
  <c r="AG71" i="8" s="1"/>
  <c r="U71" i="8"/>
  <c r="AF71" i="8" s="1"/>
  <c r="T71" i="8"/>
  <c r="AE71" i="8" s="1"/>
  <c r="S71" i="8"/>
  <c r="AH71" i="8" s="1"/>
  <c r="R71" i="8"/>
  <c r="Q71" i="8"/>
  <c r="P71" i="8"/>
  <c r="Y70" i="8"/>
  <c r="AG70" i="8" s="1"/>
  <c r="U70" i="8"/>
  <c r="AF70" i="8" s="1"/>
  <c r="T70" i="8"/>
  <c r="AE70" i="8" s="1"/>
  <c r="S70" i="8"/>
  <c r="AH70" i="8" s="1"/>
  <c r="R70" i="8"/>
  <c r="Q70" i="8"/>
  <c r="AD70" i="8" s="1"/>
  <c r="P70" i="8"/>
  <c r="Y69" i="8"/>
  <c r="AG69" i="8" s="1"/>
  <c r="U69" i="8"/>
  <c r="AF69" i="8" s="1"/>
  <c r="T69" i="8"/>
  <c r="AE69" i="8" s="1"/>
  <c r="S69" i="8"/>
  <c r="AH69" i="8" s="1"/>
  <c r="R69" i="8"/>
  <c r="Q69" i="8"/>
  <c r="P69" i="8"/>
  <c r="Y68" i="8"/>
  <c r="AG68" i="8" s="1"/>
  <c r="U68" i="8"/>
  <c r="AF68" i="8" s="1"/>
  <c r="T68" i="8"/>
  <c r="AE68" i="8" s="1"/>
  <c r="S68" i="8"/>
  <c r="AH68" i="8" s="1"/>
  <c r="R68" i="8"/>
  <c r="Q68" i="8"/>
  <c r="AD68" i="8" s="1"/>
  <c r="P68" i="8"/>
  <c r="Y67" i="8"/>
  <c r="AG67" i="8" s="1"/>
  <c r="U67" i="8"/>
  <c r="AF67" i="8" s="1"/>
  <c r="T67" i="8"/>
  <c r="AE67" i="8" s="1"/>
  <c r="S67" i="8"/>
  <c r="AH67" i="8" s="1"/>
  <c r="R67" i="8"/>
  <c r="Q67" i="8"/>
  <c r="P67" i="8"/>
  <c r="Y66" i="8"/>
  <c r="AG66" i="8" s="1"/>
  <c r="U66" i="8"/>
  <c r="AF66" i="8" s="1"/>
  <c r="T66" i="8"/>
  <c r="AE66" i="8" s="1"/>
  <c r="S66" i="8"/>
  <c r="AH66" i="8" s="1"/>
  <c r="R66" i="8"/>
  <c r="Q66" i="8"/>
  <c r="AD66" i="8" s="1"/>
  <c r="P66" i="8"/>
  <c r="Y65" i="8"/>
  <c r="AG65" i="8" s="1"/>
  <c r="U65" i="8"/>
  <c r="AF65" i="8" s="1"/>
  <c r="T65" i="8"/>
  <c r="AE65" i="8" s="1"/>
  <c r="S65" i="8"/>
  <c r="AH65" i="8" s="1"/>
  <c r="R65" i="8"/>
  <c r="Q65" i="8"/>
  <c r="P65" i="8"/>
  <c r="Y64" i="8"/>
  <c r="AG64" i="8" s="1"/>
  <c r="U64" i="8"/>
  <c r="AF64" i="8" s="1"/>
  <c r="T64" i="8"/>
  <c r="AE64" i="8" s="1"/>
  <c r="S64" i="8"/>
  <c r="AH64" i="8" s="1"/>
  <c r="R64" i="8"/>
  <c r="Q64" i="8"/>
  <c r="AD64" i="8" s="1"/>
  <c r="P64" i="8"/>
  <c r="Y63" i="8"/>
  <c r="AG63" i="8" s="1"/>
  <c r="U63" i="8"/>
  <c r="AF63" i="8" s="1"/>
  <c r="T63" i="8"/>
  <c r="AE63" i="8" s="1"/>
  <c r="S63" i="8"/>
  <c r="AH63" i="8" s="1"/>
  <c r="R63" i="8"/>
  <c r="Q63" i="8"/>
  <c r="P63" i="8"/>
  <c r="Y62" i="8"/>
  <c r="AG62" i="8" s="1"/>
  <c r="U62" i="8"/>
  <c r="AF62" i="8" s="1"/>
  <c r="T62" i="8"/>
  <c r="AE62" i="8" s="1"/>
  <c r="S62" i="8"/>
  <c r="AH62" i="8" s="1"/>
  <c r="R62" i="8"/>
  <c r="Q62" i="8"/>
  <c r="AD62" i="8" s="1"/>
  <c r="P62" i="8"/>
  <c r="Y61" i="8"/>
  <c r="AG61" i="8" s="1"/>
  <c r="U61" i="8"/>
  <c r="AF61" i="8" s="1"/>
  <c r="T61" i="8"/>
  <c r="AE61" i="8" s="1"/>
  <c r="S61" i="8"/>
  <c r="AH61" i="8" s="1"/>
  <c r="R61" i="8"/>
  <c r="Q61" i="8"/>
  <c r="P61" i="8"/>
  <c r="Y60" i="8"/>
  <c r="AG60" i="8" s="1"/>
  <c r="U60" i="8"/>
  <c r="AF60" i="8" s="1"/>
  <c r="T60" i="8"/>
  <c r="AE60" i="8" s="1"/>
  <c r="S60" i="8"/>
  <c r="AH60" i="8" s="1"/>
  <c r="R60" i="8"/>
  <c r="Q60" i="8"/>
  <c r="P60" i="8"/>
  <c r="Y59" i="8"/>
  <c r="AG59" i="8" s="1"/>
  <c r="U59" i="8"/>
  <c r="AF59" i="8" s="1"/>
  <c r="T59" i="8"/>
  <c r="AE59" i="8" s="1"/>
  <c r="S59" i="8"/>
  <c r="AH59" i="8" s="1"/>
  <c r="R59" i="8"/>
  <c r="Q59" i="8"/>
  <c r="AD59" i="8" s="1"/>
  <c r="P59" i="8"/>
  <c r="Y58" i="8"/>
  <c r="AG58" i="8" s="1"/>
  <c r="U58" i="8"/>
  <c r="AF58" i="8" s="1"/>
  <c r="T58" i="8"/>
  <c r="AE58" i="8" s="1"/>
  <c r="S58" i="8"/>
  <c r="AH58" i="8" s="1"/>
  <c r="R58" i="8"/>
  <c r="Q58" i="8"/>
  <c r="P58" i="8"/>
  <c r="Y57" i="8"/>
  <c r="AG57" i="8" s="1"/>
  <c r="U57" i="8"/>
  <c r="AF57" i="8" s="1"/>
  <c r="T57" i="8"/>
  <c r="AE57" i="8" s="1"/>
  <c r="S57" i="8"/>
  <c r="AH57" i="8" s="1"/>
  <c r="R57" i="8"/>
  <c r="Q57" i="8"/>
  <c r="AD57" i="8" s="1"/>
  <c r="P57" i="8"/>
  <c r="Y56" i="8"/>
  <c r="AG56" i="8" s="1"/>
  <c r="U56" i="8"/>
  <c r="AF56" i="8" s="1"/>
  <c r="T56" i="8"/>
  <c r="AE56" i="8" s="1"/>
  <c r="S56" i="8"/>
  <c r="AH56" i="8" s="1"/>
  <c r="R56" i="8"/>
  <c r="Q56" i="8"/>
  <c r="P56" i="8"/>
  <c r="Y55" i="8"/>
  <c r="AG55" i="8" s="1"/>
  <c r="U55" i="8"/>
  <c r="AF55" i="8" s="1"/>
  <c r="T55" i="8"/>
  <c r="AE55" i="8" s="1"/>
  <c r="S55" i="8"/>
  <c r="AH55" i="8" s="1"/>
  <c r="R55" i="8"/>
  <c r="Q55" i="8"/>
  <c r="AD55" i="8" s="1"/>
  <c r="P55" i="8"/>
  <c r="Y54" i="8"/>
  <c r="AG54" i="8" s="1"/>
  <c r="U54" i="8"/>
  <c r="AF54" i="8" s="1"/>
  <c r="T54" i="8"/>
  <c r="AE54" i="8" s="1"/>
  <c r="S54" i="8"/>
  <c r="AH54" i="8" s="1"/>
  <c r="R54" i="8"/>
  <c r="Q54" i="8"/>
  <c r="P54" i="8"/>
  <c r="Y53" i="8"/>
  <c r="AG53" i="8" s="1"/>
  <c r="U53" i="8"/>
  <c r="AF53" i="8" s="1"/>
  <c r="T53" i="8"/>
  <c r="AE53" i="8" s="1"/>
  <c r="S53" i="8"/>
  <c r="AH53" i="8" s="1"/>
  <c r="R53" i="8"/>
  <c r="Q53" i="8"/>
  <c r="AD53" i="8" s="1"/>
  <c r="P53" i="8"/>
  <c r="Y52" i="8"/>
  <c r="AG52" i="8" s="1"/>
  <c r="U52" i="8"/>
  <c r="AF52" i="8" s="1"/>
  <c r="T52" i="8"/>
  <c r="AE52" i="8" s="1"/>
  <c r="S52" i="8"/>
  <c r="AH52" i="8" s="1"/>
  <c r="R52" i="8"/>
  <c r="Q52" i="8"/>
  <c r="P52" i="8"/>
  <c r="Y51" i="8"/>
  <c r="AG51" i="8" s="1"/>
  <c r="U51" i="8"/>
  <c r="AF51" i="8" s="1"/>
  <c r="T51" i="8"/>
  <c r="AE51" i="8" s="1"/>
  <c r="S51" i="8"/>
  <c r="AH51" i="8" s="1"/>
  <c r="R51" i="8"/>
  <c r="Q51" i="8"/>
  <c r="AD51" i="8" s="1"/>
  <c r="P51" i="8"/>
  <c r="Y50" i="8"/>
  <c r="AG50" i="8" s="1"/>
  <c r="U50" i="8"/>
  <c r="AF50" i="8" s="1"/>
  <c r="T50" i="8"/>
  <c r="AE50" i="8" s="1"/>
  <c r="S50" i="8"/>
  <c r="AH50" i="8" s="1"/>
  <c r="R50" i="8"/>
  <c r="Q50" i="8"/>
  <c r="P50" i="8"/>
  <c r="Y49" i="8"/>
  <c r="AG49" i="8" s="1"/>
  <c r="U49" i="8"/>
  <c r="AF49" i="8" s="1"/>
  <c r="T49" i="8"/>
  <c r="AE49" i="8" s="1"/>
  <c r="S49" i="8"/>
  <c r="AH49" i="8" s="1"/>
  <c r="R49" i="8"/>
  <c r="Q49" i="8"/>
  <c r="AD49" i="8" s="1"/>
  <c r="P49" i="8"/>
  <c r="Y48" i="8"/>
  <c r="AG48" i="8" s="1"/>
  <c r="U48" i="8"/>
  <c r="AF48" i="8" s="1"/>
  <c r="T48" i="8"/>
  <c r="AE48" i="8" s="1"/>
  <c r="S48" i="8"/>
  <c r="AH48" i="8" s="1"/>
  <c r="R48" i="8"/>
  <c r="Q48" i="8"/>
  <c r="P48" i="8"/>
  <c r="Y47" i="8"/>
  <c r="AG47" i="8" s="1"/>
  <c r="U47" i="8"/>
  <c r="AF47" i="8" s="1"/>
  <c r="T47" i="8"/>
  <c r="AE47" i="8" s="1"/>
  <c r="S47" i="8"/>
  <c r="AH47" i="8" s="1"/>
  <c r="R47" i="8"/>
  <c r="Q47" i="8"/>
  <c r="AD47" i="8" s="1"/>
  <c r="P47" i="8"/>
  <c r="Y46" i="8"/>
  <c r="AG46" i="8" s="1"/>
  <c r="U46" i="8"/>
  <c r="AF46" i="8" s="1"/>
  <c r="T46" i="8"/>
  <c r="AE46" i="8" s="1"/>
  <c r="S46" i="8"/>
  <c r="AH46" i="8" s="1"/>
  <c r="R46" i="8"/>
  <c r="Q46" i="8"/>
  <c r="P46" i="8"/>
  <c r="Y45" i="8"/>
  <c r="AG45" i="8" s="1"/>
  <c r="U45" i="8"/>
  <c r="AF45" i="8" s="1"/>
  <c r="T45" i="8"/>
  <c r="AE45" i="8" s="1"/>
  <c r="S45" i="8"/>
  <c r="AH45" i="8" s="1"/>
  <c r="R45" i="8"/>
  <c r="Q45" i="8"/>
  <c r="AD45" i="8" s="1"/>
  <c r="P45" i="8"/>
  <c r="Y44" i="8"/>
  <c r="AG44" i="8" s="1"/>
  <c r="U44" i="8"/>
  <c r="AF44" i="8" s="1"/>
  <c r="T44" i="8"/>
  <c r="AE44" i="8" s="1"/>
  <c r="S44" i="8"/>
  <c r="AH44" i="8" s="1"/>
  <c r="R44" i="8"/>
  <c r="Q44" i="8"/>
  <c r="P44" i="8"/>
  <c r="Y43" i="8"/>
  <c r="AG43" i="8" s="1"/>
  <c r="U43" i="8"/>
  <c r="AF43" i="8" s="1"/>
  <c r="T43" i="8"/>
  <c r="AE43" i="8" s="1"/>
  <c r="S43" i="8"/>
  <c r="AH43" i="8" s="1"/>
  <c r="R43" i="8"/>
  <c r="Q43" i="8"/>
  <c r="AD43" i="8" s="1"/>
  <c r="P43" i="8"/>
  <c r="Y42" i="8"/>
  <c r="AG42" i="8" s="1"/>
  <c r="U42" i="8"/>
  <c r="AF42" i="8" s="1"/>
  <c r="T42" i="8"/>
  <c r="AE42" i="8" s="1"/>
  <c r="S42" i="8"/>
  <c r="AH42" i="8" s="1"/>
  <c r="R42" i="8"/>
  <c r="Q42" i="8"/>
  <c r="P42" i="8"/>
  <c r="Y41" i="8"/>
  <c r="AG41" i="8" s="1"/>
  <c r="U41" i="8"/>
  <c r="AF41" i="8" s="1"/>
  <c r="T41" i="8"/>
  <c r="AE41" i="8" s="1"/>
  <c r="S41" i="8"/>
  <c r="AH41" i="8" s="1"/>
  <c r="R41" i="8"/>
  <c r="Q41" i="8"/>
  <c r="AD41" i="8" s="1"/>
  <c r="P41" i="8"/>
  <c r="Y40" i="8"/>
  <c r="AG40" i="8" s="1"/>
  <c r="U40" i="8"/>
  <c r="AF40" i="8" s="1"/>
  <c r="T40" i="8"/>
  <c r="AE40" i="8" s="1"/>
  <c r="S40" i="8"/>
  <c r="AH40" i="8" s="1"/>
  <c r="R40" i="8"/>
  <c r="Q40" i="8"/>
  <c r="P40" i="8"/>
  <c r="Y39" i="8"/>
  <c r="AG39" i="8" s="1"/>
  <c r="U39" i="8"/>
  <c r="AF39" i="8" s="1"/>
  <c r="T39" i="8"/>
  <c r="AE39" i="8" s="1"/>
  <c r="S39" i="8"/>
  <c r="AH39" i="8" s="1"/>
  <c r="R39" i="8"/>
  <c r="Q39" i="8"/>
  <c r="AD39" i="8" s="1"/>
  <c r="P39" i="8"/>
  <c r="Y38" i="8"/>
  <c r="AG38" i="8" s="1"/>
  <c r="U38" i="8"/>
  <c r="AF38" i="8" s="1"/>
  <c r="T38" i="8"/>
  <c r="AE38" i="8" s="1"/>
  <c r="S38" i="8"/>
  <c r="AH38" i="8" s="1"/>
  <c r="R38" i="8"/>
  <c r="Q38" i="8"/>
  <c r="P38" i="8"/>
  <c r="Y37" i="8"/>
  <c r="AG37" i="8" s="1"/>
  <c r="U37" i="8"/>
  <c r="AF37" i="8" s="1"/>
  <c r="T37" i="8"/>
  <c r="AE37" i="8" s="1"/>
  <c r="S37" i="8"/>
  <c r="AH37" i="8" s="1"/>
  <c r="R37" i="8"/>
  <c r="Q37" i="8"/>
  <c r="AD37" i="8" s="1"/>
  <c r="P37" i="8"/>
  <c r="Y36" i="8"/>
  <c r="AG36" i="8" s="1"/>
  <c r="U36" i="8"/>
  <c r="AF36" i="8" s="1"/>
  <c r="T36" i="8"/>
  <c r="AE36" i="8" s="1"/>
  <c r="S36" i="8"/>
  <c r="AH36" i="8" s="1"/>
  <c r="R36" i="8"/>
  <c r="Q36" i="8"/>
  <c r="P36" i="8"/>
  <c r="Y35" i="8"/>
  <c r="AG35" i="8" s="1"/>
  <c r="U35" i="8"/>
  <c r="AF35" i="8" s="1"/>
  <c r="T35" i="8"/>
  <c r="AE35" i="8" s="1"/>
  <c r="S35" i="8"/>
  <c r="AH35" i="8" s="1"/>
  <c r="R35" i="8"/>
  <c r="Q35" i="8"/>
  <c r="AD35" i="8" s="1"/>
  <c r="P35" i="8"/>
  <c r="Y34" i="8"/>
  <c r="AG34" i="8" s="1"/>
  <c r="U34" i="8"/>
  <c r="AF34" i="8" s="1"/>
  <c r="T34" i="8"/>
  <c r="AE34" i="8" s="1"/>
  <c r="S34" i="8"/>
  <c r="AH34" i="8" s="1"/>
  <c r="R34" i="8"/>
  <c r="Q34" i="8"/>
  <c r="P34" i="8"/>
  <c r="Y33" i="8"/>
  <c r="AG33" i="8" s="1"/>
  <c r="U33" i="8"/>
  <c r="AF33" i="8" s="1"/>
  <c r="T33" i="8"/>
  <c r="AE33" i="8" s="1"/>
  <c r="S33" i="8"/>
  <c r="AH33" i="8" s="1"/>
  <c r="R33" i="8"/>
  <c r="Q33" i="8"/>
  <c r="AD33" i="8" s="1"/>
  <c r="P33" i="8"/>
  <c r="Y32" i="8"/>
  <c r="AG32" i="8" s="1"/>
  <c r="U32" i="8"/>
  <c r="AF32" i="8" s="1"/>
  <c r="T32" i="8"/>
  <c r="AE32" i="8" s="1"/>
  <c r="S32" i="8"/>
  <c r="AH32" i="8" s="1"/>
  <c r="R32" i="8"/>
  <c r="Q32" i="8"/>
  <c r="P32" i="8"/>
  <c r="Y31" i="8"/>
  <c r="AG31" i="8" s="1"/>
  <c r="U31" i="8"/>
  <c r="AF31" i="8" s="1"/>
  <c r="T31" i="8"/>
  <c r="AE31" i="8" s="1"/>
  <c r="S31" i="8"/>
  <c r="AH31" i="8" s="1"/>
  <c r="R31" i="8"/>
  <c r="Q31" i="8"/>
  <c r="AD31" i="8" s="1"/>
  <c r="P31" i="8"/>
  <c r="Y30" i="8"/>
  <c r="AG30" i="8" s="1"/>
  <c r="U30" i="8"/>
  <c r="AF30" i="8" s="1"/>
  <c r="T30" i="8"/>
  <c r="AE30" i="8" s="1"/>
  <c r="S30" i="8"/>
  <c r="AH30" i="8" s="1"/>
  <c r="R30" i="8"/>
  <c r="Q30" i="8"/>
  <c r="P30" i="8"/>
  <c r="Y29" i="8"/>
  <c r="AG29" i="8" s="1"/>
  <c r="U29" i="8"/>
  <c r="AF29" i="8" s="1"/>
  <c r="T29" i="8"/>
  <c r="AE29" i="8" s="1"/>
  <c r="S29" i="8"/>
  <c r="AH29" i="8" s="1"/>
  <c r="R29" i="8"/>
  <c r="Q29" i="8"/>
  <c r="AD29" i="8" s="1"/>
  <c r="P29" i="8"/>
  <c r="Y28" i="8"/>
  <c r="AG28" i="8" s="1"/>
  <c r="U28" i="8"/>
  <c r="AF28" i="8" s="1"/>
  <c r="T28" i="8"/>
  <c r="AE28" i="8" s="1"/>
  <c r="S28" i="8"/>
  <c r="AH28" i="8" s="1"/>
  <c r="R28" i="8"/>
  <c r="Q28" i="8"/>
  <c r="P28" i="8"/>
  <c r="Y27" i="8"/>
  <c r="AG27" i="8" s="1"/>
  <c r="U27" i="8"/>
  <c r="AF27" i="8" s="1"/>
  <c r="T27" i="8"/>
  <c r="AE27" i="8" s="1"/>
  <c r="S27" i="8"/>
  <c r="AH27" i="8" s="1"/>
  <c r="R27" i="8"/>
  <c r="Q27" i="8"/>
  <c r="AD27" i="8" s="1"/>
  <c r="P27" i="8"/>
  <c r="Y26" i="8"/>
  <c r="AG26" i="8" s="1"/>
  <c r="U26" i="8"/>
  <c r="AF26" i="8" s="1"/>
  <c r="T26" i="8"/>
  <c r="AE26" i="8" s="1"/>
  <c r="S26" i="8"/>
  <c r="AH26" i="8" s="1"/>
  <c r="R26" i="8"/>
  <c r="Q26" i="8"/>
  <c r="P26" i="8"/>
  <c r="Y25" i="8"/>
  <c r="AG25" i="8" s="1"/>
  <c r="U25" i="8"/>
  <c r="AF25" i="8" s="1"/>
  <c r="T25" i="8"/>
  <c r="AE25" i="8" s="1"/>
  <c r="S25" i="8"/>
  <c r="AH25" i="8" s="1"/>
  <c r="R25" i="8"/>
  <c r="Q25" i="8"/>
  <c r="AD25" i="8" s="1"/>
  <c r="P25" i="8"/>
  <c r="Y24" i="8"/>
  <c r="AG24" i="8" s="1"/>
  <c r="U24" i="8"/>
  <c r="AF24" i="8" s="1"/>
  <c r="T24" i="8"/>
  <c r="AE24" i="8" s="1"/>
  <c r="S24" i="8"/>
  <c r="AH24" i="8" s="1"/>
  <c r="R24" i="8"/>
  <c r="Q24" i="8"/>
  <c r="P24" i="8"/>
  <c r="Y23" i="8"/>
  <c r="AG23" i="8" s="1"/>
  <c r="U23" i="8"/>
  <c r="AF23" i="8" s="1"/>
  <c r="T23" i="8"/>
  <c r="AE23" i="8" s="1"/>
  <c r="S23" i="8"/>
  <c r="AH23" i="8" s="1"/>
  <c r="R23" i="8"/>
  <c r="Q23" i="8"/>
  <c r="AD23" i="8" s="1"/>
  <c r="P23" i="8"/>
  <c r="Y22" i="8"/>
  <c r="AG22" i="8" s="1"/>
  <c r="U22" i="8"/>
  <c r="AF22" i="8" s="1"/>
  <c r="T22" i="8"/>
  <c r="AE22" i="8" s="1"/>
  <c r="S22" i="8"/>
  <c r="AH22" i="8" s="1"/>
  <c r="R22" i="8"/>
  <c r="Q22" i="8"/>
  <c r="P22" i="8"/>
  <c r="Y21" i="8"/>
  <c r="AG21" i="8" s="1"/>
  <c r="U21" i="8"/>
  <c r="AF21" i="8" s="1"/>
  <c r="T21" i="8"/>
  <c r="AE21" i="8" s="1"/>
  <c r="S21" i="8"/>
  <c r="AH21" i="8" s="1"/>
  <c r="R21" i="8"/>
  <c r="Q21" i="8"/>
  <c r="P21" i="8"/>
  <c r="Y20" i="8"/>
  <c r="AG20" i="8" s="1"/>
  <c r="U20" i="8"/>
  <c r="AF20" i="8" s="1"/>
  <c r="T20" i="8"/>
  <c r="AE20" i="8" s="1"/>
  <c r="S20" i="8"/>
  <c r="AH20" i="8" s="1"/>
  <c r="R20" i="8"/>
  <c r="Q20" i="8"/>
  <c r="AD20" i="8" s="1"/>
  <c r="P20" i="8"/>
  <c r="Y19" i="8"/>
  <c r="AG19" i="8" s="1"/>
  <c r="U19" i="8"/>
  <c r="AF19" i="8" s="1"/>
  <c r="T19" i="8"/>
  <c r="AE19" i="8" s="1"/>
  <c r="S19" i="8"/>
  <c r="AH19" i="8" s="1"/>
  <c r="R19" i="8"/>
  <c r="Q19" i="8"/>
  <c r="P19" i="8"/>
  <c r="Y18" i="8"/>
  <c r="AG18" i="8" s="1"/>
  <c r="U18" i="8"/>
  <c r="AF18" i="8" s="1"/>
  <c r="T18" i="8"/>
  <c r="AE18" i="8" s="1"/>
  <c r="S18" i="8"/>
  <c r="AH18" i="8" s="1"/>
  <c r="R18" i="8"/>
  <c r="Q18" i="8"/>
  <c r="AD18" i="8" s="1"/>
  <c r="P18" i="8"/>
  <c r="Y17" i="8"/>
  <c r="AG17" i="8" s="1"/>
  <c r="U17" i="8"/>
  <c r="AF17" i="8" s="1"/>
  <c r="T17" i="8"/>
  <c r="AE17" i="8" s="1"/>
  <c r="S17" i="8"/>
  <c r="AH17" i="8" s="1"/>
  <c r="R17" i="8"/>
  <c r="Q17" i="8"/>
  <c r="P17" i="8"/>
  <c r="Y16" i="8"/>
  <c r="AG16" i="8" s="1"/>
  <c r="U16" i="8"/>
  <c r="AF16" i="8" s="1"/>
  <c r="T16" i="8"/>
  <c r="AE16" i="8" s="1"/>
  <c r="S16" i="8"/>
  <c r="AH16" i="8" s="1"/>
  <c r="R16" i="8"/>
  <c r="Q16" i="8"/>
  <c r="AD16" i="8" s="1"/>
  <c r="P16" i="8"/>
  <c r="Y15" i="8"/>
  <c r="AG15" i="8" s="1"/>
  <c r="U15" i="8"/>
  <c r="AF15" i="8" s="1"/>
  <c r="T15" i="8"/>
  <c r="AE15" i="8" s="1"/>
  <c r="S15" i="8"/>
  <c r="AH15" i="8" s="1"/>
  <c r="R15" i="8"/>
  <c r="Q15" i="8"/>
  <c r="P15" i="8"/>
  <c r="Y14" i="8"/>
  <c r="AG14" i="8" s="1"/>
  <c r="U14" i="8"/>
  <c r="AF14" i="8" s="1"/>
  <c r="T14" i="8"/>
  <c r="AE14" i="8" s="1"/>
  <c r="S14" i="8"/>
  <c r="AH14" i="8" s="1"/>
  <c r="R14" i="8"/>
  <c r="Q14" i="8"/>
  <c r="AD14" i="8" s="1"/>
  <c r="P14" i="8"/>
  <c r="Y13" i="8"/>
  <c r="AG13" i="8" s="1"/>
  <c r="U13" i="8"/>
  <c r="AF13" i="8" s="1"/>
  <c r="T13" i="8"/>
  <c r="AE13" i="8" s="1"/>
  <c r="S13" i="8"/>
  <c r="AH13" i="8" s="1"/>
  <c r="R13" i="8"/>
  <c r="Q13" i="8"/>
  <c r="P13" i="8"/>
  <c r="Y12" i="8"/>
  <c r="AG12" i="8" s="1"/>
  <c r="U12" i="8"/>
  <c r="AF12" i="8" s="1"/>
  <c r="T12" i="8"/>
  <c r="AE12" i="8" s="1"/>
  <c r="S12" i="8"/>
  <c r="AH12" i="8" s="1"/>
  <c r="R12" i="8"/>
  <c r="Q12" i="8"/>
  <c r="AD12" i="8" s="1"/>
  <c r="P12" i="8"/>
  <c r="Y11" i="8"/>
  <c r="AG11" i="8" s="1"/>
  <c r="U11" i="8"/>
  <c r="AF11" i="8" s="1"/>
  <c r="T11" i="8"/>
  <c r="AE11" i="8" s="1"/>
  <c r="S11" i="8"/>
  <c r="AH11" i="8" s="1"/>
  <c r="R11" i="8"/>
  <c r="Q11" i="8"/>
  <c r="P11" i="8"/>
  <c r="Y10" i="8"/>
  <c r="AG10" i="8" s="1"/>
  <c r="U10" i="8"/>
  <c r="AF10" i="8" s="1"/>
  <c r="T10" i="8"/>
  <c r="S10" i="8"/>
  <c r="AH10" i="8" s="1"/>
  <c r="Q10" i="8"/>
  <c r="P10" i="8"/>
  <c r="O882" i="8" l="1"/>
  <c r="V385" i="8"/>
  <c r="Z385" i="8" s="1"/>
  <c r="V386" i="8"/>
  <c r="Z386" i="8" s="1"/>
  <c r="AI385" i="8"/>
  <c r="P631" i="8"/>
  <c r="AG631" i="8"/>
  <c r="P553" i="8"/>
  <c r="V646" i="8"/>
  <c r="Z646" i="8" s="1"/>
  <c r="U553" i="8"/>
  <c r="AG553" i="8"/>
  <c r="T631" i="8"/>
  <c r="V47" i="8"/>
  <c r="Z47" i="8" s="1"/>
  <c r="V167" i="8"/>
  <c r="Z167" i="8" s="1"/>
  <c r="V451" i="8"/>
  <c r="Z451" i="8" s="1"/>
  <c r="AF551" i="8"/>
  <c r="AF553" i="8" s="1"/>
  <c r="AI169" i="8"/>
  <c r="V749" i="8"/>
  <c r="Z749" i="8" s="1"/>
  <c r="V812" i="8"/>
  <c r="Z812" i="8" s="1"/>
  <c r="V122" i="8"/>
  <c r="Z122" i="8" s="1"/>
  <c r="V408" i="8"/>
  <c r="Z408" i="8" s="1"/>
  <c r="V412" i="8"/>
  <c r="Z412" i="8" s="1"/>
  <c r="V542" i="8"/>
  <c r="Z542" i="8" s="1"/>
  <c r="V546" i="8"/>
  <c r="Z546" i="8" s="1"/>
  <c r="F882" i="8"/>
  <c r="J882" i="8"/>
  <c r="N882" i="8"/>
  <c r="V143" i="8"/>
  <c r="Z143" i="8" s="1"/>
  <c r="R568" i="8"/>
  <c r="V624" i="8"/>
  <c r="Z624" i="8" s="1"/>
  <c r="V31" i="8"/>
  <c r="Z31" i="8" s="1"/>
  <c r="V466" i="8"/>
  <c r="Z466" i="8" s="1"/>
  <c r="V653" i="8"/>
  <c r="Z653" i="8" s="1"/>
  <c r="AI304" i="8"/>
  <c r="V14" i="8"/>
  <c r="Z14" i="8" s="1"/>
  <c r="V103" i="8"/>
  <c r="Z103" i="8" s="1"/>
  <c r="AI539" i="8"/>
  <c r="V623" i="8"/>
  <c r="Z623" i="8" s="1"/>
  <c r="V715" i="8"/>
  <c r="Z715" i="8" s="1"/>
  <c r="V765" i="8"/>
  <c r="Z765" i="8" s="1"/>
  <c r="V784" i="8"/>
  <c r="Z784" i="8" s="1"/>
  <c r="AI808" i="8"/>
  <c r="H882" i="8"/>
  <c r="W882" i="8"/>
  <c r="V90" i="8"/>
  <c r="Z90" i="8" s="1"/>
  <c r="V608" i="8"/>
  <c r="Z608" i="8" s="1"/>
  <c r="V620" i="8"/>
  <c r="Z620" i="8" s="1"/>
  <c r="AI652" i="8"/>
  <c r="S779" i="8"/>
  <c r="Q671" i="8"/>
  <c r="Y676" i="8"/>
  <c r="V341" i="8"/>
  <c r="Z341" i="8" s="1"/>
  <c r="V372" i="8"/>
  <c r="Z372" i="8" s="1"/>
  <c r="AI418" i="8"/>
  <c r="V11" i="8"/>
  <c r="Z11" i="8" s="1"/>
  <c r="R524" i="8"/>
  <c r="AG641" i="8"/>
  <c r="AI687" i="8"/>
  <c r="V836" i="8"/>
  <c r="Z836" i="8" s="1"/>
  <c r="AI238" i="8"/>
  <c r="V69" i="8"/>
  <c r="Z69" i="8" s="1"/>
  <c r="AI197" i="8"/>
  <c r="AI386" i="8"/>
  <c r="V392" i="8"/>
  <c r="Z392" i="8" s="1"/>
  <c r="V19" i="8"/>
  <c r="Z19" i="8" s="1"/>
  <c r="V23" i="8"/>
  <c r="Z23" i="8" s="1"/>
  <c r="V39" i="8"/>
  <c r="Z39" i="8" s="1"/>
  <c r="V55" i="8"/>
  <c r="Z55" i="8" s="1"/>
  <c r="V65" i="8"/>
  <c r="Z65" i="8" s="1"/>
  <c r="V68" i="8"/>
  <c r="Z68" i="8" s="1"/>
  <c r="V87" i="8"/>
  <c r="Z87" i="8" s="1"/>
  <c r="V106" i="8"/>
  <c r="Z106" i="8" s="1"/>
  <c r="V119" i="8"/>
  <c r="Z119" i="8" s="1"/>
  <c r="AI147" i="8"/>
  <c r="V151" i="8"/>
  <c r="Z151" i="8" s="1"/>
  <c r="AI379" i="8"/>
  <c r="V396" i="8"/>
  <c r="Z396" i="8" s="1"/>
  <c r="V462" i="8"/>
  <c r="Z462" i="8" s="1"/>
  <c r="AI476" i="8"/>
  <c r="AI510" i="8"/>
  <c r="Q550" i="8"/>
  <c r="U550" i="8"/>
  <c r="V572" i="8"/>
  <c r="Z572" i="8" s="1"/>
  <c r="AI155" i="8"/>
  <c r="AI163" i="8"/>
  <c r="V27" i="8"/>
  <c r="Z27" i="8" s="1"/>
  <c r="V43" i="8"/>
  <c r="Z43" i="8" s="1"/>
  <c r="V59" i="8"/>
  <c r="Z59" i="8" s="1"/>
  <c r="V98" i="8"/>
  <c r="Z98" i="8" s="1"/>
  <c r="V111" i="8"/>
  <c r="Z111" i="8" s="1"/>
  <c r="V130" i="8"/>
  <c r="Z130" i="8" s="1"/>
  <c r="V135" i="8"/>
  <c r="Z135" i="8" s="1"/>
  <c r="AI173" i="8"/>
  <c r="AI181" i="8"/>
  <c r="AI189" i="8"/>
  <c r="AI205" i="8"/>
  <c r="AI353" i="8"/>
  <c r="V361" i="8"/>
  <c r="Z361" i="8" s="1"/>
  <c r="V15" i="8"/>
  <c r="Z15" i="8" s="1"/>
  <c r="V18" i="8"/>
  <c r="Z18" i="8" s="1"/>
  <c r="V35" i="8"/>
  <c r="Z35" i="8" s="1"/>
  <c r="V51" i="8"/>
  <c r="Z51" i="8" s="1"/>
  <c r="V61" i="8"/>
  <c r="Z61" i="8" s="1"/>
  <c r="V64" i="8"/>
  <c r="Z64" i="8" s="1"/>
  <c r="V95" i="8"/>
  <c r="Z95" i="8" s="1"/>
  <c r="V114" i="8"/>
  <c r="Z114" i="8" s="1"/>
  <c r="V127" i="8"/>
  <c r="Z127" i="8" s="1"/>
  <c r="V144" i="8"/>
  <c r="Z144" i="8" s="1"/>
  <c r="V157" i="8"/>
  <c r="Z157" i="8" s="1"/>
  <c r="V160" i="8"/>
  <c r="Z160" i="8" s="1"/>
  <c r="P297" i="8"/>
  <c r="V333" i="8"/>
  <c r="Z333" i="8" s="1"/>
  <c r="AI333" i="8"/>
  <c r="V351" i="8"/>
  <c r="Z351" i="8" s="1"/>
  <c r="R439" i="8"/>
  <c r="AI373" i="8"/>
  <c r="AI428" i="8"/>
  <c r="V302" i="8"/>
  <c r="Z302" i="8" s="1"/>
  <c r="AI340" i="8"/>
  <c r="V378" i="8"/>
  <c r="Z378" i="8" s="1"/>
  <c r="V381" i="8"/>
  <c r="Z381" i="8" s="1"/>
  <c r="V404" i="8"/>
  <c r="Z404" i="8" s="1"/>
  <c r="AI434" i="8"/>
  <c r="AI450" i="8"/>
  <c r="V473" i="8"/>
  <c r="Z473" i="8" s="1"/>
  <c r="V475" i="8"/>
  <c r="Z475" i="8" s="1"/>
  <c r="V482" i="8"/>
  <c r="Z482" i="8" s="1"/>
  <c r="AI508" i="8"/>
  <c r="V517" i="8"/>
  <c r="Z517" i="8" s="1"/>
  <c r="V527" i="8"/>
  <c r="Z527" i="8" s="1"/>
  <c r="V530" i="8"/>
  <c r="Z530" i="8" s="1"/>
  <c r="AI547" i="8"/>
  <c r="AI561" i="8"/>
  <c r="V570" i="8"/>
  <c r="Z570" i="8" s="1"/>
  <c r="V599" i="8"/>
  <c r="Z599" i="8" s="1"/>
  <c r="AI691" i="8"/>
  <c r="V321" i="8"/>
  <c r="Z321" i="8" s="1"/>
  <c r="AI345" i="8"/>
  <c r="V400" i="8"/>
  <c r="Z400" i="8" s="1"/>
  <c r="V416" i="8"/>
  <c r="Z416" i="8" s="1"/>
  <c r="AI478" i="8"/>
  <c r="AI500" i="8"/>
  <c r="V505" i="8"/>
  <c r="Z505" i="8" s="1"/>
  <c r="V507" i="8"/>
  <c r="Z507" i="8" s="1"/>
  <c r="V515" i="8"/>
  <c r="Z515" i="8" s="1"/>
  <c r="V534" i="8"/>
  <c r="Z534" i="8" s="1"/>
  <c r="V535" i="8"/>
  <c r="Z535" i="8" s="1"/>
  <c r="V538" i="8"/>
  <c r="Z538" i="8" s="1"/>
  <c r="V543" i="8"/>
  <c r="Z543" i="8" s="1"/>
  <c r="V663" i="8"/>
  <c r="Z663" i="8" s="1"/>
  <c r="V716" i="8"/>
  <c r="Z716" i="8" s="1"/>
  <c r="V741" i="8"/>
  <c r="Z741" i="8" s="1"/>
  <c r="V757" i="8"/>
  <c r="Z757" i="8" s="1"/>
  <c r="Y779" i="8"/>
  <c r="AI863" i="8"/>
  <c r="V872" i="8"/>
  <c r="Z872" i="8" s="1"/>
  <c r="AF879" i="8"/>
  <c r="V695" i="8"/>
  <c r="Z695" i="8" s="1"/>
  <c r="V724" i="8"/>
  <c r="Z724" i="8" s="1"/>
  <c r="V740" i="8"/>
  <c r="Z740" i="8" s="1"/>
  <c r="AI750" i="8"/>
  <c r="V756" i="8"/>
  <c r="Z756" i="8" s="1"/>
  <c r="AI766" i="8"/>
  <c r="P794" i="8"/>
  <c r="V799" i="8"/>
  <c r="Z799" i="8" s="1"/>
  <c r="V816" i="8"/>
  <c r="Z816" i="8" s="1"/>
  <c r="V850" i="8"/>
  <c r="Z850" i="8" s="1"/>
  <c r="V860" i="8"/>
  <c r="Z860" i="8" s="1"/>
  <c r="V863" i="8"/>
  <c r="Z863" i="8" s="1"/>
  <c r="AG879" i="8"/>
  <c r="V591" i="8"/>
  <c r="Z591" i="8" s="1"/>
  <c r="V600" i="8"/>
  <c r="Z600" i="8" s="1"/>
  <c r="V607" i="8"/>
  <c r="Z607" i="8" s="1"/>
  <c r="V626" i="8"/>
  <c r="Z626" i="8" s="1"/>
  <c r="AI648" i="8"/>
  <c r="AE671" i="8"/>
  <c r="V678" i="8"/>
  <c r="Z678" i="8" s="1"/>
  <c r="AI697" i="8"/>
  <c r="V433" i="8"/>
  <c r="Z433" i="8" s="1"/>
  <c r="V446" i="8"/>
  <c r="Z446" i="8" s="1"/>
  <c r="V467" i="8"/>
  <c r="Z467" i="8" s="1"/>
  <c r="V474" i="8"/>
  <c r="Z474" i="8" s="1"/>
  <c r="V497" i="8"/>
  <c r="Z497" i="8" s="1"/>
  <c r="V499" i="8"/>
  <c r="Z499" i="8" s="1"/>
  <c r="AI531" i="8"/>
  <c r="V551" i="8"/>
  <c r="Z551" i="8" s="1"/>
  <c r="V559" i="8"/>
  <c r="Z559" i="8" s="1"/>
  <c r="V576" i="8"/>
  <c r="Z576" i="8" s="1"/>
  <c r="V603" i="8"/>
  <c r="Z603" i="8" s="1"/>
  <c r="AI611" i="8"/>
  <c r="V633" i="8"/>
  <c r="Z633" i="8" s="1"/>
  <c r="V637" i="8"/>
  <c r="Z637" i="8" s="1"/>
  <c r="V647" i="8"/>
  <c r="Z647" i="8" s="1"/>
  <c r="V675" i="8"/>
  <c r="Z675" i="8" s="1"/>
  <c r="AI675" i="8"/>
  <c r="V704" i="8"/>
  <c r="Z704" i="8" s="1"/>
  <c r="V732" i="8"/>
  <c r="Z732" i="8" s="1"/>
  <c r="V748" i="8"/>
  <c r="Z748" i="8" s="1"/>
  <c r="AI758" i="8"/>
  <c r="V764" i="8"/>
  <c r="Z764" i="8" s="1"/>
  <c r="V785" i="8"/>
  <c r="Z785" i="8" s="1"/>
  <c r="AI801" i="8"/>
  <c r="V808" i="8"/>
  <c r="Z808" i="8" s="1"/>
  <c r="AI820" i="8"/>
  <c r="V839" i="8"/>
  <c r="Z839" i="8" s="1"/>
  <c r="AI83" i="8"/>
  <c r="AI123" i="8"/>
  <c r="AI161" i="8"/>
  <c r="AI398" i="8"/>
  <c r="AI414" i="8"/>
  <c r="S631" i="8"/>
  <c r="AH629" i="8"/>
  <c r="AH631" i="8" s="1"/>
  <c r="S216" i="8"/>
  <c r="AI12" i="8"/>
  <c r="AI16" i="8"/>
  <c r="AI20" i="8"/>
  <c r="V24" i="8"/>
  <c r="Z24" i="8" s="1"/>
  <c r="AI25" i="8"/>
  <c r="V28" i="8"/>
  <c r="Z28" i="8" s="1"/>
  <c r="AI29" i="8"/>
  <c r="V32" i="8"/>
  <c r="Z32" i="8" s="1"/>
  <c r="AI33" i="8"/>
  <c r="V36" i="8"/>
  <c r="Z36" i="8" s="1"/>
  <c r="AI37" i="8"/>
  <c r="V40" i="8"/>
  <c r="Z40" i="8" s="1"/>
  <c r="AI41" i="8"/>
  <c r="V44" i="8"/>
  <c r="Z44" i="8" s="1"/>
  <c r="AI45" i="8"/>
  <c r="V48" i="8"/>
  <c r="Z48" i="8" s="1"/>
  <c r="AI49" i="8"/>
  <c r="V52" i="8"/>
  <c r="Z52" i="8" s="1"/>
  <c r="AI53" i="8"/>
  <c r="V56" i="8"/>
  <c r="Z56" i="8" s="1"/>
  <c r="AI57" i="8"/>
  <c r="V60" i="8"/>
  <c r="Z60" i="8" s="1"/>
  <c r="AI62" i="8"/>
  <c r="AI66" i="8"/>
  <c r="V70" i="8"/>
  <c r="Z70" i="8" s="1"/>
  <c r="V71" i="8"/>
  <c r="Z71" i="8" s="1"/>
  <c r="V72" i="8"/>
  <c r="Z72" i="8" s="1"/>
  <c r="V73" i="8"/>
  <c r="Z73" i="8" s="1"/>
  <c r="AI74" i="8"/>
  <c r="AI76" i="8"/>
  <c r="V89" i="8"/>
  <c r="Z89" i="8" s="1"/>
  <c r="V97" i="8"/>
  <c r="Z97" i="8" s="1"/>
  <c r="V105" i="8"/>
  <c r="Z105" i="8" s="1"/>
  <c r="V113" i="8"/>
  <c r="Z113" i="8" s="1"/>
  <c r="V121" i="8"/>
  <c r="Z121" i="8" s="1"/>
  <c r="V129" i="8"/>
  <c r="Z129" i="8" s="1"/>
  <c r="AI137" i="8"/>
  <c r="AI139" i="8"/>
  <c r="V141" i="8"/>
  <c r="Z141" i="8" s="1"/>
  <c r="V145" i="8"/>
  <c r="Z145" i="8" s="1"/>
  <c r="AI146" i="8"/>
  <c r="V147" i="8"/>
  <c r="Z147" i="8" s="1"/>
  <c r="V149" i="8"/>
  <c r="Z149" i="8" s="1"/>
  <c r="V153" i="8"/>
  <c r="Z153" i="8" s="1"/>
  <c r="V155" i="8"/>
  <c r="Z155" i="8" s="1"/>
  <c r="AI162" i="8"/>
  <c r="V163" i="8"/>
  <c r="Z163" i="8" s="1"/>
  <c r="AI165" i="8"/>
  <c r="AI179" i="8"/>
  <c r="AI226" i="8"/>
  <c r="AI242" i="8"/>
  <c r="AI258" i="8"/>
  <c r="AI274" i="8"/>
  <c r="AI290" i="8"/>
  <c r="V306" i="8"/>
  <c r="Z306" i="8" s="1"/>
  <c r="V308" i="8"/>
  <c r="Z308" i="8" s="1"/>
  <c r="AI316" i="8"/>
  <c r="V325" i="8"/>
  <c r="Z325" i="8" s="1"/>
  <c r="V332" i="8"/>
  <c r="Z332" i="8" s="1"/>
  <c r="AD332" i="8"/>
  <c r="AI332" i="8" s="1"/>
  <c r="V336" i="8"/>
  <c r="Z336" i="8" s="1"/>
  <c r="AI337" i="8"/>
  <c r="AI343" i="8"/>
  <c r="V349" i="8"/>
  <c r="Z349" i="8" s="1"/>
  <c r="AI349" i="8"/>
  <c r="AI372" i="8"/>
  <c r="V377" i="8"/>
  <c r="Z377" i="8" s="1"/>
  <c r="AI382" i="8"/>
  <c r="AI394" i="8"/>
  <c r="AI410" i="8"/>
  <c r="V425" i="8"/>
  <c r="Z425" i="8" s="1"/>
  <c r="AD425" i="8"/>
  <c r="AI425" i="8" s="1"/>
  <c r="AI426" i="8"/>
  <c r="AI115" i="8"/>
  <c r="AI149" i="8"/>
  <c r="AI222" i="8"/>
  <c r="AE356" i="8"/>
  <c r="AI301" i="8"/>
  <c r="AI329" i="8"/>
  <c r="V22" i="8"/>
  <c r="Z22" i="8" s="1"/>
  <c r="V30" i="8"/>
  <c r="Z30" i="8" s="1"/>
  <c r="V46" i="8"/>
  <c r="Z46" i="8" s="1"/>
  <c r="V49" i="8"/>
  <c r="Z49" i="8" s="1"/>
  <c r="V50" i="8"/>
  <c r="Z50" i="8" s="1"/>
  <c r="V54" i="8"/>
  <c r="Z54" i="8" s="1"/>
  <c r="V58" i="8"/>
  <c r="Z58" i="8" s="1"/>
  <c r="V76" i="8"/>
  <c r="Z76" i="8" s="1"/>
  <c r="V86" i="8"/>
  <c r="V94" i="8"/>
  <c r="Z94" i="8" s="1"/>
  <c r="AI111" i="8"/>
  <c r="V139" i="8"/>
  <c r="Z139" i="8" s="1"/>
  <c r="V142" i="8"/>
  <c r="Z142" i="8" s="1"/>
  <c r="AI230" i="8"/>
  <c r="AI246" i="8"/>
  <c r="AI262" i="8"/>
  <c r="AI278" i="8"/>
  <c r="AI294" i="8"/>
  <c r="AI299" i="8"/>
  <c r="AI311" i="8"/>
  <c r="AI320" i="8"/>
  <c r="AI336" i="8"/>
  <c r="AI352" i="8"/>
  <c r="AI363" i="8"/>
  <c r="V384" i="8"/>
  <c r="Z384" i="8" s="1"/>
  <c r="AD384" i="8"/>
  <c r="AI384" i="8" s="1"/>
  <c r="AI389" i="8"/>
  <c r="AI390" i="8"/>
  <c r="AI406" i="8"/>
  <c r="V421" i="8"/>
  <c r="Z421" i="8" s="1"/>
  <c r="AD421" i="8"/>
  <c r="AI421" i="8" s="1"/>
  <c r="V82" i="8"/>
  <c r="Z82" i="8" s="1"/>
  <c r="AI91" i="8"/>
  <c r="AI99" i="8"/>
  <c r="AI107" i="8"/>
  <c r="AI131" i="8"/>
  <c r="AI141" i="8"/>
  <c r="AI254" i="8"/>
  <c r="AI270" i="8"/>
  <c r="AI286" i="8"/>
  <c r="AH356" i="8"/>
  <c r="V368" i="8"/>
  <c r="Z368" i="8" s="1"/>
  <c r="AD368" i="8"/>
  <c r="AI368" i="8" s="1"/>
  <c r="T216" i="8"/>
  <c r="V12" i="8"/>
  <c r="Z12" i="8" s="1"/>
  <c r="V16" i="8"/>
  <c r="Z16" i="8" s="1"/>
  <c r="V20" i="8"/>
  <c r="Z20" i="8" s="1"/>
  <c r="V25" i="8"/>
  <c r="Z25" i="8" s="1"/>
  <c r="V26" i="8"/>
  <c r="Z26" i="8" s="1"/>
  <c r="V29" i="8"/>
  <c r="Z29" i="8" s="1"/>
  <c r="V33" i="8"/>
  <c r="Z33" i="8" s="1"/>
  <c r="V34" i="8"/>
  <c r="Z34" i="8" s="1"/>
  <c r="V37" i="8"/>
  <c r="Z37" i="8" s="1"/>
  <c r="V38" i="8"/>
  <c r="Z38" i="8" s="1"/>
  <c r="V41" i="8"/>
  <c r="Z41" i="8" s="1"/>
  <c r="V42" i="8"/>
  <c r="Z42" i="8" s="1"/>
  <c r="V45" i="8"/>
  <c r="Z45" i="8" s="1"/>
  <c r="V53" i="8"/>
  <c r="Z53" i="8" s="1"/>
  <c r="V57" i="8"/>
  <c r="Z57" i="8" s="1"/>
  <c r="V62" i="8"/>
  <c r="Z62" i="8" s="1"/>
  <c r="V66" i="8"/>
  <c r="Z66" i="8" s="1"/>
  <c r="V74" i="8"/>
  <c r="Z74" i="8" s="1"/>
  <c r="V75" i="8"/>
  <c r="Z75" i="8" s="1"/>
  <c r="V77" i="8"/>
  <c r="Z77" i="8" s="1"/>
  <c r="V83" i="8"/>
  <c r="Z83" i="8" s="1"/>
  <c r="AI87" i="8"/>
  <c r="V91" i="8"/>
  <c r="Z91" i="8" s="1"/>
  <c r="AI95" i="8"/>
  <c r="V99" i="8"/>
  <c r="Z99" i="8" s="1"/>
  <c r="V102" i="8"/>
  <c r="Z102" i="8" s="1"/>
  <c r="AI103" i="8"/>
  <c r="V107" i="8"/>
  <c r="Z107" i="8" s="1"/>
  <c r="V110" i="8"/>
  <c r="Z110" i="8" s="1"/>
  <c r="V115" i="8"/>
  <c r="Z115" i="8" s="1"/>
  <c r="V118" i="8"/>
  <c r="AI119" i="8"/>
  <c r="V123" i="8"/>
  <c r="Z123" i="8" s="1"/>
  <c r="V126" i="8"/>
  <c r="Z126" i="8" s="1"/>
  <c r="AI127" i="8"/>
  <c r="V131" i="8"/>
  <c r="Z131" i="8" s="1"/>
  <c r="V134" i="8"/>
  <c r="Z134" i="8" s="1"/>
  <c r="AI135" i="8"/>
  <c r="V137" i="8"/>
  <c r="Z137" i="8" s="1"/>
  <c r="AI143" i="8"/>
  <c r="AI151" i="8"/>
  <c r="V156" i="8"/>
  <c r="Z156" i="8" s="1"/>
  <c r="V161" i="8"/>
  <c r="Z161" i="8" s="1"/>
  <c r="V172" i="8"/>
  <c r="Z172" i="8" s="1"/>
  <c r="V13" i="8"/>
  <c r="Z13" i="8" s="1"/>
  <c r="AI14" i="8"/>
  <c r="V17" i="8"/>
  <c r="Z17" i="8" s="1"/>
  <c r="AI18" i="8"/>
  <c r="V21" i="8"/>
  <c r="Z21" i="8" s="1"/>
  <c r="V63" i="8"/>
  <c r="Z63" i="8" s="1"/>
  <c r="AI64" i="8"/>
  <c r="V67" i="8"/>
  <c r="Z67" i="8" s="1"/>
  <c r="AI68" i="8"/>
  <c r="V78" i="8"/>
  <c r="Z78" i="8" s="1"/>
  <c r="V79" i="8"/>
  <c r="Z79" i="8" s="1"/>
  <c r="V80" i="8"/>
  <c r="Z80" i="8" s="1"/>
  <c r="V81" i="8"/>
  <c r="Z81" i="8" s="1"/>
  <c r="V85" i="8"/>
  <c r="Z85" i="8" s="1"/>
  <c r="V93" i="8"/>
  <c r="Z93" i="8" s="1"/>
  <c r="V101" i="8"/>
  <c r="Z101" i="8" s="1"/>
  <c r="V109" i="8"/>
  <c r="Z109" i="8" s="1"/>
  <c r="V117" i="8"/>
  <c r="Z117" i="8" s="1"/>
  <c r="V125" i="8"/>
  <c r="Z125" i="8" s="1"/>
  <c r="V133" i="8"/>
  <c r="Z133" i="8" s="1"/>
  <c r="V140" i="8"/>
  <c r="Z140" i="8" s="1"/>
  <c r="AI145" i="8"/>
  <c r="AI153" i="8"/>
  <c r="AI157" i="8"/>
  <c r="V159" i="8"/>
  <c r="Z159" i="8" s="1"/>
  <c r="V177" i="8"/>
  <c r="Z177" i="8" s="1"/>
  <c r="V185" i="8"/>
  <c r="Z185" i="8" s="1"/>
  <c r="V193" i="8"/>
  <c r="Z193" i="8" s="1"/>
  <c r="V201" i="8"/>
  <c r="Z201" i="8" s="1"/>
  <c r="V209" i="8"/>
  <c r="Z209" i="8" s="1"/>
  <c r="AI218" i="8"/>
  <c r="AI234" i="8"/>
  <c r="AI250" i="8"/>
  <c r="AI266" i="8"/>
  <c r="AI282" i="8"/>
  <c r="V299" i="8"/>
  <c r="Z299" i="8" s="1"/>
  <c r="V303" i="8"/>
  <c r="Z303" i="8" s="1"/>
  <c r="V304" i="8"/>
  <c r="Z304" i="8" s="1"/>
  <c r="V320" i="8"/>
  <c r="Z320" i="8" s="1"/>
  <c r="AI321" i="8"/>
  <c r="AI327" i="8"/>
  <c r="V342" i="8"/>
  <c r="Z342" i="8" s="1"/>
  <c r="V345" i="8"/>
  <c r="Z345" i="8" s="1"/>
  <c r="V348" i="8"/>
  <c r="Z348" i="8" s="1"/>
  <c r="AD348" i="8"/>
  <c r="AI348" i="8" s="1"/>
  <c r="V369" i="8"/>
  <c r="Z369" i="8" s="1"/>
  <c r="AI369" i="8"/>
  <c r="AI376" i="8"/>
  <c r="AI402" i="8"/>
  <c r="AI437" i="8"/>
  <c r="P524" i="8"/>
  <c r="T524" i="8"/>
  <c r="AE521" i="8"/>
  <c r="AE524" i="8" s="1"/>
  <c r="AI393" i="8"/>
  <c r="AI397" i="8"/>
  <c r="AI401" i="8"/>
  <c r="AI405" i="8"/>
  <c r="AI409" i="8"/>
  <c r="AI413" i="8"/>
  <c r="AI417" i="8"/>
  <c r="V429" i="8"/>
  <c r="Z429" i="8" s="1"/>
  <c r="AI438" i="8"/>
  <c r="R453" i="8"/>
  <c r="AI446" i="8"/>
  <c r="V450" i="8"/>
  <c r="Z450" i="8" s="1"/>
  <c r="S513" i="8"/>
  <c r="V457" i="8"/>
  <c r="Z457" i="8" s="1"/>
  <c r="V459" i="8"/>
  <c r="Z459" i="8" s="1"/>
  <c r="AI460" i="8"/>
  <c r="S550" i="8"/>
  <c r="AI530" i="8"/>
  <c r="AI538" i="8"/>
  <c r="AI546" i="8"/>
  <c r="T553" i="8"/>
  <c r="AE551" i="8"/>
  <c r="AE553" i="8" s="1"/>
  <c r="R628" i="8"/>
  <c r="Y628" i="8"/>
  <c r="AI699" i="8"/>
  <c r="AI711" i="8"/>
  <c r="V165" i="8"/>
  <c r="Z165" i="8" s="1"/>
  <c r="V169" i="8"/>
  <c r="Z169" i="8" s="1"/>
  <c r="AI171" i="8"/>
  <c r="V220" i="8"/>
  <c r="Z220" i="8" s="1"/>
  <c r="V224" i="8"/>
  <c r="Z224" i="8" s="1"/>
  <c r="V228" i="8"/>
  <c r="Z228" i="8" s="1"/>
  <c r="V232" i="8"/>
  <c r="Z232" i="8" s="1"/>
  <c r="V236" i="8"/>
  <c r="Z236" i="8" s="1"/>
  <c r="V240" i="8"/>
  <c r="Z240" i="8" s="1"/>
  <c r="V244" i="8"/>
  <c r="Z244" i="8" s="1"/>
  <c r="V248" i="8"/>
  <c r="Z248" i="8" s="1"/>
  <c r="V252" i="8"/>
  <c r="Z252" i="8" s="1"/>
  <c r="V256" i="8"/>
  <c r="Z256" i="8" s="1"/>
  <c r="V260" i="8"/>
  <c r="Z260" i="8" s="1"/>
  <c r="V264" i="8"/>
  <c r="Z264" i="8" s="1"/>
  <c r="V268" i="8"/>
  <c r="Z268" i="8" s="1"/>
  <c r="V272" i="8"/>
  <c r="Z272" i="8" s="1"/>
  <c r="V276" i="8"/>
  <c r="Z276" i="8" s="1"/>
  <c r="V280" i="8"/>
  <c r="Z280" i="8" s="1"/>
  <c r="V284" i="8"/>
  <c r="Z284" i="8" s="1"/>
  <c r="V288" i="8"/>
  <c r="Z288" i="8" s="1"/>
  <c r="V292" i="8"/>
  <c r="Z292" i="8" s="1"/>
  <c r="V296" i="8"/>
  <c r="Z296" i="8" s="1"/>
  <c r="V301" i="8"/>
  <c r="Z301" i="8" s="1"/>
  <c r="AI302" i="8"/>
  <c r="V305" i="8"/>
  <c r="Z305" i="8" s="1"/>
  <c r="AI305" i="8"/>
  <c r="V309" i="8"/>
  <c r="Z309" i="8" s="1"/>
  <c r="AI313" i="8"/>
  <c r="V316" i="8"/>
  <c r="Z316" i="8" s="1"/>
  <c r="V317" i="8"/>
  <c r="Z317" i="8" s="1"/>
  <c r="AI317" i="8"/>
  <c r="AI324" i="8"/>
  <c r="V326" i="8"/>
  <c r="Z326" i="8" s="1"/>
  <c r="V329" i="8"/>
  <c r="Z329" i="8" s="1"/>
  <c r="V335" i="8"/>
  <c r="Z335" i="8" s="1"/>
  <c r="V340" i="8"/>
  <c r="Z340" i="8" s="1"/>
  <c r="V353" i="8"/>
  <c r="Z353" i="8" s="1"/>
  <c r="AI360" i="8"/>
  <c r="V362" i="8"/>
  <c r="Z362" i="8" s="1"/>
  <c r="V365" i="8"/>
  <c r="Z365" i="8" s="1"/>
  <c r="V371" i="8"/>
  <c r="Z371" i="8" s="1"/>
  <c r="V376" i="8"/>
  <c r="Z376" i="8" s="1"/>
  <c r="V389" i="8"/>
  <c r="Z389" i="8" s="1"/>
  <c r="V393" i="8"/>
  <c r="Z393" i="8" s="1"/>
  <c r="V397" i="8"/>
  <c r="Z397" i="8" s="1"/>
  <c r="V401" i="8"/>
  <c r="Z401" i="8" s="1"/>
  <c r="V405" i="8"/>
  <c r="Z405" i="8" s="1"/>
  <c r="V409" i="8"/>
  <c r="Z409" i="8" s="1"/>
  <c r="V413" i="8"/>
  <c r="Z413" i="8" s="1"/>
  <c r="V417" i="8"/>
  <c r="Z417" i="8" s="1"/>
  <c r="AI422" i="8"/>
  <c r="V434" i="8"/>
  <c r="Z434" i="8" s="1"/>
  <c r="V435" i="8"/>
  <c r="Z435" i="8" s="1"/>
  <c r="AI436" i="8"/>
  <c r="V438" i="8"/>
  <c r="Z438" i="8" s="1"/>
  <c r="AI448" i="8"/>
  <c r="V449" i="8"/>
  <c r="Z449" i="8" s="1"/>
  <c r="V458" i="8"/>
  <c r="Z458" i="8" s="1"/>
  <c r="V465" i="8"/>
  <c r="Z465" i="8" s="1"/>
  <c r="V481" i="8"/>
  <c r="Z481" i="8" s="1"/>
  <c r="V483" i="8"/>
  <c r="Z483" i="8" s="1"/>
  <c r="AI484" i="8"/>
  <c r="V489" i="8"/>
  <c r="Z489" i="8" s="1"/>
  <c r="V491" i="8"/>
  <c r="Z491" i="8" s="1"/>
  <c r="AI492" i="8"/>
  <c r="AI494" i="8"/>
  <c r="V498" i="8"/>
  <c r="Z498" i="8" s="1"/>
  <c r="V506" i="8"/>
  <c r="Z506" i="8" s="1"/>
  <c r="AH520" i="8"/>
  <c r="AE520" i="8"/>
  <c r="V519" i="8"/>
  <c r="Z519" i="8" s="1"/>
  <c r="V522" i="8"/>
  <c r="Z522" i="8" s="1"/>
  <c r="AI527" i="8"/>
  <c r="V531" i="8"/>
  <c r="Z531" i="8" s="1"/>
  <c r="AI535" i="8"/>
  <c r="V539" i="8"/>
  <c r="Z539" i="8" s="1"/>
  <c r="AI543" i="8"/>
  <c r="V547" i="8"/>
  <c r="Z547" i="8" s="1"/>
  <c r="R595" i="8"/>
  <c r="Y595" i="8"/>
  <c r="AG569" i="8"/>
  <c r="AG595" i="8" s="1"/>
  <c r="V158" i="8"/>
  <c r="Z158" i="8" s="1"/>
  <c r="AI159" i="8"/>
  <c r="AI167" i="8"/>
  <c r="V171" i="8"/>
  <c r="Z171" i="8" s="1"/>
  <c r="AI184" i="8"/>
  <c r="AI188" i="8"/>
  <c r="AI192" i="8"/>
  <c r="AI196" i="8"/>
  <c r="AI200" i="8"/>
  <c r="AI204" i="8"/>
  <c r="AI208" i="8"/>
  <c r="AI212" i="8"/>
  <c r="R297" i="8"/>
  <c r="V307" i="8"/>
  <c r="Z307" i="8" s="1"/>
  <c r="AI308" i="8"/>
  <c r="V310" i="8"/>
  <c r="Z310" i="8" s="1"/>
  <c r="V313" i="8"/>
  <c r="Z313" i="8" s="1"/>
  <c r="V319" i="8"/>
  <c r="Z319" i="8" s="1"/>
  <c r="V324" i="8"/>
  <c r="Z324" i="8" s="1"/>
  <c r="V337" i="8"/>
  <c r="Z337" i="8" s="1"/>
  <c r="V352" i="8"/>
  <c r="Z352" i="8" s="1"/>
  <c r="V360" i="8"/>
  <c r="Z360" i="8" s="1"/>
  <c r="V373" i="8"/>
  <c r="Z373" i="8" s="1"/>
  <c r="V390" i="8"/>
  <c r="Z390" i="8" s="1"/>
  <c r="V394" i="8"/>
  <c r="Z394" i="8" s="1"/>
  <c r="V398" i="8"/>
  <c r="Z398" i="8" s="1"/>
  <c r="V402" i="8"/>
  <c r="Z402" i="8" s="1"/>
  <c r="V406" i="8"/>
  <c r="Z406" i="8" s="1"/>
  <c r="V410" i="8"/>
  <c r="Z410" i="8" s="1"/>
  <c r="V414" i="8"/>
  <c r="Z414" i="8" s="1"/>
  <c r="V418" i="8"/>
  <c r="Z418" i="8" s="1"/>
  <c r="V420" i="8"/>
  <c r="Z420" i="8" s="1"/>
  <c r="V422" i="8"/>
  <c r="Z422" i="8" s="1"/>
  <c r="V423" i="8"/>
  <c r="Z423" i="8" s="1"/>
  <c r="AI424" i="8"/>
  <c r="V426" i="8"/>
  <c r="Z426" i="8" s="1"/>
  <c r="V430" i="8"/>
  <c r="Z430" i="8" s="1"/>
  <c r="AI430" i="8"/>
  <c r="V437" i="8"/>
  <c r="Z437" i="8" s="1"/>
  <c r="Y453" i="8"/>
  <c r="V441" i="8"/>
  <c r="Z441" i="8" s="1"/>
  <c r="V447" i="8"/>
  <c r="Z447" i="8" s="1"/>
  <c r="AI452" i="8"/>
  <c r="AI462" i="8"/>
  <c r="V463" i="8"/>
  <c r="Z463" i="8" s="1"/>
  <c r="V490" i="8"/>
  <c r="Z490" i="8" s="1"/>
  <c r="AE550" i="8"/>
  <c r="AI534" i="8"/>
  <c r="AI542" i="8"/>
  <c r="AI567" i="8"/>
  <c r="AI573" i="8"/>
  <c r="V469" i="8"/>
  <c r="Z469" i="8" s="1"/>
  <c r="V478" i="8"/>
  <c r="Z478" i="8" s="1"/>
  <c r="V479" i="8"/>
  <c r="Z479" i="8" s="1"/>
  <c r="V485" i="8"/>
  <c r="Z485" i="8" s="1"/>
  <c r="V494" i="8"/>
  <c r="Z494" i="8" s="1"/>
  <c r="V495" i="8"/>
  <c r="Z495" i="8" s="1"/>
  <c r="V501" i="8"/>
  <c r="Z501" i="8" s="1"/>
  <c r="V510" i="8"/>
  <c r="Z510" i="8" s="1"/>
  <c r="V511" i="8"/>
  <c r="Z511" i="8" s="1"/>
  <c r="P520" i="8"/>
  <c r="T520" i="8"/>
  <c r="S524" i="8"/>
  <c r="V526" i="8"/>
  <c r="Z526" i="8" s="1"/>
  <c r="V533" i="8"/>
  <c r="Z533" i="8" s="1"/>
  <c r="V541" i="8"/>
  <c r="Z541" i="8" s="1"/>
  <c r="V549" i="8"/>
  <c r="Z549" i="8" s="1"/>
  <c r="V555" i="8"/>
  <c r="Z555" i="8" s="1"/>
  <c r="AI557" i="8"/>
  <c r="V562" i="8"/>
  <c r="Z562" i="8" s="1"/>
  <c r="V566" i="8"/>
  <c r="Z566" i="8" s="1"/>
  <c r="V571" i="8"/>
  <c r="Z571" i="8" s="1"/>
  <c r="AI577" i="8"/>
  <c r="V578" i="8"/>
  <c r="Z578" i="8" s="1"/>
  <c r="V586" i="8"/>
  <c r="Z586" i="8" s="1"/>
  <c r="V588" i="8"/>
  <c r="Z588" i="8" s="1"/>
  <c r="AI589" i="8"/>
  <c r="S628" i="8"/>
  <c r="AI601" i="8"/>
  <c r="V619" i="8"/>
  <c r="Z619" i="8" s="1"/>
  <c r="S641" i="8"/>
  <c r="AH632" i="8"/>
  <c r="AH641" i="8" s="1"/>
  <c r="V636" i="8"/>
  <c r="Z636" i="8" s="1"/>
  <c r="AD636" i="8"/>
  <c r="AI636" i="8" s="1"/>
  <c r="V640" i="8"/>
  <c r="Z640" i="8" s="1"/>
  <c r="AD640" i="8"/>
  <c r="AI640" i="8" s="1"/>
  <c r="AI659" i="8"/>
  <c r="P671" i="8"/>
  <c r="AI721" i="8"/>
  <c r="AH568" i="8"/>
  <c r="V558" i="8"/>
  <c r="Z558" i="8" s="1"/>
  <c r="AI563" i="8"/>
  <c r="P595" i="8"/>
  <c r="T595" i="8"/>
  <c r="V587" i="8"/>
  <c r="Z587" i="8" s="1"/>
  <c r="AI593" i="8"/>
  <c r="V594" i="8"/>
  <c r="Z594" i="8" s="1"/>
  <c r="P628" i="8"/>
  <c r="AI605" i="8"/>
  <c r="V606" i="8"/>
  <c r="Z606" i="8" s="1"/>
  <c r="AI627" i="8"/>
  <c r="V635" i="8"/>
  <c r="Z635" i="8" s="1"/>
  <c r="V639" i="8"/>
  <c r="Z639" i="8" s="1"/>
  <c r="V645" i="8"/>
  <c r="Z645" i="8" s="1"/>
  <c r="AI658" i="8"/>
  <c r="AI667" i="8"/>
  <c r="V686" i="8"/>
  <c r="Z686" i="8" s="1"/>
  <c r="AI722" i="8"/>
  <c r="V445" i="8"/>
  <c r="Z445" i="8" s="1"/>
  <c r="R513" i="8"/>
  <c r="Y513" i="8"/>
  <c r="V461" i="8"/>
  <c r="Z461" i="8" s="1"/>
  <c r="AI466" i="8"/>
  <c r="V470" i="8"/>
  <c r="Z470" i="8" s="1"/>
  <c r="V471" i="8"/>
  <c r="Z471" i="8" s="1"/>
  <c r="AI472" i="8"/>
  <c r="V477" i="8"/>
  <c r="Z477" i="8" s="1"/>
  <c r="AI482" i="8"/>
  <c r="V486" i="8"/>
  <c r="Z486" i="8" s="1"/>
  <c r="V487" i="8"/>
  <c r="Z487" i="8" s="1"/>
  <c r="AI488" i="8"/>
  <c r="V493" i="8"/>
  <c r="Z493" i="8" s="1"/>
  <c r="AI498" i="8"/>
  <c r="V502" i="8"/>
  <c r="Z502" i="8" s="1"/>
  <c r="V503" i="8"/>
  <c r="Z503" i="8" s="1"/>
  <c r="AI504" i="8"/>
  <c r="V509" i="8"/>
  <c r="Z509" i="8" s="1"/>
  <c r="R520" i="8"/>
  <c r="Y520" i="8"/>
  <c r="AI515" i="8"/>
  <c r="U520" i="8"/>
  <c r="V518" i="8"/>
  <c r="Z518" i="8" s="1"/>
  <c r="AI519" i="8"/>
  <c r="V521" i="8"/>
  <c r="Z521" i="8" s="1"/>
  <c r="U524" i="8"/>
  <c r="AH521" i="8"/>
  <c r="AH524" i="8" s="1"/>
  <c r="V523" i="8"/>
  <c r="Z523" i="8" s="1"/>
  <c r="R550" i="8"/>
  <c r="V529" i="8"/>
  <c r="Z529" i="8" s="1"/>
  <c r="V537" i="8"/>
  <c r="Z537" i="8" s="1"/>
  <c r="V545" i="8"/>
  <c r="Z545" i="8" s="1"/>
  <c r="Q553" i="8"/>
  <c r="Q568" i="8"/>
  <c r="AI559" i="8"/>
  <c r="V563" i="8"/>
  <c r="Z563" i="8" s="1"/>
  <c r="V575" i="8"/>
  <c r="Z575" i="8" s="1"/>
  <c r="V579" i="8"/>
  <c r="Z579" i="8" s="1"/>
  <c r="V580" i="8"/>
  <c r="Z580" i="8" s="1"/>
  <c r="V582" i="8"/>
  <c r="Z582" i="8" s="1"/>
  <c r="AI583" i="8"/>
  <c r="V592" i="8"/>
  <c r="Z592" i="8" s="1"/>
  <c r="V598" i="8"/>
  <c r="Z598" i="8" s="1"/>
  <c r="V610" i="8"/>
  <c r="Z610" i="8" s="1"/>
  <c r="V634" i="8"/>
  <c r="Z634" i="8" s="1"/>
  <c r="AD634" i="8"/>
  <c r="AI634" i="8" s="1"/>
  <c r="V638" i="8"/>
  <c r="Z638" i="8" s="1"/>
  <c r="AD638" i="8"/>
  <c r="AI638" i="8" s="1"/>
  <c r="S665" i="8"/>
  <c r="AI683" i="8"/>
  <c r="V685" i="8"/>
  <c r="Z685" i="8" s="1"/>
  <c r="V694" i="8"/>
  <c r="Z694" i="8" s="1"/>
  <c r="AI695" i="8"/>
  <c r="V714" i="8"/>
  <c r="Z714" i="8" s="1"/>
  <c r="V733" i="8"/>
  <c r="Z733" i="8" s="1"/>
  <c r="AH775" i="8"/>
  <c r="AH779" i="8" s="1"/>
  <c r="V769" i="8"/>
  <c r="Z769" i="8" s="1"/>
  <c r="T794" i="8"/>
  <c r="AE781" i="8"/>
  <c r="AI781" i="8" s="1"/>
  <c r="AE879" i="8"/>
  <c r="T880" i="8"/>
  <c r="T881" i="8" s="1"/>
  <c r="L882" i="8"/>
  <c r="V614" i="8"/>
  <c r="Z614" i="8" s="1"/>
  <c r="V616" i="8"/>
  <c r="Z616" i="8" s="1"/>
  <c r="AI617" i="8"/>
  <c r="P641" i="8"/>
  <c r="T641" i="8"/>
  <c r="U665" i="8"/>
  <c r="V651" i="8"/>
  <c r="Z651" i="8" s="1"/>
  <c r="V659" i="8"/>
  <c r="Z659" i="8" s="1"/>
  <c r="R671" i="8"/>
  <c r="P676" i="8"/>
  <c r="AE676" i="8"/>
  <c r="V673" i="8"/>
  <c r="Z673" i="8" s="1"/>
  <c r="V679" i="8"/>
  <c r="Z679" i="8" s="1"/>
  <c r="V681" i="8"/>
  <c r="Z681" i="8" s="1"/>
  <c r="V682" i="8"/>
  <c r="Z682" i="8" s="1"/>
  <c r="V690" i="8"/>
  <c r="Z690" i="8" s="1"/>
  <c r="V703" i="8"/>
  <c r="Z703" i="8" s="1"/>
  <c r="V710" i="8"/>
  <c r="Z710" i="8" s="1"/>
  <c r="AI719" i="8"/>
  <c r="V720" i="8"/>
  <c r="Z720" i="8" s="1"/>
  <c r="V721" i="8"/>
  <c r="Z721" i="8" s="1"/>
  <c r="V728" i="8"/>
  <c r="Z728" i="8" s="1"/>
  <c r="V729" i="8"/>
  <c r="Z729" i="8" s="1"/>
  <c r="V736" i="8"/>
  <c r="Z736" i="8" s="1"/>
  <c r="V737" i="8"/>
  <c r="Z737" i="8" s="1"/>
  <c r="V744" i="8"/>
  <c r="Z744" i="8" s="1"/>
  <c r="V745" i="8"/>
  <c r="Z745" i="8" s="1"/>
  <c r="V752" i="8"/>
  <c r="Z752" i="8" s="1"/>
  <c r="V753" i="8"/>
  <c r="Z753" i="8" s="1"/>
  <c r="AI754" i="8"/>
  <c r="V760" i="8"/>
  <c r="Z760" i="8" s="1"/>
  <c r="V761" i="8"/>
  <c r="Z761" i="8" s="1"/>
  <c r="AI762" i="8"/>
  <c r="V768" i="8"/>
  <c r="Z768" i="8" s="1"/>
  <c r="V777" i="8"/>
  <c r="Z777" i="8" s="1"/>
  <c r="AI874" i="8"/>
  <c r="T628" i="8"/>
  <c r="V604" i="8"/>
  <c r="Z604" i="8" s="1"/>
  <c r="V615" i="8"/>
  <c r="Z615" i="8" s="1"/>
  <c r="AI621" i="8"/>
  <c r="V622" i="8"/>
  <c r="Z622" i="8" s="1"/>
  <c r="R631" i="8"/>
  <c r="Y631" i="8"/>
  <c r="V630" i="8"/>
  <c r="Z630" i="8" s="1"/>
  <c r="Q641" i="8"/>
  <c r="AD632" i="8"/>
  <c r="U641" i="8"/>
  <c r="V650" i="8"/>
  <c r="Z650" i="8" s="1"/>
  <c r="V654" i="8"/>
  <c r="Z654" i="8" s="1"/>
  <c r="V662" i="8"/>
  <c r="Z662" i="8" s="1"/>
  <c r="AD662" i="8"/>
  <c r="AI662" i="8" s="1"/>
  <c r="AH671" i="8"/>
  <c r="V670" i="8"/>
  <c r="Z670" i="8" s="1"/>
  <c r="AF676" i="8"/>
  <c r="P706" i="8"/>
  <c r="V691" i="8"/>
  <c r="Z691" i="8" s="1"/>
  <c r="V699" i="8"/>
  <c r="Z699" i="8" s="1"/>
  <c r="AI703" i="8"/>
  <c r="V711" i="8"/>
  <c r="Z711" i="8" s="1"/>
  <c r="AI715" i="8"/>
  <c r="V719" i="8"/>
  <c r="Z719" i="8" s="1"/>
  <c r="R779" i="8"/>
  <c r="AI770" i="8"/>
  <c r="P779" i="8"/>
  <c r="T779" i="8"/>
  <c r="AI778" i="8"/>
  <c r="V782" i="8"/>
  <c r="Z782" i="8" s="1"/>
  <c r="AI783" i="8"/>
  <c r="AI793" i="8"/>
  <c r="V804" i="8"/>
  <c r="Z804" i="8" s="1"/>
  <c r="V805" i="8"/>
  <c r="Z805" i="8" s="1"/>
  <c r="AI856" i="8"/>
  <c r="AI867" i="8"/>
  <c r="V567" i="8"/>
  <c r="Z567" i="8" s="1"/>
  <c r="AF595" i="8"/>
  <c r="S595" i="8"/>
  <c r="V574" i="8"/>
  <c r="Z574" i="8" s="1"/>
  <c r="AI579" i="8"/>
  <c r="V583" i="8"/>
  <c r="Z583" i="8" s="1"/>
  <c r="V584" i="8"/>
  <c r="Z584" i="8" s="1"/>
  <c r="AI585" i="8"/>
  <c r="V590" i="8"/>
  <c r="Z590" i="8" s="1"/>
  <c r="V596" i="8"/>
  <c r="Z596" i="8" s="1"/>
  <c r="Q628" i="8"/>
  <c r="U628" i="8"/>
  <c r="V602" i="8"/>
  <c r="Z602" i="8" s="1"/>
  <c r="AI607" i="8"/>
  <c r="V611" i="8"/>
  <c r="Z611" i="8" s="1"/>
  <c r="V612" i="8"/>
  <c r="Z612" i="8" s="1"/>
  <c r="V618" i="8"/>
  <c r="Z618" i="8" s="1"/>
  <c r="AI623" i="8"/>
  <c r="V627" i="8"/>
  <c r="Z627" i="8" s="1"/>
  <c r="AF631" i="8"/>
  <c r="V642" i="8"/>
  <c r="Z642" i="8" s="1"/>
  <c r="Y665" i="8"/>
  <c r="V643" i="8"/>
  <c r="Z643" i="8" s="1"/>
  <c r="Q665" i="8"/>
  <c r="V649" i="8"/>
  <c r="Z649" i="8" s="1"/>
  <c r="AI654" i="8"/>
  <c r="V658" i="8"/>
  <c r="Z658" i="8" s="1"/>
  <c r="AI663" i="8"/>
  <c r="V667" i="8"/>
  <c r="Z667" i="8" s="1"/>
  <c r="V669" i="8"/>
  <c r="Z669" i="8" s="1"/>
  <c r="V674" i="8"/>
  <c r="Z674" i="8" s="1"/>
  <c r="AI674" i="8"/>
  <c r="R706" i="8"/>
  <c r="V683" i="8"/>
  <c r="Z683" i="8" s="1"/>
  <c r="V687" i="8"/>
  <c r="Z687" i="8" s="1"/>
  <c r="V689" i="8"/>
  <c r="Z689" i="8" s="1"/>
  <c r="V693" i="8"/>
  <c r="Z693" i="8" s="1"/>
  <c r="V698" i="8"/>
  <c r="Z698" i="8" s="1"/>
  <c r="V702" i="8"/>
  <c r="Z702" i="8" s="1"/>
  <c r="AI709" i="8"/>
  <c r="V718" i="8"/>
  <c r="Z718" i="8" s="1"/>
  <c r="V722" i="8"/>
  <c r="Z722" i="8" s="1"/>
  <c r="AI728" i="8"/>
  <c r="AI744" i="8"/>
  <c r="AI748" i="8"/>
  <c r="V750" i="8"/>
  <c r="Z750" i="8" s="1"/>
  <c r="V751" i="8"/>
  <c r="Z751" i="8" s="1"/>
  <c r="AI752" i="8"/>
  <c r="V754" i="8"/>
  <c r="Z754" i="8" s="1"/>
  <c r="V755" i="8"/>
  <c r="Z755" i="8" s="1"/>
  <c r="AI756" i="8"/>
  <c r="V758" i="8"/>
  <c r="Z758" i="8" s="1"/>
  <c r="V759" i="8"/>
  <c r="Z759" i="8" s="1"/>
  <c r="AI760" i="8"/>
  <c r="V762" i="8"/>
  <c r="Z762" i="8" s="1"/>
  <c r="V763" i="8"/>
  <c r="Z763" i="8" s="1"/>
  <c r="AI764" i="8"/>
  <c r="V766" i="8"/>
  <c r="Z766" i="8" s="1"/>
  <c r="V767" i="8"/>
  <c r="Z767" i="8" s="1"/>
  <c r="AI768" i="8"/>
  <c r="V770" i="8"/>
  <c r="Z770" i="8" s="1"/>
  <c r="V771" i="8"/>
  <c r="Z771" i="8" s="1"/>
  <c r="Q779" i="8"/>
  <c r="U779" i="8"/>
  <c r="AI776" i="8"/>
  <c r="V778" i="8"/>
  <c r="Z778" i="8" s="1"/>
  <c r="R794" i="8"/>
  <c r="V791" i="8"/>
  <c r="Z791" i="8" s="1"/>
  <c r="AI824" i="8"/>
  <c r="AI832" i="8"/>
  <c r="AI836" i="8"/>
  <c r="AI845" i="8"/>
  <c r="V809" i="8"/>
  <c r="Z809" i="8" s="1"/>
  <c r="V813" i="8"/>
  <c r="Z813" i="8" s="1"/>
  <c r="V819" i="8"/>
  <c r="Z819" i="8" s="1"/>
  <c r="V821" i="8"/>
  <c r="Z821" i="8" s="1"/>
  <c r="V824" i="8"/>
  <c r="Z824" i="8" s="1"/>
  <c r="AI825" i="8"/>
  <c r="V827" i="8"/>
  <c r="Z827" i="8" s="1"/>
  <c r="V832" i="8"/>
  <c r="Z832" i="8" s="1"/>
  <c r="V835" i="8"/>
  <c r="Z835" i="8" s="1"/>
  <c r="V842" i="8"/>
  <c r="Z842" i="8" s="1"/>
  <c r="V851" i="8"/>
  <c r="Z851" i="8" s="1"/>
  <c r="V852" i="8"/>
  <c r="Z852" i="8" s="1"/>
  <c r="V862" i="8"/>
  <c r="Z862" i="8" s="1"/>
  <c r="AI864" i="8"/>
  <c r="V875" i="8"/>
  <c r="Z875" i="8" s="1"/>
  <c r="AI785" i="8"/>
  <c r="V787" i="8"/>
  <c r="Z787" i="8" s="1"/>
  <c r="AI789" i="8"/>
  <c r="V800" i="8"/>
  <c r="Z800" i="8" s="1"/>
  <c r="V807" i="8"/>
  <c r="Z807" i="8" s="1"/>
  <c r="V815" i="8"/>
  <c r="Z815" i="8" s="1"/>
  <c r="AI816" i="8"/>
  <c r="AI819" i="8"/>
  <c r="V826" i="8"/>
  <c r="Z826" i="8" s="1"/>
  <c r="AI827" i="8"/>
  <c r="V831" i="8"/>
  <c r="Z831" i="8" s="1"/>
  <c r="V841" i="8"/>
  <c r="Z841" i="8" s="1"/>
  <c r="V846" i="8"/>
  <c r="Z846" i="8" s="1"/>
  <c r="V855" i="8"/>
  <c r="Z855" i="8" s="1"/>
  <c r="V858" i="8"/>
  <c r="Z858" i="8" s="1"/>
  <c r="AI860" i="8"/>
  <c r="V864" i="8"/>
  <c r="Z864" i="8" s="1"/>
  <c r="V866" i="8"/>
  <c r="Z866" i="8" s="1"/>
  <c r="AI870" i="8"/>
  <c r="V874" i="8"/>
  <c r="Z874" i="8" s="1"/>
  <c r="AI875" i="8"/>
  <c r="G882" i="8"/>
  <c r="K882" i="8"/>
  <c r="S794" i="8"/>
  <c r="V783" i="8"/>
  <c r="Z783" i="8" s="1"/>
  <c r="V786" i="8"/>
  <c r="Z786" i="8" s="1"/>
  <c r="AI787" i="8"/>
  <c r="V789" i="8"/>
  <c r="Z789" i="8" s="1"/>
  <c r="AI791" i="8"/>
  <c r="V793" i="8"/>
  <c r="Z793" i="8" s="1"/>
  <c r="P878" i="8"/>
  <c r="P882" i="8" s="1"/>
  <c r="T878" i="8"/>
  <c r="V797" i="8"/>
  <c r="Z797" i="8" s="1"/>
  <c r="AI799" i="8"/>
  <c r="V801" i="8"/>
  <c r="Z801" i="8" s="1"/>
  <c r="AI809" i="8"/>
  <c r="V820" i="8"/>
  <c r="Z820" i="8" s="1"/>
  <c r="V828" i="8"/>
  <c r="Z828" i="8" s="1"/>
  <c r="V843" i="8"/>
  <c r="Z843" i="8" s="1"/>
  <c r="V847" i="8"/>
  <c r="Z847" i="8" s="1"/>
  <c r="V854" i="8"/>
  <c r="Z854" i="8" s="1"/>
  <c r="V856" i="8"/>
  <c r="Z856" i="8" s="1"/>
  <c r="AD866" i="8"/>
  <c r="AI866" i="8" s="1"/>
  <c r="V868" i="8"/>
  <c r="Z868" i="8" s="1"/>
  <c r="V870" i="8"/>
  <c r="Z870" i="8" s="1"/>
  <c r="V871" i="8"/>
  <c r="Z871" i="8" s="1"/>
  <c r="V876" i="8"/>
  <c r="Z876" i="8" s="1"/>
  <c r="Q880" i="8"/>
  <c r="Q881" i="8" s="1"/>
  <c r="X882" i="8"/>
  <c r="AI78" i="8"/>
  <c r="AI80" i="8"/>
  <c r="AI85" i="8"/>
  <c r="AI93" i="8"/>
  <c r="AI101" i="8"/>
  <c r="AI109" i="8"/>
  <c r="AI117" i="8"/>
  <c r="AI125" i="8"/>
  <c r="AI133" i="8"/>
  <c r="AF216" i="8"/>
  <c r="AI23" i="8"/>
  <c r="AI27" i="8"/>
  <c r="AI31" i="8"/>
  <c r="AI35" i="8"/>
  <c r="AI39" i="8"/>
  <c r="AI43" i="8"/>
  <c r="AI47" i="8"/>
  <c r="AI51" i="8"/>
  <c r="AI55" i="8"/>
  <c r="AI59" i="8"/>
  <c r="AI70" i="8"/>
  <c r="AI72" i="8"/>
  <c r="AI89" i="8"/>
  <c r="AI97" i="8"/>
  <c r="AI105" i="8"/>
  <c r="AI113" i="8"/>
  <c r="AI121" i="8"/>
  <c r="AI129" i="8"/>
  <c r="AD15" i="8"/>
  <c r="AI15" i="8" s="1"/>
  <c r="AE10" i="8"/>
  <c r="AE216" i="8" s="1"/>
  <c r="AD13" i="8"/>
  <c r="AI13" i="8" s="1"/>
  <c r="AD36" i="8"/>
  <c r="AI36" i="8" s="1"/>
  <c r="AD44" i="8"/>
  <c r="AI44" i="8" s="1"/>
  <c r="AD56" i="8"/>
  <c r="AI56" i="8" s="1"/>
  <c r="AD67" i="8"/>
  <c r="AI67" i="8" s="1"/>
  <c r="AD71" i="8"/>
  <c r="AI71" i="8" s="1"/>
  <c r="AD75" i="8"/>
  <c r="AI75" i="8" s="1"/>
  <c r="AD79" i="8"/>
  <c r="AI79" i="8" s="1"/>
  <c r="V138" i="8"/>
  <c r="Z138" i="8" s="1"/>
  <c r="AD144" i="8"/>
  <c r="AI144" i="8" s="1"/>
  <c r="V152" i="8"/>
  <c r="Z152" i="8" s="1"/>
  <c r="V154" i="8"/>
  <c r="Z154" i="8" s="1"/>
  <c r="AD160" i="8"/>
  <c r="AI160" i="8" s="1"/>
  <c r="V168" i="8"/>
  <c r="Z168" i="8" s="1"/>
  <c r="V170" i="8"/>
  <c r="Z170" i="8" s="1"/>
  <c r="AI213" i="8"/>
  <c r="AD364" i="8"/>
  <c r="AI364" i="8" s="1"/>
  <c r="V364" i="8"/>
  <c r="Z364" i="8" s="1"/>
  <c r="AG216" i="8"/>
  <c r="AD11" i="8"/>
  <c r="AI11" i="8" s="1"/>
  <c r="Q216" i="8"/>
  <c r="V10" i="8"/>
  <c r="AD17" i="8"/>
  <c r="AI17" i="8" s="1"/>
  <c r="AD21" i="8"/>
  <c r="AI21" i="8" s="1"/>
  <c r="AD24" i="8"/>
  <c r="AI24" i="8" s="1"/>
  <c r="AD28" i="8"/>
  <c r="AI28" i="8" s="1"/>
  <c r="AD32" i="8"/>
  <c r="AI32" i="8" s="1"/>
  <c r="AD40" i="8"/>
  <c r="AI40" i="8" s="1"/>
  <c r="AD48" i="8"/>
  <c r="AI48" i="8" s="1"/>
  <c r="AD52" i="8"/>
  <c r="AI52" i="8" s="1"/>
  <c r="AD60" i="8"/>
  <c r="AI60" i="8" s="1"/>
  <c r="AD63" i="8"/>
  <c r="AI63" i="8" s="1"/>
  <c r="Y216" i="8"/>
  <c r="AD82" i="8"/>
  <c r="AI82" i="8" s="1"/>
  <c r="V84" i="8"/>
  <c r="Z84" i="8" s="1"/>
  <c r="AD86" i="8"/>
  <c r="AI86" i="8" s="1"/>
  <c r="V88" i="8"/>
  <c r="Z88" i="8" s="1"/>
  <c r="AD90" i="8"/>
  <c r="AI90" i="8" s="1"/>
  <c r="V92" i="8"/>
  <c r="Z92" i="8" s="1"/>
  <c r="AD94" i="8"/>
  <c r="AI94" i="8" s="1"/>
  <c r="V96" i="8"/>
  <c r="Z96" i="8" s="1"/>
  <c r="AD98" i="8"/>
  <c r="AI98" i="8" s="1"/>
  <c r="V100" i="8"/>
  <c r="Z100" i="8" s="1"/>
  <c r="AD102" i="8"/>
  <c r="AI102" i="8" s="1"/>
  <c r="V104" i="8"/>
  <c r="Z104" i="8" s="1"/>
  <c r="AD106" i="8"/>
  <c r="AI106" i="8" s="1"/>
  <c r="V108" i="8"/>
  <c r="Z108" i="8" s="1"/>
  <c r="AD110" i="8"/>
  <c r="AI110" i="8" s="1"/>
  <c r="V112" i="8"/>
  <c r="Z112" i="8" s="1"/>
  <c r="AD114" i="8"/>
  <c r="AI114" i="8" s="1"/>
  <c r="V116" i="8"/>
  <c r="Z116" i="8" s="1"/>
  <c r="AD118" i="8"/>
  <c r="AI118" i="8" s="1"/>
  <c r="V120" i="8"/>
  <c r="Z120" i="8" s="1"/>
  <c r="AD122" i="8"/>
  <c r="AI122" i="8" s="1"/>
  <c r="V124" i="8"/>
  <c r="Z124" i="8" s="1"/>
  <c r="AD126" i="8"/>
  <c r="AI126" i="8" s="1"/>
  <c r="V128" i="8"/>
  <c r="Z128" i="8" s="1"/>
  <c r="AD130" i="8"/>
  <c r="AI130" i="8" s="1"/>
  <c r="V132" i="8"/>
  <c r="Z132" i="8" s="1"/>
  <c r="AD134" i="8"/>
  <c r="AI134" i="8" s="1"/>
  <c r="V136" i="8"/>
  <c r="Z136" i="8" s="1"/>
  <c r="AD140" i="8"/>
  <c r="AI140" i="8" s="1"/>
  <c r="AD142" i="8"/>
  <c r="AI142" i="8" s="1"/>
  <c r="V148" i="8"/>
  <c r="Z148" i="8" s="1"/>
  <c r="V150" i="8"/>
  <c r="Z150" i="8" s="1"/>
  <c r="AD156" i="8"/>
  <c r="AI156" i="8" s="1"/>
  <c r="AD158" i="8"/>
  <c r="AI158" i="8" s="1"/>
  <c r="V164" i="8"/>
  <c r="Z164" i="8" s="1"/>
  <c r="V166" i="8"/>
  <c r="Z166" i="8" s="1"/>
  <c r="AD172" i="8"/>
  <c r="AI172" i="8" s="1"/>
  <c r="AI175" i="8"/>
  <c r="AD176" i="8"/>
  <c r="AI176" i="8" s="1"/>
  <c r="V176" i="8"/>
  <c r="Z176" i="8" s="1"/>
  <c r="V181" i="8"/>
  <c r="Z181" i="8" s="1"/>
  <c r="AI185" i="8"/>
  <c r="V197" i="8"/>
  <c r="Z197" i="8" s="1"/>
  <c r="AI201" i="8"/>
  <c r="V213" i="8"/>
  <c r="Z213" i="8" s="1"/>
  <c r="Y297" i="8"/>
  <c r="AG217" i="8"/>
  <c r="AG297" i="8" s="1"/>
  <c r="AD19" i="8"/>
  <c r="AI19" i="8" s="1"/>
  <c r="AD26" i="8"/>
  <c r="AI26" i="8" s="1"/>
  <c r="AD38" i="8"/>
  <c r="AI38" i="8" s="1"/>
  <c r="AD58" i="8"/>
  <c r="AI58" i="8" s="1"/>
  <c r="AD61" i="8"/>
  <c r="AI61" i="8" s="1"/>
  <c r="AD65" i="8"/>
  <c r="AI65" i="8" s="1"/>
  <c r="AD69" i="8"/>
  <c r="AI69" i="8" s="1"/>
  <c r="AD73" i="8"/>
  <c r="AI73" i="8" s="1"/>
  <c r="AD77" i="8"/>
  <c r="AI77" i="8" s="1"/>
  <c r="AD81" i="8"/>
  <c r="AI81" i="8" s="1"/>
  <c r="AD138" i="8"/>
  <c r="AI138" i="8" s="1"/>
  <c r="V146" i="8"/>
  <c r="Z146" i="8" s="1"/>
  <c r="AD152" i="8"/>
  <c r="AI152" i="8" s="1"/>
  <c r="AD154" i="8"/>
  <c r="AI154" i="8" s="1"/>
  <c r="V162" i="8"/>
  <c r="Z162" i="8" s="1"/>
  <c r="AD168" i="8"/>
  <c r="AI168" i="8" s="1"/>
  <c r="AI170" i="8"/>
  <c r="AD180" i="8"/>
  <c r="AI180" i="8" s="1"/>
  <c r="V180" i="8"/>
  <c r="Z180" i="8" s="1"/>
  <c r="V219" i="8"/>
  <c r="Z219" i="8" s="1"/>
  <c r="AD219" i="8"/>
  <c r="AI219" i="8" s="1"/>
  <c r="V223" i="8"/>
  <c r="Z223" i="8" s="1"/>
  <c r="AD223" i="8"/>
  <c r="AI223" i="8" s="1"/>
  <c r="V227" i="8"/>
  <c r="Z227" i="8" s="1"/>
  <c r="AD227" i="8"/>
  <c r="AI227" i="8" s="1"/>
  <c r="V231" i="8"/>
  <c r="Z231" i="8" s="1"/>
  <c r="AD231" i="8"/>
  <c r="AI231" i="8" s="1"/>
  <c r="V235" i="8"/>
  <c r="Z235" i="8" s="1"/>
  <c r="AD235" i="8"/>
  <c r="AI235" i="8" s="1"/>
  <c r="V239" i="8"/>
  <c r="Z239" i="8" s="1"/>
  <c r="AD239" i="8"/>
  <c r="AI239" i="8" s="1"/>
  <c r="V243" i="8"/>
  <c r="Z243" i="8" s="1"/>
  <c r="AD243" i="8"/>
  <c r="AI243" i="8" s="1"/>
  <c r="V247" i="8"/>
  <c r="Z247" i="8" s="1"/>
  <c r="AD247" i="8"/>
  <c r="AI247" i="8" s="1"/>
  <c r="V251" i="8"/>
  <c r="Z251" i="8" s="1"/>
  <c r="AD251" i="8"/>
  <c r="AI251" i="8" s="1"/>
  <c r="V255" i="8"/>
  <c r="Z255" i="8" s="1"/>
  <c r="AD255" i="8"/>
  <c r="AI255" i="8" s="1"/>
  <c r="V259" i="8"/>
  <c r="Z259" i="8" s="1"/>
  <c r="AD259" i="8"/>
  <c r="AI259" i="8" s="1"/>
  <c r="V263" i="8"/>
  <c r="Z263" i="8" s="1"/>
  <c r="AD263" i="8"/>
  <c r="AI263" i="8" s="1"/>
  <c r="V267" i="8"/>
  <c r="Z267" i="8" s="1"/>
  <c r="AD267" i="8"/>
  <c r="AI267" i="8" s="1"/>
  <c r="V271" i="8"/>
  <c r="Z271" i="8" s="1"/>
  <c r="AD271" i="8"/>
  <c r="AI271" i="8" s="1"/>
  <c r="V275" i="8"/>
  <c r="Z275" i="8" s="1"/>
  <c r="AD275" i="8"/>
  <c r="AI275" i="8" s="1"/>
  <c r="V279" i="8"/>
  <c r="Z279" i="8" s="1"/>
  <c r="AD279" i="8"/>
  <c r="AI279" i="8" s="1"/>
  <c r="V283" i="8"/>
  <c r="Z283" i="8" s="1"/>
  <c r="AD283" i="8"/>
  <c r="AI283" i="8" s="1"/>
  <c r="V287" i="8"/>
  <c r="Z287" i="8" s="1"/>
  <c r="AD287" i="8"/>
  <c r="AI287" i="8" s="1"/>
  <c r="V291" i="8"/>
  <c r="Z291" i="8" s="1"/>
  <c r="AD291" i="8"/>
  <c r="AI291" i="8" s="1"/>
  <c r="V295" i="8"/>
  <c r="Z295" i="8" s="1"/>
  <c r="AD295" i="8"/>
  <c r="AI295" i="8" s="1"/>
  <c r="U297" i="8"/>
  <c r="AD22" i="8"/>
  <c r="AI22" i="8" s="1"/>
  <c r="AD30" i="8"/>
  <c r="AI30" i="8" s="1"/>
  <c r="AD34" i="8"/>
  <c r="AI34" i="8" s="1"/>
  <c r="AD42" i="8"/>
  <c r="AI42" i="8" s="1"/>
  <c r="AD46" i="8"/>
  <c r="AI46" i="8" s="1"/>
  <c r="AD50" i="8"/>
  <c r="AI50" i="8" s="1"/>
  <c r="AD54" i="8"/>
  <c r="AI54" i="8" s="1"/>
  <c r="P216" i="8"/>
  <c r="U216" i="8"/>
  <c r="AD10" i="8"/>
  <c r="AH216" i="8"/>
  <c r="R216" i="8"/>
  <c r="AI84" i="8"/>
  <c r="Z86" i="8"/>
  <c r="AI88" i="8"/>
  <c r="AI92" i="8"/>
  <c r="AI96" i="8"/>
  <c r="AI100" i="8"/>
  <c r="AI104" i="8"/>
  <c r="AI108" i="8"/>
  <c r="AI112" i="8"/>
  <c r="AI116" i="8"/>
  <c r="Z118" i="8"/>
  <c r="AI120" i="8"/>
  <c r="AI124" i="8"/>
  <c r="AI128" i="8"/>
  <c r="AI132" i="8"/>
  <c r="AI136" i="8"/>
  <c r="AI148" i="8"/>
  <c r="AI150" i="8"/>
  <c r="AI164" i="8"/>
  <c r="AI166" i="8"/>
  <c r="V173" i="8"/>
  <c r="Z173" i="8" s="1"/>
  <c r="AI177" i="8"/>
  <c r="V189" i="8"/>
  <c r="Z189" i="8" s="1"/>
  <c r="AI193" i="8"/>
  <c r="V205" i="8"/>
  <c r="Z205" i="8" s="1"/>
  <c r="AI209" i="8"/>
  <c r="AI220" i="8"/>
  <c r="AI224" i="8"/>
  <c r="AI228" i="8"/>
  <c r="AI232" i="8"/>
  <c r="AI236" i="8"/>
  <c r="AI240" i="8"/>
  <c r="AI244" i="8"/>
  <c r="AI248" i="8"/>
  <c r="AI252" i="8"/>
  <c r="AI256" i="8"/>
  <c r="AI260" i="8"/>
  <c r="AI264" i="8"/>
  <c r="AI268" i="8"/>
  <c r="AI272" i="8"/>
  <c r="AI276" i="8"/>
  <c r="AI280" i="8"/>
  <c r="AI284" i="8"/>
  <c r="AI288" i="8"/>
  <c r="AI292" i="8"/>
  <c r="AI296" i="8"/>
  <c r="AD380" i="8"/>
  <c r="AI380" i="8" s="1"/>
  <c r="V380" i="8"/>
  <c r="Z380" i="8" s="1"/>
  <c r="V175" i="8"/>
  <c r="Z175" i="8" s="1"/>
  <c r="V179" i="8"/>
  <c r="Z179" i="8" s="1"/>
  <c r="V183" i="8"/>
  <c r="Z183" i="8" s="1"/>
  <c r="V184" i="8"/>
  <c r="Z184" i="8" s="1"/>
  <c r="V187" i="8"/>
  <c r="Z187" i="8" s="1"/>
  <c r="V188" i="8"/>
  <c r="Z188" i="8" s="1"/>
  <c r="V191" i="8"/>
  <c r="Z191" i="8" s="1"/>
  <c r="V192" i="8"/>
  <c r="Z192" i="8" s="1"/>
  <c r="V195" i="8"/>
  <c r="Z195" i="8" s="1"/>
  <c r="V196" i="8"/>
  <c r="Z196" i="8" s="1"/>
  <c r="V199" i="8"/>
  <c r="Z199" i="8" s="1"/>
  <c r="V200" i="8"/>
  <c r="Z200" i="8" s="1"/>
  <c r="V203" i="8"/>
  <c r="Z203" i="8" s="1"/>
  <c r="V204" i="8"/>
  <c r="Z204" i="8" s="1"/>
  <c r="V207" i="8"/>
  <c r="Z207" i="8" s="1"/>
  <c r="V208" i="8"/>
  <c r="Z208" i="8" s="1"/>
  <c r="V211" i="8"/>
  <c r="Z211" i="8" s="1"/>
  <c r="V212" i="8"/>
  <c r="Z212" i="8" s="1"/>
  <c r="V215" i="8"/>
  <c r="Z215" i="8" s="1"/>
  <c r="V217" i="8"/>
  <c r="V221" i="8"/>
  <c r="Z221" i="8" s="1"/>
  <c r="V225" i="8"/>
  <c r="Z225" i="8" s="1"/>
  <c r="V229" i="8"/>
  <c r="Z229" i="8" s="1"/>
  <c r="V233" i="8"/>
  <c r="Z233" i="8" s="1"/>
  <c r="V237" i="8"/>
  <c r="Z237" i="8" s="1"/>
  <c r="V241" i="8"/>
  <c r="Z241" i="8" s="1"/>
  <c r="V245" i="8"/>
  <c r="Z245" i="8" s="1"/>
  <c r="V249" i="8"/>
  <c r="Z249" i="8" s="1"/>
  <c r="V253" i="8"/>
  <c r="Z253" i="8" s="1"/>
  <c r="V257" i="8"/>
  <c r="Z257" i="8" s="1"/>
  <c r="V261" i="8"/>
  <c r="Z261" i="8" s="1"/>
  <c r="V265" i="8"/>
  <c r="Z265" i="8" s="1"/>
  <c r="V269" i="8"/>
  <c r="Z269" i="8" s="1"/>
  <c r="V273" i="8"/>
  <c r="Z273" i="8" s="1"/>
  <c r="V277" i="8"/>
  <c r="Z277" i="8" s="1"/>
  <c r="V281" i="8"/>
  <c r="Z281" i="8" s="1"/>
  <c r="V285" i="8"/>
  <c r="Z285" i="8" s="1"/>
  <c r="V289" i="8"/>
  <c r="Z289" i="8" s="1"/>
  <c r="V293" i="8"/>
  <c r="Z293" i="8" s="1"/>
  <c r="T297" i="8"/>
  <c r="S356" i="8"/>
  <c r="V300" i="8"/>
  <c r="Z300" i="8" s="1"/>
  <c r="AI309" i="8"/>
  <c r="V323" i="8"/>
  <c r="Z323" i="8" s="1"/>
  <c r="AD323" i="8"/>
  <c r="AI323" i="8" s="1"/>
  <c r="AI325" i="8"/>
  <c r="V339" i="8"/>
  <c r="Z339" i="8" s="1"/>
  <c r="AD339" i="8"/>
  <c r="AI339" i="8" s="1"/>
  <c r="AI341" i="8"/>
  <c r="V355" i="8"/>
  <c r="Z355" i="8" s="1"/>
  <c r="AD355" i="8"/>
  <c r="AI355" i="8" s="1"/>
  <c r="AI366" i="8"/>
  <c r="V174" i="8"/>
  <c r="Z174" i="8" s="1"/>
  <c r="V178" i="8"/>
  <c r="Z178" i="8" s="1"/>
  <c r="V182" i="8"/>
  <c r="Z182" i="8" s="1"/>
  <c r="V186" i="8"/>
  <c r="Z186" i="8" s="1"/>
  <c r="V190" i="8"/>
  <c r="Z190" i="8" s="1"/>
  <c r="V194" i="8"/>
  <c r="Z194" i="8" s="1"/>
  <c r="V198" i="8"/>
  <c r="Z198" i="8" s="1"/>
  <c r="V202" i="8"/>
  <c r="Z202" i="8" s="1"/>
  <c r="V206" i="8"/>
  <c r="Z206" i="8" s="1"/>
  <c r="V210" i="8"/>
  <c r="Z210" i="8" s="1"/>
  <c r="V214" i="8"/>
  <c r="Z214" i="8" s="1"/>
  <c r="S297" i="8"/>
  <c r="AH217" i="8"/>
  <c r="AH297" i="8" s="1"/>
  <c r="V218" i="8"/>
  <c r="Z218" i="8" s="1"/>
  <c r="V222" i="8"/>
  <c r="Z222" i="8" s="1"/>
  <c r="V226" i="8"/>
  <c r="Z226" i="8" s="1"/>
  <c r="V230" i="8"/>
  <c r="Z230" i="8" s="1"/>
  <c r="V234" i="8"/>
  <c r="Z234" i="8" s="1"/>
  <c r="V238" i="8"/>
  <c r="Z238" i="8" s="1"/>
  <c r="V242" i="8"/>
  <c r="Z242" i="8" s="1"/>
  <c r="V246" i="8"/>
  <c r="Z246" i="8" s="1"/>
  <c r="V250" i="8"/>
  <c r="Z250" i="8" s="1"/>
  <c r="V254" i="8"/>
  <c r="Z254" i="8" s="1"/>
  <c r="V258" i="8"/>
  <c r="Z258" i="8" s="1"/>
  <c r="V262" i="8"/>
  <c r="Z262" i="8" s="1"/>
  <c r="V266" i="8"/>
  <c r="Z266" i="8" s="1"/>
  <c r="V270" i="8"/>
  <c r="Z270" i="8" s="1"/>
  <c r="V274" i="8"/>
  <c r="Z274" i="8" s="1"/>
  <c r="V278" i="8"/>
  <c r="Z278" i="8" s="1"/>
  <c r="V282" i="8"/>
  <c r="Z282" i="8" s="1"/>
  <c r="V286" i="8"/>
  <c r="Z286" i="8" s="1"/>
  <c r="V290" i="8"/>
  <c r="Z290" i="8" s="1"/>
  <c r="V294" i="8"/>
  <c r="Z294" i="8" s="1"/>
  <c r="Q356" i="8"/>
  <c r="V298" i="8"/>
  <c r="U356" i="8"/>
  <c r="AF298" i="8"/>
  <c r="AF356" i="8" s="1"/>
  <c r="AI314" i="8"/>
  <c r="AI330" i="8"/>
  <c r="AI346" i="8"/>
  <c r="V359" i="8"/>
  <c r="Z359" i="8" s="1"/>
  <c r="AD359" i="8"/>
  <c r="AI359" i="8" s="1"/>
  <c r="AI361" i="8"/>
  <c r="V375" i="8"/>
  <c r="Z375" i="8" s="1"/>
  <c r="AD375" i="8"/>
  <c r="AI375" i="8" s="1"/>
  <c r="AI377" i="8"/>
  <c r="AI183" i="8"/>
  <c r="AI187" i="8"/>
  <c r="AI191" i="8"/>
  <c r="AI195" i="8"/>
  <c r="AI199" i="8"/>
  <c r="AI203" i="8"/>
  <c r="AI207" i="8"/>
  <c r="AI211" i="8"/>
  <c r="AI215" i="8"/>
  <c r="AE297" i="8"/>
  <c r="AF297" i="8"/>
  <c r="Q297" i="8"/>
  <c r="R356" i="8"/>
  <c r="AI300" i="8"/>
  <c r="AI306" i="8"/>
  <c r="AD312" i="8"/>
  <c r="AI312" i="8" s="1"/>
  <c r="V312" i="8"/>
  <c r="Z312" i="8" s="1"/>
  <c r="AD328" i="8"/>
  <c r="AI328" i="8" s="1"/>
  <c r="V328" i="8"/>
  <c r="Z328" i="8" s="1"/>
  <c r="AD344" i="8"/>
  <c r="AI344" i="8" s="1"/>
  <c r="V344" i="8"/>
  <c r="Z344" i="8" s="1"/>
  <c r="V357" i="8"/>
  <c r="AI365" i="8"/>
  <c r="AI381" i="8"/>
  <c r="AD174" i="8"/>
  <c r="AI174" i="8" s="1"/>
  <c r="AD178" i="8"/>
  <c r="AI178" i="8" s="1"/>
  <c r="AD182" i="8"/>
  <c r="AI182" i="8" s="1"/>
  <c r="AD186" i="8"/>
  <c r="AI186" i="8" s="1"/>
  <c r="AD190" i="8"/>
  <c r="AI190" i="8" s="1"/>
  <c r="AD194" i="8"/>
  <c r="AI194" i="8" s="1"/>
  <c r="AD198" i="8"/>
  <c r="AI198" i="8" s="1"/>
  <c r="AD202" i="8"/>
  <c r="AI202" i="8" s="1"/>
  <c r="AD206" i="8"/>
  <c r="AI206" i="8" s="1"/>
  <c r="AD210" i="8"/>
  <c r="AI210" i="8" s="1"/>
  <c r="AD214" i="8"/>
  <c r="AI214" i="8" s="1"/>
  <c r="AD217" i="8"/>
  <c r="AD221" i="8"/>
  <c r="AI221" i="8" s="1"/>
  <c r="AD225" i="8"/>
  <c r="AI225" i="8" s="1"/>
  <c r="AD229" i="8"/>
  <c r="AI229" i="8" s="1"/>
  <c r="AD233" i="8"/>
  <c r="AI233" i="8" s="1"/>
  <c r="AD237" i="8"/>
  <c r="AI237" i="8" s="1"/>
  <c r="AD241" i="8"/>
  <c r="AI241" i="8" s="1"/>
  <c r="AD245" i="8"/>
  <c r="AI245" i="8" s="1"/>
  <c r="AD249" i="8"/>
  <c r="AI249" i="8" s="1"/>
  <c r="AD253" i="8"/>
  <c r="AI253" i="8" s="1"/>
  <c r="AD257" i="8"/>
  <c r="AI257" i="8" s="1"/>
  <c r="AD261" i="8"/>
  <c r="AI261" i="8" s="1"/>
  <c r="AD265" i="8"/>
  <c r="AI265" i="8" s="1"/>
  <c r="AD269" i="8"/>
  <c r="AI269" i="8" s="1"/>
  <c r="AD273" i="8"/>
  <c r="AI273" i="8" s="1"/>
  <c r="AD277" i="8"/>
  <c r="AI277" i="8" s="1"/>
  <c r="AD281" i="8"/>
  <c r="AI281" i="8" s="1"/>
  <c r="AD285" i="8"/>
  <c r="AI285" i="8" s="1"/>
  <c r="AD289" i="8"/>
  <c r="AI289" i="8" s="1"/>
  <c r="AD293" i="8"/>
  <c r="AI293" i="8" s="1"/>
  <c r="V311" i="8"/>
  <c r="Z311" i="8" s="1"/>
  <c r="V314" i="8"/>
  <c r="Z314" i="8" s="1"/>
  <c r="AI315" i="8"/>
  <c r="AI318" i="8"/>
  <c r="V327" i="8"/>
  <c r="Z327" i="8" s="1"/>
  <c r="V330" i="8"/>
  <c r="Z330" i="8" s="1"/>
  <c r="AI331" i="8"/>
  <c r="AI334" i="8"/>
  <c r="V343" i="8"/>
  <c r="Z343" i="8" s="1"/>
  <c r="V346" i="8"/>
  <c r="Z346" i="8" s="1"/>
  <c r="AI347" i="8"/>
  <c r="AI350" i="8"/>
  <c r="S439" i="8"/>
  <c r="AH357" i="8"/>
  <c r="AH439" i="8" s="1"/>
  <c r="Y439" i="8"/>
  <c r="AG357" i="8"/>
  <c r="AG439" i="8" s="1"/>
  <c r="V363" i="8"/>
  <c r="Z363" i="8" s="1"/>
  <c r="V366" i="8"/>
  <c r="Z366" i="8" s="1"/>
  <c r="AI367" i="8"/>
  <c r="AI370" i="8"/>
  <c r="V379" i="8"/>
  <c r="Z379" i="8" s="1"/>
  <c r="V382" i="8"/>
  <c r="Z382" i="8" s="1"/>
  <c r="AI383" i="8"/>
  <c r="V388" i="8"/>
  <c r="Z388" i="8" s="1"/>
  <c r="AD388" i="8"/>
  <c r="AI388" i="8" s="1"/>
  <c r="Y356" i="8"/>
  <c r="AD303" i="8"/>
  <c r="AI303" i="8" s="1"/>
  <c r="AD307" i="8"/>
  <c r="AI307" i="8" s="1"/>
  <c r="V315" i="8"/>
  <c r="Z315" i="8" s="1"/>
  <c r="V318" i="8"/>
  <c r="Z318" i="8" s="1"/>
  <c r="AD319" i="8"/>
  <c r="AI319" i="8" s="1"/>
  <c r="AI322" i="8"/>
  <c r="V331" i="8"/>
  <c r="Z331" i="8" s="1"/>
  <c r="V334" i="8"/>
  <c r="Z334" i="8" s="1"/>
  <c r="AD335" i="8"/>
  <c r="AI335" i="8" s="1"/>
  <c r="AI338" i="8"/>
  <c r="V347" i="8"/>
  <c r="Z347" i="8" s="1"/>
  <c r="V350" i="8"/>
  <c r="Z350" i="8" s="1"/>
  <c r="AD351" i="8"/>
  <c r="AI351" i="8" s="1"/>
  <c r="AI354" i="8"/>
  <c r="P439" i="8"/>
  <c r="T439" i="8"/>
  <c r="AE439" i="8"/>
  <c r="AI358" i="8"/>
  <c r="V367" i="8"/>
  <c r="Z367" i="8" s="1"/>
  <c r="V370" i="8"/>
  <c r="Z370" i="8" s="1"/>
  <c r="AD371" i="8"/>
  <c r="AI371" i="8" s="1"/>
  <c r="AI374" i="8"/>
  <c r="V383" i="8"/>
  <c r="Z383" i="8" s="1"/>
  <c r="P356" i="8"/>
  <c r="T356" i="8"/>
  <c r="AG356" i="8"/>
  <c r="AI310" i="8"/>
  <c r="V322" i="8"/>
  <c r="Z322" i="8" s="1"/>
  <c r="AI326" i="8"/>
  <c r="V338" i="8"/>
  <c r="Z338" i="8" s="1"/>
  <c r="AI342" i="8"/>
  <c r="V354" i="8"/>
  <c r="Z354" i="8" s="1"/>
  <c r="AF439" i="8"/>
  <c r="V358" i="8"/>
  <c r="Z358" i="8" s="1"/>
  <c r="AI362" i="8"/>
  <c r="V374" i="8"/>
  <c r="Z374" i="8" s="1"/>
  <c r="AI378" i="8"/>
  <c r="S453" i="8"/>
  <c r="AI449" i="8"/>
  <c r="AI468" i="8"/>
  <c r="V387" i="8"/>
  <c r="Z387" i="8" s="1"/>
  <c r="V391" i="8"/>
  <c r="Z391" i="8" s="1"/>
  <c r="V395" i="8"/>
  <c r="Z395" i="8" s="1"/>
  <c r="V399" i="8"/>
  <c r="Z399" i="8" s="1"/>
  <c r="V403" i="8"/>
  <c r="Z403" i="8" s="1"/>
  <c r="V407" i="8"/>
  <c r="Z407" i="8" s="1"/>
  <c r="V411" i="8"/>
  <c r="Z411" i="8" s="1"/>
  <c r="V415" i="8"/>
  <c r="Z415" i="8" s="1"/>
  <c r="V419" i="8"/>
  <c r="Z419" i="8" s="1"/>
  <c r="V431" i="8"/>
  <c r="Z431" i="8" s="1"/>
  <c r="AI432" i="8"/>
  <c r="AD433" i="8"/>
  <c r="AI433" i="8" s="1"/>
  <c r="P453" i="8"/>
  <c r="T453" i="8"/>
  <c r="AE440" i="8"/>
  <c r="AE453" i="8" s="1"/>
  <c r="AG453" i="8"/>
  <c r="V443" i="8"/>
  <c r="Z443" i="8" s="1"/>
  <c r="AI444" i="8"/>
  <c r="AD445" i="8"/>
  <c r="AI445" i="8" s="1"/>
  <c r="P513" i="8"/>
  <c r="T513" i="8"/>
  <c r="AE513" i="8"/>
  <c r="V455" i="8"/>
  <c r="Z455" i="8" s="1"/>
  <c r="AI456" i="8"/>
  <c r="AD457" i="8"/>
  <c r="AI457" i="8" s="1"/>
  <c r="AI458" i="8"/>
  <c r="AI464" i="8"/>
  <c r="AI474" i="8"/>
  <c r="AI480" i="8"/>
  <c r="AI490" i="8"/>
  <c r="AI496" i="8"/>
  <c r="AI506" i="8"/>
  <c r="AI512" i="8"/>
  <c r="AI522" i="8"/>
  <c r="Q439" i="8"/>
  <c r="U439" i="8"/>
  <c r="AD357" i="8"/>
  <c r="AD392" i="8"/>
  <c r="AI392" i="8" s="1"/>
  <c r="AD396" i="8"/>
  <c r="AI396" i="8" s="1"/>
  <c r="AD400" i="8"/>
  <c r="AI400" i="8" s="1"/>
  <c r="AD404" i="8"/>
  <c r="AI404" i="8" s="1"/>
  <c r="AD408" i="8"/>
  <c r="AI408" i="8" s="1"/>
  <c r="AD412" i="8"/>
  <c r="AI412" i="8" s="1"/>
  <c r="AD416" i="8"/>
  <c r="AI416" i="8" s="1"/>
  <c r="AD420" i="8"/>
  <c r="AI420" i="8" s="1"/>
  <c r="V427" i="8"/>
  <c r="Z427" i="8" s="1"/>
  <c r="AD429" i="8"/>
  <c r="AI429" i="8" s="1"/>
  <c r="U453" i="8"/>
  <c r="AD441" i="8"/>
  <c r="Q513" i="8"/>
  <c r="U513" i="8"/>
  <c r="AF513" i="8"/>
  <c r="AI470" i="8"/>
  <c r="AI486" i="8"/>
  <c r="AI502" i="8"/>
  <c r="AI518" i="8"/>
  <c r="AG524" i="8"/>
  <c r="AI523" i="8"/>
  <c r="V442" i="8"/>
  <c r="Z442" i="8" s="1"/>
  <c r="V454" i="8"/>
  <c r="AD387" i="8"/>
  <c r="AI387" i="8" s="1"/>
  <c r="AD391" i="8"/>
  <c r="AI391" i="8" s="1"/>
  <c r="AD395" i="8"/>
  <c r="AI395" i="8" s="1"/>
  <c r="AD399" i="8"/>
  <c r="AI399" i="8" s="1"/>
  <c r="AD403" i="8"/>
  <c r="AI403" i="8" s="1"/>
  <c r="AD407" i="8"/>
  <c r="AI407" i="8" s="1"/>
  <c r="AD411" i="8"/>
  <c r="AI411" i="8" s="1"/>
  <c r="AD415" i="8"/>
  <c r="AI415" i="8" s="1"/>
  <c r="AD419" i="8"/>
  <c r="AI419" i="8" s="1"/>
  <c r="AD423" i="8"/>
  <c r="AI423" i="8" s="1"/>
  <c r="V424" i="8"/>
  <c r="Z424" i="8" s="1"/>
  <c r="AD427" i="8"/>
  <c r="AI427" i="8" s="1"/>
  <c r="V428" i="8"/>
  <c r="Z428" i="8" s="1"/>
  <c r="AD431" i="8"/>
  <c r="AI431" i="8" s="1"/>
  <c r="V432" i="8"/>
  <c r="Z432" i="8" s="1"/>
  <c r="AD435" i="8"/>
  <c r="AI435" i="8" s="1"/>
  <c r="V436" i="8"/>
  <c r="Z436" i="8" s="1"/>
  <c r="V440" i="8"/>
  <c r="AD443" i="8"/>
  <c r="AI443" i="8" s="1"/>
  <c r="V444" i="8"/>
  <c r="Z444" i="8" s="1"/>
  <c r="AD447" i="8"/>
  <c r="AI447" i="8" s="1"/>
  <c r="V448" i="8"/>
  <c r="Z448" i="8" s="1"/>
  <c r="AD451" i="8"/>
  <c r="AI451" i="8" s="1"/>
  <c r="V452" i="8"/>
  <c r="Z452" i="8" s="1"/>
  <c r="AG454" i="8"/>
  <c r="AG513" i="8" s="1"/>
  <c r="AD455" i="8"/>
  <c r="AI455" i="8" s="1"/>
  <c r="V456" i="8"/>
  <c r="Z456" i="8" s="1"/>
  <c r="AD459" i="8"/>
  <c r="AI459" i="8" s="1"/>
  <c r="V460" i="8"/>
  <c r="Z460" i="8" s="1"/>
  <c r="AD463" i="8"/>
  <c r="AI463" i="8" s="1"/>
  <c r="V464" i="8"/>
  <c r="Z464" i="8" s="1"/>
  <c r="AD467" i="8"/>
  <c r="AI467" i="8" s="1"/>
  <c r="V468" i="8"/>
  <c r="Z468" i="8" s="1"/>
  <c r="AD471" i="8"/>
  <c r="AI471" i="8" s="1"/>
  <c r="V472" i="8"/>
  <c r="Z472" i="8" s="1"/>
  <c r="AD475" i="8"/>
  <c r="AI475" i="8" s="1"/>
  <c r="V476" i="8"/>
  <c r="Z476" i="8" s="1"/>
  <c r="AD479" i="8"/>
  <c r="AI479" i="8" s="1"/>
  <c r="V480" i="8"/>
  <c r="Z480" i="8" s="1"/>
  <c r="AD483" i="8"/>
  <c r="AI483" i="8" s="1"/>
  <c r="V484" i="8"/>
  <c r="Z484" i="8" s="1"/>
  <c r="AD487" i="8"/>
  <c r="AI487" i="8" s="1"/>
  <c r="V488" i="8"/>
  <c r="Z488" i="8" s="1"/>
  <c r="AD491" i="8"/>
  <c r="AI491" i="8" s="1"/>
  <c r="V492" i="8"/>
  <c r="Z492" i="8" s="1"/>
  <c r="AD495" i="8"/>
  <c r="AI495" i="8" s="1"/>
  <c r="V496" i="8"/>
  <c r="Z496" i="8" s="1"/>
  <c r="AD499" i="8"/>
  <c r="AI499" i="8" s="1"/>
  <c r="V500" i="8"/>
  <c r="Z500" i="8" s="1"/>
  <c r="AD503" i="8"/>
  <c r="AI503" i="8" s="1"/>
  <c r="V504" i="8"/>
  <c r="Z504" i="8" s="1"/>
  <c r="AD507" i="8"/>
  <c r="AI507" i="8" s="1"/>
  <c r="V508" i="8"/>
  <c r="Z508" i="8" s="1"/>
  <c r="AD511" i="8"/>
  <c r="AI511" i="8" s="1"/>
  <c r="V512" i="8"/>
  <c r="Z512" i="8" s="1"/>
  <c r="AG514" i="8"/>
  <c r="AG520" i="8" s="1"/>
  <c r="V516" i="8"/>
  <c r="Z516" i="8" s="1"/>
  <c r="S520" i="8"/>
  <c r="AF521" i="8"/>
  <c r="AF524" i="8" s="1"/>
  <c r="Y550" i="8"/>
  <c r="AF525" i="8"/>
  <c r="AF550" i="8" s="1"/>
  <c r="AD529" i="8"/>
  <c r="AI529" i="8" s="1"/>
  <c r="AD533" i="8"/>
  <c r="AI533" i="8" s="1"/>
  <c r="AD537" i="8"/>
  <c r="AI537" i="8" s="1"/>
  <c r="AD541" i="8"/>
  <c r="AI541" i="8" s="1"/>
  <c r="AD545" i="8"/>
  <c r="AI545" i="8" s="1"/>
  <c r="AD549" i="8"/>
  <c r="AI549" i="8" s="1"/>
  <c r="R553" i="8"/>
  <c r="S568" i="8"/>
  <c r="Y568" i="8"/>
  <c r="AG555" i="8"/>
  <c r="AG568" i="8" s="1"/>
  <c r="P568" i="8"/>
  <c r="T568" i="8"/>
  <c r="AE556" i="8"/>
  <c r="AE568" i="8" s="1"/>
  <c r="AD566" i="8"/>
  <c r="AI566" i="8" s="1"/>
  <c r="AI575" i="8"/>
  <c r="AI581" i="8"/>
  <c r="AI591" i="8"/>
  <c r="AI603" i="8"/>
  <c r="AI609" i="8"/>
  <c r="AI619" i="8"/>
  <c r="AI625" i="8"/>
  <c r="AF641" i="8"/>
  <c r="AI633" i="8"/>
  <c r="AI650" i="8"/>
  <c r="AI655" i="8"/>
  <c r="AF440" i="8"/>
  <c r="AF453" i="8" s="1"/>
  <c r="AH442" i="8"/>
  <c r="AI442" i="8" s="1"/>
  <c r="Q453" i="8"/>
  <c r="AD454" i="8"/>
  <c r="AH454" i="8"/>
  <c r="AH513" i="8" s="1"/>
  <c r="AF516" i="8"/>
  <c r="AF520" i="8" s="1"/>
  <c r="P550" i="8"/>
  <c r="T550" i="8"/>
  <c r="AG550" i="8"/>
  <c r="AH526" i="8"/>
  <c r="AH550" i="8" s="1"/>
  <c r="Y553" i="8"/>
  <c r="AD554" i="8"/>
  <c r="V556" i="8"/>
  <c r="Z556" i="8" s="1"/>
  <c r="AD558" i="8"/>
  <c r="AI558" i="8" s="1"/>
  <c r="V560" i="8"/>
  <c r="Z560" i="8" s="1"/>
  <c r="AD562" i="8"/>
  <c r="AI562" i="8" s="1"/>
  <c r="V564" i="8"/>
  <c r="Z564" i="8" s="1"/>
  <c r="AI587" i="8"/>
  <c r="AI599" i="8"/>
  <c r="AI615" i="8"/>
  <c r="AI646" i="8"/>
  <c r="AD461" i="8"/>
  <c r="AI461" i="8" s="1"/>
  <c r="AD465" i="8"/>
  <c r="AI465" i="8" s="1"/>
  <c r="AD469" i="8"/>
  <c r="AI469" i="8" s="1"/>
  <c r="AD473" i="8"/>
  <c r="AI473" i="8" s="1"/>
  <c r="AD477" i="8"/>
  <c r="AI477" i="8" s="1"/>
  <c r="AD481" i="8"/>
  <c r="AI481" i="8" s="1"/>
  <c r="AD485" i="8"/>
  <c r="AI485" i="8" s="1"/>
  <c r="AD489" i="8"/>
  <c r="AI489" i="8" s="1"/>
  <c r="AD493" i="8"/>
  <c r="AI493" i="8" s="1"/>
  <c r="AD497" i="8"/>
  <c r="AI497" i="8" s="1"/>
  <c r="AD501" i="8"/>
  <c r="AI501" i="8" s="1"/>
  <c r="AD505" i="8"/>
  <c r="AI505" i="8" s="1"/>
  <c r="AD509" i="8"/>
  <c r="AI509" i="8" s="1"/>
  <c r="V514" i="8"/>
  <c r="AD517" i="8"/>
  <c r="AI517" i="8" s="1"/>
  <c r="Q520" i="8"/>
  <c r="AD521" i="8"/>
  <c r="Q524" i="8"/>
  <c r="Y524" i="8"/>
  <c r="AD525" i="8"/>
  <c r="AH551" i="8"/>
  <c r="AH553" i="8" s="1"/>
  <c r="S553" i="8"/>
  <c r="U568" i="8"/>
  <c r="AF554" i="8"/>
  <c r="AF568" i="8" s="1"/>
  <c r="AI565" i="8"/>
  <c r="V525" i="8"/>
  <c r="V528" i="8"/>
  <c r="Z528" i="8" s="1"/>
  <c r="V532" i="8"/>
  <c r="Z532" i="8" s="1"/>
  <c r="V536" i="8"/>
  <c r="Z536" i="8" s="1"/>
  <c r="V540" i="8"/>
  <c r="Z540" i="8" s="1"/>
  <c r="V544" i="8"/>
  <c r="Z544" i="8" s="1"/>
  <c r="V548" i="8"/>
  <c r="Z548" i="8" s="1"/>
  <c r="V552" i="8"/>
  <c r="Z552" i="8" s="1"/>
  <c r="V554" i="8"/>
  <c r="V557" i="8"/>
  <c r="Z557" i="8" s="1"/>
  <c r="V561" i="8"/>
  <c r="Z561" i="8" s="1"/>
  <c r="V565" i="8"/>
  <c r="Z565" i="8" s="1"/>
  <c r="AI613" i="8"/>
  <c r="AD528" i="8"/>
  <c r="AI528" i="8" s="1"/>
  <c r="AD532" i="8"/>
  <c r="AI532" i="8" s="1"/>
  <c r="AD536" i="8"/>
  <c r="AI536" i="8" s="1"/>
  <c r="AD540" i="8"/>
  <c r="AI540" i="8" s="1"/>
  <c r="AD544" i="8"/>
  <c r="AI544" i="8" s="1"/>
  <c r="AD548" i="8"/>
  <c r="AI548" i="8" s="1"/>
  <c r="AD552" i="8"/>
  <c r="AD556" i="8"/>
  <c r="AD560" i="8"/>
  <c r="AI560" i="8" s="1"/>
  <c r="AD564" i="8"/>
  <c r="AI564" i="8" s="1"/>
  <c r="V569" i="8"/>
  <c r="AE569" i="8"/>
  <c r="AE595" i="8" s="1"/>
  <c r="AD572" i="8"/>
  <c r="AI572" i="8" s="1"/>
  <c r="V573" i="8"/>
  <c r="Z573" i="8" s="1"/>
  <c r="AD576" i="8"/>
  <c r="AI576" i="8" s="1"/>
  <c r="V577" i="8"/>
  <c r="Z577" i="8" s="1"/>
  <c r="AD580" i="8"/>
  <c r="AI580" i="8" s="1"/>
  <c r="V581" i="8"/>
  <c r="Z581" i="8" s="1"/>
  <c r="AD584" i="8"/>
  <c r="AI584" i="8" s="1"/>
  <c r="V585" i="8"/>
  <c r="Z585" i="8" s="1"/>
  <c r="AD588" i="8"/>
  <c r="AI588" i="8" s="1"/>
  <c r="V589" i="8"/>
  <c r="Z589" i="8" s="1"/>
  <c r="AD592" i="8"/>
  <c r="AI592" i="8" s="1"/>
  <c r="V593" i="8"/>
  <c r="Z593" i="8" s="1"/>
  <c r="Q595" i="8"/>
  <c r="U595" i="8"/>
  <c r="AD596" i="8"/>
  <c r="AH596" i="8"/>
  <c r="AH628" i="8" s="1"/>
  <c r="V597" i="8"/>
  <c r="Z597" i="8" s="1"/>
  <c r="AD600" i="8"/>
  <c r="AI600" i="8" s="1"/>
  <c r="V601" i="8"/>
  <c r="Z601" i="8" s="1"/>
  <c r="AD604" i="8"/>
  <c r="AI604" i="8" s="1"/>
  <c r="V605" i="8"/>
  <c r="Z605" i="8" s="1"/>
  <c r="AD608" i="8"/>
  <c r="AI608" i="8" s="1"/>
  <c r="V609" i="8"/>
  <c r="Z609" i="8" s="1"/>
  <c r="AD612" i="8"/>
  <c r="AI612" i="8" s="1"/>
  <c r="V613" i="8"/>
  <c r="Z613" i="8" s="1"/>
  <c r="AD616" i="8"/>
  <c r="AI616" i="8" s="1"/>
  <c r="V617" i="8"/>
  <c r="Z617" i="8" s="1"/>
  <c r="AD620" i="8"/>
  <c r="AI620" i="8" s="1"/>
  <c r="V621" i="8"/>
  <c r="Z621" i="8" s="1"/>
  <c r="AD624" i="8"/>
  <c r="AI624" i="8" s="1"/>
  <c r="V625" i="8"/>
  <c r="Z625" i="8" s="1"/>
  <c r="V629" i="8"/>
  <c r="AE629" i="8"/>
  <c r="AE631" i="8" s="1"/>
  <c r="Q631" i="8"/>
  <c r="U631" i="8"/>
  <c r="AE632" i="8"/>
  <c r="AE641" i="8" s="1"/>
  <c r="P665" i="8"/>
  <c r="T665" i="8"/>
  <c r="AG642" i="8"/>
  <c r="AG665" i="8" s="1"/>
  <c r="AD643" i="8"/>
  <c r="AI643" i="8" s="1"/>
  <c r="V644" i="8"/>
  <c r="Z644" i="8" s="1"/>
  <c r="AD647" i="8"/>
  <c r="AI647" i="8" s="1"/>
  <c r="V648" i="8"/>
  <c r="Z648" i="8" s="1"/>
  <c r="AD651" i="8"/>
  <c r="AI651" i="8" s="1"/>
  <c r="V652" i="8"/>
  <c r="Z652" i="8" s="1"/>
  <c r="AI657" i="8"/>
  <c r="AI661" i="8"/>
  <c r="R665" i="8"/>
  <c r="AG671" i="8"/>
  <c r="V672" i="8"/>
  <c r="AG672" i="8"/>
  <c r="AG676" i="8" s="1"/>
  <c r="T676" i="8"/>
  <c r="Y706" i="8"/>
  <c r="S706" i="8"/>
  <c r="AH679" i="8"/>
  <c r="AI679" i="8" s="1"/>
  <c r="V700" i="8"/>
  <c r="Z700" i="8" s="1"/>
  <c r="AI701" i="8"/>
  <c r="AD702" i="8"/>
  <c r="AI702" i="8" s="1"/>
  <c r="AH772" i="8"/>
  <c r="AG772" i="8"/>
  <c r="V712" i="8"/>
  <c r="Z712" i="8" s="1"/>
  <c r="AI713" i="8"/>
  <c r="AD714" i="8"/>
  <c r="AI714" i="8" s="1"/>
  <c r="AI723" i="8"/>
  <c r="AI724" i="8"/>
  <c r="V735" i="8"/>
  <c r="Z735" i="8" s="1"/>
  <c r="AD735" i="8"/>
  <c r="AI735" i="8" s="1"/>
  <c r="AI736" i="8"/>
  <c r="AH571" i="8"/>
  <c r="AH595" i="8" s="1"/>
  <c r="AE596" i="8"/>
  <c r="AE628" i="8" s="1"/>
  <c r="AF597" i="8"/>
  <c r="AF628" i="8" s="1"/>
  <c r="V632" i="8"/>
  <c r="AD635" i="8"/>
  <c r="AI635" i="8" s="1"/>
  <c r="AD637" i="8"/>
  <c r="AI637" i="8" s="1"/>
  <c r="AD639" i="8"/>
  <c r="AI639" i="8" s="1"/>
  <c r="AH642" i="8"/>
  <c r="AH665" i="8" s="1"/>
  <c r="V655" i="8"/>
  <c r="Z655" i="8" s="1"/>
  <c r="V657" i="8"/>
  <c r="Z657" i="8" s="1"/>
  <c r="V661" i="8"/>
  <c r="Z661" i="8" s="1"/>
  <c r="AD666" i="8"/>
  <c r="V668" i="8"/>
  <c r="Z668" i="8" s="1"/>
  <c r="AD670" i="8"/>
  <c r="AI670" i="8" s="1"/>
  <c r="S671" i="8"/>
  <c r="R676" i="8"/>
  <c r="AD673" i="8"/>
  <c r="AI673" i="8" s="1"/>
  <c r="U676" i="8"/>
  <c r="AD678" i="8"/>
  <c r="AI678" i="8" s="1"/>
  <c r="V680" i="8"/>
  <c r="Z680" i="8" s="1"/>
  <c r="AD682" i="8"/>
  <c r="AI682" i="8" s="1"/>
  <c r="V684" i="8"/>
  <c r="Z684" i="8" s="1"/>
  <c r="AD686" i="8"/>
  <c r="AI686" i="8" s="1"/>
  <c r="V688" i="8"/>
  <c r="Z688" i="8" s="1"/>
  <c r="AD690" i="8"/>
  <c r="AI690" i="8" s="1"/>
  <c r="V692" i="8"/>
  <c r="Z692" i="8" s="1"/>
  <c r="AD694" i="8"/>
  <c r="AI694" i="8" s="1"/>
  <c r="V696" i="8"/>
  <c r="Z696" i="8" s="1"/>
  <c r="AD698" i="8"/>
  <c r="AI698" i="8" s="1"/>
  <c r="AE772" i="8"/>
  <c r="V708" i="8"/>
  <c r="Z708" i="8" s="1"/>
  <c r="AD710" i="8"/>
  <c r="AI710" i="8" s="1"/>
  <c r="V739" i="8"/>
  <c r="Z739" i="8" s="1"/>
  <c r="AD739" i="8"/>
  <c r="AI739" i="8" s="1"/>
  <c r="AI740" i="8"/>
  <c r="AD570" i="8"/>
  <c r="AI570" i="8" s="1"/>
  <c r="AD574" i="8"/>
  <c r="AI574" i="8" s="1"/>
  <c r="AD578" i="8"/>
  <c r="AI578" i="8" s="1"/>
  <c r="AD582" i="8"/>
  <c r="AI582" i="8" s="1"/>
  <c r="AD586" i="8"/>
  <c r="AI586" i="8" s="1"/>
  <c r="AD590" i="8"/>
  <c r="AI590" i="8" s="1"/>
  <c r="AD594" i="8"/>
  <c r="AI594" i="8" s="1"/>
  <c r="AD598" i="8"/>
  <c r="AI598" i="8" s="1"/>
  <c r="AD602" i="8"/>
  <c r="AI602" i="8" s="1"/>
  <c r="AD606" i="8"/>
  <c r="AI606" i="8" s="1"/>
  <c r="AD610" i="8"/>
  <c r="AI610" i="8" s="1"/>
  <c r="AD614" i="8"/>
  <c r="AI614" i="8" s="1"/>
  <c r="AD618" i="8"/>
  <c r="AI618" i="8" s="1"/>
  <c r="AD622" i="8"/>
  <c r="AI622" i="8" s="1"/>
  <c r="AD626" i="8"/>
  <c r="AI626" i="8" s="1"/>
  <c r="AD630" i="8"/>
  <c r="AI630" i="8" s="1"/>
  <c r="R641" i="8"/>
  <c r="AE665" i="8"/>
  <c r="AD645" i="8"/>
  <c r="AI645" i="8" s="1"/>
  <c r="AD649" i="8"/>
  <c r="AI649" i="8" s="1"/>
  <c r="AD653" i="8"/>
  <c r="AI653" i="8" s="1"/>
  <c r="U671" i="8"/>
  <c r="AF666" i="8"/>
  <c r="AF671" i="8" s="1"/>
  <c r="AD669" i="8"/>
  <c r="AI669" i="8" s="1"/>
  <c r="T671" i="8"/>
  <c r="S676" i="8"/>
  <c r="AH672" i="8"/>
  <c r="AH676" i="8" s="1"/>
  <c r="T706" i="8"/>
  <c r="AE677" i="8"/>
  <c r="AE706" i="8" s="1"/>
  <c r="AD681" i="8"/>
  <c r="AI681" i="8" s="1"/>
  <c r="AD685" i="8"/>
  <c r="AI685" i="8" s="1"/>
  <c r="AD689" i="8"/>
  <c r="AI689" i="8" s="1"/>
  <c r="AD693" i="8"/>
  <c r="AI693" i="8" s="1"/>
  <c r="V727" i="8"/>
  <c r="Z727" i="8" s="1"/>
  <c r="AD727" i="8"/>
  <c r="AI727" i="8" s="1"/>
  <c r="V743" i="8"/>
  <c r="Z743" i="8" s="1"/>
  <c r="AD743" i="8"/>
  <c r="AI743" i="8" s="1"/>
  <c r="E773" i="8"/>
  <c r="E774" i="8" s="1"/>
  <c r="AG596" i="8"/>
  <c r="AG628" i="8" s="1"/>
  <c r="AD597" i="8"/>
  <c r="AI597" i="8" s="1"/>
  <c r="AF665" i="8"/>
  <c r="AD644" i="8"/>
  <c r="AI644" i="8" s="1"/>
  <c r="V656" i="8"/>
  <c r="Z656" i="8" s="1"/>
  <c r="V660" i="8"/>
  <c r="Z660" i="8" s="1"/>
  <c r="V664" i="8"/>
  <c r="Z664" i="8" s="1"/>
  <c r="V666" i="8"/>
  <c r="Q676" i="8"/>
  <c r="Q706" i="8"/>
  <c r="V677" i="8"/>
  <c r="U706" i="8"/>
  <c r="AF677" i="8"/>
  <c r="AF706" i="8" s="1"/>
  <c r="AG706" i="8"/>
  <c r="AI705" i="8"/>
  <c r="R772" i="8"/>
  <c r="V707" i="8"/>
  <c r="AI717" i="8"/>
  <c r="AI718" i="8"/>
  <c r="V731" i="8"/>
  <c r="Z731" i="8" s="1"/>
  <c r="AD731" i="8"/>
  <c r="AI731" i="8" s="1"/>
  <c r="AI732" i="8"/>
  <c r="V747" i="8"/>
  <c r="Z747" i="8" s="1"/>
  <c r="AD747" i="8"/>
  <c r="AI747" i="8" s="1"/>
  <c r="AD656" i="8"/>
  <c r="AI656" i="8" s="1"/>
  <c r="AD660" i="8"/>
  <c r="AI660" i="8" s="1"/>
  <c r="AD664" i="8"/>
  <c r="AI664" i="8" s="1"/>
  <c r="AD668" i="8"/>
  <c r="AI668" i="8" s="1"/>
  <c r="Y671" i="8"/>
  <c r="AD672" i="8"/>
  <c r="AD680" i="8"/>
  <c r="AI680" i="8" s="1"/>
  <c r="AD684" i="8"/>
  <c r="AI684" i="8" s="1"/>
  <c r="AD688" i="8"/>
  <c r="AI688" i="8" s="1"/>
  <c r="AD692" i="8"/>
  <c r="AI692" i="8" s="1"/>
  <c r="AD696" i="8"/>
  <c r="AI696" i="8" s="1"/>
  <c r="V697" i="8"/>
  <c r="Z697" i="8" s="1"/>
  <c r="AD700" i="8"/>
  <c r="AI700" i="8" s="1"/>
  <c r="V701" i="8"/>
  <c r="Z701" i="8" s="1"/>
  <c r="AD704" i="8"/>
  <c r="AI704" i="8" s="1"/>
  <c r="V705" i="8"/>
  <c r="Z705" i="8" s="1"/>
  <c r="H773" i="8"/>
  <c r="H774" i="8" s="1"/>
  <c r="L773" i="8"/>
  <c r="L774" i="8" s="1"/>
  <c r="X773" i="8"/>
  <c r="X774" i="8" s="1"/>
  <c r="AB773" i="8"/>
  <c r="AB774" i="8" s="1"/>
  <c r="AB885" i="8" s="1"/>
  <c r="P772" i="8"/>
  <c r="T772" i="8"/>
  <c r="AD708" i="8"/>
  <c r="AI708" i="8" s="1"/>
  <c r="V709" i="8"/>
  <c r="Z709" i="8" s="1"/>
  <c r="AD712" i="8"/>
  <c r="AI712" i="8" s="1"/>
  <c r="V713" i="8"/>
  <c r="Z713" i="8" s="1"/>
  <c r="AD716" i="8"/>
  <c r="AI716" i="8" s="1"/>
  <c r="V717" i="8"/>
  <c r="Z717" i="8" s="1"/>
  <c r="AD720" i="8"/>
  <c r="AI720" i="8" s="1"/>
  <c r="AI726" i="8"/>
  <c r="AI730" i="8"/>
  <c r="AI734" i="8"/>
  <c r="AI738" i="8"/>
  <c r="AI742" i="8"/>
  <c r="AI746" i="8"/>
  <c r="G773" i="8"/>
  <c r="G774" i="8" s="1"/>
  <c r="K773" i="8"/>
  <c r="K774" i="8" s="1"/>
  <c r="O773" i="8"/>
  <c r="O774" i="8" s="1"/>
  <c r="O885" i="8" s="1"/>
  <c r="Q772" i="8"/>
  <c r="U772" i="8"/>
  <c r="AD707" i="8"/>
  <c r="V723" i="8"/>
  <c r="Z723" i="8" s="1"/>
  <c r="V726" i="8"/>
  <c r="Z726" i="8" s="1"/>
  <c r="V730" i="8"/>
  <c r="Z730" i="8" s="1"/>
  <c r="V734" i="8"/>
  <c r="Z734" i="8" s="1"/>
  <c r="V738" i="8"/>
  <c r="Z738" i="8" s="1"/>
  <c r="V742" i="8"/>
  <c r="Z742" i="8" s="1"/>
  <c r="V746" i="8"/>
  <c r="Z746" i="8" s="1"/>
  <c r="W773" i="8"/>
  <c r="W774" i="8" s="1"/>
  <c r="AC773" i="8"/>
  <c r="AC774" i="8" s="1"/>
  <c r="I773" i="8"/>
  <c r="I774" i="8" s="1"/>
  <c r="M773" i="8"/>
  <c r="M774" i="8" s="1"/>
  <c r="S772" i="8"/>
  <c r="Y772" i="8"/>
  <c r="AF772" i="8"/>
  <c r="V725" i="8"/>
  <c r="Z725" i="8" s="1"/>
  <c r="AD725" i="8"/>
  <c r="AI725" i="8" s="1"/>
  <c r="F773" i="8"/>
  <c r="F774" i="8" s="1"/>
  <c r="J773" i="8"/>
  <c r="J774" i="8" s="1"/>
  <c r="J885" i="8" s="1"/>
  <c r="N773" i="8"/>
  <c r="N774" i="8" s="1"/>
  <c r="AA773" i="8"/>
  <c r="AA774" i="8" s="1"/>
  <c r="AI797" i="8"/>
  <c r="AD751" i="8"/>
  <c r="AI751" i="8" s="1"/>
  <c r="AD755" i="8"/>
  <c r="AI755" i="8" s="1"/>
  <c r="AD759" i="8"/>
  <c r="AI759" i="8" s="1"/>
  <c r="AD763" i="8"/>
  <c r="AI763" i="8" s="1"/>
  <c r="AD767" i="8"/>
  <c r="AI767" i="8" s="1"/>
  <c r="AD771" i="8"/>
  <c r="AI771" i="8" s="1"/>
  <c r="AD775" i="8"/>
  <c r="V776" i="8"/>
  <c r="Z776" i="8" s="1"/>
  <c r="AG780" i="8"/>
  <c r="AG794" i="8" s="1"/>
  <c r="Y794" i="8"/>
  <c r="AH780" i="8"/>
  <c r="AH794" i="8" s="1"/>
  <c r="V781" i="8"/>
  <c r="Z781" i="8" s="1"/>
  <c r="AI788" i="8"/>
  <c r="AI790" i="8"/>
  <c r="AI796" i="8"/>
  <c r="V849" i="8"/>
  <c r="Z849" i="8" s="1"/>
  <c r="AD849" i="8"/>
  <c r="AI849" i="8" s="1"/>
  <c r="AD883" i="8"/>
  <c r="V883" i="8"/>
  <c r="Q884" i="8"/>
  <c r="AF883" i="8"/>
  <c r="AF884" i="8" s="1"/>
  <c r="U884" i="8"/>
  <c r="V775" i="8"/>
  <c r="AE775" i="8"/>
  <c r="AE779" i="8" s="1"/>
  <c r="AD784" i="8"/>
  <c r="AI784" i="8" s="1"/>
  <c r="AD786" i="8"/>
  <c r="AI786" i="8" s="1"/>
  <c r="V792" i="8"/>
  <c r="Z792" i="8" s="1"/>
  <c r="AE795" i="8"/>
  <c r="AE878" i="8" s="1"/>
  <c r="AI803" i="8"/>
  <c r="AI806" i="8"/>
  <c r="AI811" i="8"/>
  <c r="AI814" i="8"/>
  <c r="V818" i="8"/>
  <c r="Z818" i="8" s="1"/>
  <c r="AD818" i="8"/>
  <c r="AI818" i="8" s="1"/>
  <c r="AI822" i="8"/>
  <c r="AD823" i="8"/>
  <c r="AI823" i="8" s="1"/>
  <c r="V823" i="8"/>
  <c r="Z823" i="8" s="1"/>
  <c r="V834" i="8"/>
  <c r="Z834" i="8" s="1"/>
  <c r="AD834" i="8"/>
  <c r="AI834" i="8" s="1"/>
  <c r="AI835" i="8"/>
  <c r="AD729" i="8"/>
  <c r="AI729" i="8" s="1"/>
  <c r="AD733" i="8"/>
  <c r="AI733" i="8" s="1"/>
  <c r="AD737" i="8"/>
  <c r="AI737" i="8" s="1"/>
  <c r="AD741" i="8"/>
  <c r="AI741" i="8" s="1"/>
  <c r="AD745" i="8"/>
  <c r="AI745" i="8" s="1"/>
  <c r="AD749" i="8"/>
  <c r="AI749" i="8" s="1"/>
  <c r="AD753" i="8"/>
  <c r="AI753" i="8" s="1"/>
  <c r="AD757" i="8"/>
  <c r="AI757" i="8" s="1"/>
  <c r="AD761" i="8"/>
  <c r="AI761" i="8" s="1"/>
  <c r="AD765" i="8"/>
  <c r="AI765" i="8" s="1"/>
  <c r="AD769" i="8"/>
  <c r="AI769" i="8" s="1"/>
  <c r="AF775" i="8"/>
  <c r="AF779" i="8" s="1"/>
  <c r="AD777" i="8"/>
  <c r="AI777" i="8" s="1"/>
  <c r="Q794" i="8"/>
  <c r="U794" i="8"/>
  <c r="AD782" i="8"/>
  <c r="AI782" i="8" s="1"/>
  <c r="V788" i="8"/>
  <c r="Z788" i="8" s="1"/>
  <c r="V790" i="8"/>
  <c r="Z790" i="8" s="1"/>
  <c r="R878" i="8"/>
  <c r="R882" i="8" s="1"/>
  <c r="V795" i="8"/>
  <c r="AG878" i="8"/>
  <c r="V796" i="8"/>
  <c r="Z796" i="8" s="1"/>
  <c r="V798" i="8"/>
  <c r="Z798" i="8" s="1"/>
  <c r="AD800" i="8"/>
  <c r="AI800" i="8" s="1"/>
  <c r="V803" i="8"/>
  <c r="Z803" i="8" s="1"/>
  <c r="AI804" i="8"/>
  <c r="AI805" i="8"/>
  <c r="V811" i="8"/>
  <c r="Z811" i="8" s="1"/>
  <c r="AI812" i="8"/>
  <c r="AI813" i="8"/>
  <c r="V838" i="8"/>
  <c r="Z838" i="8" s="1"/>
  <c r="AD838" i="8"/>
  <c r="AI838" i="8" s="1"/>
  <c r="AI846" i="8"/>
  <c r="AI852" i="8"/>
  <c r="AI853" i="8"/>
  <c r="AG775" i="8"/>
  <c r="AG779" i="8" s="1"/>
  <c r="V780" i="8"/>
  <c r="AF780" i="8"/>
  <c r="AF794" i="8" s="1"/>
  <c r="AI792" i="8"/>
  <c r="AI802" i="8"/>
  <c r="AI807" i="8"/>
  <c r="AI810" i="8"/>
  <c r="AI815" i="8"/>
  <c r="AI828" i="8"/>
  <c r="V844" i="8"/>
  <c r="Z844" i="8" s="1"/>
  <c r="AD844" i="8"/>
  <c r="AI844" i="8" s="1"/>
  <c r="AI851" i="8"/>
  <c r="V859" i="8"/>
  <c r="Z859" i="8" s="1"/>
  <c r="Q878" i="8"/>
  <c r="U878" i="8"/>
  <c r="U882" i="8" s="1"/>
  <c r="AD795" i="8"/>
  <c r="AH878" i="8"/>
  <c r="V802" i="8"/>
  <c r="Z802" i="8" s="1"/>
  <c r="V806" i="8"/>
  <c r="Z806" i="8" s="1"/>
  <c r="V810" i="8"/>
  <c r="Z810" i="8" s="1"/>
  <c r="V814" i="8"/>
  <c r="Z814" i="8" s="1"/>
  <c r="V822" i="8"/>
  <c r="Z822" i="8" s="1"/>
  <c r="V825" i="8"/>
  <c r="Z825" i="8" s="1"/>
  <c r="AD826" i="8"/>
  <c r="AI826" i="8" s="1"/>
  <c r="AI829" i="8"/>
  <c r="AD831" i="8"/>
  <c r="AI831" i="8" s="1"/>
  <c r="V840" i="8"/>
  <c r="Z840" i="8" s="1"/>
  <c r="AD841" i="8"/>
  <c r="AI841" i="8" s="1"/>
  <c r="AI842" i="8"/>
  <c r="V845" i="8"/>
  <c r="Z845" i="8" s="1"/>
  <c r="AI847" i="8"/>
  <c r="AI848" i="8"/>
  <c r="AD858" i="8"/>
  <c r="AI858" i="8" s="1"/>
  <c r="AI859" i="8"/>
  <c r="AI862" i="8"/>
  <c r="V865" i="8"/>
  <c r="Z865" i="8" s="1"/>
  <c r="AD865" i="8"/>
  <c r="AI865" i="8" s="1"/>
  <c r="AI871" i="8"/>
  <c r="AI876" i="8"/>
  <c r="AD798" i="8"/>
  <c r="AI798" i="8" s="1"/>
  <c r="AI817" i="8"/>
  <c r="V829" i="8"/>
  <c r="Z829" i="8" s="1"/>
  <c r="AI830" i="8"/>
  <c r="AI833" i="8"/>
  <c r="V837" i="8"/>
  <c r="Z837" i="8" s="1"/>
  <c r="AI843" i="8"/>
  <c r="AI854" i="8"/>
  <c r="S878" i="8"/>
  <c r="Y878" i="8"/>
  <c r="Y882" i="8" s="1"/>
  <c r="AF795" i="8"/>
  <c r="AF878" i="8" s="1"/>
  <c r="V817" i="8"/>
  <c r="Z817" i="8" s="1"/>
  <c r="AI821" i="8"/>
  <c r="V830" i="8"/>
  <c r="Z830" i="8" s="1"/>
  <c r="V833" i="8"/>
  <c r="Z833" i="8" s="1"/>
  <c r="AI839" i="8"/>
  <c r="AD840" i="8"/>
  <c r="AI840" i="8" s="1"/>
  <c r="V848" i="8"/>
  <c r="Z848" i="8" s="1"/>
  <c r="AI850" i="8"/>
  <c r="V853" i="8"/>
  <c r="Z853" i="8" s="1"/>
  <c r="AI855" i="8"/>
  <c r="AI857" i="8"/>
  <c r="V869" i="8"/>
  <c r="Z869" i="8" s="1"/>
  <c r="AD869" i="8"/>
  <c r="AI869" i="8" s="1"/>
  <c r="AC882" i="8"/>
  <c r="V879" i="8"/>
  <c r="AD837" i="8"/>
  <c r="AI837" i="8" s="1"/>
  <c r="AI868" i="8"/>
  <c r="V873" i="8"/>
  <c r="Z873" i="8" s="1"/>
  <c r="AD873" i="8"/>
  <c r="AI873" i="8" s="1"/>
  <c r="S880" i="8"/>
  <c r="S881" i="8" s="1"/>
  <c r="AH879" i="8"/>
  <c r="V857" i="8"/>
  <c r="Z857" i="8" s="1"/>
  <c r="V861" i="8"/>
  <c r="Z861" i="8" s="1"/>
  <c r="AD861" i="8"/>
  <c r="AI861" i="8" s="1"/>
  <c r="V867" i="8"/>
  <c r="Z867" i="8" s="1"/>
  <c r="AI872" i="8"/>
  <c r="V877" i="8"/>
  <c r="Z877" i="8" s="1"/>
  <c r="AD877" i="8"/>
  <c r="AI877" i="8" s="1"/>
  <c r="AE883" i="8"/>
  <c r="AE884" i="8" s="1"/>
  <c r="AA882" i="8"/>
  <c r="E882" i="8"/>
  <c r="I882" i="8"/>
  <c r="M882" i="8"/>
  <c r="S884" i="8"/>
  <c r="AH883" i="8"/>
  <c r="AH884" i="8" s="1"/>
  <c r="Y883" i="8"/>
  <c r="F885" i="8" l="1"/>
  <c r="W885" i="8"/>
  <c r="K885" i="8"/>
  <c r="AF880" i="8"/>
  <c r="AF881" i="8" s="1"/>
  <c r="AF882" i="8" s="1"/>
  <c r="H885" i="8"/>
  <c r="N885" i="8"/>
  <c r="AE880" i="8"/>
  <c r="AE881" i="8" s="1"/>
  <c r="AE882" i="8" s="1"/>
  <c r="G885" i="8"/>
  <c r="E885" i="8"/>
  <c r="Z524" i="8"/>
  <c r="AI879" i="8"/>
  <c r="AE794" i="8"/>
  <c r="X885" i="8"/>
  <c r="L885" i="8"/>
  <c r="Q882" i="8"/>
  <c r="AD520" i="8"/>
  <c r="V524" i="8"/>
  <c r="I885" i="8"/>
  <c r="Y773" i="8"/>
  <c r="Y774" i="8" s="1"/>
  <c r="Q773" i="8"/>
  <c r="AI632" i="8"/>
  <c r="AI555" i="8"/>
  <c r="S882" i="8"/>
  <c r="AA885" i="8"/>
  <c r="AC885" i="8"/>
  <c r="AI551" i="8"/>
  <c r="AI516" i="8"/>
  <c r="Z553" i="8"/>
  <c r="T882" i="8"/>
  <c r="M885" i="8"/>
  <c r="P773" i="8"/>
  <c r="P774" i="8" s="1"/>
  <c r="P885" i="8" s="1"/>
  <c r="Z775" i="8"/>
  <c r="Z779" i="8" s="1"/>
  <c r="V779" i="8"/>
  <c r="V772" i="8"/>
  <c r="Z707" i="8"/>
  <c r="Z772" i="8" s="1"/>
  <c r="AE773" i="8"/>
  <c r="V676" i="8"/>
  <c r="Z672" i="8"/>
  <c r="Z676" i="8" s="1"/>
  <c r="AI596" i="8"/>
  <c r="AI628" i="8" s="1"/>
  <c r="AD628" i="8"/>
  <c r="Z569" i="8"/>
  <c r="Z595" i="8" s="1"/>
  <c r="V595" i="8"/>
  <c r="AI552" i="8"/>
  <c r="AD553" i="8"/>
  <c r="V665" i="8"/>
  <c r="AD595" i="8"/>
  <c r="Z554" i="8"/>
  <c r="Z568" i="8" s="1"/>
  <c r="V568" i="8"/>
  <c r="Z525" i="8"/>
  <c r="Z550" i="8" s="1"/>
  <c r="V550" i="8"/>
  <c r="V520" i="8"/>
  <c r="Z514" i="8"/>
  <c r="Z520" i="8" s="1"/>
  <c r="AD568" i="8"/>
  <c r="AI554" i="8"/>
  <c r="V453" i="8"/>
  <c r="Z440" i="8"/>
  <c r="Z453" i="8" s="1"/>
  <c r="AD439" i="8"/>
  <c r="AI357" i="8"/>
  <c r="AI439" i="8" s="1"/>
  <c r="V439" i="8"/>
  <c r="Z357" i="8"/>
  <c r="Z439" i="8" s="1"/>
  <c r="AD216" i="8"/>
  <c r="AI10" i="8"/>
  <c r="AI216" i="8" s="1"/>
  <c r="AD356" i="8"/>
  <c r="Q774" i="8"/>
  <c r="Z780" i="8"/>
  <c r="Z794" i="8" s="1"/>
  <c r="V794" i="8"/>
  <c r="Z883" i="8"/>
  <c r="Z884" i="8" s="1"/>
  <c r="V884" i="8"/>
  <c r="AI775" i="8"/>
  <c r="AI779" i="8" s="1"/>
  <c r="AD779" i="8"/>
  <c r="AD772" i="8"/>
  <c r="AI707" i="8"/>
  <c r="AI772" i="8" s="1"/>
  <c r="V878" i="8"/>
  <c r="Z795" i="8"/>
  <c r="Z878" i="8" s="1"/>
  <c r="AD884" i="8"/>
  <c r="AI780" i="8"/>
  <c r="AI794" i="8" s="1"/>
  <c r="AF773" i="8"/>
  <c r="AF774" i="8" s="1"/>
  <c r="U773" i="8"/>
  <c r="U774" i="8" s="1"/>
  <c r="U885" i="8" s="1"/>
  <c r="R773" i="8"/>
  <c r="R774" i="8" s="1"/>
  <c r="R885" i="8" s="1"/>
  <c r="V671" i="8"/>
  <c r="Z666" i="8"/>
  <c r="Z671" i="8" s="1"/>
  <c r="AD641" i="8"/>
  <c r="V628" i="8"/>
  <c r="AI642" i="8"/>
  <c r="AI665" i="8" s="1"/>
  <c r="AD524" i="8"/>
  <c r="AI521" i="8"/>
  <c r="AI524" i="8" s="1"/>
  <c r="AI571" i="8"/>
  <c r="AD513" i="8"/>
  <c r="AI454" i="8"/>
  <c r="AI513" i="8" s="1"/>
  <c r="AH706" i="8"/>
  <c r="V513" i="8"/>
  <c r="Z454" i="8"/>
  <c r="Z513" i="8" s="1"/>
  <c r="AI440" i="8"/>
  <c r="AI526" i="8"/>
  <c r="AH453" i="8"/>
  <c r="V356" i="8"/>
  <c r="Z298" i="8"/>
  <c r="Z356" i="8" s="1"/>
  <c r="V297" i="8"/>
  <c r="Z217" i="8"/>
  <c r="Z297" i="8" s="1"/>
  <c r="AE774" i="8"/>
  <c r="Z677" i="8"/>
  <c r="Z706" i="8" s="1"/>
  <c r="V706" i="8"/>
  <c r="AD671" i="8"/>
  <c r="AI666" i="8"/>
  <c r="AI671" i="8" s="1"/>
  <c r="V641" i="8"/>
  <c r="Z632" i="8"/>
  <c r="Z641" i="8" s="1"/>
  <c r="AG773" i="8"/>
  <c r="AG774" i="8" s="1"/>
  <c r="AI641" i="8"/>
  <c r="AI629" i="8"/>
  <c r="AI631" i="8" s="1"/>
  <c r="Z628" i="8"/>
  <c r="AD665" i="8"/>
  <c r="AD550" i="8"/>
  <c r="AI525" i="8"/>
  <c r="AD706" i="8"/>
  <c r="Y884" i="8"/>
  <c r="AG883" i="8"/>
  <c r="AG884" i="8" s="1"/>
  <c r="AD878" i="8"/>
  <c r="AI795" i="8"/>
  <c r="AI878" i="8" s="1"/>
  <c r="AG880" i="8"/>
  <c r="AG881" i="8" s="1"/>
  <c r="AG882" i="8" s="1"/>
  <c r="AD794" i="8"/>
  <c r="V880" i="8"/>
  <c r="V881" i="8" s="1"/>
  <c r="Z879" i="8"/>
  <c r="Z880" i="8" s="1"/>
  <c r="Z881" i="8" s="1"/>
  <c r="AH880" i="8"/>
  <c r="AH881" i="8" s="1"/>
  <c r="AH882" i="8" s="1"/>
  <c r="S773" i="8"/>
  <c r="S774" i="8" s="1"/>
  <c r="T773" i="8"/>
  <c r="T774" i="8" s="1"/>
  <c r="AI672" i="8"/>
  <c r="AI676" i="8" s="1"/>
  <c r="AD676" i="8"/>
  <c r="Z629" i="8"/>
  <c r="Z631" i="8" s="1"/>
  <c r="V631" i="8"/>
  <c r="AI556" i="8"/>
  <c r="Z665" i="8"/>
  <c r="AD631" i="8"/>
  <c r="AI569" i="8"/>
  <c r="AI677" i="8"/>
  <c r="AI706" i="8" s="1"/>
  <c r="AI514" i="8"/>
  <c r="AI441" i="8"/>
  <c r="AD453" i="8"/>
  <c r="V553" i="8"/>
  <c r="AI217" i="8"/>
  <c r="AI297" i="8" s="1"/>
  <c r="AD297" i="8"/>
  <c r="AI298" i="8"/>
  <c r="AI356" i="8" s="1"/>
  <c r="V216" i="8"/>
  <c r="Z10" i="8"/>
  <c r="Z216" i="8" s="1"/>
  <c r="S885" i="8" l="1"/>
  <c r="AI880" i="8"/>
  <c r="AI881" i="8" s="1"/>
  <c r="AI882" i="8" s="1"/>
  <c r="Q885" i="8"/>
  <c r="AI550" i="8"/>
  <c r="AH773" i="8"/>
  <c r="AH774" i="8" s="1"/>
  <c r="AH885" i="8" s="1"/>
  <c r="AI553" i="8"/>
  <c r="AI883" i="8"/>
  <c r="AI884" i="8" s="1"/>
  <c r="AI520" i="8"/>
  <c r="AG885" i="8"/>
  <c r="T885" i="8"/>
  <c r="AI568" i="8"/>
  <c r="V773" i="8"/>
  <c r="V774" i="8" s="1"/>
  <c r="AF885" i="8"/>
  <c r="AE885" i="8"/>
  <c r="AE892" i="8" s="1"/>
  <c r="AI453" i="8"/>
  <c r="Z882" i="8"/>
  <c r="AD773" i="8"/>
  <c r="AD774" i="8" s="1"/>
  <c r="Y885" i="8"/>
  <c r="AI595" i="8"/>
  <c r="AD880" i="8"/>
  <c r="AD881" i="8" s="1"/>
  <c r="AD882" i="8" s="1"/>
  <c r="V882" i="8"/>
  <c r="Z773" i="8"/>
  <c r="Z774" i="8" s="1"/>
  <c r="V885" i="8" l="1"/>
  <c r="AI773" i="8"/>
  <c r="AI774" i="8" s="1"/>
  <c r="AI885" i="8" s="1"/>
  <c r="Z885" i="8"/>
  <c r="AD88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ALANIS PERALTA SAUL</author>
  </authors>
  <commentList>
    <comment ref="F78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ALANIS PERALTA SAUL: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Según  dictamen 2017 en la conclusion 3-C24-CEN  pag 151 este importe ya debe ser CANCELADO PUESTO QUE YA FUE SANCIONADO</t>
        </r>
      </text>
    </comment>
  </commentList>
</comments>
</file>

<file path=xl/sharedStrings.xml><?xml version="1.0" encoding="utf-8"?>
<sst xmlns="http://schemas.openxmlformats.org/spreadsheetml/2006/main" count="2735" uniqueCount="982">
  <si>
    <t xml:space="preserve">UNIDAD TÉCNICA DE FISCALIZACIÓN </t>
  </si>
  <si>
    <t>DIRECCIÓN DE AUDITORÍA DE PARTIDOS POLÍTICOS, AGRUPACIONES POLÍTICAS Y OTROS</t>
  </si>
  <si>
    <t>PARTIDO DE LA REVOLUCION DEMOCRATICA</t>
  </si>
  <si>
    <t>REVISÓN DEL INFORME ANUAL 2018</t>
  </si>
  <si>
    <t>INTEGRACIÓN DE SALDOS DE CUENTAS POR PAGAR</t>
  </si>
  <si>
    <t>Anexo 11</t>
  </si>
  <si>
    <t>COMITÉ</t>
  </si>
  <si>
    <t>RUBRO</t>
  </si>
  <si>
    <t>IDENTIFICADOR</t>
  </si>
  <si>
    <t>NOMBRE</t>
  </si>
  <si>
    <t xml:space="preserve">SALDO INICIAL  (SALDO BALANZAS 01-01-18) </t>
  </si>
  <si>
    <t>SALDO INICIAL 2018</t>
  </si>
  <si>
    <t>PAGO DE DEUDAS EN 2018</t>
  </si>
  <si>
    <t>SALDOS PENDIENTES DE PAGO                
 AL 31-12-18</t>
  </si>
  <si>
    <t>MOVIMIENTOS DEL EJERCICIO
GENERADOS EN 2018</t>
  </si>
  <si>
    <t xml:space="preserve">SALDOS AL 31-12-18 CON ANTIGÜEDAD MENOR A UN AÑO </t>
  </si>
  <si>
    <t>SALDOS AL 31-12-18</t>
  </si>
  <si>
    <t>justes y/o Reclasificaciones
Con escrito JDC/15/2019</t>
  </si>
  <si>
    <t xml:space="preserve">SALDOS PENDIENTES DE PAGO                
</t>
  </si>
  <si>
    <t>OBSERVADOS Y SANCIONADOS EN  EJERCICIOS ANTERIORES</t>
  </si>
  <si>
    <t>AUTORIZADOS PARA SU CANCELACIÓN</t>
  </si>
  <si>
    <t xml:space="preserve">CON EXCEPCIÓN LEGAL         </t>
  </si>
  <si>
    <t>GENERADOS EN EL EJERCICIO 2016 (MAYOR A UN AÑO)</t>
  </si>
  <si>
    <t>GENERADOS EN EL EJERCICIO 2017 (MENOR A UN AÑO)</t>
  </si>
  <si>
    <t>TOTAL DE PAGOS EN 2018</t>
  </si>
  <si>
    <t>GENERADOS EN EL EJERCICIO 2017 (MAYOR A UN AÑO)</t>
  </si>
  <si>
    <t>SALDOS PENDIENTES</t>
  </si>
  <si>
    <t>PAGO DE DEUDAS
(CARGOS)</t>
  </si>
  <si>
    <t>DEUDAS CONTRAIDAS
(ABONOS)</t>
  </si>
  <si>
    <t>SALDOSPENDIENTES DE PAGO DE EJERCICIOS ANTERIORES</t>
  </si>
  <si>
    <t>SALDOS PENDIENTES DE PAGO DEL EJERCICIO 2016</t>
  </si>
  <si>
    <t>SALDOS PENDIENTES DE PAGO DEL EJERCICIO 2017</t>
  </si>
  <si>
    <t>SALDOS PENDIENTES DE PAGO DEL EJERCICIO 2018</t>
  </si>
  <si>
    <t>EXCEPCION LEGAL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</si>
  <si>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</si>
  <si>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</si>
  <si>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</si>
  <si>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</si>
  <si>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</si>
  <si>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</si>
  <si>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</si>
  <si>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</si>
  <si>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</si>
  <si>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</si>
  <si>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(K)=(F)+(G)+(H)+(I)+(J)</t>
  </si>
  <si>
    <t>(L)</t>
  </si>
  <si>
    <t>(M)</t>
  </si>
  <si>
    <t>(N)</t>
  </si>
  <si>
    <t>(Ñ)</t>
  </si>
  <si>
    <t>(O)</t>
  </si>
  <si>
    <t>(P)=(L)+(M)+(N)+(Ñ)+(O)</t>
  </si>
  <si>
    <t>(Q)</t>
  </si>
  <si>
    <t>(R)</t>
  </si>
  <si>
    <t>S=(R-Q)</t>
  </si>
  <si>
    <t>T=(P+S)</t>
  </si>
  <si>
    <t>U</t>
  </si>
  <si>
    <t>V</t>
  </si>
  <si>
    <t>W</t>
  </si>
  <si>
    <t>X=(L-U)</t>
  </si>
  <si>
    <t>Y=(Ñ-V)</t>
  </si>
  <si>
    <t>Z=(O-W)</t>
  </si>
  <si>
    <t>A'</t>
  </si>
  <si>
    <t>N</t>
  </si>
  <si>
    <t>B'=(X+Y+Z+A'+N)</t>
  </si>
  <si>
    <t>Comité Ejecutivo Nacional</t>
  </si>
  <si>
    <t>2-1-01-00-0000</t>
  </si>
  <si>
    <t>EFECTIVALE S DE RL DE CV</t>
  </si>
  <si>
    <t>PAKMAIL FORMOSO SA DE CV</t>
  </si>
  <si>
    <t>FIBRA HOTELERA SC</t>
  </si>
  <si>
    <t>PEDRO JAVIER GONZALEZ GUTIERREZ</t>
  </si>
  <si>
    <t>HUMBERTO CRUZ GARNICA</t>
  </si>
  <si>
    <t>FRANCISCO ALVARADO ARCE</t>
  </si>
  <si>
    <t>ALBERTO EMANUEL TRUJILLO ROUSTAND</t>
  </si>
  <si>
    <t>IRMA CAMPUZANO MONTOYA</t>
  </si>
  <si>
    <t>ENTER COMPUTING SERVICE DE MEXICO SA DE CV</t>
  </si>
  <si>
    <t>PASE SERVICIOS ELECTRONICOS SA DE CV</t>
  </si>
  <si>
    <t>DIGITWO CONSULTORES SA DE CV</t>
  </si>
  <si>
    <t>ENSO GO SA DE CV</t>
  </si>
  <si>
    <t>GRUPO NACIONAL PROVINCIAL S A B</t>
  </si>
  <si>
    <t>RADIOMOVIL DIPSA SA DE CV</t>
  </si>
  <si>
    <t>ANA GISELA ANGELES SANCHEZ</t>
  </si>
  <si>
    <t>LUPCA SA DE CV</t>
  </si>
  <si>
    <t>MENDOZA BLANCO &amp; ASOCIADOS SC</t>
  </si>
  <si>
    <t>MYSUITE SERVICES SA DE CV</t>
  </si>
  <si>
    <t>ENRIQUE MENDOZA HERNANDEZ</t>
  </si>
  <si>
    <t>UGO BUONANNO ACCURSO</t>
  </si>
  <si>
    <t>GOBIERNO DEL DISTRITO FEDERAL</t>
  </si>
  <si>
    <t>EDGAR CALVO AÑORVE</t>
  </si>
  <si>
    <t>COLONNE SA DE CV</t>
  </si>
  <si>
    <t>FUNDACION HEBERTO CASTILLO MARTINEZ AC</t>
  </si>
  <si>
    <t>ANNUNAKI PUBLICIDAD SA DE CV</t>
  </si>
  <si>
    <t>ADRIANA GABRIELA JUAREZ JUAREZ</t>
  </si>
  <si>
    <t>EXPORT GROUP GESCOPYS SA DE CV</t>
  </si>
  <si>
    <t>JUAN ANTONIO GARCIA ACEVEDO</t>
  </si>
  <si>
    <t>GRUPO HOTELERO SF DE MEXICO S DE RL DE CV</t>
  </si>
  <si>
    <t>MAXCOM TELECOMUNICACIONES S A B DE C V</t>
  </si>
  <si>
    <t>GRUPO HOTELERO H DE A SA DE CV</t>
  </si>
  <si>
    <t>OPERADORA TURISTICA EMPORIO REFORMA SA DE CV</t>
  </si>
  <si>
    <t>DATA ADMINISTRACION TECNICA PARA RECURSOS HUMANOS SA DE CV</t>
  </si>
  <si>
    <t>SILCOM INFORMATICA Y COMUNICACIONES SA DE CV</t>
  </si>
  <si>
    <t>HOTEL COSTA BRAVA SA</t>
  </si>
  <si>
    <t>MILENIO DIARIO SA DE CV</t>
  </si>
  <si>
    <t>FIDEICOMISO F/1596 SIN TIPO DE SOCIEDAD</t>
  </si>
  <si>
    <t>SOCIEDAD COOPERATIVA TRABAJADORES DE PASCUAL SCL</t>
  </si>
  <si>
    <t>LITERATURA Y ALTERNATIVAS EN SERVICIOS EDITORIALES SC</t>
  </si>
  <si>
    <t>OPERADORA HOTEL CENTRO HISTORICO S DE RL DE CV</t>
  </si>
  <si>
    <t>NADIA IVETTE CRUZ PASTRANA</t>
  </si>
  <si>
    <t>ESPECIALISTAS EN MEDIOS SA DE CV</t>
  </si>
  <si>
    <t>CUTBERTO RAUL NAVARRETE AVILA</t>
  </si>
  <si>
    <t>ADMINISTRADORA HOTELERA DEL CENTRO SA DE CV</t>
  </si>
  <si>
    <t>BLANCA ESTELA VALLE HERNANDEZ</t>
  </si>
  <si>
    <t>JORGE MARIO SOSA POHL</t>
  </si>
  <si>
    <t>J JESUS FERNANDEZ VACA</t>
  </si>
  <si>
    <t>CABLEVISION SA DE CV</t>
  </si>
  <si>
    <t>JOSE OCTAVIO ARTEMIO ACOSTA AREVALO</t>
  </si>
  <si>
    <t>CONCESIONARIA TURISTICA VILLATAB SA DE CV</t>
  </si>
  <si>
    <t>ALICIA CARRION GUERRA</t>
  </si>
  <si>
    <t>CORPORACION NOVAVISION S DE RL DE CV</t>
  </si>
  <si>
    <t>MITSUBISHI ELECTRIC DE MEXICO SA DE CV</t>
  </si>
  <si>
    <t>BEATRIZ SOTO GARCIA</t>
  </si>
  <si>
    <t>COMISION FEDERAL DE ELECTRICIDAD</t>
  </si>
  <si>
    <t>ORA MARKETING SA DE CV</t>
  </si>
  <si>
    <t>HOTEL FLAMINGOS PLAZA SA DE CV</t>
  </si>
  <si>
    <t>AUTO SHAT SA DE CV</t>
  </si>
  <si>
    <t>IMPRESOS CHROMA SA DE CV</t>
  </si>
  <si>
    <t>JIMENEZ PRADO &amp; ASOCIADOS SC</t>
  </si>
  <si>
    <t>OPERADORA HOTELERA DE CHIHUAHUA SA DE CV</t>
  </si>
  <si>
    <t>PROMOTORA TURISTICA DE OAXACA SA DE CV</t>
  </si>
  <si>
    <t>CUARTOSCURO SA DE CV</t>
  </si>
  <si>
    <t>OPERADORA HC DE ZACATECAS SA DE CV</t>
  </si>
  <si>
    <t>BERLITZ DE MEXICO S A DE C V</t>
  </si>
  <si>
    <t>SERGIO NAVARRETE MARDUEÑO</t>
  </si>
  <si>
    <t>COMERCIALIZADORA EFISA SA DE CV</t>
  </si>
  <si>
    <t>CABLEBOX SA DE CV</t>
  </si>
  <si>
    <t>OCTAVIO JORGE HERRERA DIAZ</t>
  </si>
  <si>
    <t>NIKON MEXICO SA DE CV</t>
  </si>
  <si>
    <t>PROVEEDORES SALDOS INICIALES</t>
  </si>
  <si>
    <t>EDICIONES Y RECURSOS TECNOLOGICOS SA DE CV</t>
  </si>
  <si>
    <t>SISTEMAS PROGRAMADOS SA DE CV</t>
  </si>
  <si>
    <t>HOTELERA PARMA SA</t>
  </si>
  <si>
    <t>TOTAL PLAY TELECOMUNICACIONES SA DE CV</t>
  </si>
  <si>
    <t>ARTURO PONTIFES MARTINEZ</t>
  </si>
  <si>
    <t>JORGE ARTURO ROSAS FERNANDEZ</t>
  </si>
  <si>
    <t>GRUPO COMERCIAL Y TURISTICO MUÑOZ LUNA SA DE CV</t>
  </si>
  <si>
    <t>LUIS GUSTAVO GARCIA GARCIA</t>
  </si>
  <si>
    <t>GRUPO POSADAS S A B DE C V</t>
  </si>
  <si>
    <t>HOTEL VICTORIA SA DE CV</t>
  </si>
  <si>
    <t>CAMARA NACIONAL DE COMERCIO DE LA CIUDAD DE MEXICO SIN TIPO DE SOCIEDAD</t>
  </si>
  <si>
    <t>INTEGRADORA DE SERVICIOS TURISTICOS DE CHIAPAS SA DE CV</t>
  </si>
  <si>
    <t>RENE ALBERTO SOLIS GAXIOLA</t>
  </si>
  <si>
    <t>COPY GRAPHIC &amp; DIGITAL PRINTING SA DE CV</t>
  </si>
  <si>
    <t>OSCAR HERNANDEZ BAUTISTA</t>
  </si>
  <si>
    <t>ROBERTO CARLOS BLANCO SENTIES</t>
  </si>
  <si>
    <t>NOE ANTONIO CANSECO SANTIAGO</t>
  </si>
  <si>
    <t>HOTELERA CENTRO HISTORICO SA DE CV</t>
  </si>
  <si>
    <t>ANABEL ORTEGA MUÑOZ</t>
  </si>
  <si>
    <t>OPERADORA PLAZA CARIBE SA DE CV</t>
  </si>
  <si>
    <t>MIGUEL ANGEL AMAYA ESPARZA</t>
  </si>
  <si>
    <t>PRENSA LATINA, AGENCIA INFORMATIVA LATINOAMERICANA SA</t>
  </si>
  <si>
    <t>CLUB DE PERIODISTAS DE MEXICO AC</t>
  </si>
  <si>
    <t>JUANA MINERVA VAZQUEZ GONZALEZ</t>
  </si>
  <si>
    <t>ALIANZA IMPRESOS Y SELLOS SA DE CV</t>
  </si>
  <si>
    <t>DIANA LAURA COLIN LOPEZ</t>
  </si>
  <si>
    <t>L.R.H.G. INFORMATIVO SA DE CV</t>
  </si>
  <si>
    <t>DISTRIBUIDORA SERTEC SA DE CV</t>
  </si>
  <si>
    <t>CFE SUMINISTRADOR DE SERVICIOS BASICOS</t>
  </si>
  <si>
    <t>COMPAÑIA HOTELERA ROMANOS LE CLUB SA DE CV</t>
  </si>
  <si>
    <t>ANDRES EDUARDO TORRES OLVERA</t>
  </si>
  <si>
    <t>HOTEL CUAUTLA SA DE CV</t>
  </si>
  <si>
    <t>ANGEL EDUARDO MIJARES GUERRERO</t>
  </si>
  <si>
    <t>JORDAN AUTOMOTRIZ SA DE CV</t>
  </si>
  <si>
    <t>GABRIEL MAURICIO LEYVA CASTILLO</t>
  </si>
  <si>
    <t>QUETZALLY MENESES QUINTERO</t>
  </si>
  <si>
    <t>RITA MARIA LOEZA MAGAÑA</t>
  </si>
  <si>
    <t>ANTONIO RODRIGUEZ JIMENEZ</t>
  </si>
  <si>
    <t>AFIANZADORA SOFIMEX SA DE CV</t>
  </si>
  <si>
    <t>HOTEL SORA SA DE CV</t>
  </si>
  <si>
    <t>VIAJES KOKAI SA DE CV</t>
  </si>
  <si>
    <t>TGI DE LAS AMERICAS S DE R.L. DE C.V</t>
  </si>
  <si>
    <t>ALAIN ROSSELL IZASMENDI</t>
  </si>
  <si>
    <t>CAMERIER SA DE CV</t>
  </si>
  <si>
    <t>GRUPO_SIGNNYA SA DE CV</t>
  </si>
  <si>
    <t>DISTRIBUIDORA Y SERVICIOS EMPRESARIALES GACSA SA DE CV</t>
  </si>
  <si>
    <t>IVAN SAENZ CHANTES</t>
  </si>
  <si>
    <t>CAMHSA SERVICIOS DE CALIDAD</t>
  </si>
  <si>
    <t>GRUPO COMERCIAL MAVACO S DE RL DE CV</t>
  </si>
  <si>
    <t>JUAN MIGUEL VILLAFRANCO MORALES</t>
  </si>
  <si>
    <t>MAGALY ESTRADA GUTIERREZ</t>
  </si>
  <si>
    <t>HOTELERA GALERIAS SA DE CV</t>
  </si>
  <si>
    <t>SERVICIOS Y PUBLICACIONES GRANDE SA DE CV</t>
  </si>
  <si>
    <t>ROGELIO VALDEZ DIAZ</t>
  </si>
  <si>
    <t>GRAN HOTEL REAL DE PUEBLA SA DE CV</t>
  </si>
  <si>
    <t>CONSULTORIA FILMICA SC</t>
  </si>
  <si>
    <t>JUAN HORACIO VASQUEZ COLMENARES MUÑOZ</t>
  </si>
  <si>
    <t>PASO A PASO PRODUCCIONES SA DE CV</t>
  </si>
  <si>
    <t>VERK CONSULTING SA DE CV</t>
  </si>
  <si>
    <t>CREATIVIDAD Y ESPECTACULOS SA DE CV</t>
  </si>
  <si>
    <t>CONFECCIONES ISAAC SA DE CV</t>
  </si>
  <si>
    <t>DE ANDA, TORRES, GALLARDO Y CIA SC DE RL DE CV</t>
  </si>
  <si>
    <t>MUEBLES DICO,S.A. DE C.V.</t>
  </si>
  <si>
    <t>SIMO CONSULTING SC</t>
  </si>
  <si>
    <t>ABELLA Y VALENCIA SA DE CV</t>
  </si>
  <si>
    <t>BAU-IDEEN SA DE CV</t>
  </si>
  <si>
    <t>MARIA LETICIA VALERIO BANDA</t>
  </si>
  <si>
    <t>MOTEL COSTA DE ORO SA DE CV</t>
  </si>
  <si>
    <t>QSI CALIDAD EN SERVICIOS INTEGRALES SC</t>
  </si>
  <si>
    <t>MARIA LISBET JIMENEZ FERNANDO</t>
  </si>
  <si>
    <t>C.I.P.S SA DE CV</t>
  </si>
  <si>
    <t>FERNANDO WINFIELD ARELLANO</t>
  </si>
  <si>
    <t>TRANSPORTES FEDERICO VENTURA AMADO SA DE CV</t>
  </si>
  <si>
    <t>ABAD RODRIGUEZ ORTIZ</t>
  </si>
  <si>
    <t>ZURI 1 COMUNICACION SA DE CV</t>
  </si>
  <si>
    <t>LATA ARQUITECTURA S DE RL DE CV</t>
  </si>
  <si>
    <t>JOSE RAYMUNDO PEREZ PEREZ</t>
  </si>
  <si>
    <t>LOS ESPECIALISTAS EN REFACCIONES SARCED S DE RL DE CV</t>
  </si>
  <si>
    <t>ANABEL MUÑOZ TREJO</t>
  </si>
  <si>
    <t>SERVICIOS INTEGRADOS DE ASESORIA ADMINISTRATIVA SA DE CV</t>
  </si>
  <si>
    <t>CONTRAMAREA EDITORIAL SAS DE CV</t>
  </si>
  <si>
    <t>NORMA ANGELICA ALVARADO MORALES</t>
  </si>
  <si>
    <t>DAVID HERNANDEZ ORTEGA</t>
  </si>
  <si>
    <t>CONSULTORIA Y SERVICIOS INTEGRALES ROMAN VISTRAIN SA DE CV</t>
  </si>
  <si>
    <t>LUCIA LAGUNES HUERTA</t>
  </si>
  <si>
    <t>RTS STRATEGIES ASOCIADOS SC</t>
  </si>
  <si>
    <t>MIGUEL ANGEL MARTINEZ HERNANDEZ</t>
  </si>
  <si>
    <t>JORGE YAÑEZ LOPEZ</t>
  </si>
  <si>
    <t>ARIADNA IRENE MANCILLA CORDOBA</t>
  </si>
  <si>
    <t>MA. AUXILIO CORTEZ BARRIGA</t>
  </si>
  <si>
    <t>OSCAR GUTIERREZ BALLESTEROS</t>
  </si>
  <si>
    <t>ANGEL ENRIQUE LOPEZ DE LA GARZA</t>
  </si>
  <si>
    <t>MA DE LOURDES GARCIA ACEVEDO</t>
  </si>
  <si>
    <t>GABINO MILLAN MERCADO</t>
  </si>
  <si>
    <t>SERGIO ALAN VILLARrEAL NAVARRO</t>
  </si>
  <si>
    <t>XIMENA ROMERO QUIJANO</t>
  </si>
  <si>
    <t>YESENIA MARQUEZ OLEA</t>
  </si>
  <si>
    <t>JUANA ELVIRA ALCARAZ NAVARRETE</t>
  </si>
  <si>
    <t>JORGE ARTURO CUELLAR JIMENEZ</t>
  </si>
  <si>
    <t>PITS RANK SERVICES S DE RL DE CV</t>
  </si>
  <si>
    <t>CLAUDIA IVETTE LUGO AGUILAR</t>
  </si>
  <si>
    <t>ARLETTE PEREZ GUTIERREZ</t>
  </si>
  <si>
    <t>MANUEL SATIN MOLINA</t>
  </si>
  <si>
    <t>RICARDO SEGURA NAVARRETE</t>
  </si>
  <si>
    <t>CASTRO FIGUEROA SC</t>
  </si>
  <si>
    <t>CARLOS ANGEL GONZALEZ MARTINEZ</t>
  </si>
  <si>
    <t>INMOBILIARIA DEL SUDESTE SA DE CV</t>
  </si>
  <si>
    <t>ODILIA ALEJANDRINA ZUÑIGA MORENO</t>
  </si>
  <si>
    <t>CLAUDIA MARIA VELEZ LONDOÑO</t>
  </si>
  <si>
    <t>INNOVA FREAKS SA DE CV</t>
  </si>
  <si>
    <t>PUEFAZA SA DE CV</t>
  </si>
  <si>
    <t>GRUPO INTERDISCIPLINARIO SOBRE MUJER TRABAJO Y POBREZA GIMTRAP AC</t>
  </si>
  <si>
    <t>MARLON VELASCO MERIDA</t>
  </si>
  <si>
    <t>MERCA E INNOVACION SA DE CV</t>
  </si>
  <si>
    <t>ENMA OBRADOR GARRIDO DOMINGUEZ</t>
  </si>
  <si>
    <t>RAYMUNDO CORTES RAMIREZ</t>
  </si>
  <si>
    <t>TARCILA AMBRIZ PEREZ</t>
  </si>
  <si>
    <t>MARVAN Y MUÑOZ ABOGADOS SC</t>
  </si>
  <si>
    <t>OPERADORA HOTELERA ROYAL SA DE CV</t>
  </si>
  <si>
    <t>YELEGUA COMERCIALIZADORA SA DE CV</t>
  </si>
  <si>
    <t>SERVICIOS CAMARILLO SA DE CV</t>
  </si>
  <si>
    <t>INMOBILIARIA VALIANT XTRA S DE RL DE CV</t>
  </si>
  <si>
    <t>RESTAURANT Y EVENTOS DE ELITE SA DE CV</t>
  </si>
  <si>
    <t>DESPERTANDO EXITOS SAN FRANCISCO DE CAMPECHE AC</t>
  </si>
  <si>
    <t>PARADOR LAS CAÑADAS</t>
  </si>
  <si>
    <t>TURISTICA CADIZ SA DE CV</t>
  </si>
  <si>
    <t>ALFONSO JESUS GARCIA PEREZ</t>
  </si>
  <si>
    <t>FANY RAQUEL MUÑOZ PEREZ</t>
  </si>
  <si>
    <t>OPERADORA DE HOTELES ABBA SA DE CV</t>
  </si>
  <si>
    <t>MINERVA SCHIAVON NUÑEZ</t>
  </si>
  <si>
    <t>JUAN RIGOBERTO BONILLA VALLE</t>
  </si>
  <si>
    <t>GIM COMPAÑIA EDITORIAL SA DE CV</t>
  </si>
  <si>
    <t>GABRIELA RODRIGUEZ RIOS</t>
  </si>
  <si>
    <t>EXTINTORES AZTECA SA DE CV</t>
  </si>
  <si>
    <t>DANIEL BERNAL SANTOYO</t>
  </si>
  <si>
    <t>TOTAL  PROVEEDORES CEN</t>
  </si>
  <si>
    <t>Aguascalientes</t>
  </si>
  <si>
    <t>SANBORN HERMANOS SA</t>
  </si>
  <si>
    <t>NUEVA WAL MART DE MEXICO S DE R L DE CV</t>
  </si>
  <si>
    <t>RESTAURANTES TOKS SA DE CV</t>
  </si>
  <si>
    <t>CADENA COMERCIAL OXXO SA DE CV</t>
  </si>
  <si>
    <t>AUTOZONE DE MÉXICO S DE RL DE CV</t>
  </si>
  <si>
    <t>RED DE CARRETERAS DE OCCIDENTE SAB DE CV</t>
  </si>
  <si>
    <t>OFFICE DEPOT DE MEXICO SA DE CV</t>
  </si>
  <si>
    <t>HOME DEPOT DE MEXICO S DE RL DE CV</t>
  </si>
  <si>
    <t>ETN TURISTAR LUJO SA DE CV</t>
  </si>
  <si>
    <t>ESPECIALISTAS EN ALTA COCINA S A DE CV</t>
  </si>
  <si>
    <t>KOPLA SA DE CV</t>
  </si>
  <si>
    <t>AUTOBUSES ESTRELLA BLANCA SA DE CV</t>
  </si>
  <si>
    <t>SERVICO AGUITAS SA DE CV</t>
  </si>
  <si>
    <t>ITALCAFE SA DE CV</t>
  </si>
  <si>
    <t>TAXI AGREM P EL SERV DE TRANSP TERR SITIO 300 AC</t>
  </si>
  <si>
    <t>COSTCO DE MEXICO SA DE CV</t>
  </si>
  <si>
    <t>SERVICIOS GASOLINEROS DE MEXICO SA DE CV</t>
  </si>
  <si>
    <t>COMERCIALIZADORA RIMOSA SA DE CV</t>
  </si>
  <si>
    <t>DISTRIBUIDORA ARCA CONTINENTAL S DE RL DE CV</t>
  </si>
  <si>
    <t>SERA EL SERENO SA DE CV</t>
  </si>
  <si>
    <t>RESTAURANTE MITLEQUITOS S DE RL DE CV</t>
  </si>
  <si>
    <t>CAMINOS Y PUENTES FED DE INGRE Y SERVIC CONEXOS</t>
  </si>
  <si>
    <t>GRUPO RESTAURANTERO ALFI S DE RL DE CV</t>
  </si>
  <si>
    <t>LESLIE CAROLINA BRAND PEDROZA</t>
  </si>
  <si>
    <t>SIM MX TV S DE RL DE CV</t>
  </si>
  <si>
    <t>MIGUEL ANGEL SEVILLA GONZALEZ</t>
  </si>
  <si>
    <t>SAUL FRANCO GOMEZ</t>
  </si>
  <si>
    <t>UNIDAD D GASOLINERAS SA CV</t>
  </si>
  <si>
    <t>SUPERSERVICIO TERECAR SA CV</t>
  </si>
  <si>
    <t>SERVICIO MARTIN SA CV</t>
  </si>
  <si>
    <t>ERIKA ELIZABETH ROJAS RODRIGUEZ</t>
  </si>
  <si>
    <t>DON PULCRO SA CV</t>
  </si>
  <si>
    <t>SISTEMAS DE ALARMAS DEL CENTRO SA DE CV</t>
  </si>
  <si>
    <t>MARA ESTACION DE SERVICIOS SA DE CV</t>
  </si>
  <si>
    <t>RED SIGLO XXI SA DE CV</t>
  </si>
  <si>
    <t>ENVIOS RED SA DE CV</t>
  </si>
  <si>
    <t>SERVICIOS GUZMAN SA</t>
  </si>
  <si>
    <t>TONY TIENDAS S.A. DE C.V.</t>
  </si>
  <si>
    <t>SUPERMERCADOS INTERNACIONALES HEB SA DE CV</t>
  </si>
  <si>
    <t>SERVICIO INDEPENDENCIA SA DE CV</t>
  </si>
  <si>
    <t>SERAFIN CABALLERO RICO</t>
  </si>
  <si>
    <t>YOLANDA SALDIVAR ORTEGA</t>
  </si>
  <si>
    <t>ARTURO ROSALES CONTRERAS</t>
  </si>
  <si>
    <t>SERVICIO POSTAL MEXICANO</t>
  </si>
  <si>
    <t>SUPER SERVICIO BONATERRA SA DE CV</t>
  </si>
  <si>
    <t>ALEJANDRO RUIZ RAMOS</t>
  </si>
  <si>
    <t>SERVICIO LA GASO SA DE CV</t>
  </si>
  <si>
    <t>GABRIELA CORNEJO PEREZ</t>
  </si>
  <si>
    <t>EL HERALDO DE AGUASCALIENTES COMPAÑIA EDITORIAL S DE RL DE CV</t>
  </si>
  <si>
    <t>MARISOL GOMEZ REYES</t>
  </si>
  <si>
    <t>COSTILLAS VILLASUNCION S DE RL DE CV</t>
  </si>
  <si>
    <t>DISTRIBUIDORA DE GAS NOEL SA DE CV</t>
  </si>
  <si>
    <t>RICARDO JUAREZ RAMIREZ</t>
  </si>
  <si>
    <t>HERIBERTO MIRELES DELGADO</t>
  </si>
  <si>
    <t>SERVICIO LOMAS AGUASCALIENTES SA DE CV</t>
  </si>
  <si>
    <t>GRUPO PAYMUR S DE RL DE CV</t>
  </si>
  <si>
    <t>ALMA DELIA ESPARZA DELGADO</t>
  </si>
  <si>
    <t>HERNANDEZ CERVANTES Y ASOCIADOS SA DE CV</t>
  </si>
  <si>
    <t>ROSENDO DE ANDA TERAN</t>
  </si>
  <si>
    <t>GRUPO GASOLINERO FOSELL SA DE CV</t>
  </si>
  <si>
    <t>SERVIGAZ ARBOLEDAS SA DE CV</t>
  </si>
  <si>
    <t>SERVICIO AGUASCALIENTES, S.A.</t>
  </si>
  <si>
    <t>FRANCISCO DIAZ DELGADO</t>
  </si>
  <si>
    <t>GH MULTISERVICIOS SA DE CV</t>
  </si>
  <si>
    <t>SERVICIO PETROJUELOS SA DE CV</t>
  </si>
  <si>
    <t>SALVADOR DEL VALLE CASTILLO</t>
  </si>
  <si>
    <t>ELVA AVILES MENDEZ</t>
  </si>
  <si>
    <t>FLAVIO GALLARDO ANGULO</t>
  </si>
  <si>
    <t>JUAN JOSE QUIROZ GONZALEZ</t>
  </si>
  <si>
    <t>FABIAN DE JESUS RUVALCABA LOPEZ</t>
  </si>
  <si>
    <t>JOSE TORRES REYES</t>
  </si>
  <si>
    <t>RAMON RAMIREZ LUEVANO</t>
  </si>
  <si>
    <t>BAJIO ROLL, S.A. DE C.V.</t>
  </si>
  <si>
    <t>INDUSTRIALIZADORA AGROPECUARIA MORA SA DE CV</t>
  </si>
  <si>
    <t>MARIS BAJA S.A. DE C.V.</t>
  </si>
  <si>
    <t>ALVARO APARICIO VALADEZ</t>
  </si>
  <si>
    <t>CRISTIAN RIVAS PITALUA</t>
  </si>
  <si>
    <t>FCH ALIMENTOS SA DE CV</t>
  </si>
  <si>
    <t>CARLOS EDUARDO TREVIÑO GONZALEZ</t>
  </si>
  <si>
    <t>JONATHAN ALAVEZ MARTINEZ</t>
  </si>
  <si>
    <t>TOTAL  AGUASCALIENTES</t>
  </si>
  <si>
    <t>Baja California Sur</t>
  </si>
  <si>
    <t>DHL EXPRESS MEXICO SA DE CV</t>
  </si>
  <si>
    <t>TELEFONOS DE MEXICO SAB DE CV</t>
  </si>
  <si>
    <t>TIENDAS SORIANA SA DE CV</t>
  </si>
  <si>
    <t>TIENDAS CHEDRAUI SA DE CV</t>
  </si>
  <si>
    <t>OPERADORA DE ESTACIONES DE SERVICIO 20-20 SA CV</t>
  </si>
  <si>
    <t>SERVICIOS SINALOENSES SA DE CV</t>
  </si>
  <si>
    <t>ESTACIONES DE SERIVICIO PENINSULARES SA DE CV</t>
  </si>
  <si>
    <t>CASA LEY SA DE CV</t>
  </si>
  <si>
    <t>CENTRAL FERRETERA VIOCA S DE RL DE CV</t>
  </si>
  <si>
    <t>MARIA FERNANDA OJEDA CASTRO</t>
  </si>
  <si>
    <t>EDITORES BAHIA DEL CORTEZ S DE RL DE CV</t>
  </si>
  <si>
    <t>SERVICIO ARAMBURO SA DE CV</t>
  </si>
  <si>
    <t>GRUPO COPYTEL S DE R L DE CV</t>
  </si>
  <si>
    <t>AUTOSERVICIO POLANCO SA DE CV</t>
  </si>
  <si>
    <t>GASOLINERAS PABA S.A.DEC.V.</t>
  </si>
  <si>
    <t>SERVICIO CAMALU SA DE CV</t>
  </si>
  <si>
    <t>COLONOS LEGENDARIOS CABO SAN LUCAS SA DE CV</t>
  </si>
  <si>
    <t>ESTACION DE SERVICIO GALEANA SA DE CV</t>
  </si>
  <si>
    <t>PLASTICOS Y RESINAS TRES RIOS SA DE CV</t>
  </si>
  <si>
    <t>GASOLINERA EL GANADERO SA DE CV</t>
  </si>
  <si>
    <t>RESTAURANTES GRHIN SDERLDECV</t>
  </si>
  <si>
    <t>RAMIRO LORENZO MENDOZA AGUILA</t>
  </si>
  <si>
    <t>NOGALES ENERGETICOS SA DE CV</t>
  </si>
  <si>
    <t>OPERADORA DE COMBUSTIBLE SA DE CV</t>
  </si>
  <si>
    <t>CAFE BATALLA SA</t>
  </si>
  <si>
    <t>MICROSISTEMAS CALIFORNIANOS SADECV</t>
  </si>
  <si>
    <t>HEYROMA S.A DE C.V</t>
  </si>
  <si>
    <t>OOMSAPA</t>
  </si>
  <si>
    <t>SERTEL DISTRIBUIDORA SA</t>
  </si>
  <si>
    <t>MARIA DE JESUS ROSALVA GARCIA MARTINEZ</t>
  </si>
  <si>
    <t>SERVICIO SANTA ROSALIA</t>
  </si>
  <si>
    <t>RALSI SA DE CV</t>
  </si>
  <si>
    <t>ARMANDO MACIAS JUAREZ</t>
  </si>
  <si>
    <t>MIRELLA PIÑUÑURI DUARTE</t>
  </si>
  <si>
    <t>SERVICIO LOS VENADOS SA DE CV</t>
  </si>
  <si>
    <t>GASO CANGREJOS SA DE CV</t>
  </si>
  <si>
    <t>AUTOSERVICIO BALMACEDA SA DE CV</t>
  </si>
  <si>
    <t xml:space="preserve">MARISCOS GUASAVE </t>
  </si>
  <si>
    <t>HOTEL OASIS DE LA PAZ SA DE CV</t>
  </si>
  <si>
    <t>SERVICIO TRUCK STOP CONSTITUCION SA DE CV</t>
  </si>
  <si>
    <t>MARTHA ALICIA DE LA O RODRIGUEZ</t>
  </si>
  <si>
    <t>AUTO SERVICIO AIRAPI SA DE CV</t>
  </si>
  <si>
    <t>NORMA NUÑEZ MIRANDA</t>
  </si>
  <si>
    <t>ISABELLA MARIA RIOS CASTAÑEDA</t>
  </si>
  <si>
    <t>JAKELINE CABRRA LOPEZ</t>
  </si>
  <si>
    <t>TEN CAR RENTAL S A DE C V</t>
  </si>
  <si>
    <t>INMOBILIAIA PAZJOTA SC DE RL DE CV</t>
  </si>
  <si>
    <t>SEVERIANO VEGA MERCADO</t>
  </si>
  <si>
    <t>BERNABE GUADALUPE MONROY HIGUERA</t>
  </si>
  <si>
    <t>LUIS JAVIER SOTO VEGA</t>
  </si>
  <si>
    <t>PLATINIUM GAS S A DE C V</t>
  </si>
  <si>
    <t>CARLOS VALERIO MEDINA OCHOA</t>
  </si>
  <si>
    <t>FRIJOL Y VACA S DE RL DE CV</t>
  </si>
  <si>
    <t>RAFAEL ACEVEDO CHAVEZ</t>
  </si>
  <si>
    <t>GRUPO ABYL SA DE CV</t>
  </si>
  <si>
    <t>TOTAL  BAJA CALIFORNIA SUR</t>
  </si>
  <si>
    <t>Campeche</t>
  </si>
  <si>
    <t>CAFE SIRENA S DE RL DE CV</t>
  </si>
  <si>
    <t>COPIZZA S DE RL DE CV</t>
  </si>
  <si>
    <t>FONDO NACIONAL DE INFRAESTRUCTURA</t>
  </si>
  <si>
    <t>AUTOS PULLMAN SA DE CV</t>
  </si>
  <si>
    <t>OPERADORA VIPS S DE RL DE CV</t>
  </si>
  <si>
    <t>GRUPO KIMBERLEY SA DE CV</t>
  </si>
  <si>
    <t>LAS NUEVAS DELICIAS GASTRONOMICAS S DE RL DE CV</t>
  </si>
  <si>
    <t>OPERADORA Y PROCESADORA DE PRODUCTOS DE PANIFICACION SA DE CV</t>
  </si>
  <si>
    <t>ESGES SA DE CV</t>
  </si>
  <si>
    <t>MOTEBURGER, SA DE CV</t>
  </si>
  <si>
    <t>GRUPO GASOLINERO VILLAMON SA DE CV</t>
  </si>
  <si>
    <t>HOTEL BALUARTES SA DE CV</t>
  </si>
  <si>
    <t>GASOLINERA CAMPECHE SA DE CV SUCURSAL COSTERA</t>
  </si>
  <si>
    <t>GRUPO DE PINTURAS MARCO SA DE CV</t>
  </si>
  <si>
    <t>ESTACION DE SERVICIO LAS PALMAS SA DE CV</t>
  </si>
  <si>
    <t>FERNANDO ADOLFO CALDERON VILLALOBOS</t>
  </si>
  <si>
    <t>DONAJI POOT LOPEZ</t>
  </si>
  <si>
    <t>PANFILO GUTIERREZ MELCHOR</t>
  </si>
  <si>
    <t>GENERAL DE SEGUROS SAB</t>
  </si>
  <si>
    <t>ELECTROPURA S DE RL DE CV</t>
  </si>
  <si>
    <t>SUPER SAN FRANCISCODEASIS SA DE CV</t>
  </si>
  <si>
    <t>JIMMI ARTURO HERRERA NOVELO</t>
  </si>
  <si>
    <t>DANIELA AURORA GOMEZ MARTINEZ</t>
  </si>
  <si>
    <t>SERVICIO SANTA LUCIA, S.A.</t>
  </si>
  <si>
    <t>MARIA JUDITH RAMIREZ HERRERA</t>
  </si>
  <si>
    <t>DISTRIBUIDORA DE SUMINISTROS GENERALES SA DE CV</t>
  </si>
  <si>
    <t>SUPER CAMPECHE SA DE CV</t>
  </si>
  <si>
    <t>PETROCAM, SA DE CV</t>
  </si>
  <si>
    <t>LOL-BE LARA RICHAUD</t>
  </si>
  <si>
    <t>WALDOS DOLAR MART DE MEXICO SA DE CV</t>
  </si>
  <si>
    <t>COMERCIALIZADORA ALMACENES GARCIA DE MEXICO SA DE CV</t>
  </si>
  <si>
    <t>RESTAURANTE EL LANGOSTINO S DE RL DE CV</t>
  </si>
  <si>
    <t>GRUPO GASOLINERO ESTOL, S.A. DE C.V.</t>
  </si>
  <si>
    <t>HOTELERA MAYA DEL SURESTE SA DE CV</t>
  </si>
  <si>
    <t>OPERADORA LT, SA DE CV</t>
  </si>
  <si>
    <t>GUADALUPE DEL ROSARIO DZUL CRUZ</t>
  </si>
  <si>
    <t>JAVIER QUINTERO MAGAÑA</t>
  </si>
  <si>
    <t>MULTISERVICIOS DZIBALCHE</t>
  </si>
  <si>
    <t>LINEA DE LA COSTA AH KIM PECH SA DE CV</t>
  </si>
  <si>
    <t>GRUPO GEDOM SA DE CV</t>
  </si>
  <si>
    <t>CORPORATIVO GASTRONOMICO CAMPEL, SA DE CV</t>
  </si>
  <si>
    <t>MARIA DEL CARMEN BENITEZ GUZMAN</t>
  </si>
  <si>
    <t>CARLOS ENRIQUE CATZIN BRICEO</t>
  </si>
  <si>
    <t>IRANIA DEL CARMEN CHAVIRA MARQUEZ</t>
  </si>
  <si>
    <t>COMERCIALIZADORA LA FLOR DE CALKINI, SA DE CV</t>
  </si>
  <si>
    <t>TOMAS DUARTE CAMARA</t>
  </si>
  <si>
    <t>MARIO JESUS BERZUNZA RODRIGUEZ</t>
  </si>
  <si>
    <t>MARGARITA ROSA MINAYA MENDEZ</t>
  </si>
  <si>
    <t>CR OFFICE SA DE CV</t>
  </si>
  <si>
    <t>ADMINISTRACION DE ESTACIONES DEL SURESTE, S.A. DE C.V.</t>
  </si>
  <si>
    <t>HOOVER FLORES GUTIERREZ</t>
  </si>
  <si>
    <t>DISTRIBUIDORA DE MAQUINAS Y MUEBLES DE MERIDA S.A. DE C.V</t>
  </si>
  <si>
    <t>ELIZABETH DEL ROSARIO HERNANDEZ TORRES</t>
  </si>
  <si>
    <t>JOSE MANUEL ROCHER MACGREGOR</t>
  </si>
  <si>
    <t>CARLOS JAVIER AYORA SILVEIRA</t>
  </si>
  <si>
    <t>JOSE RICARDO SULUB GERONIMO</t>
  </si>
  <si>
    <t>RAFAEL LALANE BRINGAS</t>
  </si>
  <si>
    <t>CARLOS JAVIER AQUINO MARTINEZ</t>
  </si>
  <si>
    <t>COMBUSTIBLES E IMAGEN SA DE CV</t>
  </si>
  <si>
    <t>ECOSISTEMAS DE CAMPECHE S.A DE C.V.</t>
  </si>
  <si>
    <t>MARIA ANGELINA CHOC NOH</t>
  </si>
  <si>
    <t>JAVIER MARTIN RODRIGUEZ PECH</t>
  </si>
  <si>
    <t>JOSE JESUS DIAZ PEREZ</t>
  </si>
  <si>
    <t>ANGELA ABIGAIL MONTEJO PEREZ</t>
  </si>
  <si>
    <t>EDUARDO PEREZ SANCHEZ</t>
  </si>
  <si>
    <t>LUCIA ORGANISTA GARCIA</t>
  </si>
  <si>
    <t>LAURA HERNANDEZ SANCHEZ</t>
  </si>
  <si>
    <t>JULIETA DEL CARMEN ZAVALA HERRERA</t>
  </si>
  <si>
    <t>CABLE Y COMUNICACION DE CAMPECHE, SA DE CV</t>
  </si>
  <si>
    <t>MIGUEL BAÑOS REYES</t>
  </si>
  <si>
    <t>CARLOS RAMIREZ CALIXTRO</t>
  </si>
  <si>
    <t>RICARDO AGUILAR CHAN</t>
  </si>
  <si>
    <t>LUIS ALBERTO GOMEZ ESCALANTE</t>
  </si>
  <si>
    <t>EMMA DEL CARMEN GOMEZ MARTINEZ</t>
  </si>
  <si>
    <t>TOTAL CAMPECHE</t>
  </si>
  <si>
    <t>Colima</t>
  </si>
  <si>
    <t>AUTOS SERVICIOS DE COMBUSTION Y LUBRICACION DE COLIMA REJAGAS SA CV</t>
  </si>
  <si>
    <t>CIPRIANO ZAMORA LOPEZ</t>
  </si>
  <si>
    <t>HUGO IVAN FIGUEROA VERDUZCO</t>
  </si>
  <si>
    <t>JOSEFINA FIGUEROA ABARCA</t>
  </si>
  <si>
    <t>GASOLINERA TECOMAN S.A DE C.V</t>
  </si>
  <si>
    <t>GRUPO GARTECO SA DE CV</t>
  </si>
  <si>
    <t>ESTACION DE SERVICIO VALLE NUEVO</t>
  </si>
  <si>
    <t>CINTHIA JANETTE ORTIZ VELASCO</t>
  </si>
  <si>
    <t>JOSE ELIAS GUTIERREZ FONSECA</t>
  </si>
  <si>
    <t>ESTACION DE SERVICIO COLIMA SA DE CV</t>
  </si>
  <si>
    <t>GASOLINERA DEL PACIFICO SA DE CV</t>
  </si>
  <si>
    <t>TOTAL COLIMA</t>
  </si>
  <si>
    <t>Coahuila</t>
  </si>
  <si>
    <t>AEROVIAS DE MEXICO SA DE CV</t>
  </si>
  <si>
    <t>7ELEVEN MEXICO SA DE CV</t>
  </si>
  <si>
    <t>CONSORCIO GASOLINERO PLUS SA DE CV</t>
  </si>
  <si>
    <t>PETROMAX SA DE CV</t>
  </si>
  <si>
    <t>OMNIBUS DE MEXICO SA DE CV</t>
  </si>
  <si>
    <t>OPERADORA FUTURAMA SA DE CV</t>
  </si>
  <si>
    <t>CADENA DE COMIDA MEXICANA SAPI DE CV</t>
  </si>
  <si>
    <t>ABASTECEDORA DE OFICINAS SA DE CV</t>
  </si>
  <si>
    <t>SEARS OPERADORA MEXICO SA DE CV</t>
  </si>
  <si>
    <t>KINKOS INTERNACIONAL SA DE CV</t>
  </si>
  <si>
    <t>CONCESIONARIA AUTOPISTA MONTERREY SALTILLO  SA DE CV</t>
  </si>
  <si>
    <t>ZOCALO DE SALTILLO SA DE CV</t>
  </si>
  <si>
    <t>SERVICIO SIERRA DE ARTEAGA SA DE CV</t>
  </si>
  <si>
    <t>HUGO ANACLETO CERDA GOMEZ</t>
  </si>
  <si>
    <t>AUTOS BARRAZA SA DE CV</t>
  </si>
  <si>
    <t>ALVARO MORALES RODRIGUEZ</t>
  </si>
  <si>
    <t>ALIMENTOS SELECTOS DEL NORESTE SA DE CV</t>
  </si>
  <si>
    <t>JUNIOR FOODS SA DE CV</t>
  </si>
  <si>
    <t>RESTAURANT PRINCIPAL DE SALTILLO SA DE CV</t>
  </si>
  <si>
    <t>GLORIA EUGENIA MONREAL RODRIGUEZ</t>
  </si>
  <si>
    <t>ROSA EUGENIA ORTIZ ALVARADO</t>
  </si>
  <si>
    <t>MOTELES CINCUENTA Y SIETE SA</t>
  </si>
  <si>
    <t>AEROPUERTO DE MONTERREY SA DE CV</t>
  </si>
  <si>
    <t>OPERADORA MERCO SAPI DE CV</t>
  </si>
  <si>
    <t>MARIA DOLORES DE HOYOS SERRANO</t>
  </si>
  <si>
    <t>LAURA GRICELDA RODRIGUEZ TOBIAS</t>
  </si>
  <si>
    <t>ELEAZAR CEPEDA VAZQUEZ</t>
  </si>
  <si>
    <t>MELITON GUZMAN REYNA</t>
  </si>
  <si>
    <t>PAULINA YAZMIN JIMENEZ RODRIGUEZ</t>
  </si>
  <si>
    <t>DAVID ALEJANDRO GUEVARA SANCHEZ</t>
  </si>
  <si>
    <t>TOMAS DAVILA PUENTE</t>
  </si>
  <si>
    <t>ZARAGOZA CENTRO DE NEGOCIOS SC</t>
  </si>
  <si>
    <t>GUADALUPE GARZA GOMEZ</t>
  </si>
  <si>
    <t>MARISARCOS DE MONTERREY SA DE CV</t>
  </si>
  <si>
    <t>SUPERMERCADO TAAG SA DE CV</t>
  </si>
  <si>
    <t>DIRECTO AEROPUERTO SERVICIOS S DE RL DE CV</t>
  </si>
  <si>
    <t>YUDID BELINDA MARQUEZ CONTRERAS</t>
  </si>
  <si>
    <t>IM GENTILONI SAPI DE CV</t>
  </si>
  <si>
    <t>COSTO GAS SA DE CV</t>
  </si>
  <si>
    <t>FAMILY DINE FOODS SA DE CV</t>
  </si>
  <si>
    <t>VITALI ALIMENTOS Y SERVICIOS SA DE CV</t>
  </si>
  <si>
    <t>GRULCOMPA SA DE CV</t>
  </si>
  <si>
    <t>AGUILA 11 SA DE CV</t>
  </si>
  <si>
    <t>DIEGO ZERTUCHE DE LOS SANTOS</t>
  </si>
  <si>
    <t>ARTURO GONZALEZ AGUSTINCE</t>
  </si>
  <si>
    <t>J JESUS MARTINEZ CARVAJAL</t>
  </si>
  <si>
    <t>CON TODA LA MANO SA DE CV</t>
  </si>
  <si>
    <t>FERRETERIA SIEBER SA DE CV</t>
  </si>
  <si>
    <t>TOTAL COAHUILA</t>
  </si>
  <si>
    <t>Chiuahua</t>
  </si>
  <si>
    <t>ARRENDADORA E INMOBILIARIA HOH SA DE CV</t>
  </si>
  <si>
    <t>CRUZED PRACASA COMERCIALIZADORA, S DE RL DE CV</t>
  </si>
  <si>
    <t>SOLUCIONES DE IMPRESION Y MARCADO S DE RLM</t>
  </si>
  <si>
    <t>LUIS CARLOS RIVAS GONZALEZ</t>
  </si>
  <si>
    <t>ESTHER BUENO ORTEGA</t>
  </si>
  <si>
    <t>TOTAL CHIHUAHUA</t>
  </si>
  <si>
    <t>Durango</t>
  </si>
  <si>
    <t>ELENA GARZA ESCOBOSA</t>
  </si>
  <si>
    <t>ARACELI LAZALDE RAMOS</t>
  </si>
  <si>
    <t>SANDRA MONICA SERRATO VARGAS</t>
  </si>
  <si>
    <t>TOTAL DURANGO</t>
  </si>
  <si>
    <t>Hidalgo</t>
  </si>
  <si>
    <t>COPPEL SA DE CV</t>
  </si>
  <si>
    <t>ASOCIACION PERIODISTICA SINTESIS SA DE CV</t>
  </si>
  <si>
    <t>RAFAEL LIRA VIZUETH</t>
  </si>
  <si>
    <t>JOSE MANUEL ALMARAZ MOEDANO</t>
  </si>
  <si>
    <t>TECNOLOGIA EN SOLUCIONES DIGITALES SA DE CV</t>
  </si>
  <si>
    <t>ERNESTO ANTONIO ORTIZ ROCHE</t>
  </si>
  <si>
    <t>SERVICIO EL ONCE SA CV</t>
  </si>
  <si>
    <t>JOSE FERNANDO HERRERA SAINZ</t>
  </si>
  <si>
    <t>COMISION DE AGUA Y ALCANTARILLADO DE SISTEMAS INTERMUNICIPALES</t>
  </si>
  <si>
    <t>HIDROCARBUROS JALTEPEC SA DE CV</t>
  </si>
  <si>
    <t>AUTOTRANSPORTES VALLE DEL MEZQUITAL SA DE CV</t>
  </si>
  <si>
    <t>TOMASA LILIA JUAREZ ROJAS</t>
  </si>
  <si>
    <t>GABRIEL ISAI ESCUDERO HERRERA</t>
  </si>
  <si>
    <t>SERVI PLUS CESPEDES SA DE CV</t>
  </si>
  <si>
    <t>ROCIO ARROYO BARRERA</t>
  </si>
  <si>
    <t>COMERCIALIZADORA CARTUS SA DE CV</t>
  </si>
  <si>
    <t>ARACELI VERA RODRIGUEZ</t>
  </si>
  <si>
    <t>DANIEL ALBERTO BLASQUEZ LOPEZ</t>
  </si>
  <si>
    <t>COMUNICACION COLECTIVA DE HIDALGO S.A. DE C.V.</t>
  </si>
  <si>
    <t>COMERCIALIZADORA Y TRANSPORTES SAN JAVIER SA DE CV</t>
  </si>
  <si>
    <t>TOTAL HIDALGO</t>
  </si>
  <si>
    <t>Estado de Mexico</t>
  </si>
  <si>
    <t>SP MARKETING EMPRESARIAL ARTE, S DE RL DE CV</t>
  </si>
  <si>
    <t>MARIA DE LA LUZ ESTRADA CASAREZ</t>
  </si>
  <si>
    <t>TOTAL ESTADO DE MEXICO</t>
  </si>
  <si>
    <t>Morelos</t>
  </si>
  <si>
    <t>CARLOS ALBERTO ZAMARRON JIMENEZ</t>
  </si>
  <si>
    <t>INNOVACION TECNOLOGICA B&amp;M S.A DE C.V</t>
  </si>
  <si>
    <t>HOTEL POSADA JACARANDAS SA DE CV</t>
  </si>
  <si>
    <t>RAUL AGUILAR LAVARIEGA</t>
  </si>
  <si>
    <t>JOSE LUIS MARTINEZ CAMPI</t>
  </si>
  <si>
    <t>ABASTECEDORA OLINKA S.A. DE C.V.</t>
  </si>
  <si>
    <t>DANIELA JAFFET ALBARRAN DOMINGUEZ</t>
  </si>
  <si>
    <t>HECTOR MENDOZA RODRIGUEZ</t>
  </si>
  <si>
    <t>CINTHYA ESTHER LEON CASTREJON</t>
  </si>
  <si>
    <t>SISTEMAS E INGENIERIA G SA DE CV</t>
  </si>
  <si>
    <t>JOSE ANTONIO FLORES RANGEL</t>
  </si>
  <si>
    <t>LUZ BENILDE CANSECO AMADOR</t>
  </si>
  <si>
    <t>SASOI MEX SA DE CV</t>
  </si>
  <si>
    <t>MIGUEL ANGEL VARELA AMADOR</t>
  </si>
  <si>
    <t>TOTAL ESTADO DE MORELOS</t>
  </si>
  <si>
    <t>Nuevo Leon</t>
  </si>
  <si>
    <t>CONCESIONARIA VUELA CIA DE AVIACION SAPI SA DE CV</t>
  </si>
  <si>
    <t>YELLOW CAB DEL NUEVO AICM AC</t>
  </si>
  <si>
    <t>ALIMENTOS LA ALAMEDA SA DE CV</t>
  </si>
  <si>
    <t>OPERADORA DE ALIMENTOS DURANGO SAPI DE SV</t>
  </si>
  <si>
    <t>AEROENLACES NACIONALES SA DE CV</t>
  </si>
  <si>
    <t>CORPORATIVO MULTIALIMENTOS SA DE CV</t>
  </si>
  <si>
    <t>PORTO TAXI TERRESTRE EJECUTIVO SA DE CV</t>
  </si>
  <si>
    <t>RED ESTATAL DE AUTOPISTAS DE NUEVO LEON</t>
  </si>
  <si>
    <t>ERIC KAYSER MEXICO SAPI DE CV</t>
  </si>
  <si>
    <t>FRANCISCO LUIA GARZA GARZA</t>
  </si>
  <si>
    <t>HOTELERA CENTRO DE MONTERREY SA DE CV</t>
  </si>
  <si>
    <t>BUFFETS ECONOMICOS DIECIOCHO SA DE CV</t>
  </si>
  <si>
    <t>HECTOR RAMON BAILON ENRIQUEZ</t>
  </si>
  <si>
    <t>CAFE Y RESTAURANT MANOLIN NUMERO 1 SA</t>
  </si>
  <si>
    <t>MARIO ALBERTO ABREGO GONZALEZ</t>
  </si>
  <si>
    <t>CAFE Y COMIDAS RUBIO  S A DE C V</t>
  </si>
  <si>
    <t>HAMBURGUESAS RAPIDAS LOMAS S A DE C V</t>
  </si>
  <si>
    <t>PC ONLINE, S.A. DE C.V.</t>
  </si>
  <si>
    <t>FRANCISCO JAVIER GARZA ESCAMILLA</t>
  </si>
  <si>
    <t>REGIO GONZALITOS SA DE CV</t>
  </si>
  <si>
    <t>DIANA BEATRIZ FLORES RODRIGUEZ</t>
  </si>
  <si>
    <t>TOTAL NUEVO LEON</t>
  </si>
  <si>
    <t>Querétaro</t>
  </si>
  <si>
    <t xml:space="preserve">PARADOR CUESTA CHINA SA DE CV </t>
  </si>
  <si>
    <t>ESTACIONES DE SERVICIO SA DE CV</t>
  </si>
  <si>
    <t>CENADURIAS DE QUERETARO SA DE CV</t>
  </si>
  <si>
    <t>AGUA PURA LOS ARCOS SA DE CV</t>
  </si>
  <si>
    <t>SOLUMA SA DE CV</t>
  </si>
  <si>
    <t>SERVICIO QUINTANA SUR SA DE CV</t>
  </si>
  <si>
    <t>COMISION ESTATAL DE AGUAS</t>
  </si>
  <si>
    <t>CUATRODOS CONSULTORES SC</t>
  </si>
  <si>
    <t>SERVICIOS ENERGETICOS DE ZUMPANGO SA DE CV</t>
  </si>
  <si>
    <t>SIJI SA DE CV</t>
  </si>
  <si>
    <t>MIGUEL HERNANDEZ DURAN</t>
  </si>
  <si>
    <t>SERVICIO COMERCIAL GARIS SA DE CV</t>
  </si>
  <si>
    <t>SEGUSISTEMAS DEL BAJIO SA DE CV</t>
  </si>
  <si>
    <t>CENTERGAS S DE RL DE CV</t>
  </si>
  <si>
    <t>AUTOPISTA MORELIA SALAMANCA SA DE CV</t>
  </si>
  <si>
    <t>COMERCIALIZADORA KIKOS HIDALGO SA DE CV</t>
  </si>
  <si>
    <t>GRILL QUERETARO SA DE CV</t>
  </si>
  <si>
    <t>GASTRONOMIA SONORA DEL BAJIO SRL DE CV</t>
  </si>
  <si>
    <t>CONSUMIBLES DEL CENTRO SA DE CV</t>
  </si>
  <si>
    <t>SERVI BOULEVARD SA DE CV</t>
  </si>
  <si>
    <t>INVESTMENT CONSULTANTS ABOGADOS SC</t>
  </si>
  <si>
    <t>OPERADORA BEST SA DE CV</t>
  </si>
  <si>
    <t>GABINO DELFINO CAMPOS CASTILLO</t>
  </si>
  <si>
    <t>SENSO SA DE CV</t>
  </si>
  <si>
    <t>GS GAS Q SA DE CV</t>
  </si>
  <si>
    <t>JUAN ALBERTO REYES CARRILLO</t>
  </si>
  <si>
    <t>OPERADORA BOLBORETA SA DE CV</t>
  </si>
  <si>
    <t>TOTAL QUERETARO</t>
  </si>
  <si>
    <t>San Luis Potosi</t>
  </si>
  <si>
    <t>CIA HOTELERA MARIA DOLORES SA DE CV</t>
  </si>
  <si>
    <t>COMPAÑIA HOTELERA DE COXCATLAN SA DE CV .2014</t>
  </si>
  <si>
    <t>TOTAL SAN LUIS POTOSI</t>
  </si>
  <si>
    <t>Sinaloa</t>
  </si>
  <si>
    <t>HOSPITALIDAD LATINA SA DE CV</t>
  </si>
  <si>
    <t>AGENCIA DE VIAJES CLARISA Y ANA S DE RL DE CV</t>
  </si>
  <si>
    <t>EFREN LERMA HERRERA</t>
  </si>
  <si>
    <t>ELEGANCIA ROPA CON ESTILO SA DE CV</t>
  </si>
  <si>
    <t>JOSE ARTURO TOLOSA CAMPOS</t>
  </si>
  <si>
    <t>IMAZ MEXICO SA DE CV</t>
  </si>
  <si>
    <t>SERGIO VALENCIA VALENCIA</t>
  </si>
  <si>
    <t>TOTAL SINALOA</t>
  </si>
  <si>
    <t>Tamaulipas</t>
  </si>
  <si>
    <t>SERVICIO DE GASOLINERA TAMAULIPAS SA DE CV</t>
  </si>
  <si>
    <t>SEGUROS INBURSA</t>
  </si>
  <si>
    <t>SUPER SERVICIO UNIDAD SA DE CV</t>
  </si>
  <si>
    <t>BRARO SA DE CV</t>
  </si>
  <si>
    <t>COMBUSTIBLES JASA SA DE CV</t>
  </si>
  <si>
    <t>ESTACION DE SERVICIO CUENCA SA DE CV</t>
  </si>
  <si>
    <t>SERVICIO LIBRAMIENTO MIRAMAR SA DE CV</t>
  </si>
  <si>
    <t>HOME DEPOT MEXICO S DE RL DE CV</t>
  </si>
  <si>
    <t>GOLFOBIT SA DE CV</t>
  </si>
  <si>
    <t>GASOLINERA EL JAIBO SA DE CV</t>
  </si>
  <si>
    <t xml:space="preserve">SUPERSERVICIO SA DE CV </t>
  </si>
  <si>
    <t xml:space="preserve">COMBUSTIBLES Y LUBRICANTES GHN SA DE CV </t>
  </si>
  <si>
    <t>GASOLINERA LAS PALMAS SA DE CV</t>
  </si>
  <si>
    <t>AUTOBUSES RAPIDOS DE ZACATLAN SA DE CV</t>
  </si>
  <si>
    <t>TRACTO CENTER SA DE CV</t>
  </si>
  <si>
    <t>SERVICIO 18 D MARZO SA CV</t>
  </si>
  <si>
    <t>GUILLERMO CHAVEZ CASANOVA</t>
  </si>
  <si>
    <t>CLAUDIA MAGDALENA ORTEGA DEL ANGEL</t>
  </si>
  <si>
    <t>FLORENTINA LOERA MARTINEZ</t>
  </si>
  <si>
    <t>LLANTERA TAMPICO SALES SA DE CV</t>
  </si>
  <si>
    <t>TOTAL  TAMAULIPAS</t>
  </si>
  <si>
    <t>Tlaxcala</t>
  </si>
  <si>
    <t>HUMBELINA CANO PEREZ</t>
  </si>
  <si>
    <t>FERMIN RODRIGUEZ TEXIS</t>
  </si>
  <si>
    <t>YEIMI OLVERA HERNANDEZ</t>
  </si>
  <si>
    <t>ALICIA DORANTES HERNANDEZ</t>
  </si>
  <si>
    <t>TERESA SANCHEZ VELAZQUEZ</t>
  </si>
  <si>
    <t>TOTAL  TLAXCALA</t>
  </si>
  <si>
    <t>Veracruz</t>
  </si>
  <si>
    <t>ANIBAL PAYAN ARENAS</t>
  </si>
  <si>
    <t>BG HOTELERIA SA DE CV</t>
  </si>
  <si>
    <t>INMOBILIARIA CIDRAS SA DE CV</t>
  </si>
  <si>
    <t>HENRY HERNANDEZ VERA</t>
  </si>
  <si>
    <t>TOTAL  VERACRUZ</t>
  </si>
  <si>
    <t>Yucatan</t>
  </si>
  <si>
    <t>OPERADORA OMX SA DE CV</t>
  </si>
  <si>
    <t>OPERADORA EXE SA DE CV</t>
  </si>
  <si>
    <t>COMBUSTIBLES DE YUCATAN SA DE CV</t>
  </si>
  <si>
    <t>OFIX S.A DE C.V</t>
  </si>
  <si>
    <t>CORPORATIVO GASOLINERO DEL CARIBE SA DE CV</t>
  </si>
  <si>
    <t>BEPENSA BEBIDAS SA DE CV</t>
  </si>
  <si>
    <t>PAPFARAH SA DE CV</t>
  </si>
  <si>
    <t>LUHEVA DEL SURESTE SA DE CV</t>
  </si>
  <si>
    <t>TAQUITOS DE MEXICO SA DE CV</t>
  </si>
  <si>
    <t>CARNES RAPIDAS DEL SURESTE SA DE CV</t>
  </si>
  <si>
    <t>JUAN CARLOS ZAPATA LEON</t>
  </si>
  <si>
    <t>MARIA JOSE DE FATIMA SIQUEFF VILLANUEVA</t>
  </si>
  <si>
    <t>FOMENTO GASOLINERO SA CV</t>
  </si>
  <si>
    <t>PLAZA PENINSULAR DE LA TECNOLOGIA</t>
  </si>
  <si>
    <t>ABEL ADRIAN PEREIRA ESCALANTE</t>
  </si>
  <si>
    <t>MANUEL IX RUIZ</t>
  </si>
  <si>
    <t>SERVICIOS CENTRALES DE COBRANZA HOTELERA SA DE CV</t>
  </si>
  <si>
    <t>COLOR IMPRESOS DIGITAL, S.A. DE C.V.</t>
  </si>
  <si>
    <t>OPERADORA POLLO BRUJO S DE RL</t>
  </si>
  <si>
    <t>GUILLERMO ANDRES CAMBRANIS VALDEZ</t>
  </si>
  <si>
    <t>FOMENTO IMPULSOR DE ALIMENTOS SA DE CV</t>
  </si>
  <si>
    <t>GRUPO GIO ALIMENTOS Y SERVICIOS SA DE CV</t>
  </si>
  <si>
    <t>FACTURIFI SA DE CV</t>
  </si>
  <si>
    <t>JORGE OMAR PARRA BRAVO</t>
  </si>
  <si>
    <t>SOFIA MARTINEZ GONZALEZ</t>
  </si>
  <si>
    <t>ALVARO ARIZAGA ARANDA</t>
  </si>
  <si>
    <t>TOTAL  YUCATAN</t>
  </si>
  <si>
    <t>Zacatecas</t>
  </si>
  <si>
    <t>DISTRIBUIDORA LIVERPOOL SA DE CV</t>
  </si>
  <si>
    <t>TRANSPCION TERRESTRE NUEVA IMAGEN AC</t>
  </si>
  <si>
    <t>GASISLO 2000 SA DE CV</t>
  </si>
  <si>
    <t>INSTITUTO DE SEGURIDAD Y SERVICIOS SOCIALES DE LOS TRABAJADORES DEL ESTADO DE ZACATECAS</t>
  </si>
  <si>
    <t>MULTISERVICIO LA PLATA SA DE CV</t>
  </si>
  <si>
    <t>GASOLINERA GRUPO DEL RIO SA DE CV</t>
  </si>
  <si>
    <t>OPERAD DE FRANQUICIAS ALIMENTICIAS DE MEXICO SA CV</t>
  </si>
  <si>
    <t>CAFE EL POPULAR DE DON LUIS SA</t>
  </si>
  <si>
    <t>LOURDES PALOMA DAVILA PEREZ</t>
  </si>
  <si>
    <t>ESTELA CARDENAS VARGAS</t>
  </si>
  <si>
    <t>GRISELDA NAVARRO FLORES</t>
  </si>
  <si>
    <t>AUTOSERVICIO LOMAS SA DE CV</t>
  </si>
  <si>
    <t>GRUPO GASOLINERO RIVAS SA DE CV</t>
  </si>
  <si>
    <t>CAFREMA FOODS SA CV</t>
  </si>
  <si>
    <t>ESTAFETA MEXICANA SA DE CV</t>
  </si>
  <si>
    <t>RAUL GERARDO FLORES TREVIÑO</t>
  </si>
  <si>
    <t>LATTUGA FRESCA SA DE CV</t>
  </si>
  <si>
    <t>AGENCIA DE VIAJES GIOCONDA SA DE CV</t>
  </si>
  <si>
    <t>CASA LIM, SA DE CV</t>
  </si>
  <si>
    <t>GRUPO ADENAL SEGURIDAD PRIVADA SC</t>
  </si>
  <si>
    <t>SUPER POLLOS ROSTIZADOS EL PASTOR SA DE CV</t>
  </si>
  <si>
    <t>TV ZAC SA DE CV</t>
  </si>
  <si>
    <t>ALMACENES LOZA SA DE CV</t>
  </si>
  <si>
    <t>GASTRONOMIA DE MERENDEROS S DE RL DE CV</t>
  </si>
  <si>
    <t xml:space="preserve">IRMA ORTIZ </t>
  </si>
  <si>
    <t xml:space="preserve">NWA DEL CENTRO S DE R L DE C V </t>
  </si>
  <si>
    <t>SERVICIO ZACATLAN SA DE CV</t>
  </si>
  <si>
    <t>GUILLERMO LOPEZ PALOMINO</t>
  </si>
  <si>
    <t>GERARDO EDUARDO LOPEZ CARRILLO</t>
  </si>
  <si>
    <t>CUAHTEMOC CALDERON GALVAN</t>
  </si>
  <si>
    <t>LLANTAS DE ZACATECAS SA DE CV</t>
  </si>
  <si>
    <t>MANUEL CARMELO RAMOS JIMENEZ</t>
  </si>
  <si>
    <t>DISTRIBUIDORA AEREA DE AGUASCALIENTES SA DE CV</t>
  </si>
  <si>
    <t>RICHYCARLS SA DE CV</t>
  </si>
  <si>
    <t>ERIKA ARREDONDO MIRANDA</t>
  </si>
  <si>
    <t>NANCI ARACELY DIAZ ROCHA</t>
  </si>
  <si>
    <t>SI NO HAY PA TODOS NO HAY PA NADIE SA DE CV</t>
  </si>
  <si>
    <t>AIDA HUIZAR ORENDAIN</t>
  </si>
  <si>
    <t>EDUARDO RAMIREZ ORTIZ</t>
  </si>
  <si>
    <t>RAIMUNDO IBARRA PEREZ</t>
  </si>
  <si>
    <t>JOSE RAFAEL BADILLO PARTIDA</t>
  </si>
  <si>
    <t>MA DEL ROCIO FLORES BETANCOURT</t>
  </si>
  <si>
    <t>JOSE JUAN DE AVILA ESPARZA</t>
  </si>
  <si>
    <t>SERVICIO VILLA DE COS</t>
  </si>
  <si>
    <t>ESTACION DE SERVICIO EL ORITO SA DE CV</t>
  </si>
  <si>
    <t>MWM SA DE CV</t>
  </si>
  <si>
    <t>CESAR GERARDO TORRES BAEZ</t>
  </si>
  <si>
    <t>FRANQUICIATARIOS Y ASOCIADOS DEL CENTRO, S.A. DE C.V.</t>
  </si>
  <si>
    <t>GUADALUPE OROZCO ARMENDARIZ</t>
  </si>
  <si>
    <t>ANTONIO MEDINA ESPARZA</t>
  </si>
  <si>
    <t>SUB FRESCO SA DE CV</t>
  </si>
  <si>
    <t>ELOISA DEVORA ESPARZA</t>
  </si>
  <si>
    <t>ANA KAREN BUSTOS FLORES</t>
  </si>
  <si>
    <t>BIG AUTO SA DE CV</t>
  </si>
  <si>
    <t>TOTAL  ZACATECAS</t>
  </si>
  <si>
    <t>TOTAL PROVEEDORES ESTADOS</t>
  </si>
  <si>
    <t>TOTAL PROVEEDRORES CEN Y ESTADOS</t>
  </si>
  <si>
    <t>CEN</t>
  </si>
  <si>
    <t>2-1-02-01-0000</t>
  </si>
  <si>
    <t>DOCUMENTOS POR PAGAR</t>
  </si>
  <si>
    <t>Oaxaca</t>
  </si>
  <si>
    <t>Quintana Roo</t>
  </si>
  <si>
    <t>TOTAL DOCUMENTOS POR PAGAR CEN Y ESTADOS</t>
  </si>
  <si>
    <t>2-1-02-02-0000</t>
  </si>
  <si>
    <t>SUELDOS  POR PAGAR</t>
  </si>
  <si>
    <t>Queretaro</t>
  </si>
  <si>
    <t>Nayarit</t>
  </si>
  <si>
    <t>Chihuahua</t>
  </si>
  <si>
    <t>TOTAL SUELDOS POR PAGAR CEN Y ESTADOS</t>
  </si>
  <si>
    <t>2-1-02-03-0000</t>
  </si>
  <si>
    <t>566</t>
  </si>
  <si>
    <t>ARRENDADORA AFIRME SA DE CV</t>
  </si>
  <si>
    <t>1031</t>
  </si>
  <si>
    <t>ISAEL PETRONIO CANTU NAJERA</t>
  </si>
  <si>
    <t>1032</t>
  </si>
  <si>
    <t>ISRAEL JIMENEZ LOMELI</t>
  </si>
  <si>
    <t>1033</t>
  </si>
  <si>
    <t>REYES BALTAZAR RODRIGUEZ ALVARADO</t>
  </si>
  <si>
    <t>1034</t>
  </si>
  <si>
    <t>MAURICIO AUGUSTO CALCANEO MONTS</t>
  </si>
  <si>
    <t>1035</t>
  </si>
  <si>
    <t>ANTONIO ORTEGA MARTINEZ</t>
  </si>
  <si>
    <t>1036</t>
  </si>
  <si>
    <t>ROBERTO SERGIO MORALES NOBLE</t>
  </si>
  <si>
    <t>1037</t>
  </si>
  <si>
    <t>FRANCISO JAVIER OCAMPO TRUJILLO</t>
  </si>
  <si>
    <t>1038</t>
  </si>
  <si>
    <t>MARIA DE LOURDES ARIAS PALLARES</t>
  </si>
  <si>
    <t>1039</t>
  </si>
  <si>
    <t>IVAN DE JESUS ESTRADA TORRES</t>
  </si>
  <si>
    <t>1040</t>
  </si>
  <si>
    <t>JAVIER GUSTAVO ESPINOSA RAMIREZ</t>
  </si>
  <si>
    <t>1041</t>
  </si>
  <si>
    <t>SERGIO RAFAEL GONZALES RAMIREZ</t>
  </si>
  <si>
    <t>1042</t>
  </si>
  <si>
    <t>JUAN ROJAS TAPIA</t>
  </si>
  <si>
    <t>1043</t>
  </si>
  <si>
    <t>LEONARDO RODARTE DAVILA</t>
  </si>
  <si>
    <t>1044</t>
  </si>
  <si>
    <t>ISAIAS VILLA GONZALES</t>
  </si>
  <si>
    <t>1045</t>
  </si>
  <si>
    <t>ZOILA MARTINEZ ADAYA</t>
  </si>
  <si>
    <t>1046</t>
  </si>
  <si>
    <t>BRISA JOVANNA GALLEGOS ANGULO</t>
  </si>
  <si>
    <t>1047</t>
  </si>
  <si>
    <t>MARIA AELENA LOPEZ AVILES</t>
  </si>
  <si>
    <t>1048</t>
  </si>
  <si>
    <t>JUAN JESUS TREJO PALACIOS</t>
  </si>
  <si>
    <t>1049</t>
  </si>
  <si>
    <t>DAVID ALBERTO JUAREZ MEDINA</t>
  </si>
  <si>
    <t>1050</t>
  </si>
  <si>
    <t>JOSE JOAQUIN CAMACHO PARRA</t>
  </si>
  <si>
    <t>1051</t>
  </si>
  <si>
    <t>IGNACIO RUIZ LOPEZ</t>
  </si>
  <si>
    <t>1052</t>
  </si>
  <si>
    <t>HAYDEE NUÑEZ FRANCO</t>
  </si>
  <si>
    <t>1053</t>
  </si>
  <si>
    <t>MANUEL ALFREDO OROPEZA FLORES</t>
  </si>
  <si>
    <t>1054</t>
  </si>
  <si>
    <t>STEPHANIE CHAPARRO FUENTES</t>
  </si>
  <si>
    <t>1055</t>
  </si>
  <si>
    <t>MARCO VICENTE TAPIA ORTIZ</t>
  </si>
  <si>
    <t>1056</t>
  </si>
  <si>
    <t>FERNANDO BELAUNZARAN MENDEZ</t>
  </si>
  <si>
    <t>1057</t>
  </si>
  <si>
    <t>JUAN MIGUEL FLORES SILVA</t>
  </si>
  <si>
    <t>1058</t>
  </si>
  <si>
    <t>MARLEN MONROY RUGERIO</t>
  </si>
  <si>
    <t>1059</t>
  </si>
  <si>
    <t>LEONCIO FRIAS GARCIA</t>
  </si>
  <si>
    <t>1060</t>
  </si>
  <si>
    <t>MARCO ANTONIO PALACIOS CHAVEZ</t>
  </si>
  <si>
    <t>1061</t>
  </si>
  <si>
    <t>BENITO EULALIO PEREZ LAZCANO</t>
  </si>
  <si>
    <t>1062</t>
  </si>
  <si>
    <t>ARON LOPEZ BRAVO</t>
  </si>
  <si>
    <t>1063</t>
  </si>
  <si>
    <t>VICTOR MANUEL RAMOS CARDENAS</t>
  </si>
  <si>
    <t>1064</t>
  </si>
  <si>
    <t>FRANCISCO JAVIER TORRES RAMOS</t>
  </si>
  <si>
    <t>1066</t>
  </si>
  <si>
    <t>OLIVIA JUDITH HERNANDEZ MELENDEZ</t>
  </si>
  <si>
    <t>1067</t>
  </si>
  <si>
    <t>VICTOR MANUEL CRUZ GUERRERO</t>
  </si>
  <si>
    <t>1068</t>
  </si>
  <si>
    <t>FERNANDO DE JESUS CHAPARRO HERNANDEZ</t>
  </si>
  <si>
    <t>1069</t>
  </si>
  <si>
    <t>MARIA LUISA DIAZ DE JESUS</t>
  </si>
  <si>
    <t>1070</t>
  </si>
  <si>
    <t>TERESA CORTES PANCOATL</t>
  </si>
  <si>
    <t>1071</t>
  </si>
  <si>
    <t>EDUARDO RODRIGUEZ GARCIA</t>
  </si>
  <si>
    <t>1072</t>
  </si>
  <si>
    <t>ELIZABETH MINERVA GALINDO VENTURA</t>
  </si>
  <si>
    <t>1073</t>
  </si>
  <si>
    <t>ABRAHAM GUILLERMO FLORES MENDOZA</t>
  </si>
  <si>
    <t>1074</t>
  </si>
  <si>
    <t>JOSE JULIO ANTONIO AQUINO</t>
  </si>
  <si>
    <t>1075</t>
  </si>
  <si>
    <t>ALEJANDRA TELLO MONDRAGON</t>
  </si>
  <si>
    <t>1076</t>
  </si>
  <si>
    <t>ANTONIO OLIVARES CARLON</t>
  </si>
  <si>
    <t>1077</t>
  </si>
  <si>
    <t>FRANCISCO MANCILLA MARTINEZ</t>
  </si>
  <si>
    <t>1078</t>
  </si>
  <si>
    <t>JOSE LUIS VARGAS BOTELLO</t>
  </si>
  <si>
    <t>1079</t>
  </si>
  <si>
    <t>ERICK ALAN DE LA ROSA GARCIA</t>
  </si>
  <si>
    <t>1080</t>
  </si>
  <si>
    <t>JUAN  CARLOS SOLIS MARTINEZ</t>
  </si>
  <si>
    <t>1081</t>
  </si>
  <si>
    <t>JACINTO MENDOZA VILLAREAL</t>
  </si>
  <si>
    <t>1082</t>
  </si>
  <si>
    <t>RODRIGO ARREDONDO GUTIERREZ</t>
  </si>
  <si>
    <t>1083</t>
  </si>
  <si>
    <t>MEJORADA FEDERICO ENRIQUE STAINES SANCHEZ</t>
  </si>
  <si>
    <t>1084</t>
  </si>
  <si>
    <t>SALVADOR GONZALES GARCIA</t>
  </si>
  <si>
    <t>1085</t>
  </si>
  <si>
    <t>ALMA ROSA ARAMBULA REYES</t>
  </si>
  <si>
    <t>1086</t>
  </si>
  <si>
    <t>DIONISIO MORALES PAVON</t>
  </si>
  <si>
    <t>1087</t>
  </si>
  <si>
    <t>EDMUNDO LOPEZ DELGADO</t>
  </si>
  <si>
    <t>1088</t>
  </si>
  <si>
    <t>ERICK MARQUEZ MENDEZ</t>
  </si>
  <si>
    <t>1089</t>
  </si>
  <si>
    <t>JUAN ANDRES MORA VARGAS</t>
  </si>
  <si>
    <t>1090</t>
  </si>
  <si>
    <t>JOSE ALEJANDRO ZAMUDIO ROSALES</t>
  </si>
  <si>
    <t>1091</t>
  </si>
  <si>
    <t>ELOI VAZQUEZ LOPEZ</t>
  </si>
  <si>
    <t>1092</t>
  </si>
  <si>
    <t>JOSE MANUEL CORTES QUIROZ</t>
  </si>
  <si>
    <t>1093</t>
  </si>
  <si>
    <t>DIANA KAREN CARRASCO RUIZ</t>
  </si>
  <si>
    <t>1094</t>
  </si>
  <si>
    <t>JOSE MARTIN VELAZQUEZ PEREZ</t>
  </si>
  <si>
    <t>1095</t>
  </si>
  <si>
    <t>MARISELA TORRES HERNANDEZ</t>
  </si>
  <si>
    <t>1096</t>
  </si>
  <si>
    <t>ESRA PINEDA ZAMUDIO</t>
  </si>
  <si>
    <t>1097</t>
  </si>
  <si>
    <t>MARTIN GARCIA MORALES</t>
  </si>
  <si>
    <t>1098</t>
  </si>
  <si>
    <t>JHONATAN JARDINES FRAIRE</t>
  </si>
  <si>
    <t>1099</t>
  </si>
  <si>
    <t>JORGE ARMANDO RODRIGUEZ DE LA SANCHA</t>
  </si>
  <si>
    <t>1100</t>
  </si>
  <si>
    <t>VIVIAN MARIANA MUÑOZ GARRIDO</t>
  </si>
  <si>
    <t>1101</t>
  </si>
  <si>
    <t>EVENCIO CHAVEZ SALADO</t>
  </si>
  <si>
    <t>1102</t>
  </si>
  <si>
    <t>ALBERTO MALDONADO ESQUIVEL</t>
  </si>
  <si>
    <t>1103</t>
  </si>
  <si>
    <t>JOSE ABIMAEL CRUZ TORRES</t>
  </si>
  <si>
    <t>1104</t>
  </si>
  <si>
    <t>JOSE ANTONIO VAZQUEZ ORTIZ</t>
  </si>
  <si>
    <t>1105</t>
  </si>
  <si>
    <t>IVONNE CAROLINA FLORES ALCANTARA</t>
  </si>
  <si>
    <t>1106</t>
  </si>
  <si>
    <t>ISAIAS MEJIA PAZ</t>
  </si>
  <si>
    <t>1107</t>
  </si>
  <si>
    <t>LUIS ALBERTO TRUJILLO CASTILLO</t>
  </si>
  <si>
    <t>1108</t>
  </si>
  <si>
    <t>MADELIN STEPHANY OCADIZ ESPINOZA</t>
  </si>
  <si>
    <t>1109</t>
  </si>
  <si>
    <t>MARIA ANTONIETA MORALES MUÑOZ</t>
  </si>
  <si>
    <t>1110</t>
  </si>
  <si>
    <t>ALEJANDRA SORIANO RUIZ</t>
  </si>
  <si>
    <t>1111</t>
  </si>
  <si>
    <t>ERNESTO SANCHEZ VERA</t>
  </si>
  <si>
    <t>1112</t>
  </si>
  <si>
    <t>OSCAR HUMBERTO RODRIGUEZ CRUZ</t>
  </si>
  <si>
    <t>1254</t>
  </si>
  <si>
    <t>BANCO NACIONAL DE MEXICO SA</t>
  </si>
  <si>
    <t>TOTAL ACREEDORES CEN</t>
  </si>
  <si>
    <t>TOTAL ACREEDORES ZACATECAS</t>
  </si>
  <si>
    <t>TOTAL ACREEDORES ESTADOS</t>
  </si>
  <si>
    <t>TOTAL ACREEDORES CEN Y ESTADOS</t>
  </si>
  <si>
    <t>2-1-02-07-0000</t>
  </si>
  <si>
    <t>FONDO DE AHORRO</t>
  </si>
  <si>
    <t xml:space="preserve">TOTAL TOTAL FONDO DE AHORRO CEN </t>
  </si>
  <si>
    <t>GRAN TOTAL PASIVOS</t>
  </si>
  <si>
    <t>.</t>
  </si>
  <si>
    <t>Saldo contrario de cuentas por cobrar considerada cuenta por pagar</t>
  </si>
  <si>
    <t>Reclasificaciones autorizadas</t>
  </si>
  <si>
    <t>Importe a sancionar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</si>
</sst>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[$€-2]* #,##0.00_-;\-[$€-2]* #,##0.00_-;_-[$€-2]* &quot;-&quot;??_-"/>
    <numFmt numFmtId="166" formatCode="#,##0.00_ ;\-#,##0.00\ "/>
    <numFmt numFmtId="167" formatCode="#,##0.00000000000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theme="1"/>
      <name val="Arial"/>
      <family val="2"/>
    </font>
    <font>
      <sz val="11"/>
      <color indexed="60"/>
      <name val="Calibri"/>
      <family val="2"/>
    </font>
    <font>
      <sz val="11"/>
      <color rgb="FF000000"/>
      <name val="Calibri"/>
      <family val="2"/>
      <scheme val="minor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4"/>
      <color indexed="8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544">
    <xf numFmtId="0" fontId="0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  <xf numFmtId="0" fontId="2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43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22" borderId="7" applyNumberFormat="0" applyAlignment="0" applyProtection="0"/>
    <xf numFmtId="0" fontId="12" fillId="22" borderId="7" applyNumberFormat="0" applyAlignment="0" applyProtection="0"/>
    <xf numFmtId="0" fontId="12" fillId="22" borderId="7" applyNumberFormat="0" applyAlignment="0" applyProtection="0"/>
    <xf numFmtId="0" fontId="12" fillId="22" borderId="7" applyNumberFormat="0" applyAlignment="0" applyProtection="0"/>
    <xf numFmtId="0" fontId="13" fillId="23" borderId="8" applyNumberFormat="0" applyAlignment="0" applyProtection="0"/>
    <xf numFmtId="0" fontId="14" fillId="0" borderId="9" applyNumberFormat="0" applyFill="0" applyAlignment="0" applyProtection="0"/>
    <xf numFmtId="0" fontId="13" fillId="23" borderId="8" applyNumberFormat="0" applyAlignment="0" applyProtection="0"/>
    <xf numFmtId="0" fontId="15" fillId="0" borderId="0" applyNumberFormat="0" applyFill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6" fillId="9" borderId="7" applyNumberFormat="0" applyAlignment="0" applyProtection="0"/>
    <xf numFmtId="0" fontId="16" fillId="9" borderId="7" applyNumberFormat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0" applyNumberFormat="0" applyFill="0" applyBorder="0" applyAlignment="0" applyProtection="0"/>
    <xf numFmtId="0" fontId="10" fillId="5" borderId="0" applyNumberFormat="0" applyBorder="0" applyAlignment="0" applyProtection="0"/>
    <xf numFmtId="0" fontId="16" fillId="9" borderId="7" applyNumberFormat="0" applyAlignment="0" applyProtection="0"/>
    <xf numFmtId="0" fontId="16" fillId="9" borderId="7" applyNumberFormat="0" applyAlignment="0" applyProtection="0"/>
    <xf numFmtId="0" fontId="14" fillId="0" borderId="9" applyNumberFormat="0" applyFill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24" borderId="0" applyNumberFormat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5" borderId="13" applyNumberFormat="0" applyFont="0" applyAlignment="0" applyProtection="0"/>
    <xf numFmtId="0" fontId="7" fillId="25" borderId="13" applyNumberFormat="0" applyFont="0" applyAlignment="0" applyProtection="0"/>
    <xf numFmtId="0" fontId="7" fillId="25" borderId="1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7" fillId="25" borderId="13" applyNumberFormat="0" applyFont="0" applyAlignment="0" applyProtection="0"/>
    <xf numFmtId="0" fontId="2" fillId="25" borderId="13" applyNumberFormat="0" applyFont="0" applyAlignment="0" applyProtection="0"/>
    <xf numFmtId="0" fontId="24" fillId="22" borderId="14" applyNumberFormat="0" applyAlignment="0" applyProtection="0"/>
    <xf numFmtId="0" fontId="24" fillId="22" borderId="1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0" fontId="24" fillId="22" borderId="14" applyNumberFormat="0" applyAlignment="0" applyProtection="0"/>
    <xf numFmtId="0" fontId="24" fillId="22" borderId="14" applyNumberFormat="0" applyAlignment="0" applyProtection="0"/>
    <xf numFmtId="0" fontId="2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15" fillId="0" borderId="12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15" applyNumberFormat="0" applyFill="0" applyAlignment="0" applyProtection="0"/>
    <xf numFmtId="0" fontId="8" fillId="0" borderId="15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</cellStyleXfs>
  <cellXfs count="136">
    <xf numFmtId="0" fontId="0" fillId="0" borderId="0" xfId="0"/>
    <xf numFmtId="0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3" borderId="0" xfId="0" applyFont="1" applyFill="1"/>
    <xf numFmtId="0" fontId="5" fillId="0" borderId="0" xfId="0" applyNumberFormat="1" applyFont="1" applyFill="1"/>
    <xf numFmtId="0" fontId="5" fillId="3" borderId="0" xfId="0" applyNumberFormat="1" applyFont="1" applyFill="1"/>
    <xf numFmtId="0" fontId="5" fillId="3" borderId="0" xfId="0" applyFont="1" applyFill="1" applyAlignment="1">
      <alignment horizontal="center"/>
    </xf>
    <xf numFmtId="0" fontId="6" fillId="3" borderId="0" xfId="14" applyFont="1" applyFill="1" applyAlignment="1">
      <alignment horizontal="center"/>
    </xf>
    <xf numFmtId="0" fontId="5" fillId="3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27" fillId="0" borderId="5" xfId="6" applyFont="1" applyFill="1" applyBorder="1" applyAlignment="1">
      <alignment horizontal="center" vertical="top" wrapText="1"/>
    </xf>
    <xf numFmtId="0" fontId="27" fillId="0" borderId="16" xfId="6" applyFont="1" applyFill="1" applyBorder="1" applyAlignment="1">
      <alignment horizontal="center" vertical="top" wrapText="1"/>
    </xf>
    <xf numFmtId="0" fontId="27" fillId="0" borderId="6" xfId="0" applyNumberFormat="1" applyFont="1" applyFill="1" applyBorder="1" applyAlignment="1">
      <alignment horizontal="center"/>
    </xf>
    <xf numFmtId="0" fontId="28" fillId="0" borderId="0" xfId="0" applyNumberFormat="1" applyFont="1" applyFill="1"/>
    <xf numFmtId="0" fontId="28" fillId="0" borderId="6" xfId="0" applyFont="1" applyBorder="1" applyAlignment="1">
      <alignment horizontal="center"/>
    </xf>
    <xf numFmtId="0" fontId="28" fillId="0" borderId="6" xfId="0" applyFont="1" applyBorder="1" applyAlignment="1">
      <alignment horizontal="left" wrapText="1"/>
    </xf>
    <xf numFmtId="2" fontId="28" fillId="0" borderId="6" xfId="1" applyNumberFormat="1" applyFont="1" applyBorder="1"/>
    <xf numFmtId="43" fontId="28" fillId="0" borderId="6" xfId="1" applyFont="1" applyBorder="1"/>
    <xf numFmtId="4" fontId="28" fillId="0" borderId="6" xfId="1" applyNumberFormat="1" applyFont="1" applyBorder="1"/>
    <xf numFmtId="4" fontId="28" fillId="0" borderId="6" xfId="1" applyNumberFormat="1" applyFont="1" applyFill="1" applyBorder="1"/>
    <xf numFmtId="0" fontId="28" fillId="0" borderId="6" xfId="0" applyFont="1" applyFill="1" applyBorder="1" applyAlignment="1">
      <alignment horizontal="center"/>
    </xf>
    <xf numFmtId="0" fontId="28" fillId="0" borderId="6" xfId="0" applyFont="1" applyFill="1" applyBorder="1" applyAlignment="1">
      <alignment horizontal="left" wrapText="1"/>
    </xf>
    <xf numFmtId="4" fontId="28" fillId="0" borderId="6" xfId="0" applyNumberFormat="1" applyFont="1" applyBorder="1" applyAlignment="1">
      <alignment horizontal="right"/>
    </xf>
    <xf numFmtId="43" fontId="28" fillId="0" borderId="6" xfId="1" applyFont="1" applyFill="1" applyBorder="1"/>
    <xf numFmtId="0" fontId="28" fillId="0" borderId="6" xfId="0" applyFont="1" applyFill="1" applyBorder="1" applyAlignment="1">
      <alignment wrapText="1"/>
    </xf>
    <xf numFmtId="0" fontId="28" fillId="0" borderId="6" xfId="0" applyFont="1" applyBorder="1" applyAlignment="1">
      <alignment wrapText="1"/>
    </xf>
    <xf numFmtId="0" fontId="28" fillId="0" borderId="0" xfId="0" applyFont="1" applyFill="1"/>
    <xf numFmtId="43" fontId="28" fillId="0" borderId="6" xfId="0" applyNumberFormat="1" applyFont="1" applyFill="1" applyBorder="1" applyAlignment="1">
      <alignment wrapText="1"/>
    </xf>
    <xf numFmtId="0" fontId="29" fillId="0" borderId="6" xfId="0" applyFont="1" applyFill="1" applyBorder="1" applyAlignment="1">
      <alignment horizontal="center"/>
    </xf>
    <xf numFmtId="0" fontId="29" fillId="0" borderId="6" xfId="0" applyFont="1" applyFill="1" applyBorder="1" applyAlignment="1">
      <alignment wrapText="1"/>
    </xf>
    <xf numFmtId="43" fontId="29" fillId="0" borderId="6" xfId="1" applyFont="1" applyFill="1" applyBorder="1"/>
    <xf numFmtId="0" fontId="29" fillId="0" borderId="6" xfId="0" applyFont="1" applyBorder="1" applyAlignment="1">
      <alignment horizontal="center"/>
    </xf>
    <xf numFmtId="0" fontId="29" fillId="0" borderId="6" xfId="0" applyFont="1" applyBorder="1" applyAlignment="1">
      <alignment wrapText="1"/>
    </xf>
    <xf numFmtId="43" fontId="29" fillId="0" borderId="6" xfId="1" applyFont="1" applyBorder="1"/>
    <xf numFmtId="4" fontId="29" fillId="0" borderId="6" xfId="0" applyNumberFormat="1" applyFont="1" applyBorder="1"/>
    <xf numFmtId="4" fontId="29" fillId="0" borderId="6" xfId="1" applyNumberFormat="1" applyFont="1" applyBorder="1"/>
    <xf numFmtId="0" fontId="28" fillId="0" borderId="6" xfId="0" applyFont="1" applyFill="1" applyBorder="1"/>
    <xf numFmtId="4" fontId="28" fillId="0" borderId="6" xfId="0" applyNumberFormat="1" applyFont="1" applyFill="1" applyBorder="1"/>
    <xf numFmtId="4" fontId="29" fillId="0" borderId="6" xfId="1" applyNumberFormat="1" applyFont="1" applyFill="1" applyBorder="1"/>
    <xf numFmtId="0" fontId="29" fillId="0" borderId="6" xfId="0" applyFont="1" applyFill="1" applyBorder="1"/>
    <xf numFmtId="0" fontId="28" fillId="0" borderId="6" xfId="0" applyFont="1" applyBorder="1"/>
    <xf numFmtId="166" fontId="29" fillId="0" borderId="6" xfId="1" applyNumberFormat="1" applyFont="1" applyBorder="1"/>
    <xf numFmtId="0" fontId="2" fillId="0" borderId="6" xfId="0" applyFont="1" applyFill="1" applyBorder="1"/>
    <xf numFmtId="166" fontId="29" fillId="0" borderId="6" xfId="1" applyNumberFormat="1" applyFont="1" applyFill="1" applyBorder="1"/>
    <xf numFmtId="0" fontId="30" fillId="0" borderId="6" xfId="0" applyFont="1" applyFill="1" applyBorder="1"/>
    <xf numFmtId="43" fontId="30" fillId="0" borderId="6" xfId="0" applyNumberFormat="1" applyFont="1" applyFill="1" applyBorder="1"/>
    <xf numFmtId="43" fontId="29" fillId="0" borderId="6" xfId="0" applyNumberFormat="1" applyFont="1" applyFill="1" applyBorder="1"/>
    <xf numFmtId="0" fontId="5" fillId="0" borderId="0" xfId="0" applyFont="1" applyFill="1"/>
    <xf numFmtId="0" fontId="27" fillId="0" borderId="0" xfId="0" applyNumberFormat="1" applyFont="1" applyFill="1"/>
    <xf numFmtId="0" fontId="27" fillId="0" borderId="0" xfId="0" applyFont="1" applyFill="1"/>
    <xf numFmtId="43" fontId="5" fillId="3" borderId="0" xfId="0" applyNumberFormat="1" applyFont="1" applyFill="1"/>
    <xf numFmtId="0" fontId="34" fillId="0" borderId="5" xfId="6" applyFont="1" applyFill="1" applyBorder="1" applyAlignment="1">
      <alignment horizontal="center" vertical="top" wrapText="1"/>
    </xf>
    <xf numFmtId="4" fontId="5" fillId="0" borderId="0" xfId="0" applyNumberFormat="1" applyFont="1" applyFill="1"/>
    <xf numFmtId="4" fontId="5" fillId="3" borderId="0" xfId="0" applyNumberFormat="1" applyFont="1" applyFill="1"/>
    <xf numFmtId="4" fontId="35" fillId="3" borderId="0" xfId="0" applyNumberFormat="1" applyFont="1" applyFill="1"/>
    <xf numFmtId="4" fontId="35" fillId="0" borderId="0" xfId="0" applyNumberFormat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wrapText="1"/>
    </xf>
    <xf numFmtId="43" fontId="5" fillId="0" borderId="0" xfId="0" applyNumberFormat="1" applyFont="1" applyFill="1"/>
    <xf numFmtId="2" fontId="28" fillId="0" borderId="6" xfId="1" applyNumberFormat="1" applyFont="1" applyFill="1" applyBorder="1"/>
    <xf numFmtId="0" fontId="5" fillId="0" borderId="0" xfId="0" applyFont="1" applyBorder="1"/>
    <xf numFmtId="0" fontId="35" fillId="3" borderId="0" xfId="0" applyFont="1" applyFill="1" applyAlignment="1">
      <alignment horizontal="center"/>
    </xf>
    <xf numFmtId="167" fontId="35" fillId="3" borderId="0" xfId="0" applyNumberFormat="1" applyFont="1" applyFill="1" applyAlignment="1">
      <alignment horizontal="center"/>
    </xf>
    <xf numFmtId="0" fontId="35" fillId="3" borderId="0" xfId="0" applyNumberFormat="1" applyFont="1" applyFill="1" applyAlignment="1">
      <alignment horizontal="center"/>
    </xf>
    <xf numFmtId="8" fontId="5" fillId="3" borderId="0" xfId="0" applyNumberFormat="1" applyFont="1" applyFill="1"/>
    <xf numFmtId="0" fontId="38" fillId="0" borderId="0" xfId="0" applyNumberFormat="1" applyFont="1" applyFill="1"/>
    <xf numFmtId="0" fontId="41" fillId="3" borderId="0" xfId="0" applyFont="1" applyFill="1" applyAlignment="1">
      <alignment horizontal="right"/>
    </xf>
    <xf numFmtId="43" fontId="27" fillId="0" borderId="0" xfId="0" applyNumberFormat="1" applyFont="1" applyFill="1"/>
    <xf numFmtId="4" fontId="28" fillId="0" borderId="0" xfId="0" applyNumberFormat="1" applyFont="1" applyFill="1"/>
    <xf numFmtId="0" fontId="28" fillId="0" borderId="6" xfId="0" applyNumberFormat="1" applyFont="1" applyBorder="1" applyAlignment="1">
      <alignment horizontal="center"/>
    </xf>
    <xf numFmtId="0" fontId="28" fillId="0" borderId="6" xfId="0" applyNumberFormat="1" applyFont="1" applyFill="1" applyBorder="1" applyAlignment="1">
      <alignment horizontal="center"/>
    </xf>
    <xf numFmtId="0" fontId="27" fillId="26" borderId="6" xfId="0" applyFont="1" applyFill="1" applyBorder="1" applyAlignment="1">
      <alignment horizontal="center"/>
    </xf>
    <xf numFmtId="0" fontId="27" fillId="26" borderId="6" xfId="0" applyFont="1" applyFill="1" applyBorder="1" applyAlignment="1">
      <alignment wrapText="1"/>
    </xf>
    <xf numFmtId="43" fontId="27" fillId="26" borderId="6" xfId="1" applyFont="1" applyFill="1" applyBorder="1"/>
    <xf numFmtId="166" fontId="27" fillId="26" borderId="6" xfId="1" applyNumberFormat="1" applyFont="1" applyFill="1" applyBorder="1"/>
    <xf numFmtId="4" fontId="27" fillId="26" borderId="6" xfId="1" applyNumberFormat="1" applyFont="1" applyFill="1" applyBorder="1"/>
    <xf numFmtId="4" fontId="27" fillId="27" borderId="6" xfId="1" applyNumberFormat="1" applyFont="1" applyFill="1" applyBorder="1"/>
    <xf numFmtId="0" fontId="28" fillId="26" borderId="6" xfId="0" applyFont="1" applyFill="1" applyBorder="1" applyAlignment="1">
      <alignment horizontal="center"/>
    </xf>
    <xf numFmtId="4" fontId="27" fillId="26" borderId="6" xfId="0" applyNumberFormat="1" applyFont="1" applyFill="1" applyBorder="1"/>
    <xf numFmtId="0" fontId="29" fillId="26" borderId="6" xfId="0" applyFont="1" applyFill="1" applyBorder="1" applyAlignment="1">
      <alignment horizontal="center"/>
    </xf>
    <xf numFmtId="0" fontId="30" fillId="26" borderId="6" xfId="0" applyFont="1" applyFill="1" applyBorder="1" applyAlignment="1">
      <alignment wrapText="1"/>
    </xf>
    <xf numFmtId="166" fontId="30" fillId="26" borderId="6" xfId="1" applyNumberFormat="1" applyFont="1" applyFill="1" applyBorder="1"/>
    <xf numFmtId="2" fontId="30" fillId="26" borderId="6" xfId="0" applyNumberFormat="1" applyFont="1" applyFill="1" applyBorder="1"/>
    <xf numFmtId="0" fontId="30" fillId="26" borderId="6" xfId="0" applyFont="1" applyFill="1" applyBorder="1" applyAlignment="1">
      <alignment horizontal="center"/>
    </xf>
    <xf numFmtId="4" fontId="30" fillId="26" borderId="6" xfId="0" applyNumberFormat="1" applyFont="1" applyFill="1" applyBorder="1"/>
    <xf numFmtId="43" fontId="30" fillId="26" borderId="6" xfId="1" applyFont="1" applyFill="1" applyBorder="1"/>
    <xf numFmtId="43" fontId="30" fillId="27" borderId="6" xfId="1" applyFont="1" applyFill="1" applyBorder="1"/>
    <xf numFmtId="166" fontId="30" fillId="27" borderId="6" xfId="1" applyNumberFormat="1" applyFont="1" applyFill="1" applyBorder="1"/>
    <xf numFmtId="0" fontId="29" fillId="27" borderId="6" xfId="0" applyFont="1" applyFill="1" applyBorder="1" applyAlignment="1">
      <alignment horizontal="center"/>
    </xf>
    <xf numFmtId="0" fontId="29" fillId="27" borderId="6" xfId="0" applyFont="1" applyFill="1" applyBorder="1"/>
    <xf numFmtId="0" fontId="30" fillId="27" borderId="6" xfId="0" applyFont="1" applyFill="1" applyBorder="1"/>
    <xf numFmtId="43" fontId="30" fillId="27" borderId="6" xfId="0" applyNumberFormat="1" applyFont="1" applyFill="1" applyBorder="1"/>
    <xf numFmtId="4" fontId="30" fillId="27" borderId="6" xfId="0" applyNumberFormat="1" applyFont="1" applyFill="1" applyBorder="1"/>
    <xf numFmtId="0" fontId="29" fillId="26" borderId="6" xfId="0" applyFont="1" applyFill="1" applyBorder="1"/>
    <xf numFmtId="0" fontId="30" fillId="26" borderId="6" xfId="0" applyFont="1" applyFill="1" applyBorder="1"/>
    <xf numFmtId="43" fontId="30" fillId="26" borderId="6" xfId="0" applyNumberFormat="1" applyFont="1" applyFill="1" applyBorder="1"/>
    <xf numFmtId="0" fontId="30" fillId="26" borderId="0" xfId="0" applyFont="1" applyFill="1"/>
    <xf numFmtId="0" fontId="29" fillId="27" borderId="6" xfId="0" applyFont="1" applyFill="1" applyBorder="1" applyAlignment="1">
      <alignment wrapText="1"/>
    </xf>
    <xf numFmtId="0" fontId="29" fillId="26" borderId="6" xfId="0" applyFont="1" applyFill="1" applyBorder="1" applyAlignment="1">
      <alignment wrapText="1"/>
    </xf>
    <xf numFmtId="166" fontId="30" fillId="26" borderId="6" xfId="0" applyNumberFormat="1" applyFont="1" applyFill="1" applyBorder="1"/>
    <xf numFmtId="0" fontId="27" fillId="26" borderId="2" xfId="0" applyFont="1" applyFill="1" applyBorder="1" applyAlignment="1">
      <alignment horizontal="center"/>
    </xf>
    <xf numFmtId="0" fontId="27" fillId="26" borderId="3" xfId="0" applyFont="1" applyFill="1" applyBorder="1" applyAlignment="1">
      <alignment horizontal="center"/>
    </xf>
    <xf numFmtId="0" fontId="30" fillId="26" borderId="4" xfId="0" applyFont="1" applyFill="1" applyBorder="1" applyAlignment="1">
      <alignment wrapText="1"/>
    </xf>
    <xf numFmtId="166" fontId="39" fillId="26" borderId="6" xfId="11" applyNumberFormat="1" applyFont="1" applyFill="1" applyBorder="1" applyAlignment="1">
      <alignment horizontal="center" vertical="center" wrapText="1"/>
    </xf>
    <xf numFmtId="43" fontId="39" fillId="26" borderId="6" xfId="1" applyFont="1" applyFill="1" applyBorder="1" applyAlignment="1">
      <alignment horizontal="center" vertical="center" wrapText="1"/>
    </xf>
    <xf numFmtId="166" fontId="39" fillId="26" borderId="6" xfId="1" applyNumberFormat="1" applyFont="1" applyFill="1" applyBorder="1" applyAlignment="1">
      <alignment horizontal="center" vertical="center" wrapText="1"/>
    </xf>
    <xf numFmtId="4" fontId="37" fillId="26" borderId="6" xfId="14" applyNumberFormat="1" applyFont="1" applyFill="1" applyBorder="1" applyAlignment="1">
      <alignment horizontal="center" vertical="top" wrapText="1"/>
    </xf>
    <xf numFmtId="166" fontId="43" fillId="26" borderId="6" xfId="11" applyNumberFormat="1" applyFont="1" applyFill="1" applyBorder="1" applyAlignment="1">
      <alignment horizontal="center" vertical="center" wrapText="1"/>
    </xf>
    <xf numFmtId="43" fontId="43" fillId="26" borderId="6" xfId="1" applyFont="1" applyFill="1" applyBorder="1" applyAlignment="1">
      <alignment horizontal="center" vertical="center" wrapText="1"/>
    </xf>
    <xf numFmtId="4" fontId="28" fillId="0" borderId="6" xfId="0" applyNumberFormat="1" applyFont="1" applyFill="1" applyBorder="1" applyAlignment="1">
      <alignment horizontal="right"/>
    </xf>
    <xf numFmtId="43" fontId="5" fillId="0" borderId="0" xfId="1" applyFont="1" applyFill="1"/>
    <xf numFmtId="0" fontId="36" fillId="26" borderId="3" xfId="6" applyFont="1" applyFill="1" applyBorder="1" applyAlignment="1">
      <alignment horizontal="center" vertical="top" wrapText="1"/>
    </xf>
    <xf numFmtId="0" fontId="3" fillId="3" borderId="0" xfId="2" applyFont="1" applyFill="1" applyBorder="1" applyAlignment="1">
      <alignment horizontal="center" vertical="top" wrapText="1"/>
    </xf>
    <xf numFmtId="0" fontId="6" fillId="3" borderId="0" xfId="2" applyFont="1" applyFill="1" applyBorder="1" applyAlignment="1">
      <alignment horizontal="center" vertical="top" wrapText="1"/>
    </xf>
    <xf numFmtId="0" fontId="6" fillId="3" borderId="0" xfId="3" applyFont="1" applyFill="1" applyBorder="1" applyAlignment="1">
      <alignment horizontal="center" vertical="top" wrapText="1"/>
    </xf>
    <xf numFmtId="0" fontId="30" fillId="27" borderId="3" xfId="0" applyFont="1" applyFill="1" applyBorder="1" applyAlignment="1">
      <alignment horizontal="center"/>
    </xf>
    <xf numFmtId="0" fontId="30" fillId="27" borderId="4" xfId="0" applyFont="1" applyFill="1" applyBorder="1" applyAlignment="1">
      <alignment horizontal="center"/>
    </xf>
    <xf numFmtId="0" fontId="36" fillId="26" borderId="2" xfId="6" applyFont="1" applyFill="1" applyBorder="1" applyAlignment="1">
      <alignment horizontal="center" vertical="top" wrapText="1"/>
    </xf>
    <xf numFmtId="0" fontId="36" fillId="26" borderId="3" xfId="6" applyFont="1" applyFill="1" applyBorder="1" applyAlignment="1">
      <alignment horizontal="center" vertical="top" wrapText="1"/>
    </xf>
    <xf numFmtId="0" fontId="36" fillId="26" borderId="4" xfId="6" applyFont="1" applyFill="1" applyBorder="1" applyAlignment="1">
      <alignment horizontal="center" vertical="top" wrapText="1"/>
    </xf>
    <xf numFmtId="0" fontId="36" fillId="26" borderId="5" xfId="6" applyFont="1" applyFill="1" applyBorder="1" applyAlignment="1">
      <alignment horizontal="center" vertical="top" wrapText="1"/>
    </xf>
    <xf numFmtId="0" fontId="36" fillId="26" borderId="16" xfId="6" applyFont="1" applyFill="1" applyBorder="1" applyAlignment="1">
      <alignment horizontal="center" vertical="top" wrapText="1"/>
    </xf>
    <xf numFmtId="0" fontId="35" fillId="26" borderId="2" xfId="0" applyNumberFormat="1" applyFont="1" applyFill="1" applyBorder="1" applyAlignment="1">
      <alignment horizontal="center" vertical="top" wrapText="1"/>
    </xf>
    <xf numFmtId="0" fontId="35" fillId="26" borderId="3" xfId="0" applyNumberFormat="1" applyFont="1" applyFill="1" applyBorder="1" applyAlignment="1">
      <alignment horizontal="center" vertical="top" wrapText="1"/>
    </xf>
    <xf numFmtId="0" fontId="35" fillId="26" borderId="4" xfId="0" applyNumberFormat="1" applyFont="1" applyFill="1" applyBorder="1" applyAlignment="1">
      <alignment horizontal="center" vertical="top" wrapText="1"/>
    </xf>
    <xf numFmtId="0" fontId="27" fillId="26" borderId="17" xfId="0" applyNumberFormat="1" applyFont="1" applyFill="1" applyBorder="1" applyAlignment="1">
      <alignment horizontal="center" vertical="center" wrapText="1"/>
    </xf>
    <xf numFmtId="0" fontId="27" fillId="26" borderId="18" xfId="0" applyNumberFormat="1" applyFont="1" applyFill="1" applyBorder="1" applyAlignment="1">
      <alignment horizontal="center" vertical="center" wrapText="1"/>
    </xf>
    <xf numFmtId="0" fontId="27" fillId="26" borderId="19" xfId="0" applyNumberFormat="1" applyFont="1" applyFill="1" applyBorder="1" applyAlignment="1">
      <alignment horizontal="center" vertical="center" wrapText="1"/>
    </xf>
    <xf numFmtId="4" fontId="42" fillId="26" borderId="5" xfId="14" applyNumberFormat="1" applyFont="1" applyFill="1" applyBorder="1" applyAlignment="1">
      <alignment horizontal="center" vertical="top" wrapText="1"/>
    </xf>
    <xf numFmtId="0" fontId="44" fillId="26" borderId="16" xfId="0" applyFont="1" applyFill="1" applyBorder="1" applyAlignment="1">
      <alignment horizontal="center" vertical="top" wrapText="1"/>
    </xf>
    <xf numFmtId="0" fontId="27" fillId="27" borderId="2" xfId="0" applyFont="1" applyFill="1" applyBorder="1" applyAlignment="1">
      <alignment horizontal="left"/>
    </xf>
    <xf numFmtId="0" fontId="27" fillId="27" borderId="3" xfId="0" applyFont="1" applyFill="1" applyBorder="1" applyAlignment="1">
      <alignment horizontal="left"/>
    </xf>
    <xf numFmtId="0" fontId="27" fillId="27" borderId="4" xfId="0" applyFont="1" applyFill="1" applyBorder="1" applyAlignment="1">
      <alignment horizontal="left"/>
    </xf>
    <xf numFmtId="4" fontId="37" fillId="26" borderId="5" xfId="14" applyNumberFormat="1" applyFont="1" applyFill="1" applyBorder="1" applyAlignment="1">
      <alignment horizontal="center" vertical="top" wrapText="1"/>
    </xf>
    <xf numFmtId="0" fontId="40" fillId="26" borderId="16" xfId="0" applyFont="1" applyFill="1" applyBorder="1" applyAlignment="1">
      <alignment horizontal="center" vertical="top" wrapText="1"/>
    </xf>
  </cellXfs>
  <cellStyles count="5544">
    <cellStyle name="20% - Accent1" xfId="16" xr:uid="{00000000-0005-0000-0000-000000000000}"/>
    <cellStyle name="20% - Accent2" xfId="17" xr:uid="{00000000-0005-0000-0000-000001000000}"/>
    <cellStyle name="20% - Accent3" xfId="18" xr:uid="{00000000-0005-0000-0000-000002000000}"/>
    <cellStyle name="20% - Accent4" xfId="19" xr:uid="{00000000-0005-0000-0000-000003000000}"/>
    <cellStyle name="20% - Accent5" xfId="20" xr:uid="{00000000-0005-0000-0000-000004000000}"/>
    <cellStyle name="20% - Accent6" xfId="21" xr:uid="{00000000-0005-0000-0000-000005000000}"/>
    <cellStyle name="20% - Énfasis1 2" xfId="22" xr:uid="{00000000-0005-0000-0000-000006000000}"/>
    <cellStyle name="20% - Énfasis1 2 2" xfId="23" xr:uid="{00000000-0005-0000-0000-000007000000}"/>
    <cellStyle name="20% - Énfasis2 2" xfId="24" xr:uid="{00000000-0005-0000-0000-000008000000}"/>
    <cellStyle name="20% - Énfasis2 2 2" xfId="25" xr:uid="{00000000-0005-0000-0000-000009000000}"/>
    <cellStyle name="20% - Énfasis3 2" xfId="26" xr:uid="{00000000-0005-0000-0000-00000A000000}"/>
    <cellStyle name="20% - Énfasis3 2 2" xfId="27" xr:uid="{00000000-0005-0000-0000-00000B000000}"/>
    <cellStyle name="20% - Énfasis4 2" xfId="28" xr:uid="{00000000-0005-0000-0000-00000C000000}"/>
    <cellStyle name="20% - Énfasis4 2 2" xfId="29" xr:uid="{00000000-0005-0000-0000-00000D000000}"/>
    <cellStyle name="20% - Énfasis5 2" xfId="30" xr:uid="{00000000-0005-0000-0000-00000E000000}"/>
    <cellStyle name="20% - Énfasis5 2 2" xfId="31" xr:uid="{00000000-0005-0000-0000-00000F000000}"/>
    <cellStyle name="20% - Énfasis6 2" xfId="32" xr:uid="{00000000-0005-0000-0000-000010000000}"/>
    <cellStyle name="20% - Énfasis6 2 2" xfId="33" xr:uid="{00000000-0005-0000-0000-000011000000}"/>
    <cellStyle name="40% - Accent1" xfId="34" xr:uid="{00000000-0005-0000-0000-000012000000}"/>
    <cellStyle name="40% - Accent2" xfId="35" xr:uid="{00000000-0005-0000-0000-000013000000}"/>
    <cellStyle name="40% - Accent3" xfId="36" xr:uid="{00000000-0005-0000-0000-000014000000}"/>
    <cellStyle name="40% - Accent4" xfId="37" xr:uid="{00000000-0005-0000-0000-000015000000}"/>
    <cellStyle name="40% - Accent5" xfId="38" xr:uid="{00000000-0005-0000-0000-000016000000}"/>
    <cellStyle name="40% - Accent6" xfId="39" xr:uid="{00000000-0005-0000-0000-000017000000}"/>
    <cellStyle name="40% - Énfasis1 2" xfId="40" xr:uid="{00000000-0005-0000-0000-000018000000}"/>
    <cellStyle name="40% - Énfasis1 2 2" xfId="41" xr:uid="{00000000-0005-0000-0000-000019000000}"/>
    <cellStyle name="40% - Énfasis2 2" xfId="42" xr:uid="{00000000-0005-0000-0000-00001A000000}"/>
    <cellStyle name="40% - Énfasis2 2 2" xfId="43" xr:uid="{00000000-0005-0000-0000-00001B000000}"/>
    <cellStyle name="40% - Énfasis3 2" xfId="44" xr:uid="{00000000-0005-0000-0000-00001C000000}"/>
    <cellStyle name="40% - Énfasis3 2 2" xfId="45" xr:uid="{00000000-0005-0000-0000-00001D000000}"/>
    <cellStyle name="40% - Énfasis4 2" xfId="46" xr:uid="{00000000-0005-0000-0000-00001E000000}"/>
    <cellStyle name="40% - Énfasis4 2 2" xfId="47" xr:uid="{00000000-0005-0000-0000-00001F000000}"/>
    <cellStyle name="40% - Énfasis5 2" xfId="48" xr:uid="{00000000-0005-0000-0000-000020000000}"/>
    <cellStyle name="40% - Énfasis5 2 2" xfId="49" xr:uid="{00000000-0005-0000-0000-000021000000}"/>
    <cellStyle name="40% - Énfasis6 2" xfId="50" xr:uid="{00000000-0005-0000-0000-000022000000}"/>
    <cellStyle name="40% - Énfasis6 2 2" xfId="51" xr:uid="{00000000-0005-0000-0000-000023000000}"/>
    <cellStyle name="60% - Accent1" xfId="52" xr:uid="{00000000-0005-0000-0000-000024000000}"/>
    <cellStyle name="60% - Accent2" xfId="53" xr:uid="{00000000-0005-0000-0000-000025000000}"/>
    <cellStyle name="60% - Accent3" xfId="54" xr:uid="{00000000-0005-0000-0000-000026000000}"/>
    <cellStyle name="60% - Accent4" xfId="55" xr:uid="{00000000-0005-0000-0000-000027000000}"/>
    <cellStyle name="60% - Accent5" xfId="56" xr:uid="{00000000-0005-0000-0000-000028000000}"/>
    <cellStyle name="60% - Accent6" xfId="57" xr:uid="{00000000-0005-0000-0000-000029000000}"/>
    <cellStyle name="60% - Énfasis1 2" xfId="58" xr:uid="{00000000-0005-0000-0000-00002A000000}"/>
    <cellStyle name="60% - Énfasis2 2" xfId="59" xr:uid="{00000000-0005-0000-0000-00002B000000}"/>
    <cellStyle name="60% - Énfasis3 2" xfId="60" xr:uid="{00000000-0005-0000-0000-00002C000000}"/>
    <cellStyle name="60% - Énfasis4 2" xfId="61" xr:uid="{00000000-0005-0000-0000-00002D000000}"/>
    <cellStyle name="60% - Énfasis5 2" xfId="62" xr:uid="{00000000-0005-0000-0000-00002E000000}"/>
    <cellStyle name="60% - Énfasis6 2" xfId="63" xr:uid="{00000000-0005-0000-0000-00002F000000}"/>
    <cellStyle name="Accent1" xfId="64" xr:uid="{00000000-0005-0000-0000-000030000000}"/>
    <cellStyle name="Accent2" xfId="65" xr:uid="{00000000-0005-0000-0000-000031000000}"/>
    <cellStyle name="Accent3" xfId="66" xr:uid="{00000000-0005-0000-0000-000032000000}"/>
    <cellStyle name="Accent4" xfId="67" xr:uid="{00000000-0005-0000-0000-000033000000}"/>
    <cellStyle name="Accent5" xfId="68" xr:uid="{00000000-0005-0000-0000-000034000000}"/>
    <cellStyle name="Accent6" xfId="69" xr:uid="{00000000-0005-0000-0000-000035000000}"/>
    <cellStyle name="Bad" xfId="70" xr:uid="{00000000-0005-0000-0000-000036000000}"/>
    <cellStyle name="Buena 2" xfId="71" xr:uid="{00000000-0005-0000-0000-000037000000}"/>
    <cellStyle name="Calculation" xfId="72" xr:uid="{00000000-0005-0000-0000-000038000000}"/>
    <cellStyle name="Calculation 2" xfId="73" xr:uid="{00000000-0005-0000-0000-000039000000}"/>
    <cellStyle name="Cálculo 2" xfId="74" xr:uid="{00000000-0005-0000-0000-00003A000000}"/>
    <cellStyle name="Cálculo 2 2" xfId="75" xr:uid="{00000000-0005-0000-0000-00003B000000}"/>
    <cellStyle name="Celda de comprobación 2" xfId="76" xr:uid="{00000000-0005-0000-0000-00003C000000}"/>
    <cellStyle name="Celda vinculada 2" xfId="77" xr:uid="{00000000-0005-0000-0000-00003D000000}"/>
    <cellStyle name="Check Cell" xfId="78" xr:uid="{00000000-0005-0000-0000-00003E000000}"/>
    <cellStyle name="Encabezado 4 2" xfId="79" xr:uid="{00000000-0005-0000-0000-00003F000000}"/>
    <cellStyle name="Énfasis1 2" xfId="80" xr:uid="{00000000-0005-0000-0000-000040000000}"/>
    <cellStyle name="Énfasis2 2" xfId="81" xr:uid="{00000000-0005-0000-0000-000041000000}"/>
    <cellStyle name="Énfasis3 2" xfId="82" xr:uid="{00000000-0005-0000-0000-000042000000}"/>
    <cellStyle name="Énfasis4 2" xfId="83" xr:uid="{00000000-0005-0000-0000-000043000000}"/>
    <cellStyle name="Énfasis5 2" xfId="84" xr:uid="{00000000-0005-0000-0000-000044000000}"/>
    <cellStyle name="Énfasis6 2" xfId="85" xr:uid="{00000000-0005-0000-0000-000045000000}"/>
    <cellStyle name="Entrada 2" xfId="86" xr:uid="{00000000-0005-0000-0000-000046000000}"/>
    <cellStyle name="Entrada 2 2" xfId="87" xr:uid="{00000000-0005-0000-0000-000047000000}"/>
    <cellStyle name="Euro" xfId="88" xr:uid="{00000000-0005-0000-0000-000048000000}"/>
    <cellStyle name="Euro 10" xfId="89" xr:uid="{00000000-0005-0000-0000-000049000000}"/>
    <cellStyle name="Euro 10 2" xfId="90" xr:uid="{00000000-0005-0000-0000-00004A000000}"/>
    <cellStyle name="Euro 10 3" xfId="91" xr:uid="{00000000-0005-0000-0000-00004B000000}"/>
    <cellStyle name="Euro 10 4" xfId="92" xr:uid="{00000000-0005-0000-0000-00004C000000}"/>
    <cellStyle name="Euro 10 5" xfId="93" xr:uid="{00000000-0005-0000-0000-00004D000000}"/>
    <cellStyle name="Euro 10 6" xfId="94" xr:uid="{00000000-0005-0000-0000-00004E000000}"/>
    <cellStyle name="Euro 11" xfId="95" xr:uid="{00000000-0005-0000-0000-00004F000000}"/>
    <cellStyle name="Euro 12" xfId="96" xr:uid="{00000000-0005-0000-0000-000050000000}"/>
    <cellStyle name="Euro 13" xfId="97" xr:uid="{00000000-0005-0000-0000-000051000000}"/>
    <cellStyle name="Euro 14" xfId="98" xr:uid="{00000000-0005-0000-0000-000052000000}"/>
    <cellStyle name="Euro 15" xfId="99" xr:uid="{00000000-0005-0000-0000-000053000000}"/>
    <cellStyle name="Euro 16" xfId="100" xr:uid="{00000000-0005-0000-0000-000054000000}"/>
    <cellStyle name="Euro 17" xfId="101" xr:uid="{00000000-0005-0000-0000-000055000000}"/>
    <cellStyle name="Euro 18" xfId="102" xr:uid="{00000000-0005-0000-0000-000056000000}"/>
    <cellStyle name="Euro 2" xfId="103" xr:uid="{00000000-0005-0000-0000-000057000000}"/>
    <cellStyle name="Euro 2 2" xfId="104" xr:uid="{00000000-0005-0000-0000-000058000000}"/>
    <cellStyle name="Euro 2 2 2" xfId="105" xr:uid="{00000000-0005-0000-0000-000059000000}"/>
    <cellStyle name="Euro 2 2 3" xfId="106" xr:uid="{00000000-0005-0000-0000-00005A000000}"/>
    <cellStyle name="Euro 2 2 4" xfId="107" xr:uid="{00000000-0005-0000-0000-00005B000000}"/>
    <cellStyle name="Euro 2 2 5" xfId="108" xr:uid="{00000000-0005-0000-0000-00005C000000}"/>
    <cellStyle name="Euro 2 2 6" xfId="109" xr:uid="{00000000-0005-0000-0000-00005D000000}"/>
    <cellStyle name="Euro 2 2 7" xfId="110" xr:uid="{00000000-0005-0000-0000-00005E000000}"/>
    <cellStyle name="Euro 2 3" xfId="111" xr:uid="{00000000-0005-0000-0000-00005F000000}"/>
    <cellStyle name="Euro 2 4" xfId="112" xr:uid="{00000000-0005-0000-0000-000060000000}"/>
    <cellStyle name="Euro 2 5" xfId="113" xr:uid="{00000000-0005-0000-0000-000061000000}"/>
    <cellStyle name="Euro 2 6" xfId="114" xr:uid="{00000000-0005-0000-0000-000062000000}"/>
    <cellStyle name="Euro 2 7" xfId="115" xr:uid="{00000000-0005-0000-0000-000063000000}"/>
    <cellStyle name="Euro 3" xfId="116" xr:uid="{00000000-0005-0000-0000-000064000000}"/>
    <cellStyle name="Euro 3 2" xfId="117" xr:uid="{00000000-0005-0000-0000-000065000000}"/>
    <cellStyle name="Euro 3 3" xfId="118" xr:uid="{00000000-0005-0000-0000-000066000000}"/>
    <cellStyle name="Euro 3 4" xfId="119" xr:uid="{00000000-0005-0000-0000-000067000000}"/>
    <cellStyle name="Euro 3 5" xfId="120" xr:uid="{00000000-0005-0000-0000-000068000000}"/>
    <cellStyle name="Euro 3 6" xfId="121" xr:uid="{00000000-0005-0000-0000-000069000000}"/>
    <cellStyle name="Euro 4" xfId="122" xr:uid="{00000000-0005-0000-0000-00006A000000}"/>
    <cellStyle name="Euro 4 2" xfId="123" xr:uid="{00000000-0005-0000-0000-00006B000000}"/>
    <cellStyle name="Euro 4 3" xfId="124" xr:uid="{00000000-0005-0000-0000-00006C000000}"/>
    <cellStyle name="Euro 4 4" xfId="125" xr:uid="{00000000-0005-0000-0000-00006D000000}"/>
    <cellStyle name="Euro 4 5" xfId="126" xr:uid="{00000000-0005-0000-0000-00006E000000}"/>
    <cellStyle name="Euro 4 6" xfId="127" xr:uid="{00000000-0005-0000-0000-00006F000000}"/>
    <cellStyle name="Euro 5" xfId="128" xr:uid="{00000000-0005-0000-0000-000070000000}"/>
    <cellStyle name="Euro 5 2" xfId="129" xr:uid="{00000000-0005-0000-0000-000071000000}"/>
    <cellStyle name="Euro 5 3" xfId="130" xr:uid="{00000000-0005-0000-0000-000072000000}"/>
    <cellStyle name="Euro 5 4" xfId="131" xr:uid="{00000000-0005-0000-0000-000073000000}"/>
    <cellStyle name="Euro 5 5" xfId="132" xr:uid="{00000000-0005-0000-0000-000074000000}"/>
    <cellStyle name="Euro 5 6" xfId="133" xr:uid="{00000000-0005-0000-0000-000075000000}"/>
    <cellStyle name="Euro 6" xfId="134" xr:uid="{00000000-0005-0000-0000-000076000000}"/>
    <cellStyle name="Euro 6 2" xfId="135" xr:uid="{00000000-0005-0000-0000-000077000000}"/>
    <cellStyle name="Euro 6 3" xfId="136" xr:uid="{00000000-0005-0000-0000-000078000000}"/>
    <cellStyle name="Euro 6 4" xfId="137" xr:uid="{00000000-0005-0000-0000-000079000000}"/>
    <cellStyle name="Euro 6 5" xfId="138" xr:uid="{00000000-0005-0000-0000-00007A000000}"/>
    <cellStyle name="Euro 6 6" xfId="139" xr:uid="{00000000-0005-0000-0000-00007B000000}"/>
    <cellStyle name="Euro 7" xfId="140" xr:uid="{00000000-0005-0000-0000-00007C000000}"/>
    <cellStyle name="Euro 7 2" xfId="141" xr:uid="{00000000-0005-0000-0000-00007D000000}"/>
    <cellStyle name="Euro 7 3" xfId="142" xr:uid="{00000000-0005-0000-0000-00007E000000}"/>
    <cellStyle name="Euro 7 4" xfId="143" xr:uid="{00000000-0005-0000-0000-00007F000000}"/>
    <cellStyle name="Euro 7 5" xfId="144" xr:uid="{00000000-0005-0000-0000-000080000000}"/>
    <cellStyle name="Euro 7 6" xfId="145" xr:uid="{00000000-0005-0000-0000-000081000000}"/>
    <cellStyle name="Euro 8" xfId="146" xr:uid="{00000000-0005-0000-0000-000082000000}"/>
    <cellStyle name="Euro 8 2" xfId="147" xr:uid="{00000000-0005-0000-0000-000083000000}"/>
    <cellStyle name="Euro 8 3" xfId="148" xr:uid="{00000000-0005-0000-0000-000084000000}"/>
    <cellStyle name="Euro 8 4" xfId="149" xr:uid="{00000000-0005-0000-0000-000085000000}"/>
    <cellStyle name="Euro 8 5" xfId="150" xr:uid="{00000000-0005-0000-0000-000086000000}"/>
    <cellStyle name="Euro 8 6" xfId="151" xr:uid="{00000000-0005-0000-0000-000087000000}"/>
    <cellStyle name="Euro 9" xfId="152" xr:uid="{00000000-0005-0000-0000-000088000000}"/>
    <cellStyle name="Euro 9 2" xfId="153" xr:uid="{00000000-0005-0000-0000-000089000000}"/>
    <cellStyle name="Euro 9 3" xfId="154" xr:uid="{00000000-0005-0000-0000-00008A000000}"/>
    <cellStyle name="Euro 9 4" xfId="155" xr:uid="{00000000-0005-0000-0000-00008B000000}"/>
    <cellStyle name="Euro 9 5" xfId="156" xr:uid="{00000000-0005-0000-0000-00008C000000}"/>
    <cellStyle name="Euro 9 6" xfId="157" xr:uid="{00000000-0005-0000-0000-00008D000000}"/>
    <cellStyle name="Explanatory Text" xfId="158" xr:uid="{00000000-0005-0000-0000-00008E000000}"/>
    <cellStyle name="Good" xfId="159" xr:uid="{00000000-0005-0000-0000-00008F000000}"/>
    <cellStyle name="Heading 1" xfId="160" xr:uid="{00000000-0005-0000-0000-000090000000}"/>
    <cellStyle name="Heading 2" xfId="161" xr:uid="{00000000-0005-0000-0000-000091000000}"/>
    <cellStyle name="Heading 3" xfId="162" xr:uid="{00000000-0005-0000-0000-000092000000}"/>
    <cellStyle name="Heading 4" xfId="163" xr:uid="{00000000-0005-0000-0000-000093000000}"/>
    <cellStyle name="Incorrecto 2" xfId="164" xr:uid="{00000000-0005-0000-0000-000094000000}"/>
    <cellStyle name="Input" xfId="165" xr:uid="{00000000-0005-0000-0000-000095000000}"/>
    <cellStyle name="Input 2" xfId="166" xr:uid="{00000000-0005-0000-0000-000096000000}"/>
    <cellStyle name="Linked Cell" xfId="167" xr:uid="{00000000-0005-0000-0000-000097000000}"/>
    <cellStyle name="Millares" xfId="1" builtinId="3"/>
    <cellStyle name="Millares 10" xfId="168" xr:uid="{00000000-0005-0000-0000-000099000000}"/>
    <cellStyle name="Millares 10 2" xfId="169" xr:uid="{00000000-0005-0000-0000-00009A000000}"/>
    <cellStyle name="Millares 11" xfId="8" xr:uid="{00000000-0005-0000-0000-00009B000000}"/>
    <cellStyle name="Millares 12" xfId="5542" xr:uid="{00000000-0005-0000-0000-00009C000000}"/>
    <cellStyle name="Millares 2" xfId="11" xr:uid="{00000000-0005-0000-0000-00009D000000}"/>
    <cellStyle name="Millares 2 10" xfId="171" xr:uid="{00000000-0005-0000-0000-00009E000000}"/>
    <cellStyle name="Millares 2 10 2" xfId="172" xr:uid="{00000000-0005-0000-0000-00009F000000}"/>
    <cellStyle name="Millares 2 10 3" xfId="173" xr:uid="{00000000-0005-0000-0000-0000A0000000}"/>
    <cellStyle name="Millares 2 10 4" xfId="174" xr:uid="{00000000-0005-0000-0000-0000A1000000}"/>
    <cellStyle name="Millares 2 10 5" xfId="175" xr:uid="{00000000-0005-0000-0000-0000A2000000}"/>
    <cellStyle name="Millares 2 10 6" xfId="176" xr:uid="{00000000-0005-0000-0000-0000A3000000}"/>
    <cellStyle name="Millares 2 11" xfId="177" xr:uid="{00000000-0005-0000-0000-0000A4000000}"/>
    <cellStyle name="Millares 2 12" xfId="178" xr:uid="{00000000-0005-0000-0000-0000A5000000}"/>
    <cellStyle name="Millares 2 13" xfId="179" xr:uid="{00000000-0005-0000-0000-0000A6000000}"/>
    <cellStyle name="Millares 2 14" xfId="180" xr:uid="{00000000-0005-0000-0000-0000A7000000}"/>
    <cellStyle name="Millares 2 15" xfId="181" xr:uid="{00000000-0005-0000-0000-0000A8000000}"/>
    <cellStyle name="Millares 2 16" xfId="182" xr:uid="{00000000-0005-0000-0000-0000A9000000}"/>
    <cellStyle name="Millares 2 17" xfId="183" xr:uid="{00000000-0005-0000-0000-0000AA000000}"/>
    <cellStyle name="Millares 2 18" xfId="184" xr:uid="{00000000-0005-0000-0000-0000AB000000}"/>
    <cellStyle name="Millares 2 19" xfId="170" xr:uid="{00000000-0005-0000-0000-0000AC000000}"/>
    <cellStyle name="Millares 2 2" xfId="185" xr:uid="{00000000-0005-0000-0000-0000AD000000}"/>
    <cellStyle name="Millares 2 2 2" xfId="186" xr:uid="{00000000-0005-0000-0000-0000AE000000}"/>
    <cellStyle name="Millares 2 2 2 2" xfId="187" xr:uid="{00000000-0005-0000-0000-0000AF000000}"/>
    <cellStyle name="Millares 2 2 3" xfId="188" xr:uid="{00000000-0005-0000-0000-0000B0000000}"/>
    <cellStyle name="Millares 2 2 3 2" xfId="189" xr:uid="{00000000-0005-0000-0000-0000B1000000}"/>
    <cellStyle name="Millares 2 2 4" xfId="190" xr:uid="{00000000-0005-0000-0000-0000B2000000}"/>
    <cellStyle name="Millares 2 2 5" xfId="191" xr:uid="{00000000-0005-0000-0000-0000B3000000}"/>
    <cellStyle name="Millares 2 2 6" xfId="192" xr:uid="{00000000-0005-0000-0000-0000B4000000}"/>
    <cellStyle name="Millares 2 2 7" xfId="193" xr:uid="{00000000-0005-0000-0000-0000B5000000}"/>
    <cellStyle name="Millares 2 2 7 2" xfId="194" xr:uid="{00000000-0005-0000-0000-0000B6000000}"/>
    <cellStyle name="Millares 2 2 7 2 2" xfId="195" xr:uid="{00000000-0005-0000-0000-0000B7000000}"/>
    <cellStyle name="Millares 2 2 7 3" xfId="196" xr:uid="{00000000-0005-0000-0000-0000B8000000}"/>
    <cellStyle name="Millares 2 3" xfId="197" xr:uid="{00000000-0005-0000-0000-0000B9000000}"/>
    <cellStyle name="Millares 2 3 2" xfId="198" xr:uid="{00000000-0005-0000-0000-0000BA000000}"/>
    <cellStyle name="Millares 2 3 2 2" xfId="199" xr:uid="{00000000-0005-0000-0000-0000BB000000}"/>
    <cellStyle name="Millares 2 3 3" xfId="200" xr:uid="{00000000-0005-0000-0000-0000BC000000}"/>
    <cellStyle name="Millares 2 3 4" xfId="201" xr:uid="{00000000-0005-0000-0000-0000BD000000}"/>
    <cellStyle name="Millares 2 3 5" xfId="202" xr:uid="{00000000-0005-0000-0000-0000BE000000}"/>
    <cellStyle name="Millares 2 3 6" xfId="203" xr:uid="{00000000-0005-0000-0000-0000BF000000}"/>
    <cellStyle name="Millares 2 3 7" xfId="204" xr:uid="{00000000-0005-0000-0000-0000C0000000}"/>
    <cellStyle name="Millares 2 4" xfId="205" xr:uid="{00000000-0005-0000-0000-0000C1000000}"/>
    <cellStyle name="Millares 2 4 2" xfId="206" xr:uid="{00000000-0005-0000-0000-0000C2000000}"/>
    <cellStyle name="Millares 2 4 3" xfId="207" xr:uid="{00000000-0005-0000-0000-0000C3000000}"/>
    <cellStyle name="Millares 2 4 4" xfId="208" xr:uid="{00000000-0005-0000-0000-0000C4000000}"/>
    <cellStyle name="Millares 2 4 5" xfId="209" xr:uid="{00000000-0005-0000-0000-0000C5000000}"/>
    <cellStyle name="Millares 2 4 6" xfId="210" xr:uid="{00000000-0005-0000-0000-0000C6000000}"/>
    <cellStyle name="Millares 2 4 7" xfId="211" xr:uid="{00000000-0005-0000-0000-0000C7000000}"/>
    <cellStyle name="Millares 2 5" xfId="212" xr:uid="{00000000-0005-0000-0000-0000C8000000}"/>
    <cellStyle name="Millares 2 5 2" xfId="213" xr:uid="{00000000-0005-0000-0000-0000C9000000}"/>
    <cellStyle name="Millares 2 5 3" xfId="214" xr:uid="{00000000-0005-0000-0000-0000CA000000}"/>
    <cellStyle name="Millares 2 5 4" xfId="215" xr:uid="{00000000-0005-0000-0000-0000CB000000}"/>
    <cellStyle name="Millares 2 5 5" xfId="216" xr:uid="{00000000-0005-0000-0000-0000CC000000}"/>
    <cellStyle name="Millares 2 5 6" xfId="217" xr:uid="{00000000-0005-0000-0000-0000CD000000}"/>
    <cellStyle name="Millares 2 6" xfId="218" xr:uid="{00000000-0005-0000-0000-0000CE000000}"/>
    <cellStyle name="Millares 2 6 2" xfId="219" xr:uid="{00000000-0005-0000-0000-0000CF000000}"/>
    <cellStyle name="Millares 2 6 3" xfId="220" xr:uid="{00000000-0005-0000-0000-0000D0000000}"/>
    <cellStyle name="Millares 2 6 4" xfId="221" xr:uid="{00000000-0005-0000-0000-0000D1000000}"/>
    <cellStyle name="Millares 2 6 5" xfId="222" xr:uid="{00000000-0005-0000-0000-0000D2000000}"/>
    <cellStyle name="Millares 2 6 6" xfId="223" xr:uid="{00000000-0005-0000-0000-0000D3000000}"/>
    <cellStyle name="Millares 2 7" xfId="224" xr:uid="{00000000-0005-0000-0000-0000D4000000}"/>
    <cellStyle name="Millares 2 7 2" xfId="225" xr:uid="{00000000-0005-0000-0000-0000D5000000}"/>
    <cellStyle name="Millares 2 7 3" xfId="226" xr:uid="{00000000-0005-0000-0000-0000D6000000}"/>
    <cellStyle name="Millares 2 7 4" xfId="227" xr:uid="{00000000-0005-0000-0000-0000D7000000}"/>
    <cellStyle name="Millares 2 7 5" xfId="228" xr:uid="{00000000-0005-0000-0000-0000D8000000}"/>
    <cellStyle name="Millares 2 7 6" xfId="229" xr:uid="{00000000-0005-0000-0000-0000D9000000}"/>
    <cellStyle name="Millares 2 8" xfId="230" xr:uid="{00000000-0005-0000-0000-0000DA000000}"/>
    <cellStyle name="Millares 2 8 2" xfId="231" xr:uid="{00000000-0005-0000-0000-0000DB000000}"/>
    <cellStyle name="Millares 2 8 3" xfId="232" xr:uid="{00000000-0005-0000-0000-0000DC000000}"/>
    <cellStyle name="Millares 2 8 4" xfId="233" xr:uid="{00000000-0005-0000-0000-0000DD000000}"/>
    <cellStyle name="Millares 2 8 5" xfId="234" xr:uid="{00000000-0005-0000-0000-0000DE000000}"/>
    <cellStyle name="Millares 2 8 6" xfId="235" xr:uid="{00000000-0005-0000-0000-0000DF000000}"/>
    <cellStyle name="Millares 2 9" xfId="236" xr:uid="{00000000-0005-0000-0000-0000E0000000}"/>
    <cellStyle name="Millares 2 9 2" xfId="237" xr:uid="{00000000-0005-0000-0000-0000E1000000}"/>
    <cellStyle name="Millares 2 9 3" xfId="238" xr:uid="{00000000-0005-0000-0000-0000E2000000}"/>
    <cellStyle name="Millares 2 9 4" xfId="239" xr:uid="{00000000-0005-0000-0000-0000E3000000}"/>
    <cellStyle name="Millares 2 9 5" xfId="240" xr:uid="{00000000-0005-0000-0000-0000E4000000}"/>
    <cellStyle name="Millares 2 9 6" xfId="241" xr:uid="{00000000-0005-0000-0000-0000E5000000}"/>
    <cellStyle name="Millares 3" xfId="242" xr:uid="{00000000-0005-0000-0000-0000E6000000}"/>
    <cellStyle name="Millares 3 10" xfId="243" xr:uid="{00000000-0005-0000-0000-0000E7000000}"/>
    <cellStyle name="Millares 3 10 2" xfId="244" xr:uid="{00000000-0005-0000-0000-0000E8000000}"/>
    <cellStyle name="Millares 3 10 3" xfId="245" xr:uid="{00000000-0005-0000-0000-0000E9000000}"/>
    <cellStyle name="Millares 3 10 4" xfId="246" xr:uid="{00000000-0005-0000-0000-0000EA000000}"/>
    <cellStyle name="Millares 3 10 5" xfId="247" xr:uid="{00000000-0005-0000-0000-0000EB000000}"/>
    <cellStyle name="Millares 3 10 6" xfId="248" xr:uid="{00000000-0005-0000-0000-0000EC000000}"/>
    <cellStyle name="Millares 3 11" xfId="249" xr:uid="{00000000-0005-0000-0000-0000ED000000}"/>
    <cellStyle name="Millares 3 11 2" xfId="250" xr:uid="{00000000-0005-0000-0000-0000EE000000}"/>
    <cellStyle name="Millares 3 11 3" xfId="251" xr:uid="{00000000-0005-0000-0000-0000EF000000}"/>
    <cellStyle name="Millares 3 11 4" xfId="252" xr:uid="{00000000-0005-0000-0000-0000F0000000}"/>
    <cellStyle name="Millares 3 11 5" xfId="253" xr:uid="{00000000-0005-0000-0000-0000F1000000}"/>
    <cellStyle name="Millares 3 11 6" xfId="254" xr:uid="{00000000-0005-0000-0000-0000F2000000}"/>
    <cellStyle name="Millares 3 12" xfId="255" xr:uid="{00000000-0005-0000-0000-0000F3000000}"/>
    <cellStyle name="Millares 3 12 2" xfId="256" xr:uid="{00000000-0005-0000-0000-0000F4000000}"/>
    <cellStyle name="Millares 3 13" xfId="257" xr:uid="{00000000-0005-0000-0000-0000F5000000}"/>
    <cellStyle name="Millares 3 13 2" xfId="258" xr:uid="{00000000-0005-0000-0000-0000F6000000}"/>
    <cellStyle name="Millares 3 14" xfId="259" xr:uid="{00000000-0005-0000-0000-0000F7000000}"/>
    <cellStyle name="Millares 3 14 2" xfId="260" xr:uid="{00000000-0005-0000-0000-0000F8000000}"/>
    <cellStyle name="Millares 3 15" xfId="261" xr:uid="{00000000-0005-0000-0000-0000F9000000}"/>
    <cellStyle name="Millares 3 15 2" xfId="262" xr:uid="{00000000-0005-0000-0000-0000FA000000}"/>
    <cellStyle name="Millares 3 16" xfId="263" xr:uid="{00000000-0005-0000-0000-0000FB000000}"/>
    <cellStyle name="Millares 3 16 2" xfId="264" xr:uid="{00000000-0005-0000-0000-0000FC000000}"/>
    <cellStyle name="Millares 3 17" xfId="265" xr:uid="{00000000-0005-0000-0000-0000FD000000}"/>
    <cellStyle name="Millares 3 17 2" xfId="266" xr:uid="{00000000-0005-0000-0000-0000FE000000}"/>
    <cellStyle name="Millares 3 18" xfId="267" xr:uid="{00000000-0005-0000-0000-0000FF000000}"/>
    <cellStyle name="Millares 3 18 2" xfId="268" xr:uid="{00000000-0005-0000-0000-000000010000}"/>
    <cellStyle name="Millares 3 18 2 2" xfId="269" xr:uid="{00000000-0005-0000-0000-000001010000}"/>
    <cellStyle name="Millares 3 18 3" xfId="270" xr:uid="{00000000-0005-0000-0000-000002010000}"/>
    <cellStyle name="Millares 3 19" xfId="271" xr:uid="{00000000-0005-0000-0000-000003010000}"/>
    <cellStyle name="Millares 3 2" xfId="272" xr:uid="{00000000-0005-0000-0000-000004010000}"/>
    <cellStyle name="Millares 3 2 10" xfId="273" xr:uid="{00000000-0005-0000-0000-000005010000}"/>
    <cellStyle name="Millares 3 2 10 2" xfId="274" xr:uid="{00000000-0005-0000-0000-000006010000}"/>
    <cellStyle name="Millares 3 2 11" xfId="275" xr:uid="{00000000-0005-0000-0000-000007010000}"/>
    <cellStyle name="Millares 3 2 11 2" xfId="276" xr:uid="{00000000-0005-0000-0000-000008010000}"/>
    <cellStyle name="Millares 3 2 12" xfId="277" xr:uid="{00000000-0005-0000-0000-000009010000}"/>
    <cellStyle name="Millares 3 2 12 2" xfId="278" xr:uid="{00000000-0005-0000-0000-00000A010000}"/>
    <cellStyle name="Millares 3 2 13" xfId="279" xr:uid="{00000000-0005-0000-0000-00000B010000}"/>
    <cellStyle name="Millares 3 2 13 2" xfId="280" xr:uid="{00000000-0005-0000-0000-00000C010000}"/>
    <cellStyle name="Millares 3 2 14" xfId="281" xr:uid="{00000000-0005-0000-0000-00000D010000}"/>
    <cellStyle name="Millares 3 2 2" xfId="282" xr:uid="{00000000-0005-0000-0000-00000E010000}"/>
    <cellStyle name="Millares 3 2 2 2" xfId="283" xr:uid="{00000000-0005-0000-0000-00000F010000}"/>
    <cellStyle name="Millares 3 2 2 3" xfId="284" xr:uid="{00000000-0005-0000-0000-000010010000}"/>
    <cellStyle name="Millares 3 2 2 4" xfId="285" xr:uid="{00000000-0005-0000-0000-000011010000}"/>
    <cellStyle name="Millares 3 2 2 5" xfId="286" xr:uid="{00000000-0005-0000-0000-000012010000}"/>
    <cellStyle name="Millares 3 2 2 6" xfId="287" xr:uid="{00000000-0005-0000-0000-000013010000}"/>
    <cellStyle name="Millares 3 2 3" xfId="288" xr:uid="{00000000-0005-0000-0000-000014010000}"/>
    <cellStyle name="Millares 3 2 3 2" xfId="289" xr:uid="{00000000-0005-0000-0000-000015010000}"/>
    <cellStyle name="Millares 3 2 3 3" xfId="290" xr:uid="{00000000-0005-0000-0000-000016010000}"/>
    <cellStyle name="Millares 3 2 3 4" xfId="291" xr:uid="{00000000-0005-0000-0000-000017010000}"/>
    <cellStyle name="Millares 3 2 3 5" xfId="292" xr:uid="{00000000-0005-0000-0000-000018010000}"/>
    <cellStyle name="Millares 3 2 3 6" xfId="293" xr:uid="{00000000-0005-0000-0000-000019010000}"/>
    <cellStyle name="Millares 3 2 4" xfId="294" xr:uid="{00000000-0005-0000-0000-00001A010000}"/>
    <cellStyle name="Millares 3 2 4 2" xfId="295" xr:uid="{00000000-0005-0000-0000-00001B010000}"/>
    <cellStyle name="Millares 3 2 4 3" xfId="296" xr:uid="{00000000-0005-0000-0000-00001C010000}"/>
    <cellStyle name="Millares 3 2 4 4" xfId="297" xr:uid="{00000000-0005-0000-0000-00001D010000}"/>
    <cellStyle name="Millares 3 2 4 5" xfId="298" xr:uid="{00000000-0005-0000-0000-00001E010000}"/>
    <cellStyle name="Millares 3 2 4 6" xfId="299" xr:uid="{00000000-0005-0000-0000-00001F010000}"/>
    <cellStyle name="Millares 3 2 5" xfId="300" xr:uid="{00000000-0005-0000-0000-000020010000}"/>
    <cellStyle name="Millares 3 2 5 2" xfId="301" xr:uid="{00000000-0005-0000-0000-000021010000}"/>
    <cellStyle name="Millares 3 2 5 3" xfId="302" xr:uid="{00000000-0005-0000-0000-000022010000}"/>
    <cellStyle name="Millares 3 2 5 4" xfId="303" xr:uid="{00000000-0005-0000-0000-000023010000}"/>
    <cellStyle name="Millares 3 2 5 5" xfId="304" xr:uid="{00000000-0005-0000-0000-000024010000}"/>
    <cellStyle name="Millares 3 2 5 6" xfId="305" xr:uid="{00000000-0005-0000-0000-000025010000}"/>
    <cellStyle name="Millares 3 2 6" xfId="306" xr:uid="{00000000-0005-0000-0000-000026010000}"/>
    <cellStyle name="Millares 3 2 6 2" xfId="307" xr:uid="{00000000-0005-0000-0000-000027010000}"/>
    <cellStyle name="Millares 3 2 6 3" xfId="308" xr:uid="{00000000-0005-0000-0000-000028010000}"/>
    <cellStyle name="Millares 3 2 6 4" xfId="309" xr:uid="{00000000-0005-0000-0000-000029010000}"/>
    <cellStyle name="Millares 3 2 6 5" xfId="310" xr:uid="{00000000-0005-0000-0000-00002A010000}"/>
    <cellStyle name="Millares 3 2 6 6" xfId="311" xr:uid="{00000000-0005-0000-0000-00002B010000}"/>
    <cellStyle name="Millares 3 2 7" xfId="312" xr:uid="{00000000-0005-0000-0000-00002C010000}"/>
    <cellStyle name="Millares 3 2 7 2" xfId="313" xr:uid="{00000000-0005-0000-0000-00002D010000}"/>
    <cellStyle name="Millares 3 2 8" xfId="314" xr:uid="{00000000-0005-0000-0000-00002E010000}"/>
    <cellStyle name="Millares 3 2 8 2" xfId="315" xr:uid="{00000000-0005-0000-0000-00002F010000}"/>
    <cellStyle name="Millares 3 2 9" xfId="316" xr:uid="{00000000-0005-0000-0000-000030010000}"/>
    <cellStyle name="Millares 3 2 9 2" xfId="317" xr:uid="{00000000-0005-0000-0000-000031010000}"/>
    <cellStyle name="Millares 3 20" xfId="318" xr:uid="{00000000-0005-0000-0000-000032010000}"/>
    <cellStyle name="Millares 3 21" xfId="319" xr:uid="{00000000-0005-0000-0000-000033010000}"/>
    <cellStyle name="Millares 3 3" xfId="320" xr:uid="{00000000-0005-0000-0000-000034010000}"/>
    <cellStyle name="Millares 3 3 2" xfId="321" xr:uid="{00000000-0005-0000-0000-000035010000}"/>
    <cellStyle name="Millares 3 3 3" xfId="322" xr:uid="{00000000-0005-0000-0000-000036010000}"/>
    <cellStyle name="Millares 3 3 4" xfId="323" xr:uid="{00000000-0005-0000-0000-000037010000}"/>
    <cellStyle name="Millares 3 3 5" xfId="324" xr:uid="{00000000-0005-0000-0000-000038010000}"/>
    <cellStyle name="Millares 3 3 6" xfId="325" xr:uid="{00000000-0005-0000-0000-000039010000}"/>
    <cellStyle name="Millares 3 4" xfId="326" xr:uid="{00000000-0005-0000-0000-00003A010000}"/>
    <cellStyle name="Millares 3 4 2" xfId="327" xr:uid="{00000000-0005-0000-0000-00003B010000}"/>
    <cellStyle name="Millares 3 4 3" xfId="328" xr:uid="{00000000-0005-0000-0000-00003C010000}"/>
    <cellStyle name="Millares 3 4 4" xfId="329" xr:uid="{00000000-0005-0000-0000-00003D010000}"/>
    <cellStyle name="Millares 3 4 5" xfId="330" xr:uid="{00000000-0005-0000-0000-00003E010000}"/>
    <cellStyle name="Millares 3 4 6" xfId="331" xr:uid="{00000000-0005-0000-0000-00003F010000}"/>
    <cellStyle name="Millares 3 5" xfId="332" xr:uid="{00000000-0005-0000-0000-000040010000}"/>
    <cellStyle name="Millares 3 5 2" xfId="333" xr:uid="{00000000-0005-0000-0000-000041010000}"/>
    <cellStyle name="Millares 3 5 3" xfId="334" xr:uid="{00000000-0005-0000-0000-000042010000}"/>
    <cellStyle name="Millares 3 5 4" xfId="335" xr:uid="{00000000-0005-0000-0000-000043010000}"/>
    <cellStyle name="Millares 3 5 5" xfId="336" xr:uid="{00000000-0005-0000-0000-000044010000}"/>
    <cellStyle name="Millares 3 5 6" xfId="337" xr:uid="{00000000-0005-0000-0000-000045010000}"/>
    <cellStyle name="Millares 3 6" xfId="338" xr:uid="{00000000-0005-0000-0000-000046010000}"/>
    <cellStyle name="Millares 3 6 2" xfId="339" xr:uid="{00000000-0005-0000-0000-000047010000}"/>
    <cellStyle name="Millares 3 6 3" xfId="340" xr:uid="{00000000-0005-0000-0000-000048010000}"/>
    <cellStyle name="Millares 3 6 4" xfId="341" xr:uid="{00000000-0005-0000-0000-000049010000}"/>
    <cellStyle name="Millares 3 6 5" xfId="342" xr:uid="{00000000-0005-0000-0000-00004A010000}"/>
    <cellStyle name="Millares 3 6 6" xfId="343" xr:uid="{00000000-0005-0000-0000-00004B010000}"/>
    <cellStyle name="Millares 3 7" xfId="344" xr:uid="{00000000-0005-0000-0000-00004C010000}"/>
    <cellStyle name="Millares 3 7 2" xfId="345" xr:uid="{00000000-0005-0000-0000-00004D010000}"/>
    <cellStyle name="Millares 3 7 3" xfId="346" xr:uid="{00000000-0005-0000-0000-00004E010000}"/>
    <cellStyle name="Millares 3 7 4" xfId="347" xr:uid="{00000000-0005-0000-0000-00004F010000}"/>
    <cellStyle name="Millares 3 7 5" xfId="348" xr:uid="{00000000-0005-0000-0000-000050010000}"/>
    <cellStyle name="Millares 3 7 6" xfId="349" xr:uid="{00000000-0005-0000-0000-000051010000}"/>
    <cellStyle name="Millares 3 8" xfId="350" xr:uid="{00000000-0005-0000-0000-000052010000}"/>
    <cellStyle name="Millares 3 8 2" xfId="351" xr:uid="{00000000-0005-0000-0000-000053010000}"/>
    <cellStyle name="Millares 3 8 3" xfId="352" xr:uid="{00000000-0005-0000-0000-000054010000}"/>
    <cellStyle name="Millares 3 8 4" xfId="353" xr:uid="{00000000-0005-0000-0000-000055010000}"/>
    <cellStyle name="Millares 3 8 5" xfId="354" xr:uid="{00000000-0005-0000-0000-000056010000}"/>
    <cellStyle name="Millares 3 8 6" xfId="355" xr:uid="{00000000-0005-0000-0000-000057010000}"/>
    <cellStyle name="Millares 3 9" xfId="356" xr:uid="{00000000-0005-0000-0000-000058010000}"/>
    <cellStyle name="Millares 3 9 2" xfId="357" xr:uid="{00000000-0005-0000-0000-000059010000}"/>
    <cellStyle name="Millares 3 9 3" xfId="358" xr:uid="{00000000-0005-0000-0000-00005A010000}"/>
    <cellStyle name="Millares 3 9 4" xfId="359" xr:uid="{00000000-0005-0000-0000-00005B010000}"/>
    <cellStyle name="Millares 3 9 5" xfId="360" xr:uid="{00000000-0005-0000-0000-00005C010000}"/>
    <cellStyle name="Millares 3 9 6" xfId="361" xr:uid="{00000000-0005-0000-0000-00005D010000}"/>
    <cellStyle name="Millares 4" xfId="9" xr:uid="{00000000-0005-0000-0000-00005E010000}"/>
    <cellStyle name="Millares 4 10" xfId="363" xr:uid="{00000000-0005-0000-0000-00005F010000}"/>
    <cellStyle name="Millares 4 10 2" xfId="364" xr:uid="{00000000-0005-0000-0000-000060010000}"/>
    <cellStyle name="Millares 4 10 3" xfId="365" xr:uid="{00000000-0005-0000-0000-000061010000}"/>
    <cellStyle name="Millares 4 10 4" xfId="366" xr:uid="{00000000-0005-0000-0000-000062010000}"/>
    <cellStyle name="Millares 4 10 5" xfId="367" xr:uid="{00000000-0005-0000-0000-000063010000}"/>
    <cellStyle name="Millares 4 10 6" xfId="368" xr:uid="{00000000-0005-0000-0000-000064010000}"/>
    <cellStyle name="Millares 4 11" xfId="369" xr:uid="{00000000-0005-0000-0000-000065010000}"/>
    <cellStyle name="Millares 4 11 2" xfId="370" xr:uid="{00000000-0005-0000-0000-000066010000}"/>
    <cellStyle name="Millares 4 12" xfId="371" xr:uid="{00000000-0005-0000-0000-000067010000}"/>
    <cellStyle name="Millares 4 12 2" xfId="372" xr:uid="{00000000-0005-0000-0000-000068010000}"/>
    <cellStyle name="Millares 4 13" xfId="373" xr:uid="{00000000-0005-0000-0000-000069010000}"/>
    <cellStyle name="Millares 4 13 2" xfId="374" xr:uid="{00000000-0005-0000-0000-00006A010000}"/>
    <cellStyle name="Millares 4 14" xfId="375" xr:uid="{00000000-0005-0000-0000-00006B010000}"/>
    <cellStyle name="Millares 4 14 2" xfId="376" xr:uid="{00000000-0005-0000-0000-00006C010000}"/>
    <cellStyle name="Millares 4 15" xfId="377" xr:uid="{00000000-0005-0000-0000-00006D010000}"/>
    <cellStyle name="Millares 4 15 2" xfId="378" xr:uid="{00000000-0005-0000-0000-00006E010000}"/>
    <cellStyle name="Millares 4 16" xfId="379" xr:uid="{00000000-0005-0000-0000-00006F010000}"/>
    <cellStyle name="Millares 4 16 2" xfId="380" xr:uid="{00000000-0005-0000-0000-000070010000}"/>
    <cellStyle name="Millares 4 17" xfId="381" xr:uid="{00000000-0005-0000-0000-000071010000}"/>
    <cellStyle name="Millares 4 17 2" xfId="382" xr:uid="{00000000-0005-0000-0000-000072010000}"/>
    <cellStyle name="Millares 4 17 2 2" xfId="383" xr:uid="{00000000-0005-0000-0000-000073010000}"/>
    <cellStyle name="Millares 4 17 3" xfId="384" xr:uid="{00000000-0005-0000-0000-000074010000}"/>
    <cellStyle name="Millares 4 18" xfId="385" xr:uid="{00000000-0005-0000-0000-000075010000}"/>
    <cellStyle name="Millares 4 19" xfId="362" xr:uid="{00000000-0005-0000-0000-000076010000}"/>
    <cellStyle name="Millares 4 2" xfId="386" xr:uid="{00000000-0005-0000-0000-000077010000}"/>
    <cellStyle name="Millares 4 2 2" xfId="387" xr:uid="{00000000-0005-0000-0000-000078010000}"/>
    <cellStyle name="Millares 4 2 3" xfId="388" xr:uid="{00000000-0005-0000-0000-000079010000}"/>
    <cellStyle name="Millares 4 2 4" xfId="389" xr:uid="{00000000-0005-0000-0000-00007A010000}"/>
    <cellStyle name="Millares 4 2 5" xfId="390" xr:uid="{00000000-0005-0000-0000-00007B010000}"/>
    <cellStyle name="Millares 4 2 6" xfId="391" xr:uid="{00000000-0005-0000-0000-00007C010000}"/>
    <cellStyle name="Millares 4 2 7" xfId="392" xr:uid="{00000000-0005-0000-0000-00007D010000}"/>
    <cellStyle name="Millares 4 3" xfId="393" xr:uid="{00000000-0005-0000-0000-00007E010000}"/>
    <cellStyle name="Millares 4 3 2" xfId="394" xr:uid="{00000000-0005-0000-0000-00007F010000}"/>
    <cellStyle name="Millares 4 3 3" xfId="395" xr:uid="{00000000-0005-0000-0000-000080010000}"/>
    <cellStyle name="Millares 4 3 4" xfId="396" xr:uid="{00000000-0005-0000-0000-000081010000}"/>
    <cellStyle name="Millares 4 3 5" xfId="397" xr:uid="{00000000-0005-0000-0000-000082010000}"/>
    <cellStyle name="Millares 4 3 6" xfId="398" xr:uid="{00000000-0005-0000-0000-000083010000}"/>
    <cellStyle name="Millares 4 4" xfId="399" xr:uid="{00000000-0005-0000-0000-000084010000}"/>
    <cellStyle name="Millares 4 4 2" xfId="400" xr:uid="{00000000-0005-0000-0000-000085010000}"/>
    <cellStyle name="Millares 4 4 3" xfId="401" xr:uid="{00000000-0005-0000-0000-000086010000}"/>
    <cellStyle name="Millares 4 4 4" xfId="402" xr:uid="{00000000-0005-0000-0000-000087010000}"/>
    <cellStyle name="Millares 4 4 5" xfId="403" xr:uid="{00000000-0005-0000-0000-000088010000}"/>
    <cellStyle name="Millares 4 4 6" xfId="404" xr:uid="{00000000-0005-0000-0000-000089010000}"/>
    <cellStyle name="Millares 4 5" xfId="405" xr:uid="{00000000-0005-0000-0000-00008A010000}"/>
    <cellStyle name="Millares 4 5 2" xfId="406" xr:uid="{00000000-0005-0000-0000-00008B010000}"/>
    <cellStyle name="Millares 4 5 3" xfId="407" xr:uid="{00000000-0005-0000-0000-00008C010000}"/>
    <cellStyle name="Millares 4 5 4" xfId="408" xr:uid="{00000000-0005-0000-0000-00008D010000}"/>
    <cellStyle name="Millares 4 5 5" xfId="409" xr:uid="{00000000-0005-0000-0000-00008E010000}"/>
    <cellStyle name="Millares 4 5 6" xfId="410" xr:uid="{00000000-0005-0000-0000-00008F010000}"/>
    <cellStyle name="Millares 4 6" xfId="411" xr:uid="{00000000-0005-0000-0000-000090010000}"/>
    <cellStyle name="Millares 4 6 2" xfId="412" xr:uid="{00000000-0005-0000-0000-000091010000}"/>
    <cellStyle name="Millares 4 6 3" xfId="413" xr:uid="{00000000-0005-0000-0000-000092010000}"/>
    <cellStyle name="Millares 4 6 4" xfId="414" xr:uid="{00000000-0005-0000-0000-000093010000}"/>
    <cellStyle name="Millares 4 6 5" xfId="415" xr:uid="{00000000-0005-0000-0000-000094010000}"/>
    <cellStyle name="Millares 4 6 6" xfId="416" xr:uid="{00000000-0005-0000-0000-000095010000}"/>
    <cellStyle name="Millares 4 7" xfId="417" xr:uid="{00000000-0005-0000-0000-000096010000}"/>
    <cellStyle name="Millares 4 7 2" xfId="418" xr:uid="{00000000-0005-0000-0000-000097010000}"/>
    <cellStyle name="Millares 4 7 3" xfId="419" xr:uid="{00000000-0005-0000-0000-000098010000}"/>
    <cellStyle name="Millares 4 7 4" xfId="420" xr:uid="{00000000-0005-0000-0000-000099010000}"/>
    <cellStyle name="Millares 4 7 5" xfId="421" xr:uid="{00000000-0005-0000-0000-00009A010000}"/>
    <cellStyle name="Millares 4 7 6" xfId="422" xr:uid="{00000000-0005-0000-0000-00009B010000}"/>
    <cellStyle name="Millares 4 8" xfId="423" xr:uid="{00000000-0005-0000-0000-00009C010000}"/>
    <cellStyle name="Millares 4 8 2" xfId="424" xr:uid="{00000000-0005-0000-0000-00009D010000}"/>
    <cellStyle name="Millares 4 8 3" xfId="425" xr:uid="{00000000-0005-0000-0000-00009E010000}"/>
    <cellStyle name="Millares 4 8 4" xfId="426" xr:uid="{00000000-0005-0000-0000-00009F010000}"/>
    <cellStyle name="Millares 4 8 5" xfId="427" xr:uid="{00000000-0005-0000-0000-0000A0010000}"/>
    <cellStyle name="Millares 4 8 6" xfId="428" xr:uid="{00000000-0005-0000-0000-0000A1010000}"/>
    <cellStyle name="Millares 4 9" xfId="429" xr:uid="{00000000-0005-0000-0000-0000A2010000}"/>
    <cellStyle name="Millares 4 9 2" xfId="430" xr:uid="{00000000-0005-0000-0000-0000A3010000}"/>
    <cellStyle name="Millares 4 9 3" xfId="431" xr:uid="{00000000-0005-0000-0000-0000A4010000}"/>
    <cellStyle name="Millares 4 9 4" xfId="432" xr:uid="{00000000-0005-0000-0000-0000A5010000}"/>
    <cellStyle name="Millares 4 9 5" xfId="433" xr:uid="{00000000-0005-0000-0000-0000A6010000}"/>
    <cellStyle name="Millares 4 9 6" xfId="434" xr:uid="{00000000-0005-0000-0000-0000A7010000}"/>
    <cellStyle name="Millares 5" xfId="435" xr:uid="{00000000-0005-0000-0000-0000A8010000}"/>
    <cellStyle name="Millares 5 10" xfId="436" xr:uid="{00000000-0005-0000-0000-0000A9010000}"/>
    <cellStyle name="Millares 5 11" xfId="437" xr:uid="{00000000-0005-0000-0000-0000AA010000}"/>
    <cellStyle name="Millares 5 12" xfId="438" xr:uid="{00000000-0005-0000-0000-0000AB010000}"/>
    <cellStyle name="Millares 5 13" xfId="439" xr:uid="{00000000-0005-0000-0000-0000AC010000}"/>
    <cellStyle name="Millares 5 2" xfId="440" xr:uid="{00000000-0005-0000-0000-0000AD010000}"/>
    <cellStyle name="Millares 5 2 2" xfId="441" xr:uid="{00000000-0005-0000-0000-0000AE010000}"/>
    <cellStyle name="Millares 5 2 2 2" xfId="442" xr:uid="{00000000-0005-0000-0000-0000AF010000}"/>
    <cellStyle name="Millares 5 2 2 2 2" xfId="443" xr:uid="{00000000-0005-0000-0000-0000B0010000}"/>
    <cellStyle name="Millares 5 2 2 2 2 2" xfId="444" xr:uid="{00000000-0005-0000-0000-0000B1010000}"/>
    <cellStyle name="Millares 5 2 2 2 2 2 2" xfId="445" xr:uid="{00000000-0005-0000-0000-0000B2010000}"/>
    <cellStyle name="Millares 5 2 2 2 2 3" xfId="446" xr:uid="{00000000-0005-0000-0000-0000B3010000}"/>
    <cellStyle name="Millares 5 2 2 2 3" xfId="447" xr:uid="{00000000-0005-0000-0000-0000B4010000}"/>
    <cellStyle name="Millares 5 2 2 2 3 2" xfId="448" xr:uid="{00000000-0005-0000-0000-0000B5010000}"/>
    <cellStyle name="Millares 5 2 2 2 3 2 2" xfId="449" xr:uid="{00000000-0005-0000-0000-0000B6010000}"/>
    <cellStyle name="Millares 5 2 2 2 3 3" xfId="450" xr:uid="{00000000-0005-0000-0000-0000B7010000}"/>
    <cellStyle name="Millares 5 2 2 2 4" xfId="451" xr:uid="{00000000-0005-0000-0000-0000B8010000}"/>
    <cellStyle name="Millares 5 2 2 2 4 2" xfId="452" xr:uid="{00000000-0005-0000-0000-0000B9010000}"/>
    <cellStyle name="Millares 5 2 2 2 5" xfId="453" xr:uid="{00000000-0005-0000-0000-0000BA010000}"/>
    <cellStyle name="Millares 5 2 2 3" xfId="454" xr:uid="{00000000-0005-0000-0000-0000BB010000}"/>
    <cellStyle name="Millares 5 2 2 4" xfId="455" xr:uid="{00000000-0005-0000-0000-0000BC010000}"/>
    <cellStyle name="Millares 5 2 2 4 2" xfId="456" xr:uid="{00000000-0005-0000-0000-0000BD010000}"/>
    <cellStyle name="Millares 5 2 2 4 2 2" xfId="457" xr:uid="{00000000-0005-0000-0000-0000BE010000}"/>
    <cellStyle name="Millares 5 2 2 4 3" xfId="458" xr:uid="{00000000-0005-0000-0000-0000BF010000}"/>
    <cellStyle name="Millares 5 2 2 5" xfId="459" xr:uid="{00000000-0005-0000-0000-0000C0010000}"/>
    <cellStyle name="Millares 5 2 2 5 2" xfId="460" xr:uid="{00000000-0005-0000-0000-0000C1010000}"/>
    <cellStyle name="Millares 5 2 2 6" xfId="461" xr:uid="{00000000-0005-0000-0000-0000C2010000}"/>
    <cellStyle name="Millares 5 2 3" xfId="462" xr:uid="{00000000-0005-0000-0000-0000C3010000}"/>
    <cellStyle name="Millares 5 2 4" xfId="463" xr:uid="{00000000-0005-0000-0000-0000C4010000}"/>
    <cellStyle name="Millares 5 2 5" xfId="464" xr:uid="{00000000-0005-0000-0000-0000C5010000}"/>
    <cellStyle name="Millares 5 2 6" xfId="465" xr:uid="{00000000-0005-0000-0000-0000C6010000}"/>
    <cellStyle name="Millares 5 2 7" xfId="466" xr:uid="{00000000-0005-0000-0000-0000C7010000}"/>
    <cellStyle name="Millares 5 3" xfId="467" xr:uid="{00000000-0005-0000-0000-0000C8010000}"/>
    <cellStyle name="Millares 5 3 2" xfId="468" xr:uid="{00000000-0005-0000-0000-0000C9010000}"/>
    <cellStyle name="Millares 5 3 3" xfId="469" xr:uid="{00000000-0005-0000-0000-0000CA010000}"/>
    <cellStyle name="Millares 5 3 4" xfId="470" xr:uid="{00000000-0005-0000-0000-0000CB010000}"/>
    <cellStyle name="Millares 5 3 5" xfId="471" xr:uid="{00000000-0005-0000-0000-0000CC010000}"/>
    <cellStyle name="Millares 5 3 6" xfId="472" xr:uid="{00000000-0005-0000-0000-0000CD010000}"/>
    <cellStyle name="Millares 5 4" xfId="473" xr:uid="{00000000-0005-0000-0000-0000CE010000}"/>
    <cellStyle name="Millares 5 4 2" xfId="474" xr:uid="{00000000-0005-0000-0000-0000CF010000}"/>
    <cellStyle name="Millares 5 4 3" xfId="475" xr:uid="{00000000-0005-0000-0000-0000D0010000}"/>
    <cellStyle name="Millares 5 4 4" xfId="476" xr:uid="{00000000-0005-0000-0000-0000D1010000}"/>
    <cellStyle name="Millares 5 4 5" xfId="477" xr:uid="{00000000-0005-0000-0000-0000D2010000}"/>
    <cellStyle name="Millares 5 4 6" xfId="478" xr:uid="{00000000-0005-0000-0000-0000D3010000}"/>
    <cellStyle name="Millares 5 5" xfId="479" xr:uid="{00000000-0005-0000-0000-0000D4010000}"/>
    <cellStyle name="Millares 5 5 2" xfId="480" xr:uid="{00000000-0005-0000-0000-0000D5010000}"/>
    <cellStyle name="Millares 5 5 3" xfId="481" xr:uid="{00000000-0005-0000-0000-0000D6010000}"/>
    <cellStyle name="Millares 5 5 4" xfId="482" xr:uid="{00000000-0005-0000-0000-0000D7010000}"/>
    <cellStyle name="Millares 5 5 5" xfId="483" xr:uid="{00000000-0005-0000-0000-0000D8010000}"/>
    <cellStyle name="Millares 5 5 6" xfId="484" xr:uid="{00000000-0005-0000-0000-0000D9010000}"/>
    <cellStyle name="Millares 5 6" xfId="485" xr:uid="{00000000-0005-0000-0000-0000DA010000}"/>
    <cellStyle name="Millares 5 6 2" xfId="486" xr:uid="{00000000-0005-0000-0000-0000DB010000}"/>
    <cellStyle name="Millares 5 6 3" xfId="487" xr:uid="{00000000-0005-0000-0000-0000DC010000}"/>
    <cellStyle name="Millares 5 6 4" xfId="488" xr:uid="{00000000-0005-0000-0000-0000DD010000}"/>
    <cellStyle name="Millares 5 6 5" xfId="489" xr:uid="{00000000-0005-0000-0000-0000DE010000}"/>
    <cellStyle name="Millares 5 6 6" xfId="490" xr:uid="{00000000-0005-0000-0000-0000DF010000}"/>
    <cellStyle name="Millares 5 7" xfId="491" xr:uid="{00000000-0005-0000-0000-0000E0010000}"/>
    <cellStyle name="Millares 5 8" xfId="492" xr:uid="{00000000-0005-0000-0000-0000E1010000}"/>
    <cellStyle name="Millares 5 9" xfId="493" xr:uid="{00000000-0005-0000-0000-0000E2010000}"/>
    <cellStyle name="Millares 6" xfId="494" xr:uid="{00000000-0005-0000-0000-0000E3010000}"/>
    <cellStyle name="Millares 6 10" xfId="495" xr:uid="{00000000-0005-0000-0000-0000E4010000}"/>
    <cellStyle name="Millares 6 10 2" xfId="496" xr:uid="{00000000-0005-0000-0000-0000E5010000}"/>
    <cellStyle name="Millares 6 11" xfId="497" xr:uid="{00000000-0005-0000-0000-0000E6010000}"/>
    <cellStyle name="Millares 6 11 2" xfId="498" xr:uid="{00000000-0005-0000-0000-0000E7010000}"/>
    <cellStyle name="Millares 6 12" xfId="499" xr:uid="{00000000-0005-0000-0000-0000E8010000}"/>
    <cellStyle name="Millares 6 12 2" xfId="500" xr:uid="{00000000-0005-0000-0000-0000E9010000}"/>
    <cellStyle name="Millares 6 13" xfId="501" xr:uid="{00000000-0005-0000-0000-0000EA010000}"/>
    <cellStyle name="Millares 6 2" xfId="502" xr:uid="{00000000-0005-0000-0000-0000EB010000}"/>
    <cellStyle name="Millares 6 2 2" xfId="503" xr:uid="{00000000-0005-0000-0000-0000EC010000}"/>
    <cellStyle name="Millares 6 2 3" xfId="504" xr:uid="{00000000-0005-0000-0000-0000ED010000}"/>
    <cellStyle name="Millares 6 2 4" xfId="505" xr:uid="{00000000-0005-0000-0000-0000EE010000}"/>
    <cellStyle name="Millares 6 2 5" xfId="506" xr:uid="{00000000-0005-0000-0000-0000EF010000}"/>
    <cellStyle name="Millares 6 2 6" xfId="507" xr:uid="{00000000-0005-0000-0000-0000F0010000}"/>
    <cellStyle name="Millares 6 3" xfId="508" xr:uid="{00000000-0005-0000-0000-0000F1010000}"/>
    <cellStyle name="Millares 6 3 2" xfId="509" xr:uid="{00000000-0005-0000-0000-0000F2010000}"/>
    <cellStyle name="Millares 6 3 3" xfId="510" xr:uid="{00000000-0005-0000-0000-0000F3010000}"/>
    <cellStyle name="Millares 6 3 4" xfId="511" xr:uid="{00000000-0005-0000-0000-0000F4010000}"/>
    <cellStyle name="Millares 6 3 5" xfId="512" xr:uid="{00000000-0005-0000-0000-0000F5010000}"/>
    <cellStyle name="Millares 6 3 6" xfId="513" xr:uid="{00000000-0005-0000-0000-0000F6010000}"/>
    <cellStyle name="Millares 6 4" xfId="514" xr:uid="{00000000-0005-0000-0000-0000F7010000}"/>
    <cellStyle name="Millares 6 4 2" xfId="515" xr:uid="{00000000-0005-0000-0000-0000F8010000}"/>
    <cellStyle name="Millares 6 4 3" xfId="516" xr:uid="{00000000-0005-0000-0000-0000F9010000}"/>
    <cellStyle name="Millares 6 4 4" xfId="517" xr:uid="{00000000-0005-0000-0000-0000FA010000}"/>
    <cellStyle name="Millares 6 4 5" xfId="518" xr:uid="{00000000-0005-0000-0000-0000FB010000}"/>
    <cellStyle name="Millares 6 4 6" xfId="519" xr:uid="{00000000-0005-0000-0000-0000FC010000}"/>
    <cellStyle name="Millares 6 5" xfId="520" xr:uid="{00000000-0005-0000-0000-0000FD010000}"/>
    <cellStyle name="Millares 6 5 2" xfId="521" xr:uid="{00000000-0005-0000-0000-0000FE010000}"/>
    <cellStyle name="Millares 6 5 3" xfId="522" xr:uid="{00000000-0005-0000-0000-0000FF010000}"/>
    <cellStyle name="Millares 6 5 4" xfId="523" xr:uid="{00000000-0005-0000-0000-000000020000}"/>
    <cellStyle name="Millares 6 5 5" xfId="524" xr:uid="{00000000-0005-0000-0000-000001020000}"/>
    <cellStyle name="Millares 6 5 6" xfId="525" xr:uid="{00000000-0005-0000-0000-000002020000}"/>
    <cellStyle name="Millares 6 6" xfId="526" xr:uid="{00000000-0005-0000-0000-000003020000}"/>
    <cellStyle name="Millares 6 6 2" xfId="527" xr:uid="{00000000-0005-0000-0000-000004020000}"/>
    <cellStyle name="Millares 6 6 3" xfId="528" xr:uid="{00000000-0005-0000-0000-000005020000}"/>
    <cellStyle name="Millares 6 6 4" xfId="529" xr:uid="{00000000-0005-0000-0000-000006020000}"/>
    <cellStyle name="Millares 6 6 5" xfId="530" xr:uid="{00000000-0005-0000-0000-000007020000}"/>
    <cellStyle name="Millares 6 6 6" xfId="531" xr:uid="{00000000-0005-0000-0000-000008020000}"/>
    <cellStyle name="Millares 6 7" xfId="532" xr:uid="{00000000-0005-0000-0000-000009020000}"/>
    <cellStyle name="Millares 6 7 2" xfId="533" xr:uid="{00000000-0005-0000-0000-00000A020000}"/>
    <cellStyle name="Millares 6 8" xfId="534" xr:uid="{00000000-0005-0000-0000-00000B020000}"/>
    <cellStyle name="Millares 6 8 2" xfId="535" xr:uid="{00000000-0005-0000-0000-00000C020000}"/>
    <cellStyle name="Millares 6 9" xfId="536" xr:uid="{00000000-0005-0000-0000-00000D020000}"/>
    <cellStyle name="Millares 6 9 2" xfId="537" xr:uid="{00000000-0005-0000-0000-00000E020000}"/>
    <cellStyle name="Millares 7" xfId="538" xr:uid="{00000000-0005-0000-0000-00000F020000}"/>
    <cellStyle name="Millares 7 2" xfId="539" xr:uid="{00000000-0005-0000-0000-000010020000}"/>
    <cellStyle name="Millares 7 2 2" xfId="540" xr:uid="{00000000-0005-0000-0000-000011020000}"/>
    <cellStyle name="Millares 7 2 2 2" xfId="541" xr:uid="{00000000-0005-0000-0000-000012020000}"/>
    <cellStyle name="Millares 7 2 3" xfId="542" xr:uid="{00000000-0005-0000-0000-000013020000}"/>
    <cellStyle name="Millares 7 3" xfId="543" xr:uid="{00000000-0005-0000-0000-000014020000}"/>
    <cellStyle name="Millares 7 4" xfId="544" xr:uid="{00000000-0005-0000-0000-000015020000}"/>
    <cellStyle name="Millares 7 4 2" xfId="545" xr:uid="{00000000-0005-0000-0000-000016020000}"/>
    <cellStyle name="Millares 7 4 2 2" xfId="546" xr:uid="{00000000-0005-0000-0000-000017020000}"/>
    <cellStyle name="Millares 7 4 3" xfId="547" xr:uid="{00000000-0005-0000-0000-000018020000}"/>
    <cellStyle name="Millares 7 5" xfId="548" xr:uid="{00000000-0005-0000-0000-000019020000}"/>
    <cellStyle name="Millares 7 5 2" xfId="549" xr:uid="{00000000-0005-0000-0000-00001A020000}"/>
    <cellStyle name="Millares 7 6" xfId="550" xr:uid="{00000000-0005-0000-0000-00001B020000}"/>
    <cellStyle name="Millares 8" xfId="551" xr:uid="{00000000-0005-0000-0000-00001C020000}"/>
    <cellStyle name="Millares 8 2" xfId="552" xr:uid="{00000000-0005-0000-0000-00001D020000}"/>
    <cellStyle name="Millares 8 2 2" xfId="553" xr:uid="{00000000-0005-0000-0000-00001E020000}"/>
    <cellStyle name="Millares 8 2 2 2" xfId="554" xr:uid="{00000000-0005-0000-0000-00001F020000}"/>
    <cellStyle name="Millares 8 2 3" xfId="555" xr:uid="{00000000-0005-0000-0000-000020020000}"/>
    <cellStyle name="Millares 9" xfId="556" xr:uid="{00000000-0005-0000-0000-000021020000}"/>
    <cellStyle name="Millares 9 2" xfId="557" xr:uid="{00000000-0005-0000-0000-000022020000}"/>
    <cellStyle name="Millares 9 3" xfId="558" xr:uid="{00000000-0005-0000-0000-000023020000}"/>
    <cellStyle name="Millares 9 3 2" xfId="559" xr:uid="{00000000-0005-0000-0000-000024020000}"/>
    <cellStyle name="Millares 9 4" xfId="560" xr:uid="{00000000-0005-0000-0000-000025020000}"/>
    <cellStyle name="Moneda 2" xfId="12" xr:uid="{00000000-0005-0000-0000-000026020000}"/>
    <cellStyle name="Moneda 2 10" xfId="562" xr:uid="{00000000-0005-0000-0000-000027020000}"/>
    <cellStyle name="Moneda 2 11" xfId="563" xr:uid="{00000000-0005-0000-0000-000028020000}"/>
    <cellStyle name="Moneda 2 12" xfId="564" xr:uid="{00000000-0005-0000-0000-000029020000}"/>
    <cellStyle name="Moneda 2 13" xfId="565" xr:uid="{00000000-0005-0000-0000-00002A020000}"/>
    <cellStyle name="Moneda 2 14" xfId="561" xr:uid="{00000000-0005-0000-0000-00002B020000}"/>
    <cellStyle name="Moneda 2 2" xfId="566" xr:uid="{00000000-0005-0000-0000-00002C020000}"/>
    <cellStyle name="Moneda 2 2 10" xfId="567" xr:uid="{00000000-0005-0000-0000-00002D020000}"/>
    <cellStyle name="Moneda 2 2 11" xfId="568" xr:uid="{00000000-0005-0000-0000-00002E020000}"/>
    <cellStyle name="Moneda 2 2 12" xfId="569" xr:uid="{00000000-0005-0000-0000-00002F020000}"/>
    <cellStyle name="Moneda 2 2 13" xfId="570" xr:uid="{00000000-0005-0000-0000-000030020000}"/>
    <cellStyle name="Moneda 2 2 14" xfId="571" xr:uid="{00000000-0005-0000-0000-000031020000}"/>
    <cellStyle name="Moneda 2 2 2" xfId="572" xr:uid="{00000000-0005-0000-0000-000032020000}"/>
    <cellStyle name="Moneda 2 2 2 2" xfId="573" xr:uid="{00000000-0005-0000-0000-000033020000}"/>
    <cellStyle name="Moneda 2 2 2 3" xfId="574" xr:uid="{00000000-0005-0000-0000-000034020000}"/>
    <cellStyle name="Moneda 2 2 2 4" xfId="575" xr:uid="{00000000-0005-0000-0000-000035020000}"/>
    <cellStyle name="Moneda 2 2 2 5" xfId="576" xr:uid="{00000000-0005-0000-0000-000036020000}"/>
    <cellStyle name="Moneda 2 2 2 6" xfId="577" xr:uid="{00000000-0005-0000-0000-000037020000}"/>
    <cellStyle name="Moneda 2 2 3" xfId="578" xr:uid="{00000000-0005-0000-0000-000038020000}"/>
    <cellStyle name="Moneda 2 2 3 2" xfId="579" xr:uid="{00000000-0005-0000-0000-000039020000}"/>
    <cellStyle name="Moneda 2 2 3 3" xfId="580" xr:uid="{00000000-0005-0000-0000-00003A020000}"/>
    <cellStyle name="Moneda 2 2 3 4" xfId="581" xr:uid="{00000000-0005-0000-0000-00003B020000}"/>
    <cellStyle name="Moneda 2 2 3 5" xfId="582" xr:uid="{00000000-0005-0000-0000-00003C020000}"/>
    <cellStyle name="Moneda 2 2 3 6" xfId="583" xr:uid="{00000000-0005-0000-0000-00003D020000}"/>
    <cellStyle name="Moneda 2 2 4" xfId="584" xr:uid="{00000000-0005-0000-0000-00003E020000}"/>
    <cellStyle name="Moneda 2 2 4 2" xfId="585" xr:uid="{00000000-0005-0000-0000-00003F020000}"/>
    <cellStyle name="Moneda 2 2 4 3" xfId="586" xr:uid="{00000000-0005-0000-0000-000040020000}"/>
    <cellStyle name="Moneda 2 2 4 4" xfId="587" xr:uid="{00000000-0005-0000-0000-000041020000}"/>
    <cellStyle name="Moneda 2 2 4 5" xfId="588" xr:uid="{00000000-0005-0000-0000-000042020000}"/>
    <cellStyle name="Moneda 2 2 4 6" xfId="589" xr:uid="{00000000-0005-0000-0000-000043020000}"/>
    <cellStyle name="Moneda 2 2 5" xfId="590" xr:uid="{00000000-0005-0000-0000-000044020000}"/>
    <cellStyle name="Moneda 2 2 5 2" xfId="591" xr:uid="{00000000-0005-0000-0000-000045020000}"/>
    <cellStyle name="Moneda 2 2 5 3" xfId="592" xr:uid="{00000000-0005-0000-0000-000046020000}"/>
    <cellStyle name="Moneda 2 2 5 4" xfId="593" xr:uid="{00000000-0005-0000-0000-000047020000}"/>
    <cellStyle name="Moneda 2 2 5 5" xfId="594" xr:uid="{00000000-0005-0000-0000-000048020000}"/>
    <cellStyle name="Moneda 2 2 5 6" xfId="595" xr:uid="{00000000-0005-0000-0000-000049020000}"/>
    <cellStyle name="Moneda 2 2 6" xfId="596" xr:uid="{00000000-0005-0000-0000-00004A020000}"/>
    <cellStyle name="Moneda 2 2 6 2" xfId="597" xr:uid="{00000000-0005-0000-0000-00004B020000}"/>
    <cellStyle name="Moneda 2 2 6 3" xfId="598" xr:uid="{00000000-0005-0000-0000-00004C020000}"/>
    <cellStyle name="Moneda 2 2 6 4" xfId="599" xr:uid="{00000000-0005-0000-0000-00004D020000}"/>
    <cellStyle name="Moneda 2 2 6 5" xfId="600" xr:uid="{00000000-0005-0000-0000-00004E020000}"/>
    <cellStyle name="Moneda 2 2 6 6" xfId="601" xr:uid="{00000000-0005-0000-0000-00004F020000}"/>
    <cellStyle name="Moneda 2 2 7" xfId="602" xr:uid="{00000000-0005-0000-0000-000050020000}"/>
    <cellStyle name="Moneda 2 2 8" xfId="603" xr:uid="{00000000-0005-0000-0000-000051020000}"/>
    <cellStyle name="Moneda 2 2 9" xfId="604" xr:uid="{00000000-0005-0000-0000-000052020000}"/>
    <cellStyle name="Moneda 2 3" xfId="605" xr:uid="{00000000-0005-0000-0000-000053020000}"/>
    <cellStyle name="Moneda 2 3 2" xfId="606" xr:uid="{00000000-0005-0000-0000-000054020000}"/>
    <cellStyle name="Moneda 2 3 3" xfId="607" xr:uid="{00000000-0005-0000-0000-000055020000}"/>
    <cellStyle name="Moneda 2 3 4" xfId="608" xr:uid="{00000000-0005-0000-0000-000056020000}"/>
    <cellStyle name="Moneda 2 3 5" xfId="609" xr:uid="{00000000-0005-0000-0000-000057020000}"/>
    <cellStyle name="Moneda 2 3 6" xfId="610" xr:uid="{00000000-0005-0000-0000-000058020000}"/>
    <cellStyle name="Moneda 2 3 7" xfId="611" xr:uid="{00000000-0005-0000-0000-000059020000}"/>
    <cellStyle name="Moneda 2 4" xfId="612" xr:uid="{00000000-0005-0000-0000-00005A020000}"/>
    <cellStyle name="Moneda 2 4 2" xfId="613" xr:uid="{00000000-0005-0000-0000-00005B020000}"/>
    <cellStyle name="Moneda 2 4 3" xfId="614" xr:uid="{00000000-0005-0000-0000-00005C020000}"/>
    <cellStyle name="Moneda 2 4 4" xfId="615" xr:uid="{00000000-0005-0000-0000-00005D020000}"/>
    <cellStyle name="Moneda 2 4 5" xfId="616" xr:uid="{00000000-0005-0000-0000-00005E020000}"/>
    <cellStyle name="Moneda 2 4 6" xfId="617" xr:uid="{00000000-0005-0000-0000-00005F020000}"/>
    <cellStyle name="Moneda 2 5" xfId="618" xr:uid="{00000000-0005-0000-0000-000060020000}"/>
    <cellStyle name="Moneda 2 5 2" xfId="619" xr:uid="{00000000-0005-0000-0000-000061020000}"/>
    <cellStyle name="Moneda 2 5 3" xfId="620" xr:uid="{00000000-0005-0000-0000-000062020000}"/>
    <cellStyle name="Moneda 2 5 4" xfId="621" xr:uid="{00000000-0005-0000-0000-000063020000}"/>
    <cellStyle name="Moneda 2 5 5" xfId="622" xr:uid="{00000000-0005-0000-0000-000064020000}"/>
    <cellStyle name="Moneda 2 5 6" xfId="623" xr:uid="{00000000-0005-0000-0000-000065020000}"/>
    <cellStyle name="Moneda 2 6" xfId="624" xr:uid="{00000000-0005-0000-0000-000066020000}"/>
    <cellStyle name="Moneda 2 6 2" xfId="625" xr:uid="{00000000-0005-0000-0000-000067020000}"/>
    <cellStyle name="Moneda 2 6 3" xfId="626" xr:uid="{00000000-0005-0000-0000-000068020000}"/>
    <cellStyle name="Moneda 2 6 4" xfId="627" xr:uid="{00000000-0005-0000-0000-000069020000}"/>
    <cellStyle name="Moneda 2 6 5" xfId="628" xr:uid="{00000000-0005-0000-0000-00006A020000}"/>
    <cellStyle name="Moneda 2 6 6" xfId="629" xr:uid="{00000000-0005-0000-0000-00006B020000}"/>
    <cellStyle name="Moneda 2 7" xfId="630" xr:uid="{00000000-0005-0000-0000-00006C020000}"/>
    <cellStyle name="Moneda 2 8" xfId="631" xr:uid="{00000000-0005-0000-0000-00006D020000}"/>
    <cellStyle name="Moneda 2 9" xfId="632" xr:uid="{00000000-0005-0000-0000-00006E020000}"/>
    <cellStyle name="Moneda 3" xfId="633" xr:uid="{00000000-0005-0000-0000-00006F020000}"/>
    <cellStyle name="Moneda 3 10" xfId="634" xr:uid="{00000000-0005-0000-0000-000070020000}"/>
    <cellStyle name="Moneda 3 10 2" xfId="635" xr:uid="{00000000-0005-0000-0000-000071020000}"/>
    <cellStyle name="Moneda 3 10 3" xfId="636" xr:uid="{00000000-0005-0000-0000-000072020000}"/>
    <cellStyle name="Moneda 3 10 4" xfId="637" xr:uid="{00000000-0005-0000-0000-000073020000}"/>
    <cellStyle name="Moneda 3 10 5" xfId="638" xr:uid="{00000000-0005-0000-0000-000074020000}"/>
    <cellStyle name="Moneda 3 10 6" xfId="639" xr:uid="{00000000-0005-0000-0000-000075020000}"/>
    <cellStyle name="Moneda 3 11" xfId="640" xr:uid="{00000000-0005-0000-0000-000076020000}"/>
    <cellStyle name="Moneda 3 11 2" xfId="641" xr:uid="{00000000-0005-0000-0000-000077020000}"/>
    <cellStyle name="Moneda 3 11 3" xfId="642" xr:uid="{00000000-0005-0000-0000-000078020000}"/>
    <cellStyle name="Moneda 3 11 4" xfId="643" xr:uid="{00000000-0005-0000-0000-000079020000}"/>
    <cellStyle name="Moneda 3 11 5" xfId="644" xr:uid="{00000000-0005-0000-0000-00007A020000}"/>
    <cellStyle name="Moneda 3 11 6" xfId="645" xr:uid="{00000000-0005-0000-0000-00007B020000}"/>
    <cellStyle name="Moneda 3 12" xfId="646" xr:uid="{00000000-0005-0000-0000-00007C020000}"/>
    <cellStyle name="Moneda 3 12 2" xfId="647" xr:uid="{00000000-0005-0000-0000-00007D020000}"/>
    <cellStyle name="Moneda 3 13" xfId="648" xr:uid="{00000000-0005-0000-0000-00007E020000}"/>
    <cellStyle name="Moneda 3 13 2" xfId="649" xr:uid="{00000000-0005-0000-0000-00007F020000}"/>
    <cellStyle name="Moneda 3 14" xfId="650" xr:uid="{00000000-0005-0000-0000-000080020000}"/>
    <cellStyle name="Moneda 3 14 2" xfId="651" xr:uid="{00000000-0005-0000-0000-000081020000}"/>
    <cellStyle name="Moneda 3 15" xfId="652" xr:uid="{00000000-0005-0000-0000-000082020000}"/>
    <cellStyle name="Moneda 3 15 2" xfId="653" xr:uid="{00000000-0005-0000-0000-000083020000}"/>
    <cellStyle name="Moneda 3 16" xfId="654" xr:uid="{00000000-0005-0000-0000-000084020000}"/>
    <cellStyle name="Moneda 3 16 2" xfId="655" xr:uid="{00000000-0005-0000-0000-000085020000}"/>
    <cellStyle name="Moneda 3 17" xfId="656" xr:uid="{00000000-0005-0000-0000-000086020000}"/>
    <cellStyle name="Moneda 3 17 2" xfId="657" xr:uid="{00000000-0005-0000-0000-000087020000}"/>
    <cellStyle name="Moneda 3 2" xfId="658" xr:uid="{00000000-0005-0000-0000-000088020000}"/>
    <cellStyle name="Moneda 3 2 10" xfId="659" xr:uid="{00000000-0005-0000-0000-000089020000}"/>
    <cellStyle name="Moneda 3 2 10 2" xfId="660" xr:uid="{00000000-0005-0000-0000-00008A020000}"/>
    <cellStyle name="Moneda 3 2 11" xfId="661" xr:uid="{00000000-0005-0000-0000-00008B020000}"/>
    <cellStyle name="Moneda 3 2 11 2" xfId="662" xr:uid="{00000000-0005-0000-0000-00008C020000}"/>
    <cellStyle name="Moneda 3 2 12" xfId="663" xr:uid="{00000000-0005-0000-0000-00008D020000}"/>
    <cellStyle name="Moneda 3 2 12 2" xfId="664" xr:uid="{00000000-0005-0000-0000-00008E020000}"/>
    <cellStyle name="Moneda 3 2 13" xfId="665" xr:uid="{00000000-0005-0000-0000-00008F020000}"/>
    <cellStyle name="Moneda 3 2 2" xfId="666" xr:uid="{00000000-0005-0000-0000-000090020000}"/>
    <cellStyle name="Moneda 3 2 2 2" xfId="667" xr:uid="{00000000-0005-0000-0000-000091020000}"/>
    <cellStyle name="Moneda 3 2 2 3" xfId="668" xr:uid="{00000000-0005-0000-0000-000092020000}"/>
    <cellStyle name="Moneda 3 2 2 4" xfId="669" xr:uid="{00000000-0005-0000-0000-000093020000}"/>
    <cellStyle name="Moneda 3 2 2 5" xfId="670" xr:uid="{00000000-0005-0000-0000-000094020000}"/>
    <cellStyle name="Moneda 3 2 2 6" xfId="671" xr:uid="{00000000-0005-0000-0000-000095020000}"/>
    <cellStyle name="Moneda 3 2 3" xfId="672" xr:uid="{00000000-0005-0000-0000-000096020000}"/>
    <cellStyle name="Moneda 3 2 3 2" xfId="673" xr:uid="{00000000-0005-0000-0000-000097020000}"/>
    <cellStyle name="Moneda 3 2 3 3" xfId="674" xr:uid="{00000000-0005-0000-0000-000098020000}"/>
    <cellStyle name="Moneda 3 2 3 4" xfId="675" xr:uid="{00000000-0005-0000-0000-000099020000}"/>
    <cellStyle name="Moneda 3 2 3 5" xfId="676" xr:uid="{00000000-0005-0000-0000-00009A020000}"/>
    <cellStyle name="Moneda 3 2 3 6" xfId="677" xr:uid="{00000000-0005-0000-0000-00009B020000}"/>
    <cellStyle name="Moneda 3 2 4" xfId="678" xr:uid="{00000000-0005-0000-0000-00009C020000}"/>
    <cellStyle name="Moneda 3 2 4 2" xfId="679" xr:uid="{00000000-0005-0000-0000-00009D020000}"/>
    <cellStyle name="Moneda 3 2 4 3" xfId="680" xr:uid="{00000000-0005-0000-0000-00009E020000}"/>
    <cellStyle name="Moneda 3 2 4 4" xfId="681" xr:uid="{00000000-0005-0000-0000-00009F020000}"/>
    <cellStyle name="Moneda 3 2 4 5" xfId="682" xr:uid="{00000000-0005-0000-0000-0000A0020000}"/>
    <cellStyle name="Moneda 3 2 4 6" xfId="683" xr:uid="{00000000-0005-0000-0000-0000A1020000}"/>
    <cellStyle name="Moneda 3 2 5" xfId="684" xr:uid="{00000000-0005-0000-0000-0000A2020000}"/>
    <cellStyle name="Moneda 3 2 5 2" xfId="685" xr:uid="{00000000-0005-0000-0000-0000A3020000}"/>
    <cellStyle name="Moneda 3 2 5 3" xfId="686" xr:uid="{00000000-0005-0000-0000-0000A4020000}"/>
    <cellStyle name="Moneda 3 2 5 4" xfId="687" xr:uid="{00000000-0005-0000-0000-0000A5020000}"/>
    <cellStyle name="Moneda 3 2 5 5" xfId="688" xr:uid="{00000000-0005-0000-0000-0000A6020000}"/>
    <cellStyle name="Moneda 3 2 5 6" xfId="689" xr:uid="{00000000-0005-0000-0000-0000A7020000}"/>
    <cellStyle name="Moneda 3 2 6" xfId="690" xr:uid="{00000000-0005-0000-0000-0000A8020000}"/>
    <cellStyle name="Moneda 3 2 6 2" xfId="691" xr:uid="{00000000-0005-0000-0000-0000A9020000}"/>
    <cellStyle name="Moneda 3 2 6 3" xfId="692" xr:uid="{00000000-0005-0000-0000-0000AA020000}"/>
    <cellStyle name="Moneda 3 2 6 4" xfId="693" xr:uid="{00000000-0005-0000-0000-0000AB020000}"/>
    <cellStyle name="Moneda 3 2 6 5" xfId="694" xr:uid="{00000000-0005-0000-0000-0000AC020000}"/>
    <cellStyle name="Moneda 3 2 6 6" xfId="695" xr:uid="{00000000-0005-0000-0000-0000AD020000}"/>
    <cellStyle name="Moneda 3 2 7" xfId="696" xr:uid="{00000000-0005-0000-0000-0000AE020000}"/>
    <cellStyle name="Moneda 3 2 7 2" xfId="697" xr:uid="{00000000-0005-0000-0000-0000AF020000}"/>
    <cellStyle name="Moneda 3 2 8" xfId="698" xr:uid="{00000000-0005-0000-0000-0000B0020000}"/>
    <cellStyle name="Moneda 3 2 8 2" xfId="699" xr:uid="{00000000-0005-0000-0000-0000B1020000}"/>
    <cellStyle name="Moneda 3 2 9" xfId="700" xr:uid="{00000000-0005-0000-0000-0000B2020000}"/>
    <cellStyle name="Moneda 3 2 9 2" xfId="701" xr:uid="{00000000-0005-0000-0000-0000B3020000}"/>
    <cellStyle name="Moneda 3 3" xfId="702" xr:uid="{00000000-0005-0000-0000-0000B4020000}"/>
    <cellStyle name="Moneda 3 3 2" xfId="703" xr:uid="{00000000-0005-0000-0000-0000B5020000}"/>
    <cellStyle name="Moneda 3 3 3" xfId="704" xr:uid="{00000000-0005-0000-0000-0000B6020000}"/>
    <cellStyle name="Moneda 3 3 4" xfId="705" xr:uid="{00000000-0005-0000-0000-0000B7020000}"/>
    <cellStyle name="Moneda 3 3 5" xfId="706" xr:uid="{00000000-0005-0000-0000-0000B8020000}"/>
    <cellStyle name="Moneda 3 3 6" xfId="707" xr:uid="{00000000-0005-0000-0000-0000B9020000}"/>
    <cellStyle name="Moneda 3 4" xfId="708" xr:uid="{00000000-0005-0000-0000-0000BA020000}"/>
    <cellStyle name="Moneda 3 4 2" xfId="709" xr:uid="{00000000-0005-0000-0000-0000BB020000}"/>
    <cellStyle name="Moneda 3 4 3" xfId="710" xr:uid="{00000000-0005-0000-0000-0000BC020000}"/>
    <cellStyle name="Moneda 3 4 4" xfId="711" xr:uid="{00000000-0005-0000-0000-0000BD020000}"/>
    <cellStyle name="Moneda 3 4 5" xfId="712" xr:uid="{00000000-0005-0000-0000-0000BE020000}"/>
    <cellStyle name="Moneda 3 4 6" xfId="713" xr:uid="{00000000-0005-0000-0000-0000BF020000}"/>
    <cellStyle name="Moneda 3 5" xfId="714" xr:uid="{00000000-0005-0000-0000-0000C0020000}"/>
    <cellStyle name="Moneda 3 5 2" xfId="715" xr:uid="{00000000-0005-0000-0000-0000C1020000}"/>
    <cellStyle name="Moneda 3 5 3" xfId="716" xr:uid="{00000000-0005-0000-0000-0000C2020000}"/>
    <cellStyle name="Moneda 3 5 4" xfId="717" xr:uid="{00000000-0005-0000-0000-0000C3020000}"/>
    <cellStyle name="Moneda 3 5 5" xfId="718" xr:uid="{00000000-0005-0000-0000-0000C4020000}"/>
    <cellStyle name="Moneda 3 5 6" xfId="719" xr:uid="{00000000-0005-0000-0000-0000C5020000}"/>
    <cellStyle name="Moneda 3 6" xfId="720" xr:uid="{00000000-0005-0000-0000-0000C6020000}"/>
    <cellStyle name="Moneda 3 6 2" xfId="721" xr:uid="{00000000-0005-0000-0000-0000C7020000}"/>
    <cellStyle name="Moneda 3 6 3" xfId="722" xr:uid="{00000000-0005-0000-0000-0000C8020000}"/>
    <cellStyle name="Moneda 3 6 4" xfId="723" xr:uid="{00000000-0005-0000-0000-0000C9020000}"/>
    <cellStyle name="Moneda 3 6 5" xfId="724" xr:uid="{00000000-0005-0000-0000-0000CA020000}"/>
    <cellStyle name="Moneda 3 6 6" xfId="725" xr:uid="{00000000-0005-0000-0000-0000CB020000}"/>
    <cellStyle name="Moneda 3 7" xfId="726" xr:uid="{00000000-0005-0000-0000-0000CC020000}"/>
    <cellStyle name="Moneda 3 7 2" xfId="727" xr:uid="{00000000-0005-0000-0000-0000CD020000}"/>
    <cellStyle name="Moneda 3 7 3" xfId="728" xr:uid="{00000000-0005-0000-0000-0000CE020000}"/>
    <cellStyle name="Moneda 3 7 4" xfId="729" xr:uid="{00000000-0005-0000-0000-0000CF020000}"/>
    <cellStyle name="Moneda 3 7 5" xfId="730" xr:uid="{00000000-0005-0000-0000-0000D0020000}"/>
    <cellStyle name="Moneda 3 7 6" xfId="731" xr:uid="{00000000-0005-0000-0000-0000D1020000}"/>
    <cellStyle name="Moneda 3 8" xfId="732" xr:uid="{00000000-0005-0000-0000-0000D2020000}"/>
    <cellStyle name="Moneda 3 8 2" xfId="733" xr:uid="{00000000-0005-0000-0000-0000D3020000}"/>
    <cellStyle name="Moneda 3 8 3" xfId="734" xr:uid="{00000000-0005-0000-0000-0000D4020000}"/>
    <cellStyle name="Moneda 3 8 4" xfId="735" xr:uid="{00000000-0005-0000-0000-0000D5020000}"/>
    <cellStyle name="Moneda 3 8 5" xfId="736" xr:uid="{00000000-0005-0000-0000-0000D6020000}"/>
    <cellStyle name="Moneda 3 8 6" xfId="737" xr:uid="{00000000-0005-0000-0000-0000D7020000}"/>
    <cellStyle name="Moneda 3 9" xfId="738" xr:uid="{00000000-0005-0000-0000-0000D8020000}"/>
    <cellStyle name="Moneda 3 9 2" xfId="739" xr:uid="{00000000-0005-0000-0000-0000D9020000}"/>
    <cellStyle name="Moneda 3 9 3" xfId="740" xr:uid="{00000000-0005-0000-0000-0000DA020000}"/>
    <cellStyle name="Moneda 3 9 4" xfId="741" xr:uid="{00000000-0005-0000-0000-0000DB020000}"/>
    <cellStyle name="Moneda 3 9 5" xfId="742" xr:uid="{00000000-0005-0000-0000-0000DC020000}"/>
    <cellStyle name="Moneda 3 9 6" xfId="743" xr:uid="{00000000-0005-0000-0000-0000DD020000}"/>
    <cellStyle name="Moneda 4" xfId="744" xr:uid="{00000000-0005-0000-0000-0000DE020000}"/>
    <cellStyle name="Moneda 4 10" xfId="745" xr:uid="{00000000-0005-0000-0000-0000DF020000}"/>
    <cellStyle name="Moneda 4 10 2" xfId="746" xr:uid="{00000000-0005-0000-0000-0000E0020000}"/>
    <cellStyle name="Moneda 4 10 3" xfId="747" xr:uid="{00000000-0005-0000-0000-0000E1020000}"/>
    <cellStyle name="Moneda 4 10 4" xfId="748" xr:uid="{00000000-0005-0000-0000-0000E2020000}"/>
    <cellStyle name="Moneda 4 10 5" xfId="749" xr:uid="{00000000-0005-0000-0000-0000E3020000}"/>
    <cellStyle name="Moneda 4 10 6" xfId="750" xr:uid="{00000000-0005-0000-0000-0000E4020000}"/>
    <cellStyle name="Moneda 4 11" xfId="751" xr:uid="{00000000-0005-0000-0000-0000E5020000}"/>
    <cellStyle name="Moneda 4 11 2" xfId="752" xr:uid="{00000000-0005-0000-0000-0000E6020000}"/>
    <cellStyle name="Moneda 4 12" xfId="753" xr:uid="{00000000-0005-0000-0000-0000E7020000}"/>
    <cellStyle name="Moneda 4 12 2" xfId="754" xr:uid="{00000000-0005-0000-0000-0000E8020000}"/>
    <cellStyle name="Moneda 4 13" xfId="755" xr:uid="{00000000-0005-0000-0000-0000E9020000}"/>
    <cellStyle name="Moneda 4 13 2" xfId="756" xr:uid="{00000000-0005-0000-0000-0000EA020000}"/>
    <cellStyle name="Moneda 4 14" xfId="757" xr:uid="{00000000-0005-0000-0000-0000EB020000}"/>
    <cellStyle name="Moneda 4 14 2" xfId="758" xr:uid="{00000000-0005-0000-0000-0000EC020000}"/>
    <cellStyle name="Moneda 4 15" xfId="759" xr:uid="{00000000-0005-0000-0000-0000ED020000}"/>
    <cellStyle name="Moneda 4 15 2" xfId="760" xr:uid="{00000000-0005-0000-0000-0000EE020000}"/>
    <cellStyle name="Moneda 4 16" xfId="761" xr:uid="{00000000-0005-0000-0000-0000EF020000}"/>
    <cellStyle name="Moneda 4 16 2" xfId="762" xr:uid="{00000000-0005-0000-0000-0000F0020000}"/>
    <cellStyle name="Moneda 4 17" xfId="763" xr:uid="{00000000-0005-0000-0000-0000F1020000}"/>
    <cellStyle name="Moneda 4 2" xfId="764" xr:uid="{00000000-0005-0000-0000-0000F2020000}"/>
    <cellStyle name="Moneda 4 2 2" xfId="765" xr:uid="{00000000-0005-0000-0000-0000F3020000}"/>
    <cellStyle name="Moneda 4 2 3" xfId="766" xr:uid="{00000000-0005-0000-0000-0000F4020000}"/>
    <cellStyle name="Moneda 4 2 4" xfId="767" xr:uid="{00000000-0005-0000-0000-0000F5020000}"/>
    <cellStyle name="Moneda 4 2 5" xfId="768" xr:uid="{00000000-0005-0000-0000-0000F6020000}"/>
    <cellStyle name="Moneda 4 2 6" xfId="769" xr:uid="{00000000-0005-0000-0000-0000F7020000}"/>
    <cellStyle name="Moneda 4 2 7" xfId="770" xr:uid="{00000000-0005-0000-0000-0000F8020000}"/>
    <cellStyle name="Moneda 4 3" xfId="771" xr:uid="{00000000-0005-0000-0000-0000F9020000}"/>
    <cellStyle name="Moneda 4 3 2" xfId="772" xr:uid="{00000000-0005-0000-0000-0000FA020000}"/>
    <cellStyle name="Moneda 4 3 3" xfId="773" xr:uid="{00000000-0005-0000-0000-0000FB020000}"/>
    <cellStyle name="Moneda 4 3 4" xfId="774" xr:uid="{00000000-0005-0000-0000-0000FC020000}"/>
    <cellStyle name="Moneda 4 3 5" xfId="775" xr:uid="{00000000-0005-0000-0000-0000FD020000}"/>
    <cellStyle name="Moneda 4 3 6" xfId="776" xr:uid="{00000000-0005-0000-0000-0000FE020000}"/>
    <cellStyle name="Moneda 4 4" xfId="777" xr:uid="{00000000-0005-0000-0000-0000FF020000}"/>
    <cellStyle name="Moneda 4 4 2" xfId="778" xr:uid="{00000000-0005-0000-0000-000000030000}"/>
    <cellStyle name="Moneda 4 4 3" xfId="779" xr:uid="{00000000-0005-0000-0000-000001030000}"/>
    <cellStyle name="Moneda 4 4 4" xfId="780" xr:uid="{00000000-0005-0000-0000-000002030000}"/>
    <cellStyle name="Moneda 4 4 5" xfId="781" xr:uid="{00000000-0005-0000-0000-000003030000}"/>
    <cellStyle name="Moneda 4 4 6" xfId="782" xr:uid="{00000000-0005-0000-0000-000004030000}"/>
    <cellStyle name="Moneda 4 5" xfId="783" xr:uid="{00000000-0005-0000-0000-000005030000}"/>
    <cellStyle name="Moneda 4 5 2" xfId="784" xr:uid="{00000000-0005-0000-0000-000006030000}"/>
    <cellStyle name="Moneda 4 5 3" xfId="785" xr:uid="{00000000-0005-0000-0000-000007030000}"/>
    <cellStyle name="Moneda 4 5 4" xfId="786" xr:uid="{00000000-0005-0000-0000-000008030000}"/>
    <cellStyle name="Moneda 4 5 5" xfId="787" xr:uid="{00000000-0005-0000-0000-000009030000}"/>
    <cellStyle name="Moneda 4 5 6" xfId="788" xr:uid="{00000000-0005-0000-0000-00000A030000}"/>
    <cellStyle name="Moneda 4 6" xfId="789" xr:uid="{00000000-0005-0000-0000-00000B030000}"/>
    <cellStyle name="Moneda 4 6 2" xfId="790" xr:uid="{00000000-0005-0000-0000-00000C030000}"/>
    <cellStyle name="Moneda 4 6 3" xfId="791" xr:uid="{00000000-0005-0000-0000-00000D030000}"/>
    <cellStyle name="Moneda 4 6 4" xfId="792" xr:uid="{00000000-0005-0000-0000-00000E030000}"/>
    <cellStyle name="Moneda 4 6 5" xfId="793" xr:uid="{00000000-0005-0000-0000-00000F030000}"/>
    <cellStyle name="Moneda 4 6 6" xfId="794" xr:uid="{00000000-0005-0000-0000-000010030000}"/>
    <cellStyle name="Moneda 4 7" xfId="795" xr:uid="{00000000-0005-0000-0000-000011030000}"/>
    <cellStyle name="Moneda 4 7 2" xfId="796" xr:uid="{00000000-0005-0000-0000-000012030000}"/>
    <cellStyle name="Moneda 4 7 3" xfId="797" xr:uid="{00000000-0005-0000-0000-000013030000}"/>
    <cellStyle name="Moneda 4 7 4" xfId="798" xr:uid="{00000000-0005-0000-0000-000014030000}"/>
    <cellStyle name="Moneda 4 7 5" xfId="799" xr:uid="{00000000-0005-0000-0000-000015030000}"/>
    <cellStyle name="Moneda 4 7 6" xfId="800" xr:uid="{00000000-0005-0000-0000-000016030000}"/>
    <cellStyle name="Moneda 4 8" xfId="801" xr:uid="{00000000-0005-0000-0000-000017030000}"/>
    <cellStyle name="Moneda 4 8 2" xfId="802" xr:uid="{00000000-0005-0000-0000-000018030000}"/>
    <cellStyle name="Moneda 4 8 3" xfId="803" xr:uid="{00000000-0005-0000-0000-000019030000}"/>
    <cellStyle name="Moneda 4 8 4" xfId="804" xr:uid="{00000000-0005-0000-0000-00001A030000}"/>
    <cellStyle name="Moneda 4 8 5" xfId="805" xr:uid="{00000000-0005-0000-0000-00001B030000}"/>
    <cellStyle name="Moneda 4 8 6" xfId="806" xr:uid="{00000000-0005-0000-0000-00001C030000}"/>
    <cellStyle name="Moneda 4 9" xfId="807" xr:uid="{00000000-0005-0000-0000-00001D030000}"/>
    <cellStyle name="Moneda 4 9 2" xfId="808" xr:uid="{00000000-0005-0000-0000-00001E030000}"/>
    <cellStyle name="Moneda 4 9 3" xfId="809" xr:uid="{00000000-0005-0000-0000-00001F030000}"/>
    <cellStyle name="Moneda 4 9 4" xfId="810" xr:uid="{00000000-0005-0000-0000-000020030000}"/>
    <cellStyle name="Moneda 4 9 5" xfId="811" xr:uid="{00000000-0005-0000-0000-000021030000}"/>
    <cellStyle name="Moneda 4 9 6" xfId="812" xr:uid="{00000000-0005-0000-0000-000022030000}"/>
    <cellStyle name="Moneda 5" xfId="813" xr:uid="{00000000-0005-0000-0000-000023030000}"/>
    <cellStyle name="Moneda 5 10" xfId="814" xr:uid="{00000000-0005-0000-0000-000024030000}"/>
    <cellStyle name="Moneda 5 10 2" xfId="815" xr:uid="{00000000-0005-0000-0000-000025030000}"/>
    <cellStyle name="Moneda 5 11" xfId="816" xr:uid="{00000000-0005-0000-0000-000026030000}"/>
    <cellStyle name="Moneda 5 11 2" xfId="817" xr:uid="{00000000-0005-0000-0000-000027030000}"/>
    <cellStyle name="Moneda 5 12" xfId="818" xr:uid="{00000000-0005-0000-0000-000028030000}"/>
    <cellStyle name="Moneda 5 12 2" xfId="819" xr:uid="{00000000-0005-0000-0000-000029030000}"/>
    <cellStyle name="Moneda 5 13" xfId="820" xr:uid="{00000000-0005-0000-0000-00002A030000}"/>
    <cellStyle name="Moneda 5 2" xfId="821" xr:uid="{00000000-0005-0000-0000-00002B030000}"/>
    <cellStyle name="Moneda 5 2 2" xfId="822" xr:uid="{00000000-0005-0000-0000-00002C030000}"/>
    <cellStyle name="Moneda 5 2 3" xfId="823" xr:uid="{00000000-0005-0000-0000-00002D030000}"/>
    <cellStyle name="Moneda 5 2 4" xfId="824" xr:uid="{00000000-0005-0000-0000-00002E030000}"/>
    <cellStyle name="Moneda 5 2 5" xfId="825" xr:uid="{00000000-0005-0000-0000-00002F030000}"/>
    <cellStyle name="Moneda 5 2 6" xfId="826" xr:uid="{00000000-0005-0000-0000-000030030000}"/>
    <cellStyle name="Moneda 5 3" xfId="827" xr:uid="{00000000-0005-0000-0000-000031030000}"/>
    <cellStyle name="Moneda 5 3 2" xfId="828" xr:uid="{00000000-0005-0000-0000-000032030000}"/>
    <cellStyle name="Moneda 5 3 3" xfId="829" xr:uid="{00000000-0005-0000-0000-000033030000}"/>
    <cellStyle name="Moneda 5 3 4" xfId="830" xr:uid="{00000000-0005-0000-0000-000034030000}"/>
    <cellStyle name="Moneda 5 3 5" xfId="831" xr:uid="{00000000-0005-0000-0000-000035030000}"/>
    <cellStyle name="Moneda 5 3 6" xfId="832" xr:uid="{00000000-0005-0000-0000-000036030000}"/>
    <cellStyle name="Moneda 5 4" xfId="833" xr:uid="{00000000-0005-0000-0000-000037030000}"/>
    <cellStyle name="Moneda 5 4 2" xfId="834" xr:uid="{00000000-0005-0000-0000-000038030000}"/>
    <cellStyle name="Moneda 5 4 3" xfId="835" xr:uid="{00000000-0005-0000-0000-000039030000}"/>
    <cellStyle name="Moneda 5 4 4" xfId="836" xr:uid="{00000000-0005-0000-0000-00003A030000}"/>
    <cellStyle name="Moneda 5 4 5" xfId="837" xr:uid="{00000000-0005-0000-0000-00003B030000}"/>
    <cellStyle name="Moneda 5 4 6" xfId="838" xr:uid="{00000000-0005-0000-0000-00003C030000}"/>
    <cellStyle name="Moneda 5 5" xfId="839" xr:uid="{00000000-0005-0000-0000-00003D030000}"/>
    <cellStyle name="Moneda 5 5 2" xfId="840" xr:uid="{00000000-0005-0000-0000-00003E030000}"/>
    <cellStyle name="Moneda 5 5 3" xfId="841" xr:uid="{00000000-0005-0000-0000-00003F030000}"/>
    <cellStyle name="Moneda 5 5 4" xfId="842" xr:uid="{00000000-0005-0000-0000-000040030000}"/>
    <cellStyle name="Moneda 5 5 5" xfId="843" xr:uid="{00000000-0005-0000-0000-000041030000}"/>
    <cellStyle name="Moneda 5 5 6" xfId="844" xr:uid="{00000000-0005-0000-0000-000042030000}"/>
    <cellStyle name="Moneda 5 6" xfId="845" xr:uid="{00000000-0005-0000-0000-000043030000}"/>
    <cellStyle name="Moneda 5 6 2" xfId="846" xr:uid="{00000000-0005-0000-0000-000044030000}"/>
    <cellStyle name="Moneda 5 6 3" xfId="847" xr:uid="{00000000-0005-0000-0000-000045030000}"/>
    <cellStyle name="Moneda 5 6 4" xfId="848" xr:uid="{00000000-0005-0000-0000-000046030000}"/>
    <cellStyle name="Moneda 5 6 5" xfId="849" xr:uid="{00000000-0005-0000-0000-000047030000}"/>
    <cellStyle name="Moneda 5 6 6" xfId="850" xr:uid="{00000000-0005-0000-0000-000048030000}"/>
    <cellStyle name="Moneda 5 7" xfId="851" xr:uid="{00000000-0005-0000-0000-000049030000}"/>
    <cellStyle name="Moneda 5 7 2" xfId="852" xr:uid="{00000000-0005-0000-0000-00004A030000}"/>
    <cellStyle name="Moneda 5 8" xfId="853" xr:uid="{00000000-0005-0000-0000-00004B030000}"/>
    <cellStyle name="Moneda 5 8 2" xfId="854" xr:uid="{00000000-0005-0000-0000-00004C030000}"/>
    <cellStyle name="Moneda 5 9" xfId="855" xr:uid="{00000000-0005-0000-0000-00004D030000}"/>
    <cellStyle name="Moneda 5 9 2" xfId="856" xr:uid="{00000000-0005-0000-0000-00004E030000}"/>
    <cellStyle name="Moneda 6" xfId="857" xr:uid="{00000000-0005-0000-0000-00004F030000}"/>
    <cellStyle name="Moneda 6 2" xfId="858" xr:uid="{00000000-0005-0000-0000-000050030000}"/>
    <cellStyle name="Moneda 6 2 2" xfId="859" xr:uid="{00000000-0005-0000-0000-000051030000}"/>
    <cellStyle name="Moneda 6 2 2 2" xfId="860" xr:uid="{00000000-0005-0000-0000-000052030000}"/>
    <cellStyle name="Moneda 6 2 3" xfId="861" xr:uid="{00000000-0005-0000-0000-000053030000}"/>
    <cellStyle name="Moneda 6 3" xfId="862" xr:uid="{00000000-0005-0000-0000-000054030000}"/>
    <cellStyle name="Moneda 6 3 2" xfId="863" xr:uid="{00000000-0005-0000-0000-000055030000}"/>
    <cellStyle name="Moneda 6 3 2 2" xfId="864" xr:uid="{00000000-0005-0000-0000-000056030000}"/>
    <cellStyle name="Moneda 6 3 3" xfId="865" xr:uid="{00000000-0005-0000-0000-000057030000}"/>
    <cellStyle name="Moneda 6 4" xfId="866" xr:uid="{00000000-0005-0000-0000-000058030000}"/>
    <cellStyle name="Moneda 6 4 2" xfId="867" xr:uid="{00000000-0005-0000-0000-000059030000}"/>
    <cellStyle name="Moneda 6 4 2 2" xfId="868" xr:uid="{00000000-0005-0000-0000-00005A030000}"/>
    <cellStyle name="Moneda 6 4 3" xfId="869" xr:uid="{00000000-0005-0000-0000-00005B030000}"/>
    <cellStyle name="Moneda 6 5" xfId="870" xr:uid="{00000000-0005-0000-0000-00005C030000}"/>
    <cellStyle name="Moneda 6 5 2" xfId="871" xr:uid="{00000000-0005-0000-0000-00005D030000}"/>
    <cellStyle name="Moneda 6 5 2 2" xfId="872" xr:uid="{00000000-0005-0000-0000-00005E030000}"/>
    <cellStyle name="Moneda 6 5 3" xfId="873" xr:uid="{00000000-0005-0000-0000-00005F030000}"/>
    <cellStyle name="Moneda 6 6" xfId="874" xr:uid="{00000000-0005-0000-0000-000060030000}"/>
    <cellStyle name="Moneda 6 6 2" xfId="875" xr:uid="{00000000-0005-0000-0000-000061030000}"/>
    <cellStyle name="Moneda 6 7" xfId="876" xr:uid="{00000000-0005-0000-0000-000062030000}"/>
    <cellStyle name="Moneda 7" xfId="877" xr:uid="{00000000-0005-0000-0000-000063030000}"/>
    <cellStyle name="Moneda 8" xfId="878" xr:uid="{00000000-0005-0000-0000-000064030000}"/>
    <cellStyle name="Moneda 8 2" xfId="879" xr:uid="{00000000-0005-0000-0000-000065030000}"/>
    <cellStyle name="Moneda 9" xfId="5543" xr:uid="{00000000-0005-0000-0000-000066030000}"/>
    <cellStyle name="Neutral 2" xfId="880" xr:uid="{00000000-0005-0000-0000-000067030000}"/>
    <cellStyle name="Normal" xfId="0" builtinId="0"/>
    <cellStyle name="Normal 10" xfId="7" xr:uid="{00000000-0005-0000-0000-000069030000}"/>
    <cellStyle name="Normal 10 2" xfId="881" xr:uid="{00000000-0005-0000-0000-00006A030000}"/>
    <cellStyle name="Normal 10 3" xfId="882" xr:uid="{00000000-0005-0000-0000-00006B030000}"/>
    <cellStyle name="Normal 10 3 2" xfId="883" xr:uid="{00000000-0005-0000-0000-00006C030000}"/>
    <cellStyle name="Normal 10 3 2 2" xfId="884" xr:uid="{00000000-0005-0000-0000-00006D030000}"/>
    <cellStyle name="Normal 10 3 3" xfId="885" xr:uid="{00000000-0005-0000-0000-00006E030000}"/>
    <cellStyle name="Normal 11" xfId="886" xr:uid="{00000000-0005-0000-0000-00006F030000}"/>
    <cellStyle name="Normal 11 10" xfId="887" xr:uid="{00000000-0005-0000-0000-000070030000}"/>
    <cellStyle name="Normal 11 10 2" xfId="888" xr:uid="{00000000-0005-0000-0000-000071030000}"/>
    <cellStyle name="Normal 11 10 3" xfId="889" xr:uid="{00000000-0005-0000-0000-000072030000}"/>
    <cellStyle name="Normal 11 10 4" xfId="890" xr:uid="{00000000-0005-0000-0000-000073030000}"/>
    <cellStyle name="Normal 11 10 5" xfId="891" xr:uid="{00000000-0005-0000-0000-000074030000}"/>
    <cellStyle name="Normal 11 10 6" xfId="892" xr:uid="{00000000-0005-0000-0000-000075030000}"/>
    <cellStyle name="Normal 11 10 7" xfId="893" xr:uid="{00000000-0005-0000-0000-000076030000}"/>
    <cellStyle name="Normal 11 100" xfId="894" xr:uid="{00000000-0005-0000-0000-000077030000}"/>
    <cellStyle name="Normal 11 100 2" xfId="895" xr:uid="{00000000-0005-0000-0000-000078030000}"/>
    <cellStyle name="Normal 11 100 3" xfId="896" xr:uid="{00000000-0005-0000-0000-000079030000}"/>
    <cellStyle name="Normal 11 100 4" xfId="897" xr:uid="{00000000-0005-0000-0000-00007A030000}"/>
    <cellStyle name="Normal 11 100 5" xfId="898" xr:uid="{00000000-0005-0000-0000-00007B030000}"/>
    <cellStyle name="Normal 11 100 6" xfId="899" xr:uid="{00000000-0005-0000-0000-00007C030000}"/>
    <cellStyle name="Normal 11 101" xfId="900" xr:uid="{00000000-0005-0000-0000-00007D030000}"/>
    <cellStyle name="Normal 11 101 2" xfId="901" xr:uid="{00000000-0005-0000-0000-00007E030000}"/>
    <cellStyle name="Normal 11 101 3" xfId="902" xr:uid="{00000000-0005-0000-0000-00007F030000}"/>
    <cellStyle name="Normal 11 101 4" xfId="903" xr:uid="{00000000-0005-0000-0000-000080030000}"/>
    <cellStyle name="Normal 11 101 5" xfId="904" xr:uid="{00000000-0005-0000-0000-000081030000}"/>
    <cellStyle name="Normal 11 101 6" xfId="905" xr:uid="{00000000-0005-0000-0000-000082030000}"/>
    <cellStyle name="Normal 11 102" xfId="906" xr:uid="{00000000-0005-0000-0000-000083030000}"/>
    <cellStyle name="Normal 11 102 2" xfId="907" xr:uid="{00000000-0005-0000-0000-000084030000}"/>
    <cellStyle name="Normal 11 102 3" xfId="908" xr:uid="{00000000-0005-0000-0000-000085030000}"/>
    <cellStyle name="Normal 11 102 4" xfId="909" xr:uid="{00000000-0005-0000-0000-000086030000}"/>
    <cellStyle name="Normal 11 102 5" xfId="910" xr:uid="{00000000-0005-0000-0000-000087030000}"/>
    <cellStyle name="Normal 11 102 6" xfId="911" xr:uid="{00000000-0005-0000-0000-000088030000}"/>
    <cellStyle name="Normal 11 103" xfId="912" xr:uid="{00000000-0005-0000-0000-000089030000}"/>
    <cellStyle name="Normal 11 103 2" xfId="913" xr:uid="{00000000-0005-0000-0000-00008A030000}"/>
    <cellStyle name="Normal 11 103 3" xfId="914" xr:uid="{00000000-0005-0000-0000-00008B030000}"/>
    <cellStyle name="Normal 11 103 4" xfId="915" xr:uid="{00000000-0005-0000-0000-00008C030000}"/>
    <cellStyle name="Normal 11 103 5" xfId="916" xr:uid="{00000000-0005-0000-0000-00008D030000}"/>
    <cellStyle name="Normal 11 103 6" xfId="917" xr:uid="{00000000-0005-0000-0000-00008E030000}"/>
    <cellStyle name="Normal 11 104" xfId="918" xr:uid="{00000000-0005-0000-0000-00008F030000}"/>
    <cellStyle name="Normal 11 104 2" xfId="919" xr:uid="{00000000-0005-0000-0000-000090030000}"/>
    <cellStyle name="Normal 11 104 3" xfId="920" xr:uid="{00000000-0005-0000-0000-000091030000}"/>
    <cellStyle name="Normal 11 104 4" xfId="921" xr:uid="{00000000-0005-0000-0000-000092030000}"/>
    <cellStyle name="Normal 11 104 5" xfId="922" xr:uid="{00000000-0005-0000-0000-000093030000}"/>
    <cellStyle name="Normal 11 104 6" xfId="923" xr:uid="{00000000-0005-0000-0000-000094030000}"/>
    <cellStyle name="Normal 11 105" xfId="924" xr:uid="{00000000-0005-0000-0000-000095030000}"/>
    <cellStyle name="Normal 11 105 2" xfId="925" xr:uid="{00000000-0005-0000-0000-000096030000}"/>
    <cellStyle name="Normal 11 105 3" xfId="926" xr:uid="{00000000-0005-0000-0000-000097030000}"/>
    <cellStyle name="Normal 11 105 4" xfId="927" xr:uid="{00000000-0005-0000-0000-000098030000}"/>
    <cellStyle name="Normal 11 105 5" xfId="928" xr:uid="{00000000-0005-0000-0000-000099030000}"/>
    <cellStyle name="Normal 11 105 6" xfId="929" xr:uid="{00000000-0005-0000-0000-00009A030000}"/>
    <cellStyle name="Normal 11 106" xfId="930" xr:uid="{00000000-0005-0000-0000-00009B030000}"/>
    <cellStyle name="Normal 11 106 2" xfId="931" xr:uid="{00000000-0005-0000-0000-00009C030000}"/>
    <cellStyle name="Normal 11 106 3" xfId="932" xr:uid="{00000000-0005-0000-0000-00009D030000}"/>
    <cellStyle name="Normal 11 106 4" xfId="933" xr:uid="{00000000-0005-0000-0000-00009E030000}"/>
    <cellStyle name="Normal 11 106 5" xfId="934" xr:uid="{00000000-0005-0000-0000-00009F030000}"/>
    <cellStyle name="Normal 11 106 6" xfId="935" xr:uid="{00000000-0005-0000-0000-0000A0030000}"/>
    <cellStyle name="Normal 11 107" xfId="936" xr:uid="{00000000-0005-0000-0000-0000A1030000}"/>
    <cellStyle name="Normal 11 107 2" xfId="937" xr:uid="{00000000-0005-0000-0000-0000A2030000}"/>
    <cellStyle name="Normal 11 107 3" xfId="938" xr:uid="{00000000-0005-0000-0000-0000A3030000}"/>
    <cellStyle name="Normal 11 107 4" xfId="939" xr:uid="{00000000-0005-0000-0000-0000A4030000}"/>
    <cellStyle name="Normal 11 107 5" xfId="940" xr:uid="{00000000-0005-0000-0000-0000A5030000}"/>
    <cellStyle name="Normal 11 107 6" xfId="941" xr:uid="{00000000-0005-0000-0000-0000A6030000}"/>
    <cellStyle name="Normal 11 108" xfId="942" xr:uid="{00000000-0005-0000-0000-0000A7030000}"/>
    <cellStyle name="Normal 11 108 2" xfId="943" xr:uid="{00000000-0005-0000-0000-0000A8030000}"/>
    <cellStyle name="Normal 11 108 3" xfId="944" xr:uid="{00000000-0005-0000-0000-0000A9030000}"/>
    <cellStyle name="Normal 11 108 4" xfId="945" xr:uid="{00000000-0005-0000-0000-0000AA030000}"/>
    <cellStyle name="Normal 11 108 5" xfId="946" xr:uid="{00000000-0005-0000-0000-0000AB030000}"/>
    <cellStyle name="Normal 11 108 6" xfId="947" xr:uid="{00000000-0005-0000-0000-0000AC030000}"/>
    <cellStyle name="Normal 11 109" xfId="948" xr:uid="{00000000-0005-0000-0000-0000AD030000}"/>
    <cellStyle name="Normal 11 109 2" xfId="949" xr:uid="{00000000-0005-0000-0000-0000AE030000}"/>
    <cellStyle name="Normal 11 109 3" xfId="950" xr:uid="{00000000-0005-0000-0000-0000AF030000}"/>
    <cellStyle name="Normal 11 109 4" xfId="951" xr:uid="{00000000-0005-0000-0000-0000B0030000}"/>
    <cellStyle name="Normal 11 109 5" xfId="952" xr:uid="{00000000-0005-0000-0000-0000B1030000}"/>
    <cellStyle name="Normal 11 109 6" xfId="953" xr:uid="{00000000-0005-0000-0000-0000B2030000}"/>
    <cellStyle name="Normal 11 11" xfId="954" xr:uid="{00000000-0005-0000-0000-0000B3030000}"/>
    <cellStyle name="Normal 11 11 2" xfId="955" xr:uid="{00000000-0005-0000-0000-0000B4030000}"/>
    <cellStyle name="Normal 11 11 3" xfId="956" xr:uid="{00000000-0005-0000-0000-0000B5030000}"/>
    <cellStyle name="Normal 11 11 4" xfId="957" xr:uid="{00000000-0005-0000-0000-0000B6030000}"/>
    <cellStyle name="Normal 11 11 5" xfId="958" xr:uid="{00000000-0005-0000-0000-0000B7030000}"/>
    <cellStyle name="Normal 11 11 6" xfId="959" xr:uid="{00000000-0005-0000-0000-0000B8030000}"/>
    <cellStyle name="Normal 11 110" xfId="960" xr:uid="{00000000-0005-0000-0000-0000B9030000}"/>
    <cellStyle name="Normal 11 110 2" xfId="961" xr:uid="{00000000-0005-0000-0000-0000BA030000}"/>
    <cellStyle name="Normal 11 110 3" xfId="962" xr:uid="{00000000-0005-0000-0000-0000BB030000}"/>
    <cellStyle name="Normal 11 110 4" xfId="963" xr:uid="{00000000-0005-0000-0000-0000BC030000}"/>
    <cellStyle name="Normal 11 110 5" xfId="964" xr:uid="{00000000-0005-0000-0000-0000BD030000}"/>
    <cellStyle name="Normal 11 110 6" xfId="965" xr:uid="{00000000-0005-0000-0000-0000BE030000}"/>
    <cellStyle name="Normal 11 111" xfId="966" xr:uid="{00000000-0005-0000-0000-0000BF030000}"/>
    <cellStyle name="Normal 11 111 2" xfId="967" xr:uid="{00000000-0005-0000-0000-0000C0030000}"/>
    <cellStyle name="Normal 11 111 3" xfId="968" xr:uid="{00000000-0005-0000-0000-0000C1030000}"/>
    <cellStyle name="Normal 11 111 4" xfId="969" xr:uid="{00000000-0005-0000-0000-0000C2030000}"/>
    <cellStyle name="Normal 11 111 5" xfId="970" xr:uid="{00000000-0005-0000-0000-0000C3030000}"/>
    <cellStyle name="Normal 11 111 6" xfId="971" xr:uid="{00000000-0005-0000-0000-0000C4030000}"/>
    <cellStyle name="Normal 11 112" xfId="972" xr:uid="{00000000-0005-0000-0000-0000C5030000}"/>
    <cellStyle name="Normal 11 112 2" xfId="973" xr:uid="{00000000-0005-0000-0000-0000C6030000}"/>
    <cellStyle name="Normal 11 112 3" xfId="974" xr:uid="{00000000-0005-0000-0000-0000C7030000}"/>
    <cellStyle name="Normal 11 112 4" xfId="975" xr:uid="{00000000-0005-0000-0000-0000C8030000}"/>
    <cellStyle name="Normal 11 112 5" xfId="976" xr:uid="{00000000-0005-0000-0000-0000C9030000}"/>
    <cellStyle name="Normal 11 112 6" xfId="977" xr:uid="{00000000-0005-0000-0000-0000CA030000}"/>
    <cellStyle name="Normal 11 113" xfId="978" xr:uid="{00000000-0005-0000-0000-0000CB030000}"/>
    <cellStyle name="Normal 11 113 2" xfId="979" xr:uid="{00000000-0005-0000-0000-0000CC030000}"/>
    <cellStyle name="Normal 11 113 3" xfId="980" xr:uid="{00000000-0005-0000-0000-0000CD030000}"/>
    <cellStyle name="Normal 11 113 4" xfId="981" xr:uid="{00000000-0005-0000-0000-0000CE030000}"/>
    <cellStyle name="Normal 11 113 5" xfId="982" xr:uid="{00000000-0005-0000-0000-0000CF030000}"/>
    <cellStyle name="Normal 11 113 6" xfId="983" xr:uid="{00000000-0005-0000-0000-0000D0030000}"/>
    <cellStyle name="Normal 11 114" xfId="984" xr:uid="{00000000-0005-0000-0000-0000D1030000}"/>
    <cellStyle name="Normal 11 114 2" xfId="985" xr:uid="{00000000-0005-0000-0000-0000D2030000}"/>
    <cellStyle name="Normal 11 114 3" xfId="986" xr:uid="{00000000-0005-0000-0000-0000D3030000}"/>
    <cellStyle name="Normal 11 114 4" xfId="987" xr:uid="{00000000-0005-0000-0000-0000D4030000}"/>
    <cellStyle name="Normal 11 114 5" xfId="988" xr:uid="{00000000-0005-0000-0000-0000D5030000}"/>
    <cellStyle name="Normal 11 114 6" xfId="989" xr:uid="{00000000-0005-0000-0000-0000D6030000}"/>
    <cellStyle name="Normal 11 115" xfId="990" xr:uid="{00000000-0005-0000-0000-0000D7030000}"/>
    <cellStyle name="Normal 11 115 2" xfId="991" xr:uid="{00000000-0005-0000-0000-0000D8030000}"/>
    <cellStyle name="Normal 11 115 3" xfId="992" xr:uid="{00000000-0005-0000-0000-0000D9030000}"/>
    <cellStyle name="Normal 11 115 4" xfId="993" xr:uid="{00000000-0005-0000-0000-0000DA030000}"/>
    <cellStyle name="Normal 11 115 5" xfId="994" xr:uid="{00000000-0005-0000-0000-0000DB030000}"/>
    <cellStyle name="Normal 11 115 6" xfId="995" xr:uid="{00000000-0005-0000-0000-0000DC030000}"/>
    <cellStyle name="Normal 11 116" xfId="996" xr:uid="{00000000-0005-0000-0000-0000DD030000}"/>
    <cellStyle name="Normal 11 116 2" xfId="997" xr:uid="{00000000-0005-0000-0000-0000DE030000}"/>
    <cellStyle name="Normal 11 116 3" xfId="998" xr:uid="{00000000-0005-0000-0000-0000DF030000}"/>
    <cellStyle name="Normal 11 116 4" xfId="999" xr:uid="{00000000-0005-0000-0000-0000E0030000}"/>
    <cellStyle name="Normal 11 116 5" xfId="1000" xr:uid="{00000000-0005-0000-0000-0000E1030000}"/>
    <cellStyle name="Normal 11 116 6" xfId="1001" xr:uid="{00000000-0005-0000-0000-0000E2030000}"/>
    <cellStyle name="Normal 11 117" xfId="1002" xr:uid="{00000000-0005-0000-0000-0000E3030000}"/>
    <cellStyle name="Normal 11 117 2" xfId="1003" xr:uid="{00000000-0005-0000-0000-0000E4030000}"/>
    <cellStyle name="Normal 11 117 3" xfId="1004" xr:uid="{00000000-0005-0000-0000-0000E5030000}"/>
    <cellStyle name="Normal 11 117 4" xfId="1005" xr:uid="{00000000-0005-0000-0000-0000E6030000}"/>
    <cellStyle name="Normal 11 117 5" xfId="1006" xr:uid="{00000000-0005-0000-0000-0000E7030000}"/>
    <cellStyle name="Normal 11 117 6" xfId="1007" xr:uid="{00000000-0005-0000-0000-0000E8030000}"/>
    <cellStyle name="Normal 11 118" xfId="1008" xr:uid="{00000000-0005-0000-0000-0000E9030000}"/>
    <cellStyle name="Normal 11 118 2" xfId="1009" xr:uid="{00000000-0005-0000-0000-0000EA030000}"/>
    <cellStyle name="Normal 11 118 3" xfId="1010" xr:uid="{00000000-0005-0000-0000-0000EB030000}"/>
    <cellStyle name="Normal 11 118 4" xfId="1011" xr:uid="{00000000-0005-0000-0000-0000EC030000}"/>
    <cellStyle name="Normal 11 118 5" xfId="1012" xr:uid="{00000000-0005-0000-0000-0000ED030000}"/>
    <cellStyle name="Normal 11 118 6" xfId="1013" xr:uid="{00000000-0005-0000-0000-0000EE030000}"/>
    <cellStyle name="Normal 11 119" xfId="1014" xr:uid="{00000000-0005-0000-0000-0000EF030000}"/>
    <cellStyle name="Normal 11 119 2" xfId="1015" xr:uid="{00000000-0005-0000-0000-0000F0030000}"/>
    <cellStyle name="Normal 11 119 3" xfId="1016" xr:uid="{00000000-0005-0000-0000-0000F1030000}"/>
    <cellStyle name="Normal 11 119 4" xfId="1017" xr:uid="{00000000-0005-0000-0000-0000F2030000}"/>
    <cellStyle name="Normal 11 119 5" xfId="1018" xr:uid="{00000000-0005-0000-0000-0000F3030000}"/>
    <cellStyle name="Normal 11 119 6" xfId="1019" xr:uid="{00000000-0005-0000-0000-0000F4030000}"/>
    <cellStyle name="Normal 11 12" xfId="1020" xr:uid="{00000000-0005-0000-0000-0000F5030000}"/>
    <cellStyle name="Normal 11 12 2" xfId="1021" xr:uid="{00000000-0005-0000-0000-0000F6030000}"/>
    <cellStyle name="Normal 11 12 3" xfId="1022" xr:uid="{00000000-0005-0000-0000-0000F7030000}"/>
    <cellStyle name="Normal 11 12 4" xfId="1023" xr:uid="{00000000-0005-0000-0000-0000F8030000}"/>
    <cellStyle name="Normal 11 12 5" xfId="1024" xr:uid="{00000000-0005-0000-0000-0000F9030000}"/>
    <cellStyle name="Normal 11 12 6" xfId="1025" xr:uid="{00000000-0005-0000-0000-0000FA030000}"/>
    <cellStyle name="Normal 11 120" xfId="1026" xr:uid="{00000000-0005-0000-0000-0000FB030000}"/>
    <cellStyle name="Normal 11 120 2" xfId="1027" xr:uid="{00000000-0005-0000-0000-0000FC030000}"/>
    <cellStyle name="Normal 11 120 3" xfId="1028" xr:uid="{00000000-0005-0000-0000-0000FD030000}"/>
    <cellStyle name="Normal 11 120 4" xfId="1029" xr:uid="{00000000-0005-0000-0000-0000FE030000}"/>
    <cellStyle name="Normal 11 120 5" xfId="1030" xr:uid="{00000000-0005-0000-0000-0000FF030000}"/>
    <cellStyle name="Normal 11 120 6" xfId="1031" xr:uid="{00000000-0005-0000-0000-000000040000}"/>
    <cellStyle name="Normal 11 121" xfId="1032" xr:uid="{00000000-0005-0000-0000-000001040000}"/>
    <cellStyle name="Normal 11 121 2" xfId="1033" xr:uid="{00000000-0005-0000-0000-000002040000}"/>
    <cellStyle name="Normal 11 121 3" xfId="1034" xr:uid="{00000000-0005-0000-0000-000003040000}"/>
    <cellStyle name="Normal 11 121 4" xfId="1035" xr:uid="{00000000-0005-0000-0000-000004040000}"/>
    <cellStyle name="Normal 11 121 5" xfId="1036" xr:uid="{00000000-0005-0000-0000-000005040000}"/>
    <cellStyle name="Normal 11 121 6" xfId="1037" xr:uid="{00000000-0005-0000-0000-000006040000}"/>
    <cellStyle name="Normal 11 122" xfId="1038" xr:uid="{00000000-0005-0000-0000-000007040000}"/>
    <cellStyle name="Normal 11 122 2" xfId="1039" xr:uid="{00000000-0005-0000-0000-000008040000}"/>
    <cellStyle name="Normal 11 122 3" xfId="1040" xr:uid="{00000000-0005-0000-0000-000009040000}"/>
    <cellStyle name="Normal 11 122 4" xfId="1041" xr:uid="{00000000-0005-0000-0000-00000A040000}"/>
    <cellStyle name="Normal 11 122 5" xfId="1042" xr:uid="{00000000-0005-0000-0000-00000B040000}"/>
    <cellStyle name="Normal 11 122 6" xfId="1043" xr:uid="{00000000-0005-0000-0000-00000C040000}"/>
    <cellStyle name="Normal 11 123" xfId="1044" xr:uid="{00000000-0005-0000-0000-00000D040000}"/>
    <cellStyle name="Normal 11 123 2" xfId="1045" xr:uid="{00000000-0005-0000-0000-00000E040000}"/>
    <cellStyle name="Normal 11 123 3" xfId="1046" xr:uid="{00000000-0005-0000-0000-00000F040000}"/>
    <cellStyle name="Normal 11 123 4" xfId="1047" xr:uid="{00000000-0005-0000-0000-000010040000}"/>
    <cellStyle name="Normal 11 123 5" xfId="1048" xr:uid="{00000000-0005-0000-0000-000011040000}"/>
    <cellStyle name="Normal 11 123 6" xfId="1049" xr:uid="{00000000-0005-0000-0000-000012040000}"/>
    <cellStyle name="Normal 11 124" xfId="1050" xr:uid="{00000000-0005-0000-0000-000013040000}"/>
    <cellStyle name="Normal 11 124 2" xfId="1051" xr:uid="{00000000-0005-0000-0000-000014040000}"/>
    <cellStyle name="Normal 11 124 3" xfId="1052" xr:uid="{00000000-0005-0000-0000-000015040000}"/>
    <cellStyle name="Normal 11 124 4" xfId="1053" xr:uid="{00000000-0005-0000-0000-000016040000}"/>
    <cellStyle name="Normal 11 124 5" xfId="1054" xr:uid="{00000000-0005-0000-0000-000017040000}"/>
    <cellStyle name="Normal 11 124 6" xfId="1055" xr:uid="{00000000-0005-0000-0000-000018040000}"/>
    <cellStyle name="Normal 11 125" xfId="1056" xr:uid="{00000000-0005-0000-0000-000019040000}"/>
    <cellStyle name="Normal 11 125 2" xfId="1057" xr:uid="{00000000-0005-0000-0000-00001A040000}"/>
    <cellStyle name="Normal 11 125 3" xfId="1058" xr:uid="{00000000-0005-0000-0000-00001B040000}"/>
    <cellStyle name="Normal 11 125 4" xfId="1059" xr:uid="{00000000-0005-0000-0000-00001C040000}"/>
    <cellStyle name="Normal 11 125 5" xfId="1060" xr:uid="{00000000-0005-0000-0000-00001D040000}"/>
    <cellStyle name="Normal 11 125 6" xfId="1061" xr:uid="{00000000-0005-0000-0000-00001E040000}"/>
    <cellStyle name="Normal 11 126" xfId="1062" xr:uid="{00000000-0005-0000-0000-00001F040000}"/>
    <cellStyle name="Normal 11 126 2" xfId="1063" xr:uid="{00000000-0005-0000-0000-000020040000}"/>
    <cellStyle name="Normal 11 126 3" xfId="1064" xr:uid="{00000000-0005-0000-0000-000021040000}"/>
    <cellStyle name="Normal 11 126 4" xfId="1065" xr:uid="{00000000-0005-0000-0000-000022040000}"/>
    <cellStyle name="Normal 11 126 5" xfId="1066" xr:uid="{00000000-0005-0000-0000-000023040000}"/>
    <cellStyle name="Normal 11 126 6" xfId="1067" xr:uid="{00000000-0005-0000-0000-000024040000}"/>
    <cellStyle name="Normal 11 127" xfId="1068" xr:uid="{00000000-0005-0000-0000-000025040000}"/>
    <cellStyle name="Normal 11 127 2" xfId="1069" xr:uid="{00000000-0005-0000-0000-000026040000}"/>
    <cellStyle name="Normal 11 127 3" xfId="1070" xr:uid="{00000000-0005-0000-0000-000027040000}"/>
    <cellStyle name="Normal 11 127 4" xfId="1071" xr:uid="{00000000-0005-0000-0000-000028040000}"/>
    <cellStyle name="Normal 11 127 5" xfId="1072" xr:uid="{00000000-0005-0000-0000-000029040000}"/>
    <cellStyle name="Normal 11 127 6" xfId="1073" xr:uid="{00000000-0005-0000-0000-00002A040000}"/>
    <cellStyle name="Normal 11 128" xfId="1074" xr:uid="{00000000-0005-0000-0000-00002B040000}"/>
    <cellStyle name="Normal 11 128 2" xfId="1075" xr:uid="{00000000-0005-0000-0000-00002C040000}"/>
    <cellStyle name="Normal 11 128 3" xfId="1076" xr:uid="{00000000-0005-0000-0000-00002D040000}"/>
    <cellStyle name="Normal 11 128 4" xfId="1077" xr:uid="{00000000-0005-0000-0000-00002E040000}"/>
    <cellStyle name="Normal 11 128 5" xfId="1078" xr:uid="{00000000-0005-0000-0000-00002F040000}"/>
    <cellStyle name="Normal 11 128 6" xfId="1079" xr:uid="{00000000-0005-0000-0000-000030040000}"/>
    <cellStyle name="Normal 11 129" xfId="1080" xr:uid="{00000000-0005-0000-0000-000031040000}"/>
    <cellStyle name="Normal 11 129 2" xfId="1081" xr:uid="{00000000-0005-0000-0000-000032040000}"/>
    <cellStyle name="Normal 11 129 3" xfId="1082" xr:uid="{00000000-0005-0000-0000-000033040000}"/>
    <cellStyle name="Normal 11 129 4" xfId="1083" xr:uid="{00000000-0005-0000-0000-000034040000}"/>
    <cellStyle name="Normal 11 129 5" xfId="1084" xr:uid="{00000000-0005-0000-0000-000035040000}"/>
    <cellStyle name="Normal 11 129 6" xfId="1085" xr:uid="{00000000-0005-0000-0000-000036040000}"/>
    <cellStyle name="Normal 11 13" xfId="1086" xr:uid="{00000000-0005-0000-0000-000037040000}"/>
    <cellStyle name="Normal 11 13 2" xfId="1087" xr:uid="{00000000-0005-0000-0000-000038040000}"/>
    <cellStyle name="Normal 11 13 3" xfId="1088" xr:uid="{00000000-0005-0000-0000-000039040000}"/>
    <cellStyle name="Normal 11 13 4" xfId="1089" xr:uid="{00000000-0005-0000-0000-00003A040000}"/>
    <cellStyle name="Normal 11 13 5" xfId="1090" xr:uid="{00000000-0005-0000-0000-00003B040000}"/>
    <cellStyle name="Normal 11 13 6" xfId="1091" xr:uid="{00000000-0005-0000-0000-00003C040000}"/>
    <cellStyle name="Normal 11 130" xfId="1092" xr:uid="{00000000-0005-0000-0000-00003D040000}"/>
    <cellStyle name="Normal 11 130 2" xfId="1093" xr:uid="{00000000-0005-0000-0000-00003E040000}"/>
    <cellStyle name="Normal 11 130 3" xfId="1094" xr:uid="{00000000-0005-0000-0000-00003F040000}"/>
    <cellStyle name="Normal 11 130 4" xfId="1095" xr:uid="{00000000-0005-0000-0000-000040040000}"/>
    <cellStyle name="Normal 11 130 5" xfId="1096" xr:uid="{00000000-0005-0000-0000-000041040000}"/>
    <cellStyle name="Normal 11 130 6" xfId="1097" xr:uid="{00000000-0005-0000-0000-000042040000}"/>
    <cellStyle name="Normal 11 131" xfId="1098" xr:uid="{00000000-0005-0000-0000-000043040000}"/>
    <cellStyle name="Normal 11 131 2" xfId="1099" xr:uid="{00000000-0005-0000-0000-000044040000}"/>
    <cellStyle name="Normal 11 131 3" xfId="1100" xr:uid="{00000000-0005-0000-0000-000045040000}"/>
    <cellStyle name="Normal 11 131 4" xfId="1101" xr:uid="{00000000-0005-0000-0000-000046040000}"/>
    <cellStyle name="Normal 11 131 5" xfId="1102" xr:uid="{00000000-0005-0000-0000-000047040000}"/>
    <cellStyle name="Normal 11 131 6" xfId="1103" xr:uid="{00000000-0005-0000-0000-000048040000}"/>
    <cellStyle name="Normal 11 132" xfId="1104" xr:uid="{00000000-0005-0000-0000-000049040000}"/>
    <cellStyle name="Normal 11 132 2" xfId="1105" xr:uid="{00000000-0005-0000-0000-00004A040000}"/>
    <cellStyle name="Normal 11 132 3" xfId="1106" xr:uid="{00000000-0005-0000-0000-00004B040000}"/>
    <cellStyle name="Normal 11 132 4" xfId="1107" xr:uid="{00000000-0005-0000-0000-00004C040000}"/>
    <cellStyle name="Normal 11 132 5" xfId="1108" xr:uid="{00000000-0005-0000-0000-00004D040000}"/>
    <cellStyle name="Normal 11 132 6" xfId="1109" xr:uid="{00000000-0005-0000-0000-00004E040000}"/>
    <cellStyle name="Normal 11 133" xfId="1110" xr:uid="{00000000-0005-0000-0000-00004F040000}"/>
    <cellStyle name="Normal 11 133 2" xfId="1111" xr:uid="{00000000-0005-0000-0000-000050040000}"/>
    <cellStyle name="Normal 11 133 3" xfId="1112" xr:uid="{00000000-0005-0000-0000-000051040000}"/>
    <cellStyle name="Normal 11 133 4" xfId="1113" xr:uid="{00000000-0005-0000-0000-000052040000}"/>
    <cellStyle name="Normal 11 133 5" xfId="1114" xr:uid="{00000000-0005-0000-0000-000053040000}"/>
    <cellStyle name="Normal 11 133 6" xfId="1115" xr:uid="{00000000-0005-0000-0000-000054040000}"/>
    <cellStyle name="Normal 11 134" xfId="1116" xr:uid="{00000000-0005-0000-0000-000055040000}"/>
    <cellStyle name="Normal 11 134 2" xfId="1117" xr:uid="{00000000-0005-0000-0000-000056040000}"/>
    <cellStyle name="Normal 11 134 3" xfId="1118" xr:uid="{00000000-0005-0000-0000-000057040000}"/>
    <cellStyle name="Normal 11 134 4" xfId="1119" xr:uid="{00000000-0005-0000-0000-000058040000}"/>
    <cellStyle name="Normal 11 134 5" xfId="1120" xr:uid="{00000000-0005-0000-0000-000059040000}"/>
    <cellStyle name="Normal 11 134 6" xfId="1121" xr:uid="{00000000-0005-0000-0000-00005A040000}"/>
    <cellStyle name="Normal 11 135" xfId="1122" xr:uid="{00000000-0005-0000-0000-00005B040000}"/>
    <cellStyle name="Normal 11 135 2" xfId="1123" xr:uid="{00000000-0005-0000-0000-00005C040000}"/>
    <cellStyle name="Normal 11 135 3" xfId="1124" xr:uid="{00000000-0005-0000-0000-00005D040000}"/>
    <cellStyle name="Normal 11 135 4" xfId="1125" xr:uid="{00000000-0005-0000-0000-00005E040000}"/>
    <cellStyle name="Normal 11 135 5" xfId="1126" xr:uid="{00000000-0005-0000-0000-00005F040000}"/>
    <cellStyle name="Normal 11 135 6" xfId="1127" xr:uid="{00000000-0005-0000-0000-000060040000}"/>
    <cellStyle name="Normal 11 136" xfId="1128" xr:uid="{00000000-0005-0000-0000-000061040000}"/>
    <cellStyle name="Normal 11 136 2" xfId="1129" xr:uid="{00000000-0005-0000-0000-000062040000}"/>
    <cellStyle name="Normal 11 136 3" xfId="1130" xr:uid="{00000000-0005-0000-0000-000063040000}"/>
    <cellStyle name="Normal 11 136 4" xfId="1131" xr:uid="{00000000-0005-0000-0000-000064040000}"/>
    <cellStyle name="Normal 11 136 5" xfId="1132" xr:uid="{00000000-0005-0000-0000-000065040000}"/>
    <cellStyle name="Normal 11 136 6" xfId="1133" xr:uid="{00000000-0005-0000-0000-000066040000}"/>
    <cellStyle name="Normal 11 137" xfId="1134" xr:uid="{00000000-0005-0000-0000-000067040000}"/>
    <cellStyle name="Normal 11 137 2" xfId="1135" xr:uid="{00000000-0005-0000-0000-000068040000}"/>
    <cellStyle name="Normal 11 137 3" xfId="1136" xr:uid="{00000000-0005-0000-0000-000069040000}"/>
    <cellStyle name="Normal 11 137 4" xfId="1137" xr:uid="{00000000-0005-0000-0000-00006A040000}"/>
    <cellStyle name="Normal 11 137 5" xfId="1138" xr:uid="{00000000-0005-0000-0000-00006B040000}"/>
    <cellStyle name="Normal 11 137 6" xfId="1139" xr:uid="{00000000-0005-0000-0000-00006C040000}"/>
    <cellStyle name="Normal 11 138" xfId="1140" xr:uid="{00000000-0005-0000-0000-00006D040000}"/>
    <cellStyle name="Normal 11 138 2" xfId="1141" xr:uid="{00000000-0005-0000-0000-00006E040000}"/>
    <cellStyle name="Normal 11 138 3" xfId="1142" xr:uid="{00000000-0005-0000-0000-00006F040000}"/>
    <cellStyle name="Normal 11 138 4" xfId="1143" xr:uid="{00000000-0005-0000-0000-000070040000}"/>
    <cellStyle name="Normal 11 138 5" xfId="1144" xr:uid="{00000000-0005-0000-0000-000071040000}"/>
    <cellStyle name="Normal 11 138 6" xfId="1145" xr:uid="{00000000-0005-0000-0000-000072040000}"/>
    <cellStyle name="Normal 11 139" xfId="1146" xr:uid="{00000000-0005-0000-0000-000073040000}"/>
    <cellStyle name="Normal 11 139 2" xfId="1147" xr:uid="{00000000-0005-0000-0000-000074040000}"/>
    <cellStyle name="Normal 11 139 3" xfId="1148" xr:uid="{00000000-0005-0000-0000-000075040000}"/>
    <cellStyle name="Normal 11 139 4" xfId="1149" xr:uid="{00000000-0005-0000-0000-000076040000}"/>
    <cellStyle name="Normal 11 139 5" xfId="1150" xr:uid="{00000000-0005-0000-0000-000077040000}"/>
    <cellStyle name="Normal 11 139 6" xfId="1151" xr:uid="{00000000-0005-0000-0000-000078040000}"/>
    <cellStyle name="Normal 11 14" xfId="1152" xr:uid="{00000000-0005-0000-0000-000079040000}"/>
    <cellStyle name="Normal 11 14 2" xfId="1153" xr:uid="{00000000-0005-0000-0000-00007A040000}"/>
    <cellStyle name="Normal 11 14 3" xfId="1154" xr:uid="{00000000-0005-0000-0000-00007B040000}"/>
    <cellStyle name="Normal 11 14 4" xfId="1155" xr:uid="{00000000-0005-0000-0000-00007C040000}"/>
    <cellStyle name="Normal 11 14 5" xfId="1156" xr:uid="{00000000-0005-0000-0000-00007D040000}"/>
    <cellStyle name="Normal 11 14 6" xfId="1157" xr:uid="{00000000-0005-0000-0000-00007E040000}"/>
    <cellStyle name="Normal 11 140" xfId="1158" xr:uid="{00000000-0005-0000-0000-00007F040000}"/>
    <cellStyle name="Normal 11 140 2" xfId="1159" xr:uid="{00000000-0005-0000-0000-000080040000}"/>
    <cellStyle name="Normal 11 140 3" xfId="1160" xr:uid="{00000000-0005-0000-0000-000081040000}"/>
    <cellStyle name="Normal 11 140 4" xfId="1161" xr:uid="{00000000-0005-0000-0000-000082040000}"/>
    <cellStyle name="Normal 11 140 5" xfId="1162" xr:uid="{00000000-0005-0000-0000-000083040000}"/>
    <cellStyle name="Normal 11 140 6" xfId="1163" xr:uid="{00000000-0005-0000-0000-000084040000}"/>
    <cellStyle name="Normal 11 141" xfId="1164" xr:uid="{00000000-0005-0000-0000-000085040000}"/>
    <cellStyle name="Normal 11 141 2" xfId="1165" xr:uid="{00000000-0005-0000-0000-000086040000}"/>
    <cellStyle name="Normal 11 141 3" xfId="1166" xr:uid="{00000000-0005-0000-0000-000087040000}"/>
    <cellStyle name="Normal 11 141 4" xfId="1167" xr:uid="{00000000-0005-0000-0000-000088040000}"/>
    <cellStyle name="Normal 11 141 5" xfId="1168" xr:uid="{00000000-0005-0000-0000-000089040000}"/>
    <cellStyle name="Normal 11 141 6" xfId="1169" xr:uid="{00000000-0005-0000-0000-00008A040000}"/>
    <cellStyle name="Normal 11 142" xfId="1170" xr:uid="{00000000-0005-0000-0000-00008B040000}"/>
    <cellStyle name="Normal 11 142 2" xfId="1171" xr:uid="{00000000-0005-0000-0000-00008C040000}"/>
    <cellStyle name="Normal 11 142 3" xfId="1172" xr:uid="{00000000-0005-0000-0000-00008D040000}"/>
    <cellStyle name="Normal 11 142 4" xfId="1173" xr:uid="{00000000-0005-0000-0000-00008E040000}"/>
    <cellStyle name="Normal 11 142 5" xfId="1174" xr:uid="{00000000-0005-0000-0000-00008F040000}"/>
    <cellStyle name="Normal 11 142 6" xfId="1175" xr:uid="{00000000-0005-0000-0000-000090040000}"/>
    <cellStyle name="Normal 11 143" xfId="1176" xr:uid="{00000000-0005-0000-0000-000091040000}"/>
    <cellStyle name="Normal 11 143 2" xfId="1177" xr:uid="{00000000-0005-0000-0000-000092040000}"/>
    <cellStyle name="Normal 11 143 3" xfId="1178" xr:uid="{00000000-0005-0000-0000-000093040000}"/>
    <cellStyle name="Normal 11 143 4" xfId="1179" xr:uid="{00000000-0005-0000-0000-000094040000}"/>
    <cellStyle name="Normal 11 143 5" xfId="1180" xr:uid="{00000000-0005-0000-0000-000095040000}"/>
    <cellStyle name="Normal 11 143 6" xfId="1181" xr:uid="{00000000-0005-0000-0000-000096040000}"/>
    <cellStyle name="Normal 11 144" xfId="1182" xr:uid="{00000000-0005-0000-0000-000097040000}"/>
    <cellStyle name="Normal 11 144 2" xfId="1183" xr:uid="{00000000-0005-0000-0000-000098040000}"/>
    <cellStyle name="Normal 11 144 3" xfId="1184" xr:uid="{00000000-0005-0000-0000-000099040000}"/>
    <cellStyle name="Normal 11 144 4" xfId="1185" xr:uid="{00000000-0005-0000-0000-00009A040000}"/>
    <cellStyle name="Normal 11 144 5" xfId="1186" xr:uid="{00000000-0005-0000-0000-00009B040000}"/>
    <cellStyle name="Normal 11 144 6" xfId="1187" xr:uid="{00000000-0005-0000-0000-00009C040000}"/>
    <cellStyle name="Normal 11 145" xfId="1188" xr:uid="{00000000-0005-0000-0000-00009D040000}"/>
    <cellStyle name="Normal 11 145 2" xfId="1189" xr:uid="{00000000-0005-0000-0000-00009E040000}"/>
    <cellStyle name="Normal 11 145 3" xfId="1190" xr:uid="{00000000-0005-0000-0000-00009F040000}"/>
    <cellStyle name="Normal 11 145 4" xfId="1191" xr:uid="{00000000-0005-0000-0000-0000A0040000}"/>
    <cellStyle name="Normal 11 145 5" xfId="1192" xr:uid="{00000000-0005-0000-0000-0000A1040000}"/>
    <cellStyle name="Normal 11 145 6" xfId="1193" xr:uid="{00000000-0005-0000-0000-0000A2040000}"/>
    <cellStyle name="Normal 11 146" xfId="1194" xr:uid="{00000000-0005-0000-0000-0000A3040000}"/>
    <cellStyle name="Normal 11 146 2" xfId="1195" xr:uid="{00000000-0005-0000-0000-0000A4040000}"/>
    <cellStyle name="Normal 11 146 3" xfId="1196" xr:uid="{00000000-0005-0000-0000-0000A5040000}"/>
    <cellStyle name="Normal 11 146 4" xfId="1197" xr:uid="{00000000-0005-0000-0000-0000A6040000}"/>
    <cellStyle name="Normal 11 146 5" xfId="1198" xr:uid="{00000000-0005-0000-0000-0000A7040000}"/>
    <cellStyle name="Normal 11 146 6" xfId="1199" xr:uid="{00000000-0005-0000-0000-0000A8040000}"/>
    <cellStyle name="Normal 11 147" xfId="1200" xr:uid="{00000000-0005-0000-0000-0000A9040000}"/>
    <cellStyle name="Normal 11 147 2" xfId="1201" xr:uid="{00000000-0005-0000-0000-0000AA040000}"/>
    <cellStyle name="Normal 11 147 3" xfId="1202" xr:uid="{00000000-0005-0000-0000-0000AB040000}"/>
    <cellStyle name="Normal 11 147 4" xfId="1203" xr:uid="{00000000-0005-0000-0000-0000AC040000}"/>
    <cellStyle name="Normal 11 147 5" xfId="1204" xr:uid="{00000000-0005-0000-0000-0000AD040000}"/>
    <cellStyle name="Normal 11 147 6" xfId="1205" xr:uid="{00000000-0005-0000-0000-0000AE040000}"/>
    <cellStyle name="Normal 11 148" xfId="1206" xr:uid="{00000000-0005-0000-0000-0000AF040000}"/>
    <cellStyle name="Normal 11 148 2" xfId="1207" xr:uid="{00000000-0005-0000-0000-0000B0040000}"/>
    <cellStyle name="Normal 11 148 3" xfId="1208" xr:uid="{00000000-0005-0000-0000-0000B1040000}"/>
    <cellStyle name="Normal 11 148 4" xfId="1209" xr:uid="{00000000-0005-0000-0000-0000B2040000}"/>
    <cellStyle name="Normal 11 148 5" xfId="1210" xr:uid="{00000000-0005-0000-0000-0000B3040000}"/>
    <cellStyle name="Normal 11 148 6" xfId="1211" xr:uid="{00000000-0005-0000-0000-0000B4040000}"/>
    <cellStyle name="Normal 11 149" xfId="1212" xr:uid="{00000000-0005-0000-0000-0000B5040000}"/>
    <cellStyle name="Normal 11 149 2" xfId="1213" xr:uid="{00000000-0005-0000-0000-0000B6040000}"/>
    <cellStyle name="Normal 11 149 3" xfId="1214" xr:uid="{00000000-0005-0000-0000-0000B7040000}"/>
    <cellStyle name="Normal 11 149 4" xfId="1215" xr:uid="{00000000-0005-0000-0000-0000B8040000}"/>
    <cellStyle name="Normal 11 149 5" xfId="1216" xr:uid="{00000000-0005-0000-0000-0000B9040000}"/>
    <cellStyle name="Normal 11 149 6" xfId="1217" xr:uid="{00000000-0005-0000-0000-0000BA040000}"/>
    <cellStyle name="Normal 11 15" xfId="1218" xr:uid="{00000000-0005-0000-0000-0000BB040000}"/>
    <cellStyle name="Normal 11 15 2" xfId="1219" xr:uid="{00000000-0005-0000-0000-0000BC040000}"/>
    <cellStyle name="Normal 11 15 3" xfId="1220" xr:uid="{00000000-0005-0000-0000-0000BD040000}"/>
    <cellStyle name="Normal 11 15 4" xfId="1221" xr:uid="{00000000-0005-0000-0000-0000BE040000}"/>
    <cellStyle name="Normal 11 15 5" xfId="1222" xr:uid="{00000000-0005-0000-0000-0000BF040000}"/>
    <cellStyle name="Normal 11 15 6" xfId="1223" xr:uid="{00000000-0005-0000-0000-0000C0040000}"/>
    <cellStyle name="Normal 11 150" xfId="1224" xr:uid="{00000000-0005-0000-0000-0000C1040000}"/>
    <cellStyle name="Normal 11 150 2" xfId="1225" xr:uid="{00000000-0005-0000-0000-0000C2040000}"/>
    <cellStyle name="Normal 11 150 3" xfId="1226" xr:uid="{00000000-0005-0000-0000-0000C3040000}"/>
    <cellStyle name="Normal 11 150 4" xfId="1227" xr:uid="{00000000-0005-0000-0000-0000C4040000}"/>
    <cellStyle name="Normal 11 150 5" xfId="1228" xr:uid="{00000000-0005-0000-0000-0000C5040000}"/>
    <cellStyle name="Normal 11 150 6" xfId="1229" xr:uid="{00000000-0005-0000-0000-0000C6040000}"/>
    <cellStyle name="Normal 11 151" xfId="1230" xr:uid="{00000000-0005-0000-0000-0000C7040000}"/>
    <cellStyle name="Normal 11 151 2" xfId="1231" xr:uid="{00000000-0005-0000-0000-0000C8040000}"/>
    <cellStyle name="Normal 11 151 3" xfId="1232" xr:uid="{00000000-0005-0000-0000-0000C9040000}"/>
    <cellStyle name="Normal 11 151 4" xfId="1233" xr:uid="{00000000-0005-0000-0000-0000CA040000}"/>
    <cellStyle name="Normal 11 151 5" xfId="1234" xr:uid="{00000000-0005-0000-0000-0000CB040000}"/>
    <cellStyle name="Normal 11 151 6" xfId="1235" xr:uid="{00000000-0005-0000-0000-0000CC040000}"/>
    <cellStyle name="Normal 11 152" xfId="1236" xr:uid="{00000000-0005-0000-0000-0000CD040000}"/>
    <cellStyle name="Normal 11 152 2" xfId="1237" xr:uid="{00000000-0005-0000-0000-0000CE040000}"/>
    <cellStyle name="Normal 11 152 3" xfId="1238" xr:uid="{00000000-0005-0000-0000-0000CF040000}"/>
    <cellStyle name="Normal 11 152 4" xfId="1239" xr:uid="{00000000-0005-0000-0000-0000D0040000}"/>
    <cellStyle name="Normal 11 152 5" xfId="1240" xr:uid="{00000000-0005-0000-0000-0000D1040000}"/>
    <cellStyle name="Normal 11 152 6" xfId="1241" xr:uid="{00000000-0005-0000-0000-0000D2040000}"/>
    <cellStyle name="Normal 11 153" xfId="1242" xr:uid="{00000000-0005-0000-0000-0000D3040000}"/>
    <cellStyle name="Normal 11 153 2" xfId="1243" xr:uid="{00000000-0005-0000-0000-0000D4040000}"/>
    <cellStyle name="Normal 11 153 3" xfId="1244" xr:uid="{00000000-0005-0000-0000-0000D5040000}"/>
    <cellStyle name="Normal 11 153 4" xfId="1245" xr:uid="{00000000-0005-0000-0000-0000D6040000}"/>
    <cellStyle name="Normal 11 153 5" xfId="1246" xr:uid="{00000000-0005-0000-0000-0000D7040000}"/>
    <cellStyle name="Normal 11 153 6" xfId="1247" xr:uid="{00000000-0005-0000-0000-0000D8040000}"/>
    <cellStyle name="Normal 11 154" xfId="1248" xr:uid="{00000000-0005-0000-0000-0000D9040000}"/>
    <cellStyle name="Normal 11 154 2" xfId="1249" xr:uid="{00000000-0005-0000-0000-0000DA040000}"/>
    <cellStyle name="Normal 11 154 3" xfId="1250" xr:uid="{00000000-0005-0000-0000-0000DB040000}"/>
    <cellStyle name="Normal 11 154 4" xfId="1251" xr:uid="{00000000-0005-0000-0000-0000DC040000}"/>
    <cellStyle name="Normal 11 154 5" xfId="1252" xr:uid="{00000000-0005-0000-0000-0000DD040000}"/>
    <cellStyle name="Normal 11 154 6" xfId="1253" xr:uid="{00000000-0005-0000-0000-0000DE040000}"/>
    <cellStyle name="Normal 11 155" xfId="1254" xr:uid="{00000000-0005-0000-0000-0000DF040000}"/>
    <cellStyle name="Normal 11 155 2" xfId="1255" xr:uid="{00000000-0005-0000-0000-0000E0040000}"/>
    <cellStyle name="Normal 11 155 3" xfId="1256" xr:uid="{00000000-0005-0000-0000-0000E1040000}"/>
    <cellStyle name="Normal 11 155 4" xfId="1257" xr:uid="{00000000-0005-0000-0000-0000E2040000}"/>
    <cellStyle name="Normal 11 155 5" xfId="1258" xr:uid="{00000000-0005-0000-0000-0000E3040000}"/>
    <cellStyle name="Normal 11 155 6" xfId="1259" xr:uid="{00000000-0005-0000-0000-0000E4040000}"/>
    <cellStyle name="Normal 11 156" xfId="1260" xr:uid="{00000000-0005-0000-0000-0000E5040000}"/>
    <cellStyle name="Normal 11 156 2" xfId="1261" xr:uid="{00000000-0005-0000-0000-0000E6040000}"/>
    <cellStyle name="Normal 11 156 3" xfId="1262" xr:uid="{00000000-0005-0000-0000-0000E7040000}"/>
    <cellStyle name="Normal 11 156 4" xfId="1263" xr:uid="{00000000-0005-0000-0000-0000E8040000}"/>
    <cellStyle name="Normal 11 156 5" xfId="1264" xr:uid="{00000000-0005-0000-0000-0000E9040000}"/>
    <cellStyle name="Normal 11 156 6" xfId="1265" xr:uid="{00000000-0005-0000-0000-0000EA040000}"/>
    <cellStyle name="Normal 11 157" xfId="1266" xr:uid="{00000000-0005-0000-0000-0000EB040000}"/>
    <cellStyle name="Normal 11 157 2" xfId="1267" xr:uid="{00000000-0005-0000-0000-0000EC040000}"/>
    <cellStyle name="Normal 11 157 3" xfId="1268" xr:uid="{00000000-0005-0000-0000-0000ED040000}"/>
    <cellStyle name="Normal 11 157 4" xfId="1269" xr:uid="{00000000-0005-0000-0000-0000EE040000}"/>
    <cellStyle name="Normal 11 157 5" xfId="1270" xr:uid="{00000000-0005-0000-0000-0000EF040000}"/>
    <cellStyle name="Normal 11 157 6" xfId="1271" xr:uid="{00000000-0005-0000-0000-0000F0040000}"/>
    <cellStyle name="Normal 11 158" xfId="1272" xr:uid="{00000000-0005-0000-0000-0000F1040000}"/>
    <cellStyle name="Normal 11 158 2" xfId="1273" xr:uid="{00000000-0005-0000-0000-0000F2040000}"/>
    <cellStyle name="Normal 11 158 3" xfId="1274" xr:uid="{00000000-0005-0000-0000-0000F3040000}"/>
    <cellStyle name="Normal 11 158 4" xfId="1275" xr:uid="{00000000-0005-0000-0000-0000F4040000}"/>
    <cellStyle name="Normal 11 158 5" xfId="1276" xr:uid="{00000000-0005-0000-0000-0000F5040000}"/>
    <cellStyle name="Normal 11 158 6" xfId="1277" xr:uid="{00000000-0005-0000-0000-0000F6040000}"/>
    <cellStyle name="Normal 11 159" xfId="1278" xr:uid="{00000000-0005-0000-0000-0000F7040000}"/>
    <cellStyle name="Normal 11 159 2" xfId="1279" xr:uid="{00000000-0005-0000-0000-0000F8040000}"/>
    <cellStyle name="Normal 11 159 3" xfId="1280" xr:uid="{00000000-0005-0000-0000-0000F9040000}"/>
    <cellStyle name="Normal 11 159 4" xfId="1281" xr:uid="{00000000-0005-0000-0000-0000FA040000}"/>
    <cellStyle name="Normal 11 159 5" xfId="1282" xr:uid="{00000000-0005-0000-0000-0000FB040000}"/>
    <cellStyle name="Normal 11 159 6" xfId="1283" xr:uid="{00000000-0005-0000-0000-0000FC040000}"/>
    <cellStyle name="Normal 11 16" xfId="1284" xr:uid="{00000000-0005-0000-0000-0000FD040000}"/>
    <cellStyle name="Normal 11 16 2" xfId="1285" xr:uid="{00000000-0005-0000-0000-0000FE040000}"/>
    <cellStyle name="Normal 11 16 3" xfId="1286" xr:uid="{00000000-0005-0000-0000-0000FF040000}"/>
    <cellStyle name="Normal 11 16 4" xfId="1287" xr:uid="{00000000-0005-0000-0000-000000050000}"/>
    <cellStyle name="Normal 11 16 5" xfId="1288" xr:uid="{00000000-0005-0000-0000-000001050000}"/>
    <cellStyle name="Normal 11 16 6" xfId="1289" xr:uid="{00000000-0005-0000-0000-000002050000}"/>
    <cellStyle name="Normal 11 160" xfId="1290" xr:uid="{00000000-0005-0000-0000-000003050000}"/>
    <cellStyle name="Normal 11 160 2" xfId="1291" xr:uid="{00000000-0005-0000-0000-000004050000}"/>
    <cellStyle name="Normal 11 160 3" xfId="1292" xr:uid="{00000000-0005-0000-0000-000005050000}"/>
    <cellStyle name="Normal 11 160 4" xfId="1293" xr:uid="{00000000-0005-0000-0000-000006050000}"/>
    <cellStyle name="Normal 11 160 5" xfId="1294" xr:uid="{00000000-0005-0000-0000-000007050000}"/>
    <cellStyle name="Normal 11 160 6" xfId="1295" xr:uid="{00000000-0005-0000-0000-000008050000}"/>
    <cellStyle name="Normal 11 161" xfId="1296" xr:uid="{00000000-0005-0000-0000-000009050000}"/>
    <cellStyle name="Normal 11 161 2" xfId="1297" xr:uid="{00000000-0005-0000-0000-00000A050000}"/>
    <cellStyle name="Normal 11 161 3" xfId="1298" xr:uid="{00000000-0005-0000-0000-00000B050000}"/>
    <cellStyle name="Normal 11 161 4" xfId="1299" xr:uid="{00000000-0005-0000-0000-00000C050000}"/>
    <cellStyle name="Normal 11 161 5" xfId="1300" xr:uid="{00000000-0005-0000-0000-00000D050000}"/>
    <cellStyle name="Normal 11 161 6" xfId="1301" xr:uid="{00000000-0005-0000-0000-00000E050000}"/>
    <cellStyle name="Normal 11 162" xfId="1302" xr:uid="{00000000-0005-0000-0000-00000F050000}"/>
    <cellStyle name="Normal 11 162 2" xfId="1303" xr:uid="{00000000-0005-0000-0000-000010050000}"/>
    <cellStyle name="Normal 11 162 3" xfId="1304" xr:uid="{00000000-0005-0000-0000-000011050000}"/>
    <cellStyle name="Normal 11 162 4" xfId="1305" xr:uid="{00000000-0005-0000-0000-000012050000}"/>
    <cellStyle name="Normal 11 162 5" xfId="1306" xr:uid="{00000000-0005-0000-0000-000013050000}"/>
    <cellStyle name="Normal 11 162 6" xfId="1307" xr:uid="{00000000-0005-0000-0000-000014050000}"/>
    <cellStyle name="Normal 11 163" xfId="1308" xr:uid="{00000000-0005-0000-0000-000015050000}"/>
    <cellStyle name="Normal 11 163 2" xfId="1309" xr:uid="{00000000-0005-0000-0000-000016050000}"/>
    <cellStyle name="Normal 11 163 3" xfId="1310" xr:uid="{00000000-0005-0000-0000-000017050000}"/>
    <cellStyle name="Normal 11 163 4" xfId="1311" xr:uid="{00000000-0005-0000-0000-000018050000}"/>
    <cellStyle name="Normal 11 163 5" xfId="1312" xr:uid="{00000000-0005-0000-0000-000019050000}"/>
    <cellStyle name="Normal 11 163 6" xfId="1313" xr:uid="{00000000-0005-0000-0000-00001A050000}"/>
    <cellStyle name="Normal 11 164" xfId="1314" xr:uid="{00000000-0005-0000-0000-00001B050000}"/>
    <cellStyle name="Normal 11 164 2" xfId="1315" xr:uid="{00000000-0005-0000-0000-00001C050000}"/>
    <cellStyle name="Normal 11 164 3" xfId="1316" xr:uid="{00000000-0005-0000-0000-00001D050000}"/>
    <cellStyle name="Normal 11 164 4" xfId="1317" xr:uid="{00000000-0005-0000-0000-00001E050000}"/>
    <cellStyle name="Normal 11 164 5" xfId="1318" xr:uid="{00000000-0005-0000-0000-00001F050000}"/>
    <cellStyle name="Normal 11 164 6" xfId="1319" xr:uid="{00000000-0005-0000-0000-000020050000}"/>
    <cellStyle name="Normal 11 165" xfId="1320" xr:uid="{00000000-0005-0000-0000-000021050000}"/>
    <cellStyle name="Normal 11 165 2" xfId="1321" xr:uid="{00000000-0005-0000-0000-000022050000}"/>
    <cellStyle name="Normal 11 165 3" xfId="1322" xr:uid="{00000000-0005-0000-0000-000023050000}"/>
    <cellStyle name="Normal 11 165 4" xfId="1323" xr:uid="{00000000-0005-0000-0000-000024050000}"/>
    <cellStyle name="Normal 11 165 5" xfId="1324" xr:uid="{00000000-0005-0000-0000-000025050000}"/>
    <cellStyle name="Normal 11 165 6" xfId="1325" xr:uid="{00000000-0005-0000-0000-000026050000}"/>
    <cellStyle name="Normal 11 166" xfId="1326" xr:uid="{00000000-0005-0000-0000-000027050000}"/>
    <cellStyle name="Normal 11 166 2" xfId="1327" xr:uid="{00000000-0005-0000-0000-000028050000}"/>
    <cellStyle name="Normal 11 166 3" xfId="1328" xr:uid="{00000000-0005-0000-0000-000029050000}"/>
    <cellStyle name="Normal 11 166 4" xfId="1329" xr:uid="{00000000-0005-0000-0000-00002A050000}"/>
    <cellStyle name="Normal 11 166 5" xfId="1330" xr:uid="{00000000-0005-0000-0000-00002B050000}"/>
    <cellStyle name="Normal 11 166 6" xfId="1331" xr:uid="{00000000-0005-0000-0000-00002C050000}"/>
    <cellStyle name="Normal 11 167" xfId="1332" xr:uid="{00000000-0005-0000-0000-00002D050000}"/>
    <cellStyle name="Normal 11 167 2" xfId="1333" xr:uid="{00000000-0005-0000-0000-00002E050000}"/>
    <cellStyle name="Normal 11 167 3" xfId="1334" xr:uid="{00000000-0005-0000-0000-00002F050000}"/>
    <cellStyle name="Normal 11 167 4" xfId="1335" xr:uid="{00000000-0005-0000-0000-000030050000}"/>
    <cellStyle name="Normal 11 167 5" xfId="1336" xr:uid="{00000000-0005-0000-0000-000031050000}"/>
    <cellStyle name="Normal 11 167 6" xfId="1337" xr:uid="{00000000-0005-0000-0000-000032050000}"/>
    <cellStyle name="Normal 11 168" xfId="1338" xr:uid="{00000000-0005-0000-0000-000033050000}"/>
    <cellStyle name="Normal 11 168 2" xfId="1339" xr:uid="{00000000-0005-0000-0000-000034050000}"/>
    <cellStyle name="Normal 11 168 3" xfId="1340" xr:uid="{00000000-0005-0000-0000-000035050000}"/>
    <cellStyle name="Normal 11 168 4" xfId="1341" xr:uid="{00000000-0005-0000-0000-000036050000}"/>
    <cellStyle name="Normal 11 168 5" xfId="1342" xr:uid="{00000000-0005-0000-0000-000037050000}"/>
    <cellStyle name="Normal 11 168 6" xfId="1343" xr:uid="{00000000-0005-0000-0000-000038050000}"/>
    <cellStyle name="Normal 11 169" xfId="1344" xr:uid="{00000000-0005-0000-0000-000039050000}"/>
    <cellStyle name="Normal 11 169 2" xfId="1345" xr:uid="{00000000-0005-0000-0000-00003A050000}"/>
    <cellStyle name="Normal 11 169 3" xfId="1346" xr:uid="{00000000-0005-0000-0000-00003B050000}"/>
    <cellStyle name="Normal 11 169 4" xfId="1347" xr:uid="{00000000-0005-0000-0000-00003C050000}"/>
    <cellStyle name="Normal 11 169 5" xfId="1348" xr:uid="{00000000-0005-0000-0000-00003D050000}"/>
    <cellStyle name="Normal 11 169 6" xfId="1349" xr:uid="{00000000-0005-0000-0000-00003E050000}"/>
    <cellStyle name="Normal 11 17" xfId="1350" xr:uid="{00000000-0005-0000-0000-00003F050000}"/>
    <cellStyle name="Normal 11 17 2" xfId="1351" xr:uid="{00000000-0005-0000-0000-000040050000}"/>
    <cellStyle name="Normal 11 17 3" xfId="1352" xr:uid="{00000000-0005-0000-0000-000041050000}"/>
    <cellStyle name="Normal 11 17 4" xfId="1353" xr:uid="{00000000-0005-0000-0000-000042050000}"/>
    <cellStyle name="Normal 11 17 5" xfId="1354" xr:uid="{00000000-0005-0000-0000-000043050000}"/>
    <cellStyle name="Normal 11 17 6" xfId="1355" xr:uid="{00000000-0005-0000-0000-000044050000}"/>
    <cellStyle name="Normal 11 170" xfId="1356" xr:uid="{00000000-0005-0000-0000-000045050000}"/>
    <cellStyle name="Normal 11 170 2" xfId="1357" xr:uid="{00000000-0005-0000-0000-000046050000}"/>
    <cellStyle name="Normal 11 170 3" xfId="1358" xr:uid="{00000000-0005-0000-0000-000047050000}"/>
    <cellStyle name="Normal 11 170 4" xfId="1359" xr:uid="{00000000-0005-0000-0000-000048050000}"/>
    <cellStyle name="Normal 11 170 5" xfId="1360" xr:uid="{00000000-0005-0000-0000-000049050000}"/>
    <cellStyle name="Normal 11 170 6" xfId="1361" xr:uid="{00000000-0005-0000-0000-00004A050000}"/>
    <cellStyle name="Normal 11 171" xfId="1362" xr:uid="{00000000-0005-0000-0000-00004B050000}"/>
    <cellStyle name="Normal 11 171 2" xfId="1363" xr:uid="{00000000-0005-0000-0000-00004C050000}"/>
    <cellStyle name="Normal 11 171 3" xfId="1364" xr:uid="{00000000-0005-0000-0000-00004D050000}"/>
    <cellStyle name="Normal 11 171 4" xfId="1365" xr:uid="{00000000-0005-0000-0000-00004E050000}"/>
    <cellStyle name="Normal 11 171 5" xfId="1366" xr:uid="{00000000-0005-0000-0000-00004F050000}"/>
    <cellStyle name="Normal 11 171 6" xfId="1367" xr:uid="{00000000-0005-0000-0000-000050050000}"/>
    <cellStyle name="Normal 11 172" xfId="1368" xr:uid="{00000000-0005-0000-0000-000051050000}"/>
    <cellStyle name="Normal 11 172 2" xfId="1369" xr:uid="{00000000-0005-0000-0000-000052050000}"/>
    <cellStyle name="Normal 11 172 3" xfId="1370" xr:uid="{00000000-0005-0000-0000-000053050000}"/>
    <cellStyle name="Normal 11 172 4" xfId="1371" xr:uid="{00000000-0005-0000-0000-000054050000}"/>
    <cellStyle name="Normal 11 172 5" xfId="1372" xr:uid="{00000000-0005-0000-0000-000055050000}"/>
    <cellStyle name="Normal 11 172 6" xfId="1373" xr:uid="{00000000-0005-0000-0000-000056050000}"/>
    <cellStyle name="Normal 11 173" xfId="1374" xr:uid="{00000000-0005-0000-0000-000057050000}"/>
    <cellStyle name="Normal 11 173 2" xfId="1375" xr:uid="{00000000-0005-0000-0000-000058050000}"/>
    <cellStyle name="Normal 11 173 3" xfId="1376" xr:uid="{00000000-0005-0000-0000-000059050000}"/>
    <cellStyle name="Normal 11 173 4" xfId="1377" xr:uid="{00000000-0005-0000-0000-00005A050000}"/>
    <cellStyle name="Normal 11 173 5" xfId="1378" xr:uid="{00000000-0005-0000-0000-00005B050000}"/>
    <cellStyle name="Normal 11 173 6" xfId="1379" xr:uid="{00000000-0005-0000-0000-00005C050000}"/>
    <cellStyle name="Normal 11 174" xfId="1380" xr:uid="{00000000-0005-0000-0000-00005D050000}"/>
    <cellStyle name="Normal 11 174 2" xfId="1381" xr:uid="{00000000-0005-0000-0000-00005E050000}"/>
    <cellStyle name="Normal 11 174 3" xfId="1382" xr:uid="{00000000-0005-0000-0000-00005F050000}"/>
    <cellStyle name="Normal 11 174 4" xfId="1383" xr:uid="{00000000-0005-0000-0000-000060050000}"/>
    <cellStyle name="Normal 11 174 5" xfId="1384" xr:uid="{00000000-0005-0000-0000-000061050000}"/>
    <cellStyle name="Normal 11 174 6" xfId="1385" xr:uid="{00000000-0005-0000-0000-000062050000}"/>
    <cellStyle name="Normal 11 175" xfId="1386" xr:uid="{00000000-0005-0000-0000-000063050000}"/>
    <cellStyle name="Normal 11 175 2" xfId="1387" xr:uid="{00000000-0005-0000-0000-000064050000}"/>
    <cellStyle name="Normal 11 175 3" xfId="1388" xr:uid="{00000000-0005-0000-0000-000065050000}"/>
    <cellStyle name="Normal 11 175 4" xfId="1389" xr:uid="{00000000-0005-0000-0000-000066050000}"/>
    <cellStyle name="Normal 11 175 5" xfId="1390" xr:uid="{00000000-0005-0000-0000-000067050000}"/>
    <cellStyle name="Normal 11 175 6" xfId="1391" xr:uid="{00000000-0005-0000-0000-000068050000}"/>
    <cellStyle name="Normal 11 176" xfId="1392" xr:uid="{00000000-0005-0000-0000-000069050000}"/>
    <cellStyle name="Normal 11 176 2" xfId="1393" xr:uid="{00000000-0005-0000-0000-00006A050000}"/>
    <cellStyle name="Normal 11 176 3" xfId="1394" xr:uid="{00000000-0005-0000-0000-00006B050000}"/>
    <cellStyle name="Normal 11 176 4" xfId="1395" xr:uid="{00000000-0005-0000-0000-00006C050000}"/>
    <cellStyle name="Normal 11 176 5" xfId="1396" xr:uid="{00000000-0005-0000-0000-00006D050000}"/>
    <cellStyle name="Normal 11 176 6" xfId="1397" xr:uid="{00000000-0005-0000-0000-00006E050000}"/>
    <cellStyle name="Normal 11 177" xfId="1398" xr:uid="{00000000-0005-0000-0000-00006F050000}"/>
    <cellStyle name="Normal 11 177 2" xfId="1399" xr:uid="{00000000-0005-0000-0000-000070050000}"/>
    <cellStyle name="Normal 11 177 3" xfId="1400" xr:uid="{00000000-0005-0000-0000-000071050000}"/>
    <cellStyle name="Normal 11 177 4" xfId="1401" xr:uid="{00000000-0005-0000-0000-000072050000}"/>
    <cellStyle name="Normal 11 177 5" xfId="1402" xr:uid="{00000000-0005-0000-0000-000073050000}"/>
    <cellStyle name="Normal 11 177 6" xfId="1403" xr:uid="{00000000-0005-0000-0000-000074050000}"/>
    <cellStyle name="Normal 11 178" xfId="1404" xr:uid="{00000000-0005-0000-0000-000075050000}"/>
    <cellStyle name="Normal 11 178 2" xfId="1405" xr:uid="{00000000-0005-0000-0000-000076050000}"/>
    <cellStyle name="Normal 11 178 3" xfId="1406" xr:uid="{00000000-0005-0000-0000-000077050000}"/>
    <cellStyle name="Normal 11 178 4" xfId="1407" xr:uid="{00000000-0005-0000-0000-000078050000}"/>
    <cellStyle name="Normal 11 178 5" xfId="1408" xr:uid="{00000000-0005-0000-0000-000079050000}"/>
    <cellStyle name="Normal 11 178 6" xfId="1409" xr:uid="{00000000-0005-0000-0000-00007A050000}"/>
    <cellStyle name="Normal 11 179" xfId="1410" xr:uid="{00000000-0005-0000-0000-00007B050000}"/>
    <cellStyle name="Normal 11 179 2" xfId="1411" xr:uid="{00000000-0005-0000-0000-00007C050000}"/>
    <cellStyle name="Normal 11 179 3" xfId="1412" xr:uid="{00000000-0005-0000-0000-00007D050000}"/>
    <cellStyle name="Normal 11 179 4" xfId="1413" xr:uid="{00000000-0005-0000-0000-00007E050000}"/>
    <cellStyle name="Normal 11 179 5" xfId="1414" xr:uid="{00000000-0005-0000-0000-00007F050000}"/>
    <cellStyle name="Normal 11 179 6" xfId="1415" xr:uid="{00000000-0005-0000-0000-000080050000}"/>
    <cellStyle name="Normal 11 18" xfId="1416" xr:uid="{00000000-0005-0000-0000-000081050000}"/>
    <cellStyle name="Normal 11 18 2" xfId="1417" xr:uid="{00000000-0005-0000-0000-000082050000}"/>
    <cellStyle name="Normal 11 18 3" xfId="1418" xr:uid="{00000000-0005-0000-0000-000083050000}"/>
    <cellStyle name="Normal 11 18 4" xfId="1419" xr:uid="{00000000-0005-0000-0000-000084050000}"/>
    <cellStyle name="Normal 11 18 5" xfId="1420" xr:uid="{00000000-0005-0000-0000-000085050000}"/>
    <cellStyle name="Normal 11 18 6" xfId="1421" xr:uid="{00000000-0005-0000-0000-000086050000}"/>
    <cellStyle name="Normal 11 180" xfId="1422" xr:uid="{00000000-0005-0000-0000-000087050000}"/>
    <cellStyle name="Normal 11 180 2" xfId="1423" xr:uid="{00000000-0005-0000-0000-000088050000}"/>
    <cellStyle name="Normal 11 180 3" xfId="1424" xr:uid="{00000000-0005-0000-0000-000089050000}"/>
    <cellStyle name="Normal 11 180 4" xfId="1425" xr:uid="{00000000-0005-0000-0000-00008A050000}"/>
    <cellStyle name="Normal 11 180 5" xfId="1426" xr:uid="{00000000-0005-0000-0000-00008B050000}"/>
    <cellStyle name="Normal 11 180 6" xfId="1427" xr:uid="{00000000-0005-0000-0000-00008C050000}"/>
    <cellStyle name="Normal 11 181" xfId="1428" xr:uid="{00000000-0005-0000-0000-00008D050000}"/>
    <cellStyle name="Normal 11 181 2" xfId="1429" xr:uid="{00000000-0005-0000-0000-00008E050000}"/>
    <cellStyle name="Normal 11 181 3" xfId="1430" xr:uid="{00000000-0005-0000-0000-00008F050000}"/>
    <cellStyle name="Normal 11 181 4" xfId="1431" xr:uid="{00000000-0005-0000-0000-000090050000}"/>
    <cellStyle name="Normal 11 181 5" xfId="1432" xr:uid="{00000000-0005-0000-0000-000091050000}"/>
    <cellStyle name="Normal 11 181 6" xfId="1433" xr:uid="{00000000-0005-0000-0000-000092050000}"/>
    <cellStyle name="Normal 11 182" xfId="1434" xr:uid="{00000000-0005-0000-0000-000093050000}"/>
    <cellStyle name="Normal 11 182 2" xfId="1435" xr:uid="{00000000-0005-0000-0000-000094050000}"/>
    <cellStyle name="Normal 11 182 3" xfId="1436" xr:uid="{00000000-0005-0000-0000-000095050000}"/>
    <cellStyle name="Normal 11 182 4" xfId="1437" xr:uid="{00000000-0005-0000-0000-000096050000}"/>
    <cellStyle name="Normal 11 182 5" xfId="1438" xr:uid="{00000000-0005-0000-0000-000097050000}"/>
    <cellStyle name="Normal 11 182 6" xfId="1439" xr:uid="{00000000-0005-0000-0000-000098050000}"/>
    <cellStyle name="Normal 11 183" xfId="1440" xr:uid="{00000000-0005-0000-0000-000099050000}"/>
    <cellStyle name="Normal 11 183 2" xfId="1441" xr:uid="{00000000-0005-0000-0000-00009A050000}"/>
    <cellStyle name="Normal 11 183 3" xfId="1442" xr:uid="{00000000-0005-0000-0000-00009B050000}"/>
    <cellStyle name="Normal 11 183 4" xfId="1443" xr:uid="{00000000-0005-0000-0000-00009C050000}"/>
    <cellStyle name="Normal 11 183 5" xfId="1444" xr:uid="{00000000-0005-0000-0000-00009D050000}"/>
    <cellStyle name="Normal 11 183 6" xfId="1445" xr:uid="{00000000-0005-0000-0000-00009E050000}"/>
    <cellStyle name="Normal 11 184" xfId="1446" xr:uid="{00000000-0005-0000-0000-00009F050000}"/>
    <cellStyle name="Normal 11 184 2" xfId="1447" xr:uid="{00000000-0005-0000-0000-0000A0050000}"/>
    <cellStyle name="Normal 11 184 3" xfId="1448" xr:uid="{00000000-0005-0000-0000-0000A1050000}"/>
    <cellStyle name="Normal 11 184 4" xfId="1449" xr:uid="{00000000-0005-0000-0000-0000A2050000}"/>
    <cellStyle name="Normal 11 184 5" xfId="1450" xr:uid="{00000000-0005-0000-0000-0000A3050000}"/>
    <cellStyle name="Normal 11 184 6" xfId="1451" xr:uid="{00000000-0005-0000-0000-0000A4050000}"/>
    <cellStyle name="Normal 11 185" xfId="1452" xr:uid="{00000000-0005-0000-0000-0000A5050000}"/>
    <cellStyle name="Normal 11 185 2" xfId="1453" xr:uid="{00000000-0005-0000-0000-0000A6050000}"/>
    <cellStyle name="Normal 11 185 3" xfId="1454" xr:uid="{00000000-0005-0000-0000-0000A7050000}"/>
    <cellStyle name="Normal 11 185 4" xfId="1455" xr:uid="{00000000-0005-0000-0000-0000A8050000}"/>
    <cellStyle name="Normal 11 185 5" xfId="1456" xr:uid="{00000000-0005-0000-0000-0000A9050000}"/>
    <cellStyle name="Normal 11 185 6" xfId="1457" xr:uid="{00000000-0005-0000-0000-0000AA050000}"/>
    <cellStyle name="Normal 11 186" xfId="1458" xr:uid="{00000000-0005-0000-0000-0000AB050000}"/>
    <cellStyle name="Normal 11 186 2" xfId="1459" xr:uid="{00000000-0005-0000-0000-0000AC050000}"/>
    <cellStyle name="Normal 11 186 3" xfId="1460" xr:uid="{00000000-0005-0000-0000-0000AD050000}"/>
    <cellStyle name="Normal 11 186 4" xfId="1461" xr:uid="{00000000-0005-0000-0000-0000AE050000}"/>
    <cellStyle name="Normal 11 186 5" xfId="1462" xr:uid="{00000000-0005-0000-0000-0000AF050000}"/>
    <cellStyle name="Normal 11 186 6" xfId="1463" xr:uid="{00000000-0005-0000-0000-0000B0050000}"/>
    <cellStyle name="Normal 11 187" xfId="1464" xr:uid="{00000000-0005-0000-0000-0000B1050000}"/>
    <cellStyle name="Normal 11 187 2" xfId="1465" xr:uid="{00000000-0005-0000-0000-0000B2050000}"/>
    <cellStyle name="Normal 11 187 3" xfId="1466" xr:uid="{00000000-0005-0000-0000-0000B3050000}"/>
    <cellStyle name="Normal 11 187 4" xfId="1467" xr:uid="{00000000-0005-0000-0000-0000B4050000}"/>
    <cellStyle name="Normal 11 187 5" xfId="1468" xr:uid="{00000000-0005-0000-0000-0000B5050000}"/>
    <cellStyle name="Normal 11 187 6" xfId="1469" xr:uid="{00000000-0005-0000-0000-0000B6050000}"/>
    <cellStyle name="Normal 11 188" xfId="1470" xr:uid="{00000000-0005-0000-0000-0000B7050000}"/>
    <cellStyle name="Normal 11 188 2" xfId="1471" xr:uid="{00000000-0005-0000-0000-0000B8050000}"/>
    <cellStyle name="Normal 11 188 3" xfId="1472" xr:uid="{00000000-0005-0000-0000-0000B9050000}"/>
    <cellStyle name="Normal 11 188 4" xfId="1473" xr:uid="{00000000-0005-0000-0000-0000BA050000}"/>
    <cellStyle name="Normal 11 188 5" xfId="1474" xr:uid="{00000000-0005-0000-0000-0000BB050000}"/>
    <cellStyle name="Normal 11 188 6" xfId="1475" xr:uid="{00000000-0005-0000-0000-0000BC050000}"/>
    <cellStyle name="Normal 11 189" xfId="1476" xr:uid="{00000000-0005-0000-0000-0000BD050000}"/>
    <cellStyle name="Normal 11 189 2" xfId="1477" xr:uid="{00000000-0005-0000-0000-0000BE050000}"/>
    <cellStyle name="Normal 11 189 3" xfId="1478" xr:uid="{00000000-0005-0000-0000-0000BF050000}"/>
    <cellStyle name="Normal 11 189 4" xfId="1479" xr:uid="{00000000-0005-0000-0000-0000C0050000}"/>
    <cellStyle name="Normal 11 189 5" xfId="1480" xr:uid="{00000000-0005-0000-0000-0000C1050000}"/>
    <cellStyle name="Normal 11 189 6" xfId="1481" xr:uid="{00000000-0005-0000-0000-0000C2050000}"/>
    <cellStyle name="Normal 11 19" xfId="1482" xr:uid="{00000000-0005-0000-0000-0000C3050000}"/>
    <cellStyle name="Normal 11 19 2" xfId="1483" xr:uid="{00000000-0005-0000-0000-0000C4050000}"/>
    <cellStyle name="Normal 11 19 3" xfId="1484" xr:uid="{00000000-0005-0000-0000-0000C5050000}"/>
    <cellStyle name="Normal 11 19 4" xfId="1485" xr:uid="{00000000-0005-0000-0000-0000C6050000}"/>
    <cellStyle name="Normal 11 19 5" xfId="1486" xr:uid="{00000000-0005-0000-0000-0000C7050000}"/>
    <cellStyle name="Normal 11 19 6" xfId="1487" xr:uid="{00000000-0005-0000-0000-0000C8050000}"/>
    <cellStyle name="Normal 11 190" xfId="1488" xr:uid="{00000000-0005-0000-0000-0000C9050000}"/>
    <cellStyle name="Normal 11 190 2" xfId="1489" xr:uid="{00000000-0005-0000-0000-0000CA050000}"/>
    <cellStyle name="Normal 11 190 3" xfId="1490" xr:uid="{00000000-0005-0000-0000-0000CB050000}"/>
    <cellStyle name="Normal 11 190 4" xfId="1491" xr:uid="{00000000-0005-0000-0000-0000CC050000}"/>
    <cellStyle name="Normal 11 190 5" xfId="1492" xr:uid="{00000000-0005-0000-0000-0000CD050000}"/>
    <cellStyle name="Normal 11 190 6" xfId="1493" xr:uid="{00000000-0005-0000-0000-0000CE050000}"/>
    <cellStyle name="Normal 11 191" xfId="1494" xr:uid="{00000000-0005-0000-0000-0000CF050000}"/>
    <cellStyle name="Normal 11 191 2" xfId="1495" xr:uid="{00000000-0005-0000-0000-0000D0050000}"/>
    <cellStyle name="Normal 11 191 3" xfId="1496" xr:uid="{00000000-0005-0000-0000-0000D1050000}"/>
    <cellStyle name="Normal 11 191 4" xfId="1497" xr:uid="{00000000-0005-0000-0000-0000D2050000}"/>
    <cellStyle name="Normal 11 191 5" xfId="1498" xr:uid="{00000000-0005-0000-0000-0000D3050000}"/>
    <cellStyle name="Normal 11 191 6" xfId="1499" xr:uid="{00000000-0005-0000-0000-0000D4050000}"/>
    <cellStyle name="Normal 11 192" xfId="1500" xr:uid="{00000000-0005-0000-0000-0000D5050000}"/>
    <cellStyle name="Normal 11 192 2" xfId="1501" xr:uid="{00000000-0005-0000-0000-0000D6050000}"/>
    <cellStyle name="Normal 11 192 3" xfId="1502" xr:uid="{00000000-0005-0000-0000-0000D7050000}"/>
    <cellStyle name="Normal 11 192 4" xfId="1503" xr:uid="{00000000-0005-0000-0000-0000D8050000}"/>
    <cellStyle name="Normal 11 192 5" xfId="1504" xr:uid="{00000000-0005-0000-0000-0000D9050000}"/>
    <cellStyle name="Normal 11 192 6" xfId="1505" xr:uid="{00000000-0005-0000-0000-0000DA050000}"/>
    <cellStyle name="Normal 11 193" xfId="1506" xr:uid="{00000000-0005-0000-0000-0000DB050000}"/>
    <cellStyle name="Normal 11 193 2" xfId="1507" xr:uid="{00000000-0005-0000-0000-0000DC050000}"/>
    <cellStyle name="Normal 11 193 3" xfId="1508" xr:uid="{00000000-0005-0000-0000-0000DD050000}"/>
    <cellStyle name="Normal 11 193 4" xfId="1509" xr:uid="{00000000-0005-0000-0000-0000DE050000}"/>
    <cellStyle name="Normal 11 193 5" xfId="1510" xr:uid="{00000000-0005-0000-0000-0000DF050000}"/>
    <cellStyle name="Normal 11 193 6" xfId="1511" xr:uid="{00000000-0005-0000-0000-0000E0050000}"/>
    <cellStyle name="Normal 11 194" xfId="1512" xr:uid="{00000000-0005-0000-0000-0000E1050000}"/>
    <cellStyle name="Normal 11 194 2" xfId="1513" xr:uid="{00000000-0005-0000-0000-0000E2050000}"/>
    <cellStyle name="Normal 11 194 3" xfId="1514" xr:uid="{00000000-0005-0000-0000-0000E3050000}"/>
    <cellStyle name="Normal 11 194 4" xfId="1515" xr:uid="{00000000-0005-0000-0000-0000E4050000}"/>
    <cellStyle name="Normal 11 194 5" xfId="1516" xr:uid="{00000000-0005-0000-0000-0000E5050000}"/>
    <cellStyle name="Normal 11 194 6" xfId="1517" xr:uid="{00000000-0005-0000-0000-0000E6050000}"/>
    <cellStyle name="Normal 11 195" xfId="1518" xr:uid="{00000000-0005-0000-0000-0000E7050000}"/>
    <cellStyle name="Normal 11 195 2" xfId="1519" xr:uid="{00000000-0005-0000-0000-0000E8050000}"/>
    <cellStyle name="Normal 11 195 3" xfId="1520" xr:uid="{00000000-0005-0000-0000-0000E9050000}"/>
    <cellStyle name="Normal 11 195 4" xfId="1521" xr:uid="{00000000-0005-0000-0000-0000EA050000}"/>
    <cellStyle name="Normal 11 195 5" xfId="1522" xr:uid="{00000000-0005-0000-0000-0000EB050000}"/>
    <cellStyle name="Normal 11 195 6" xfId="1523" xr:uid="{00000000-0005-0000-0000-0000EC050000}"/>
    <cellStyle name="Normal 11 196" xfId="1524" xr:uid="{00000000-0005-0000-0000-0000ED050000}"/>
    <cellStyle name="Normal 11 196 2" xfId="1525" xr:uid="{00000000-0005-0000-0000-0000EE050000}"/>
    <cellStyle name="Normal 11 196 3" xfId="1526" xr:uid="{00000000-0005-0000-0000-0000EF050000}"/>
    <cellStyle name="Normal 11 196 4" xfId="1527" xr:uid="{00000000-0005-0000-0000-0000F0050000}"/>
    <cellStyle name="Normal 11 196 5" xfId="1528" xr:uid="{00000000-0005-0000-0000-0000F1050000}"/>
    <cellStyle name="Normal 11 196 6" xfId="1529" xr:uid="{00000000-0005-0000-0000-0000F2050000}"/>
    <cellStyle name="Normal 11 197" xfId="1530" xr:uid="{00000000-0005-0000-0000-0000F3050000}"/>
    <cellStyle name="Normal 11 197 2" xfId="1531" xr:uid="{00000000-0005-0000-0000-0000F4050000}"/>
    <cellStyle name="Normal 11 197 3" xfId="1532" xr:uid="{00000000-0005-0000-0000-0000F5050000}"/>
    <cellStyle name="Normal 11 197 4" xfId="1533" xr:uid="{00000000-0005-0000-0000-0000F6050000}"/>
    <cellStyle name="Normal 11 197 5" xfId="1534" xr:uid="{00000000-0005-0000-0000-0000F7050000}"/>
    <cellStyle name="Normal 11 197 6" xfId="1535" xr:uid="{00000000-0005-0000-0000-0000F8050000}"/>
    <cellStyle name="Normal 11 198" xfId="1536" xr:uid="{00000000-0005-0000-0000-0000F9050000}"/>
    <cellStyle name="Normal 11 198 2" xfId="1537" xr:uid="{00000000-0005-0000-0000-0000FA050000}"/>
    <cellStyle name="Normal 11 198 3" xfId="1538" xr:uid="{00000000-0005-0000-0000-0000FB050000}"/>
    <cellStyle name="Normal 11 198 4" xfId="1539" xr:uid="{00000000-0005-0000-0000-0000FC050000}"/>
    <cellStyle name="Normal 11 198 5" xfId="1540" xr:uid="{00000000-0005-0000-0000-0000FD050000}"/>
    <cellStyle name="Normal 11 198 6" xfId="1541" xr:uid="{00000000-0005-0000-0000-0000FE050000}"/>
    <cellStyle name="Normal 11 199" xfId="1542" xr:uid="{00000000-0005-0000-0000-0000FF050000}"/>
    <cellStyle name="Normal 11 199 2" xfId="1543" xr:uid="{00000000-0005-0000-0000-000000060000}"/>
    <cellStyle name="Normal 11 199 3" xfId="1544" xr:uid="{00000000-0005-0000-0000-000001060000}"/>
    <cellStyle name="Normal 11 199 4" xfId="1545" xr:uid="{00000000-0005-0000-0000-000002060000}"/>
    <cellStyle name="Normal 11 199 5" xfId="1546" xr:uid="{00000000-0005-0000-0000-000003060000}"/>
    <cellStyle name="Normal 11 199 6" xfId="1547" xr:uid="{00000000-0005-0000-0000-000004060000}"/>
    <cellStyle name="Normal 11 2" xfId="1548" xr:uid="{00000000-0005-0000-0000-000005060000}"/>
    <cellStyle name="Normal 11 2 10" xfId="1549" xr:uid="{00000000-0005-0000-0000-000006060000}"/>
    <cellStyle name="Normal 11 2 2" xfId="1550" xr:uid="{00000000-0005-0000-0000-000007060000}"/>
    <cellStyle name="Normal 11 2 3" xfId="1551" xr:uid="{00000000-0005-0000-0000-000008060000}"/>
    <cellStyle name="Normal 11 2 4" xfId="1552" xr:uid="{00000000-0005-0000-0000-000009060000}"/>
    <cellStyle name="Normal 11 2 5" xfId="1553" xr:uid="{00000000-0005-0000-0000-00000A060000}"/>
    <cellStyle name="Normal 11 2 6" xfId="1554" xr:uid="{00000000-0005-0000-0000-00000B060000}"/>
    <cellStyle name="Normal 11 2 7" xfId="1555" xr:uid="{00000000-0005-0000-0000-00000C060000}"/>
    <cellStyle name="Normal 11 2 8" xfId="1556" xr:uid="{00000000-0005-0000-0000-00000D060000}"/>
    <cellStyle name="Normal 11 2 8 2" xfId="1557" xr:uid="{00000000-0005-0000-0000-00000E060000}"/>
    <cellStyle name="Normal 11 2 8 2 2" xfId="1558" xr:uid="{00000000-0005-0000-0000-00000F060000}"/>
    <cellStyle name="Normal 11 2 8 3" xfId="1559" xr:uid="{00000000-0005-0000-0000-000010060000}"/>
    <cellStyle name="Normal 11 2 9" xfId="1560" xr:uid="{00000000-0005-0000-0000-000011060000}"/>
    <cellStyle name="Normal 11 2 9 2" xfId="1561" xr:uid="{00000000-0005-0000-0000-000012060000}"/>
    <cellStyle name="Normal 11 20" xfId="1562" xr:uid="{00000000-0005-0000-0000-000013060000}"/>
    <cellStyle name="Normal 11 20 2" xfId="1563" xr:uid="{00000000-0005-0000-0000-000014060000}"/>
    <cellStyle name="Normal 11 20 3" xfId="1564" xr:uid="{00000000-0005-0000-0000-000015060000}"/>
    <cellStyle name="Normal 11 20 4" xfId="1565" xr:uid="{00000000-0005-0000-0000-000016060000}"/>
    <cellStyle name="Normal 11 20 5" xfId="1566" xr:uid="{00000000-0005-0000-0000-000017060000}"/>
    <cellStyle name="Normal 11 20 6" xfId="1567" xr:uid="{00000000-0005-0000-0000-000018060000}"/>
    <cellStyle name="Normal 11 200" xfId="1568" xr:uid="{00000000-0005-0000-0000-000019060000}"/>
    <cellStyle name="Normal 11 200 2" xfId="1569" xr:uid="{00000000-0005-0000-0000-00001A060000}"/>
    <cellStyle name="Normal 11 200 3" xfId="1570" xr:uid="{00000000-0005-0000-0000-00001B060000}"/>
    <cellStyle name="Normal 11 200 4" xfId="1571" xr:uid="{00000000-0005-0000-0000-00001C060000}"/>
    <cellStyle name="Normal 11 200 5" xfId="1572" xr:uid="{00000000-0005-0000-0000-00001D060000}"/>
    <cellStyle name="Normal 11 200 6" xfId="1573" xr:uid="{00000000-0005-0000-0000-00001E060000}"/>
    <cellStyle name="Normal 11 201" xfId="1574" xr:uid="{00000000-0005-0000-0000-00001F060000}"/>
    <cellStyle name="Normal 11 201 2" xfId="1575" xr:uid="{00000000-0005-0000-0000-000020060000}"/>
    <cellStyle name="Normal 11 201 3" xfId="1576" xr:uid="{00000000-0005-0000-0000-000021060000}"/>
    <cellStyle name="Normal 11 201 4" xfId="1577" xr:uid="{00000000-0005-0000-0000-000022060000}"/>
    <cellStyle name="Normal 11 201 5" xfId="1578" xr:uid="{00000000-0005-0000-0000-000023060000}"/>
    <cellStyle name="Normal 11 201 6" xfId="1579" xr:uid="{00000000-0005-0000-0000-000024060000}"/>
    <cellStyle name="Normal 11 202" xfId="1580" xr:uid="{00000000-0005-0000-0000-000025060000}"/>
    <cellStyle name="Normal 11 202 2" xfId="1581" xr:uid="{00000000-0005-0000-0000-000026060000}"/>
    <cellStyle name="Normal 11 202 3" xfId="1582" xr:uid="{00000000-0005-0000-0000-000027060000}"/>
    <cellStyle name="Normal 11 202 4" xfId="1583" xr:uid="{00000000-0005-0000-0000-000028060000}"/>
    <cellStyle name="Normal 11 202 5" xfId="1584" xr:uid="{00000000-0005-0000-0000-000029060000}"/>
    <cellStyle name="Normal 11 202 6" xfId="1585" xr:uid="{00000000-0005-0000-0000-00002A060000}"/>
    <cellStyle name="Normal 11 203" xfId="1586" xr:uid="{00000000-0005-0000-0000-00002B060000}"/>
    <cellStyle name="Normal 11 203 2" xfId="1587" xr:uid="{00000000-0005-0000-0000-00002C060000}"/>
    <cellStyle name="Normal 11 203 3" xfId="1588" xr:uid="{00000000-0005-0000-0000-00002D060000}"/>
    <cellStyle name="Normal 11 203 4" xfId="1589" xr:uid="{00000000-0005-0000-0000-00002E060000}"/>
    <cellStyle name="Normal 11 203 5" xfId="1590" xr:uid="{00000000-0005-0000-0000-00002F060000}"/>
    <cellStyle name="Normal 11 203 6" xfId="1591" xr:uid="{00000000-0005-0000-0000-000030060000}"/>
    <cellStyle name="Normal 11 204" xfId="1592" xr:uid="{00000000-0005-0000-0000-000031060000}"/>
    <cellStyle name="Normal 11 204 2" xfId="1593" xr:uid="{00000000-0005-0000-0000-000032060000}"/>
    <cellStyle name="Normal 11 204 3" xfId="1594" xr:uid="{00000000-0005-0000-0000-000033060000}"/>
    <cellStyle name="Normal 11 204 4" xfId="1595" xr:uid="{00000000-0005-0000-0000-000034060000}"/>
    <cellStyle name="Normal 11 204 5" xfId="1596" xr:uid="{00000000-0005-0000-0000-000035060000}"/>
    <cellStyle name="Normal 11 204 6" xfId="1597" xr:uid="{00000000-0005-0000-0000-000036060000}"/>
    <cellStyle name="Normal 11 205" xfId="1598" xr:uid="{00000000-0005-0000-0000-000037060000}"/>
    <cellStyle name="Normal 11 205 2" xfId="1599" xr:uid="{00000000-0005-0000-0000-000038060000}"/>
    <cellStyle name="Normal 11 205 3" xfId="1600" xr:uid="{00000000-0005-0000-0000-000039060000}"/>
    <cellStyle name="Normal 11 205 4" xfId="1601" xr:uid="{00000000-0005-0000-0000-00003A060000}"/>
    <cellStyle name="Normal 11 205 5" xfId="1602" xr:uid="{00000000-0005-0000-0000-00003B060000}"/>
    <cellStyle name="Normal 11 205 6" xfId="1603" xr:uid="{00000000-0005-0000-0000-00003C060000}"/>
    <cellStyle name="Normal 11 206" xfId="1604" xr:uid="{00000000-0005-0000-0000-00003D060000}"/>
    <cellStyle name="Normal 11 206 2" xfId="1605" xr:uid="{00000000-0005-0000-0000-00003E060000}"/>
    <cellStyle name="Normal 11 206 3" xfId="1606" xr:uid="{00000000-0005-0000-0000-00003F060000}"/>
    <cellStyle name="Normal 11 206 4" xfId="1607" xr:uid="{00000000-0005-0000-0000-000040060000}"/>
    <cellStyle name="Normal 11 206 5" xfId="1608" xr:uid="{00000000-0005-0000-0000-000041060000}"/>
    <cellStyle name="Normal 11 206 6" xfId="1609" xr:uid="{00000000-0005-0000-0000-000042060000}"/>
    <cellStyle name="Normal 11 207" xfId="1610" xr:uid="{00000000-0005-0000-0000-000043060000}"/>
    <cellStyle name="Normal 11 207 2" xfId="1611" xr:uid="{00000000-0005-0000-0000-000044060000}"/>
    <cellStyle name="Normal 11 207 3" xfId="1612" xr:uid="{00000000-0005-0000-0000-000045060000}"/>
    <cellStyle name="Normal 11 207 4" xfId="1613" xr:uid="{00000000-0005-0000-0000-000046060000}"/>
    <cellStyle name="Normal 11 207 5" xfId="1614" xr:uid="{00000000-0005-0000-0000-000047060000}"/>
    <cellStyle name="Normal 11 207 6" xfId="1615" xr:uid="{00000000-0005-0000-0000-000048060000}"/>
    <cellStyle name="Normal 11 208" xfId="1616" xr:uid="{00000000-0005-0000-0000-000049060000}"/>
    <cellStyle name="Normal 11 208 2" xfId="1617" xr:uid="{00000000-0005-0000-0000-00004A060000}"/>
    <cellStyle name="Normal 11 208 3" xfId="1618" xr:uid="{00000000-0005-0000-0000-00004B060000}"/>
    <cellStyle name="Normal 11 208 4" xfId="1619" xr:uid="{00000000-0005-0000-0000-00004C060000}"/>
    <cellStyle name="Normal 11 208 5" xfId="1620" xr:uid="{00000000-0005-0000-0000-00004D060000}"/>
    <cellStyle name="Normal 11 208 6" xfId="1621" xr:uid="{00000000-0005-0000-0000-00004E060000}"/>
    <cellStyle name="Normal 11 209" xfId="1622" xr:uid="{00000000-0005-0000-0000-00004F060000}"/>
    <cellStyle name="Normal 11 209 2" xfId="1623" xr:uid="{00000000-0005-0000-0000-000050060000}"/>
    <cellStyle name="Normal 11 209 3" xfId="1624" xr:uid="{00000000-0005-0000-0000-000051060000}"/>
    <cellStyle name="Normal 11 209 4" xfId="1625" xr:uid="{00000000-0005-0000-0000-000052060000}"/>
    <cellStyle name="Normal 11 209 5" xfId="1626" xr:uid="{00000000-0005-0000-0000-000053060000}"/>
    <cellStyle name="Normal 11 209 6" xfId="1627" xr:uid="{00000000-0005-0000-0000-000054060000}"/>
    <cellStyle name="Normal 11 21" xfId="1628" xr:uid="{00000000-0005-0000-0000-000055060000}"/>
    <cellStyle name="Normal 11 21 2" xfId="1629" xr:uid="{00000000-0005-0000-0000-000056060000}"/>
    <cellStyle name="Normal 11 21 3" xfId="1630" xr:uid="{00000000-0005-0000-0000-000057060000}"/>
    <cellStyle name="Normal 11 21 4" xfId="1631" xr:uid="{00000000-0005-0000-0000-000058060000}"/>
    <cellStyle name="Normal 11 21 5" xfId="1632" xr:uid="{00000000-0005-0000-0000-000059060000}"/>
    <cellStyle name="Normal 11 21 6" xfId="1633" xr:uid="{00000000-0005-0000-0000-00005A060000}"/>
    <cellStyle name="Normal 11 210" xfId="1634" xr:uid="{00000000-0005-0000-0000-00005B060000}"/>
    <cellStyle name="Normal 11 210 2" xfId="1635" xr:uid="{00000000-0005-0000-0000-00005C060000}"/>
    <cellStyle name="Normal 11 210 3" xfId="1636" xr:uid="{00000000-0005-0000-0000-00005D060000}"/>
    <cellStyle name="Normal 11 210 4" xfId="1637" xr:uid="{00000000-0005-0000-0000-00005E060000}"/>
    <cellStyle name="Normal 11 210 5" xfId="1638" xr:uid="{00000000-0005-0000-0000-00005F060000}"/>
    <cellStyle name="Normal 11 210 6" xfId="1639" xr:uid="{00000000-0005-0000-0000-000060060000}"/>
    <cellStyle name="Normal 11 211" xfId="1640" xr:uid="{00000000-0005-0000-0000-000061060000}"/>
    <cellStyle name="Normal 11 211 2" xfId="1641" xr:uid="{00000000-0005-0000-0000-000062060000}"/>
    <cellStyle name="Normal 11 211 3" xfId="1642" xr:uid="{00000000-0005-0000-0000-000063060000}"/>
    <cellStyle name="Normal 11 211 4" xfId="1643" xr:uid="{00000000-0005-0000-0000-000064060000}"/>
    <cellStyle name="Normal 11 211 5" xfId="1644" xr:uid="{00000000-0005-0000-0000-000065060000}"/>
    <cellStyle name="Normal 11 211 6" xfId="1645" xr:uid="{00000000-0005-0000-0000-000066060000}"/>
    <cellStyle name="Normal 11 212" xfId="1646" xr:uid="{00000000-0005-0000-0000-000067060000}"/>
    <cellStyle name="Normal 11 212 2" xfId="1647" xr:uid="{00000000-0005-0000-0000-000068060000}"/>
    <cellStyle name="Normal 11 212 3" xfId="1648" xr:uid="{00000000-0005-0000-0000-000069060000}"/>
    <cellStyle name="Normal 11 212 4" xfId="1649" xr:uid="{00000000-0005-0000-0000-00006A060000}"/>
    <cellStyle name="Normal 11 212 5" xfId="1650" xr:uid="{00000000-0005-0000-0000-00006B060000}"/>
    <cellStyle name="Normal 11 212 6" xfId="1651" xr:uid="{00000000-0005-0000-0000-00006C060000}"/>
    <cellStyle name="Normal 11 213" xfId="1652" xr:uid="{00000000-0005-0000-0000-00006D060000}"/>
    <cellStyle name="Normal 11 213 2" xfId="1653" xr:uid="{00000000-0005-0000-0000-00006E060000}"/>
    <cellStyle name="Normal 11 213 3" xfId="1654" xr:uid="{00000000-0005-0000-0000-00006F060000}"/>
    <cellStyle name="Normal 11 213 4" xfId="1655" xr:uid="{00000000-0005-0000-0000-000070060000}"/>
    <cellStyle name="Normal 11 213 5" xfId="1656" xr:uid="{00000000-0005-0000-0000-000071060000}"/>
    <cellStyle name="Normal 11 213 6" xfId="1657" xr:uid="{00000000-0005-0000-0000-000072060000}"/>
    <cellStyle name="Normal 11 214" xfId="1658" xr:uid="{00000000-0005-0000-0000-000073060000}"/>
    <cellStyle name="Normal 11 214 2" xfId="1659" xr:uid="{00000000-0005-0000-0000-000074060000}"/>
    <cellStyle name="Normal 11 214 3" xfId="1660" xr:uid="{00000000-0005-0000-0000-000075060000}"/>
    <cellStyle name="Normal 11 214 4" xfId="1661" xr:uid="{00000000-0005-0000-0000-000076060000}"/>
    <cellStyle name="Normal 11 214 5" xfId="1662" xr:uid="{00000000-0005-0000-0000-000077060000}"/>
    <cellStyle name="Normal 11 214 6" xfId="1663" xr:uid="{00000000-0005-0000-0000-000078060000}"/>
    <cellStyle name="Normal 11 215" xfId="1664" xr:uid="{00000000-0005-0000-0000-000079060000}"/>
    <cellStyle name="Normal 11 215 2" xfId="1665" xr:uid="{00000000-0005-0000-0000-00007A060000}"/>
    <cellStyle name="Normal 11 215 3" xfId="1666" xr:uid="{00000000-0005-0000-0000-00007B060000}"/>
    <cellStyle name="Normal 11 215 4" xfId="1667" xr:uid="{00000000-0005-0000-0000-00007C060000}"/>
    <cellStyle name="Normal 11 215 5" xfId="1668" xr:uid="{00000000-0005-0000-0000-00007D060000}"/>
    <cellStyle name="Normal 11 215 6" xfId="1669" xr:uid="{00000000-0005-0000-0000-00007E060000}"/>
    <cellStyle name="Normal 11 216" xfId="1670" xr:uid="{00000000-0005-0000-0000-00007F060000}"/>
    <cellStyle name="Normal 11 216 2" xfId="1671" xr:uid="{00000000-0005-0000-0000-000080060000}"/>
    <cellStyle name="Normal 11 216 3" xfId="1672" xr:uid="{00000000-0005-0000-0000-000081060000}"/>
    <cellStyle name="Normal 11 216 4" xfId="1673" xr:uid="{00000000-0005-0000-0000-000082060000}"/>
    <cellStyle name="Normal 11 216 5" xfId="1674" xr:uid="{00000000-0005-0000-0000-000083060000}"/>
    <cellStyle name="Normal 11 216 6" xfId="1675" xr:uid="{00000000-0005-0000-0000-000084060000}"/>
    <cellStyle name="Normal 11 217" xfId="1676" xr:uid="{00000000-0005-0000-0000-000085060000}"/>
    <cellStyle name="Normal 11 217 2" xfId="1677" xr:uid="{00000000-0005-0000-0000-000086060000}"/>
    <cellStyle name="Normal 11 217 3" xfId="1678" xr:uid="{00000000-0005-0000-0000-000087060000}"/>
    <cellStyle name="Normal 11 217 4" xfId="1679" xr:uid="{00000000-0005-0000-0000-000088060000}"/>
    <cellStyle name="Normal 11 217 5" xfId="1680" xr:uid="{00000000-0005-0000-0000-000089060000}"/>
    <cellStyle name="Normal 11 217 6" xfId="1681" xr:uid="{00000000-0005-0000-0000-00008A060000}"/>
    <cellStyle name="Normal 11 218" xfId="1682" xr:uid="{00000000-0005-0000-0000-00008B060000}"/>
    <cellStyle name="Normal 11 218 2" xfId="1683" xr:uid="{00000000-0005-0000-0000-00008C060000}"/>
    <cellStyle name="Normal 11 218 2 2" xfId="1684" xr:uid="{00000000-0005-0000-0000-00008D060000}"/>
    <cellStyle name="Normal 11 218 3" xfId="1685" xr:uid="{00000000-0005-0000-0000-00008E060000}"/>
    <cellStyle name="Normal 11 219" xfId="1686" xr:uid="{00000000-0005-0000-0000-00008F060000}"/>
    <cellStyle name="Normal 11 219 2" xfId="1687" xr:uid="{00000000-0005-0000-0000-000090060000}"/>
    <cellStyle name="Normal 11 219 2 2" xfId="1688" xr:uid="{00000000-0005-0000-0000-000091060000}"/>
    <cellStyle name="Normal 11 219 3" xfId="1689" xr:uid="{00000000-0005-0000-0000-000092060000}"/>
    <cellStyle name="Normal 11 22" xfId="1690" xr:uid="{00000000-0005-0000-0000-000093060000}"/>
    <cellStyle name="Normal 11 22 2" xfId="1691" xr:uid="{00000000-0005-0000-0000-000094060000}"/>
    <cellStyle name="Normal 11 22 3" xfId="1692" xr:uid="{00000000-0005-0000-0000-000095060000}"/>
    <cellStyle name="Normal 11 22 4" xfId="1693" xr:uid="{00000000-0005-0000-0000-000096060000}"/>
    <cellStyle name="Normal 11 22 5" xfId="1694" xr:uid="{00000000-0005-0000-0000-000097060000}"/>
    <cellStyle name="Normal 11 22 6" xfId="1695" xr:uid="{00000000-0005-0000-0000-000098060000}"/>
    <cellStyle name="Normal 11 220" xfId="1696" xr:uid="{00000000-0005-0000-0000-000099060000}"/>
    <cellStyle name="Normal 11 220 2" xfId="1697" xr:uid="{00000000-0005-0000-0000-00009A060000}"/>
    <cellStyle name="Normal 11 220 2 2" xfId="1698" xr:uid="{00000000-0005-0000-0000-00009B060000}"/>
    <cellStyle name="Normal 11 220 3" xfId="1699" xr:uid="{00000000-0005-0000-0000-00009C060000}"/>
    <cellStyle name="Normal 11 221" xfId="1700" xr:uid="{00000000-0005-0000-0000-00009D060000}"/>
    <cellStyle name="Normal 11 221 2" xfId="1701" xr:uid="{00000000-0005-0000-0000-00009E060000}"/>
    <cellStyle name="Normal 11 221 2 2" xfId="1702" xr:uid="{00000000-0005-0000-0000-00009F060000}"/>
    <cellStyle name="Normal 11 221 3" xfId="1703" xr:uid="{00000000-0005-0000-0000-0000A0060000}"/>
    <cellStyle name="Normal 11 222" xfId="1704" xr:uid="{00000000-0005-0000-0000-0000A1060000}"/>
    <cellStyle name="Normal 11 222 2" xfId="1705" xr:uid="{00000000-0005-0000-0000-0000A2060000}"/>
    <cellStyle name="Normal 11 222 2 2" xfId="1706" xr:uid="{00000000-0005-0000-0000-0000A3060000}"/>
    <cellStyle name="Normal 11 222 3" xfId="1707" xr:uid="{00000000-0005-0000-0000-0000A4060000}"/>
    <cellStyle name="Normal 11 223" xfId="1708" xr:uid="{00000000-0005-0000-0000-0000A5060000}"/>
    <cellStyle name="Normal 11 223 2" xfId="1709" xr:uid="{00000000-0005-0000-0000-0000A6060000}"/>
    <cellStyle name="Normal 11 223 2 2" xfId="1710" xr:uid="{00000000-0005-0000-0000-0000A7060000}"/>
    <cellStyle name="Normal 11 223 3" xfId="1711" xr:uid="{00000000-0005-0000-0000-0000A8060000}"/>
    <cellStyle name="Normal 11 224" xfId="1712" xr:uid="{00000000-0005-0000-0000-0000A9060000}"/>
    <cellStyle name="Normal 11 224 2" xfId="1713" xr:uid="{00000000-0005-0000-0000-0000AA060000}"/>
    <cellStyle name="Normal 11 224 2 2" xfId="1714" xr:uid="{00000000-0005-0000-0000-0000AB060000}"/>
    <cellStyle name="Normal 11 224 3" xfId="1715" xr:uid="{00000000-0005-0000-0000-0000AC060000}"/>
    <cellStyle name="Normal 11 225" xfId="1716" xr:uid="{00000000-0005-0000-0000-0000AD060000}"/>
    <cellStyle name="Normal 11 225 2" xfId="1717" xr:uid="{00000000-0005-0000-0000-0000AE060000}"/>
    <cellStyle name="Normal 11 226" xfId="1718" xr:uid="{00000000-0005-0000-0000-0000AF060000}"/>
    <cellStyle name="Normal 11 23" xfId="1719" xr:uid="{00000000-0005-0000-0000-0000B0060000}"/>
    <cellStyle name="Normal 11 23 2" xfId="1720" xr:uid="{00000000-0005-0000-0000-0000B1060000}"/>
    <cellStyle name="Normal 11 23 3" xfId="1721" xr:uid="{00000000-0005-0000-0000-0000B2060000}"/>
    <cellStyle name="Normal 11 23 4" xfId="1722" xr:uid="{00000000-0005-0000-0000-0000B3060000}"/>
    <cellStyle name="Normal 11 23 5" xfId="1723" xr:uid="{00000000-0005-0000-0000-0000B4060000}"/>
    <cellStyle name="Normal 11 23 6" xfId="1724" xr:uid="{00000000-0005-0000-0000-0000B5060000}"/>
    <cellStyle name="Normal 11 24" xfId="1725" xr:uid="{00000000-0005-0000-0000-0000B6060000}"/>
    <cellStyle name="Normal 11 24 2" xfId="1726" xr:uid="{00000000-0005-0000-0000-0000B7060000}"/>
    <cellStyle name="Normal 11 24 3" xfId="1727" xr:uid="{00000000-0005-0000-0000-0000B8060000}"/>
    <cellStyle name="Normal 11 24 4" xfId="1728" xr:uid="{00000000-0005-0000-0000-0000B9060000}"/>
    <cellStyle name="Normal 11 24 5" xfId="1729" xr:uid="{00000000-0005-0000-0000-0000BA060000}"/>
    <cellStyle name="Normal 11 24 6" xfId="1730" xr:uid="{00000000-0005-0000-0000-0000BB060000}"/>
    <cellStyle name="Normal 11 25" xfId="1731" xr:uid="{00000000-0005-0000-0000-0000BC060000}"/>
    <cellStyle name="Normal 11 25 2" xfId="1732" xr:uid="{00000000-0005-0000-0000-0000BD060000}"/>
    <cellStyle name="Normal 11 25 3" xfId="1733" xr:uid="{00000000-0005-0000-0000-0000BE060000}"/>
    <cellStyle name="Normal 11 25 4" xfId="1734" xr:uid="{00000000-0005-0000-0000-0000BF060000}"/>
    <cellStyle name="Normal 11 25 5" xfId="1735" xr:uid="{00000000-0005-0000-0000-0000C0060000}"/>
    <cellStyle name="Normal 11 25 6" xfId="1736" xr:uid="{00000000-0005-0000-0000-0000C1060000}"/>
    <cellStyle name="Normal 11 26" xfId="1737" xr:uid="{00000000-0005-0000-0000-0000C2060000}"/>
    <cellStyle name="Normal 11 26 2" xfId="1738" xr:uid="{00000000-0005-0000-0000-0000C3060000}"/>
    <cellStyle name="Normal 11 26 3" xfId="1739" xr:uid="{00000000-0005-0000-0000-0000C4060000}"/>
    <cellStyle name="Normal 11 26 4" xfId="1740" xr:uid="{00000000-0005-0000-0000-0000C5060000}"/>
    <cellStyle name="Normal 11 26 5" xfId="1741" xr:uid="{00000000-0005-0000-0000-0000C6060000}"/>
    <cellStyle name="Normal 11 26 6" xfId="1742" xr:uid="{00000000-0005-0000-0000-0000C7060000}"/>
    <cellStyle name="Normal 11 27" xfId="1743" xr:uid="{00000000-0005-0000-0000-0000C8060000}"/>
    <cellStyle name="Normal 11 27 2" xfId="1744" xr:uid="{00000000-0005-0000-0000-0000C9060000}"/>
    <cellStyle name="Normal 11 27 3" xfId="1745" xr:uid="{00000000-0005-0000-0000-0000CA060000}"/>
    <cellStyle name="Normal 11 27 4" xfId="1746" xr:uid="{00000000-0005-0000-0000-0000CB060000}"/>
    <cellStyle name="Normal 11 27 5" xfId="1747" xr:uid="{00000000-0005-0000-0000-0000CC060000}"/>
    <cellStyle name="Normal 11 27 6" xfId="1748" xr:uid="{00000000-0005-0000-0000-0000CD060000}"/>
    <cellStyle name="Normal 11 28" xfId="1749" xr:uid="{00000000-0005-0000-0000-0000CE060000}"/>
    <cellStyle name="Normal 11 28 2" xfId="1750" xr:uid="{00000000-0005-0000-0000-0000CF060000}"/>
    <cellStyle name="Normal 11 28 3" xfId="1751" xr:uid="{00000000-0005-0000-0000-0000D0060000}"/>
    <cellStyle name="Normal 11 28 4" xfId="1752" xr:uid="{00000000-0005-0000-0000-0000D1060000}"/>
    <cellStyle name="Normal 11 28 5" xfId="1753" xr:uid="{00000000-0005-0000-0000-0000D2060000}"/>
    <cellStyle name="Normal 11 28 6" xfId="1754" xr:uid="{00000000-0005-0000-0000-0000D3060000}"/>
    <cellStyle name="Normal 11 29" xfId="1755" xr:uid="{00000000-0005-0000-0000-0000D4060000}"/>
    <cellStyle name="Normal 11 29 2" xfId="1756" xr:uid="{00000000-0005-0000-0000-0000D5060000}"/>
    <cellStyle name="Normal 11 29 3" xfId="1757" xr:uid="{00000000-0005-0000-0000-0000D6060000}"/>
    <cellStyle name="Normal 11 29 4" xfId="1758" xr:uid="{00000000-0005-0000-0000-0000D7060000}"/>
    <cellStyle name="Normal 11 29 5" xfId="1759" xr:uid="{00000000-0005-0000-0000-0000D8060000}"/>
    <cellStyle name="Normal 11 29 6" xfId="1760" xr:uid="{00000000-0005-0000-0000-0000D9060000}"/>
    <cellStyle name="Normal 11 3" xfId="1761" xr:uid="{00000000-0005-0000-0000-0000DA060000}"/>
    <cellStyle name="Normal 11 3 2" xfId="1762" xr:uid="{00000000-0005-0000-0000-0000DB060000}"/>
    <cellStyle name="Normal 11 3 3" xfId="1763" xr:uid="{00000000-0005-0000-0000-0000DC060000}"/>
    <cellStyle name="Normal 11 3 4" xfId="1764" xr:uid="{00000000-0005-0000-0000-0000DD060000}"/>
    <cellStyle name="Normal 11 3 5" xfId="1765" xr:uid="{00000000-0005-0000-0000-0000DE060000}"/>
    <cellStyle name="Normal 11 3 6" xfId="1766" xr:uid="{00000000-0005-0000-0000-0000DF060000}"/>
    <cellStyle name="Normal 11 30" xfId="1767" xr:uid="{00000000-0005-0000-0000-0000E0060000}"/>
    <cellStyle name="Normal 11 30 2" xfId="1768" xr:uid="{00000000-0005-0000-0000-0000E1060000}"/>
    <cellStyle name="Normal 11 30 3" xfId="1769" xr:uid="{00000000-0005-0000-0000-0000E2060000}"/>
    <cellStyle name="Normal 11 30 4" xfId="1770" xr:uid="{00000000-0005-0000-0000-0000E3060000}"/>
    <cellStyle name="Normal 11 30 5" xfId="1771" xr:uid="{00000000-0005-0000-0000-0000E4060000}"/>
    <cellStyle name="Normal 11 30 6" xfId="1772" xr:uid="{00000000-0005-0000-0000-0000E5060000}"/>
    <cellStyle name="Normal 11 31" xfId="1773" xr:uid="{00000000-0005-0000-0000-0000E6060000}"/>
    <cellStyle name="Normal 11 31 2" xfId="1774" xr:uid="{00000000-0005-0000-0000-0000E7060000}"/>
    <cellStyle name="Normal 11 31 3" xfId="1775" xr:uid="{00000000-0005-0000-0000-0000E8060000}"/>
    <cellStyle name="Normal 11 31 4" xfId="1776" xr:uid="{00000000-0005-0000-0000-0000E9060000}"/>
    <cellStyle name="Normal 11 31 5" xfId="1777" xr:uid="{00000000-0005-0000-0000-0000EA060000}"/>
    <cellStyle name="Normal 11 31 6" xfId="1778" xr:uid="{00000000-0005-0000-0000-0000EB060000}"/>
    <cellStyle name="Normal 11 32" xfId="1779" xr:uid="{00000000-0005-0000-0000-0000EC060000}"/>
    <cellStyle name="Normal 11 32 2" xfId="1780" xr:uid="{00000000-0005-0000-0000-0000ED060000}"/>
    <cellStyle name="Normal 11 32 3" xfId="1781" xr:uid="{00000000-0005-0000-0000-0000EE060000}"/>
    <cellStyle name="Normal 11 32 4" xfId="1782" xr:uid="{00000000-0005-0000-0000-0000EF060000}"/>
    <cellStyle name="Normal 11 32 5" xfId="1783" xr:uid="{00000000-0005-0000-0000-0000F0060000}"/>
    <cellStyle name="Normal 11 32 6" xfId="1784" xr:uid="{00000000-0005-0000-0000-0000F1060000}"/>
    <cellStyle name="Normal 11 33" xfId="1785" xr:uid="{00000000-0005-0000-0000-0000F2060000}"/>
    <cellStyle name="Normal 11 33 2" xfId="1786" xr:uid="{00000000-0005-0000-0000-0000F3060000}"/>
    <cellStyle name="Normal 11 33 3" xfId="1787" xr:uid="{00000000-0005-0000-0000-0000F4060000}"/>
    <cellStyle name="Normal 11 33 4" xfId="1788" xr:uid="{00000000-0005-0000-0000-0000F5060000}"/>
    <cellStyle name="Normal 11 33 5" xfId="1789" xr:uid="{00000000-0005-0000-0000-0000F6060000}"/>
    <cellStyle name="Normal 11 33 6" xfId="1790" xr:uid="{00000000-0005-0000-0000-0000F7060000}"/>
    <cellStyle name="Normal 11 34" xfId="1791" xr:uid="{00000000-0005-0000-0000-0000F8060000}"/>
    <cellStyle name="Normal 11 34 2" xfId="1792" xr:uid="{00000000-0005-0000-0000-0000F9060000}"/>
    <cellStyle name="Normal 11 34 3" xfId="1793" xr:uid="{00000000-0005-0000-0000-0000FA060000}"/>
    <cellStyle name="Normal 11 34 4" xfId="1794" xr:uid="{00000000-0005-0000-0000-0000FB060000}"/>
    <cellStyle name="Normal 11 34 5" xfId="1795" xr:uid="{00000000-0005-0000-0000-0000FC060000}"/>
    <cellStyle name="Normal 11 34 6" xfId="1796" xr:uid="{00000000-0005-0000-0000-0000FD060000}"/>
    <cellStyle name="Normal 11 35" xfId="1797" xr:uid="{00000000-0005-0000-0000-0000FE060000}"/>
    <cellStyle name="Normal 11 35 2" xfId="1798" xr:uid="{00000000-0005-0000-0000-0000FF060000}"/>
    <cellStyle name="Normal 11 35 3" xfId="1799" xr:uid="{00000000-0005-0000-0000-000000070000}"/>
    <cellStyle name="Normal 11 35 4" xfId="1800" xr:uid="{00000000-0005-0000-0000-000001070000}"/>
    <cellStyle name="Normal 11 35 5" xfId="1801" xr:uid="{00000000-0005-0000-0000-000002070000}"/>
    <cellStyle name="Normal 11 35 6" xfId="1802" xr:uid="{00000000-0005-0000-0000-000003070000}"/>
    <cellStyle name="Normal 11 36" xfId="1803" xr:uid="{00000000-0005-0000-0000-000004070000}"/>
    <cellStyle name="Normal 11 36 2" xfId="1804" xr:uid="{00000000-0005-0000-0000-000005070000}"/>
    <cellStyle name="Normal 11 36 3" xfId="1805" xr:uid="{00000000-0005-0000-0000-000006070000}"/>
    <cellStyle name="Normal 11 36 4" xfId="1806" xr:uid="{00000000-0005-0000-0000-000007070000}"/>
    <cellStyle name="Normal 11 36 5" xfId="1807" xr:uid="{00000000-0005-0000-0000-000008070000}"/>
    <cellStyle name="Normal 11 36 6" xfId="1808" xr:uid="{00000000-0005-0000-0000-000009070000}"/>
    <cellStyle name="Normal 11 37" xfId="1809" xr:uid="{00000000-0005-0000-0000-00000A070000}"/>
    <cellStyle name="Normal 11 37 2" xfId="1810" xr:uid="{00000000-0005-0000-0000-00000B070000}"/>
    <cellStyle name="Normal 11 37 3" xfId="1811" xr:uid="{00000000-0005-0000-0000-00000C070000}"/>
    <cellStyle name="Normal 11 37 4" xfId="1812" xr:uid="{00000000-0005-0000-0000-00000D070000}"/>
    <cellStyle name="Normal 11 37 5" xfId="1813" xr:uid="{00000000-0005-0000-0000-00000E070000}"/>
    <cellStyle name="Normal 11 37 6" xfId="1814" xr:uid="{00000000-0005-0000-0000-00000F070000}"/>
    <cellStyle name="Normal 11 38" xfId="1815" xr:uid="{00000000-0005-0000-0000-000010070000}"/>
    <cellStyle name="Normal 11 38 2" xfId="1816" xr:uid="{00000000-0005-0000-0000-000011070000}"/>
    <cellStyle name="Normal 11 38 3" xfId="1817" xr:uid="{00000000-0005-0000-0000-000012070000}"/>
    <cellStyle name="Normal 11 38 4" xfId="1818" xr:uid="{00000000-0005-0000-0000-000013070000}"/>
    <cellStyle name="Normal 11 38 5" xfId="1819" xr:uid="{00000000-0005-0000-0000-000014070000}"/>
    <cellStyle name="Normal 11 38 6" xfId="1820" xr:uid="{00000000-0005-0000-0000-000015070000}"/>
    <cellStyle name="Normal 11 39" xfId="1821" xr:uid="{00000000-0005-0000-0000-000016070000}"/>
    <cellStyle name="Normal 11 39 2" xfId="1822" xr:uid="{00000000-0005-0000-0000-000017070000}"/>
    <cellStyle name="Normal 11 39 3" xfId="1823" xr:uid="{00000000-0005-0000-0000-000018070000}"/>
    <cellStyle name="Normal 11 39 4" xfId="1824" xr:uid="{00000000-0005-0000-0000-000019070000}"/>
    <cellStyle name="Normal 11 39 5" xfId="1825" xr:uid="{00000000-0005-0000-0000-00001A070000}"/>
    <cellStyle name="Normal 11 39 6" xfId="1826" xr:uid="{00000000-0005-0000-0000-00001B070000}"/>
    <cellStyle name="Normal 11 4" xfId="1827" xr:uid="{00000000-0005-0000-0000-00001C070000}"/>
    <cellStyle name="Normal 11 4 2" xfId="1828" xr:uid="{00000000-0005-0000-0000-00001D070000}"/>
    <cellStyle name="Normal 11 4 3" xfId="1829" xr:uid="{00000000-0005-0000-0000-00001E070000}"/>
    <cellStyle name="Normal 11 4 4" xfId="1830" xr:uid="{00000000-0005-0000-0000-00001F070000}"/>
    <cellStyle name="Normal 11 4 5" xfId="1831" xr:uid="{00000000-0005-0000-0000-000020070000}"/>
    <cellStyle name="Normal 11 4 6" xfId="1832" xr:uid="{00000000-0005-0000-0000-000021070000}"/>
    <cellStyle name="Normal 11 4 7" xfId="1833" xr:uid="{00000000-0005-0000-0000-000022070000}"/>
    <cellStyle name="Normal 11 4 8" xfId="1834" xr:uid="{00000000-0005-0000-0000-000023070000}"/>
    <cellStyle name="Normal 11 4 8 2" xfId="1835" xr:uid="{00000000-0005-0000-0000-000024070000}"/>
    <cellStyle name="Normal 11 4 9" xfId="1836" xr:uid="{00000000-0005-0000-0000-000025070000}"/>
    <cellStyle name="Normal 11 40" xfId="1837" xr:uid="{00000000-0005-0000-0000-000026070000}"/>
    <cellStyle name="Normal 11 40 2" xfId="1838" xr:uid="{00000000-0005-0000-0000-000027070000}"/>
    <cellStyle name="Normal 11 40 3" xfId="1839" xr:uid="{00000000-0005-0000-0000-000028070000}"/>
    <cellStyle name="Normal 11 40 4" xfId="1840" xr:uid="{00000000-0005-0000-0000-000029070000}"/>
    <cellStyle name="Normal 11 40 5" xfId="1841" xr:uid="{00000000-0005-0000-0000-00002A070000}"/>
    <cellStyle name="Normal 11 40 6" xfId="1842" xr:uid="{00000000-0005-0000-0000-00002B070000}"/>
    <cellStyle name="Normal 11 41" xfId="1843" xr:uid="{00000000-0005-0000-0000-00002C070000}"/>
    <cellStyle name="Normal 11 41 2" xfId="1844" xr:uid="{00000000-0005-0000-0000-00002D070000}"/>
    <cellStyle name="Normal 11 41 3" xfId="1845" xr:uid="{00000000-0005-0000-0000-00002E070000}"/>
    <cellStyle name="Normal 11 41 4" xfId="1846" xr:uid="{00000000-0005-0000-0000-00002F070000}"/>
    <cellStyle name="Normal 11 41 5" xfId="1847" xr:uid="{00000000-0005-0000-0000-000030070000}"/>
    <cellStyle name="Normal 11 41 6" xfId="1848" xr:uid="{00000000-0005-0000-0000-000031070000}"/>
    <cellStyle name="Normal 11 42" xfId="1849" xr:uid="{00000000-0005-0000-0000-000032070000}"/>
    <cellStyle name="Normal 11 42 2" xfId="1850" xr:uid="{00000000-0005-0000-0000-000033070000}"/>
    <cellStyle name="Normal 11 42 3" xfId="1851" xr:uid="{00000000-0005-0000-0000-000034070000}"/>
    <cellStyle name="Normal 11 42 4" xfId="1852" xr:uid="{00000000-0005-0000-0000-000035070000}"/>
    <cellStyle name="Normal 11 42 5" xfId="1853" xr:uid="{00000000-0005-0000-0000-000036070000}"/>
    <cellStyle name="Normal 11 42 6" xfId="1854" xr:uid="{00000000-0005-0000-0000-000037070000}"/>
    <cellStyle name="Normal 11 43" xfId="1855" xr:uid="{00000000-0005-0000-0000-000038070000}"/>
    <cellStyle name="Normal 11 43 2" xfId="1856" xr:uid="{00000000-0005-0000-0000-000039070000}"/>
    <cellStyle name="Normal 11 43 3" xfId="1857" xr:uid="{00000000-0005-0000-0000-00003A070000}"/>
    <cellStyle name="Normal 11 43 4" xfId="1858" xr:uid="{00000000-0005-0000-0000-00003B070000}"/>
    <cellStyle name="Normal 11 43 5" xfId="1859" xr:uid="{00000000-0005-0000-0000-00003C070000}"/>
    <cellStyle name="Normal 11 43 6" xfId="1860" xr:uid="{00000000-0005-0000-0000-00003D070000}"/>
    <cellStyle name="Normal 11 44" xfId="1861" xr:uid="{00000000-0005-0000-0000-00003E070000}"/>
    <cellStyle name="Normal 11 44 2" xfId="1862" xr:uid="{00000000-0005-0000-0000-00003F070000}"/>
    <cellStyle name="Normal 11 44 3" xfId="1863" xr:uid="{00000000-0005-0000-0000-000040070000}"/>
    <cellStyle name="Normal 11 44 4" xfId="1864" xr:uid="{00000000-0005-0000-0000-000041070000}"/>
    <cellStyle name="Normal 11 44 5" xfId="1865" xr:uid="{00000000-0005-0000-0000-000042070000}"/>
    <cellStyle name="Normal 11 44 6" xfId="1866" xr:uid="{00000000-0005-0000-0000-000043070000}"/>
    <cellStyle name="Normal 11 45" xfId="1867" xr:uid="{00000000-0005-0000-0000-000044070000}"/>
    <cellStyle name="Normal 11 45 2" xfId="1868" xr:uid="{00000000-0005-0000-0000-000045070000}"/>
    <cellStyle name="Normal 11 45 3" xfId="1869" xr:uid="{00000000-0005-0000-0000-000046070000}"/>
    <cellStyle name="Normal 11 45 4" xfId="1870" xr:uid="{00000000-0005-0000-0000-000047070000}"/>
    <cellStyle name="Normal 11 45 5" xfId="1871" xr:uid="{00000000-0005-0000-0000-000048070000}"/>
    <cellStyle name="Normal 11 45 6" xfId="1872" xr:uid="{00000000-0005-0000-0000-000049070000}"/>
    <cellStyle name="Normal 11 46" xfId="1873" xr:uid="{00000000-0005-0000-0000-00004A070000}"/>
    <cellStyle name="Normal 11 46 2" xfId="1874" xr:uid="{00000000-0005-0000-0000-00004B070000}"/>
    <cellStyle name="Normal 11 46 3" xfId="1875" xr:uid="{00000000-0005-0000-0000-00004C070000}"/>
    <cellStyle name="Normal 11 46 4" xfId="1876" xr:uid="{00000000-0005-0000-0000-00004D070000}"/>
    <cellStyle name="Normal 11 46 5" xfId="1877" xr:uid="{00000000-0005-0000-0000-00004E070000}"/>
    <cellStyle name="Normal 11 46 6" xfId="1878" xr:uid="{00000000-0005-0000-0000-00004F070000}"/>
    <cellStyle name="Normal 11 47" xfId="1879" xr:uid="{00000000-0005-0000-0000-000050070000}"/>
    <cellStyle name="Normal 11 47 2" xfId="1880" xr:uid="{00000000-0005-0000-0000-000051070000}"/>
    <cellStyle name="Normal 11 47 3" xfId="1881" xr:uid="{00000000-0005-0000-0000-000052070000}"/>
    <cellStyle name="Normal 11 47 4" xfId="1882" xr:uid="{00000000-0005-0000-0000-000053070000}"/>
    <cellStyle name="Normal 11 47 5" xfId="1883" xr:uid="{00000000-0005-0000-0000-000054070000}"/>
    <cellStyle name="Normal 11 47 6" xfId="1884" xr:uid="{00000000-0005-0000-0000-000055070000}"/>
    <cellStyle name="Normal 11 48" xfId="1885" xr:uid="{00000000-0005-0000-0000-000056070000}"/>
    <cellStyle name="Normal 11 48 2" xfId="1886" xr:uid="{00000000-0005-0000-0000-000057070000}"/>
    <cellStyle name="Normal 11 48 3" xfId="1887" xr:uid="{00000000-0005-0000-0000-000058070000}"/>
    <cellStyle name="Normal 11 48 4" xfId="1888" xr:uid="{00000000-0005-0000-0000-000059070000}"/>
    <cellStyle name="Normal 11 48 5" xfId="1889" xr:uid="{00000000-0005-0000-0000-00005A070000}"/>
    <cellStyle name="Normal 11 48 6" xfId="1890" xr:uid="{00000000-0005-0000-0000-00005B070000}"/>
    <cellStyle name="Normal 11 49" xfId="1891" xr:uid="{00000000-0005-0000-0000-00005C070000}"/>
    <cellStyle name="Normal 11 49 2" xfId="1892" xr:uid="{00000000-0005-0000-0000-00005D070000}"/>
    <cellStyle name="Normal 11 49 3" xfId="1893" xr:uid="{00000000-0005-0000-0000-00005E070000}"/>
    <cellStyle name="Normal 11 49 4" xfId="1894" xr:uid="{00000000-0005-0000-0000-00005F070000}"/>
    <cellStyle name="Normal 11 49 5" xfId="1895" xr:uid="{00000000-0005-0000-0000-000060070000}"/>
    <cellStyle name="Normal 11 49 6" xfId="1896" xr:uid="{00000000-0005-0000-0000-000061070000}"/>
    <cellStyle name="Normal 11 5" xfId="1897" xr:uid="{00000000-0005-0000-0000-000062070000}"/>
    <cellStyle name="Normal 11 5 2" xfId="1898" xr:uid="{00000000-0005-0000-0000-000063070000}"/>
    <cellStyle name="Normal 11 5 3" xfId="1899" xr:uid="{00000000-0005-0000-0000-000064070000}"/>
    <cellStyle name="Normal 11 5 4" xfId="1900" xr:uid="{00000000-0005-0000-0000-000065070000}"/>
    <cellStyle name="Normal 11 5 5" xfId="1901" xr:uid="{00000000-0005-0000-0000-000066070000}"/>
    <cellStyle name="Normal 11 5 6" xfId="1902" xr:uid="{00000000-0005-0000-0000-000067070000}"/>
    <cellStyle name="Normal 11 50" xfId="1903" xr:uid="{00000000-0005-0000-0000-000068070000}"/>
    <cellStyle name="Normal 11 50 2" xfId="1904" xr:uid="{00000000-0005-0000-0000-000069070000}"/>
    <cellStyle name="Normal 11 50 3" xfId="1905" xr:uid="{00000000-0005-0000-0000-00006A070000}"/>
    <cellStyle name="Normal 11 50 4" xfId="1906" xr:uid="{00000000-0005-0000-0000-00006B070000}"/>
    <cellStyle name="Normal 11 50 5" xfId="1907" xr:uid="{00000000-0005-0000-0000-00006C070000}"/>
    <cellStyle name="Normal 11 50 6" xfId="1908" xr:uid="{00000000-0005-0000-0000-00006D070000}"/>
    <cellStyle name="Normal 11 51" xfId="1909" xr:uid="{00000000-0005-0000-0000-00006E070000}"/>
    <cellStyle name="Normal 11 51 2" xfId="1910" xr:uid="{00000000-0005-0000-0000-00006F070000}"/>
    <cellStyle name="Normal 11 51 3" xfId="1911" xr:uid="{00000000-0005-0000-0000-000070070000}"/>
    <cellStyle name="Normal 11 51 4" xfId="1912" xr:uid="{00000000-0005-0000-0000-000071070000}"/>
    <cellStyle name="Normal 11 51 5" xfId="1913" xr:uid="{00000000-0005-0000-0000-000072070000}"/>
    <cellStyle name="Normal 11 51 6" xfId="1914" xr:uid="{00000000-0005-0000-0000-000073070000}"/>
    <cellStyle name="Normal 11 52" xfId="1915" xr:uid="{00000000-0005-0000-0000-000074070000}"/>
    <cellStyle name="Normal 11 52 2" xfId="1916" xr:uid="{00000000-0005-0000-0000-000075070000}"/>
    <cellStyle name="Normal 11 52 3" xfId="1917" xr:uid="{00000000-0005-0000-0000-000076070000}"/>
    <cellStyle name="Normal 11 52 4" xfId="1918" xr:uid="{00000000-0005-0000-0000-000077070000}"/>
    <cellStyle name="Normal 11 52 5" xfId="1919" xr:uid="{00000000-0005-0000-0000-000078070000}"/>
    <cellStyle name="Normal 11 52 6" xfId="1920" xr:uid="{00000000-0005-0000-0000-000079070000}"/>
    <cellStyle name="Normal 11 53" xfId="1921" xr:uid="{00000000-0005-0000-0000-00007A070000}"/>
    <cellStyle name="Normal 11 53 2" xfId="1922" xr:uid="{00000000-0005-0000-0000-00007B070000}"/>
    <cellStyle name="Normal 11 53 3" xfId="1923" xr:uid="{00000000-0005-0000-0000-00007C070000}"/>
    <cellStyle name="Normal 11 53 4" xfId="1924" xr:uid="{00000000-0005-0000-0000-00007D070000}"/>
    <cellStyle name="Normal 11 53 5" xfId="1925" xr:uid="{00000000-0005-0000-0000-00007E070000}"/>
    <cellStyle name="Normal 11 53 6" xfId="1926" xr:uid="{00000000-0005-0000-0000-00007F070000}"/>
    <cellStyle name="Normal 11 54" xfId="1927" xr:uid="{00000000-0005-0000-0000-000080070000}"/>
    <cellStyle name="Normal 11 54 2" xfId="1928" xr:uid="{00000000-0005-0000-0000-000081070000}"/>
    <cellStyle name="Normal 11 54 3" xfId="1929" xr:uid="{00000000-0005-0000-0000-000082070000}"/>
    <cellStyle name="Normal 11 54 4" xfId="1930" xr:uid="{00000000-0005-0000-0000-000083070000}"/>
    <cellStyle name="Normal 11 54 5" xfId="1931" xr:uid="{00000000-0005-0000-0000-000084070000}"/>
    <cellStyle name="Normal 11 54 6" xfId="1932" xr:uid="{00000000-0005-0000-0000-000085070000}"/>
    <cellStyle name="Normal 11 55" xfId="1933" xr:uid="{00000000-0005-0000-0000-000086070000}"/>
    <cellStyle name="Normal 11 55 2" xfId="1934" xr:uid="{00000000-0005-0000-0000-000087070000}"/>
    <cellStyle name="Normal 11 55 3" xfId="1935" xr:uid="{00000000-0005-0000-0000-000088070000}"/>
    <cellStyle name="Normal 11 55 4" xfId="1936" xr:uid="{00000000-0005-0000-0000-000089070000}"/>
    <cellStyle name="Normal 11 55 5" xfId="1937" xr:uid="{00000000-0005-0000-0000-00008A070000}"/>
    <cellStyle name="Normal 11 55 6" xfId="1938" xr:uid="{00000000-0005-0000-0000-00008B070000}"/>
    <cellStyle name="Normal 11 56" xfId="1939" xr:uid="{00000000-0005-0000-0000-00008C070000}"/>
    <cellStyle name="Normal 11 56 2" xfId="1940" xr:uid="{00000000-0005-0000-0000-00008D070000}"/>
    <cellStyle name="Normal 11 56 3" xfId="1941" xr:uid="{00000000-0005-0000-0000-00008E070000}"/>
    <cellStyle name="Normal 11 56 4" xfId="1942" xr:uid="{00000000-0005-0000-0000-00008F070000}"/>
    <cellStyle name="Normal 11 56 5" xfId="1943" xr:uid="{00000000-0005-0000-0000-000090070000}"/>
    <cellStyle name="Normal 11 56 6" xfId="1944" xr:uid="{00000000-0005-0000-0000-000091070000}"/>
    <cellStyle name="Normal 11 57" xfId="1945" xr:uid="{00000000-0005-0000-0000-000092070000}"/>
    <cellStyle name="Normal 11 57 2" xfId="1946" xr:uid="{00000000-0005-0000-0000-000093070000}"/>
    <cellStyle name="Normal 11 57 3" xfId="1947" xr:uid="{00000000-0005-0000-0000-000094070000}"/>
    <cellStyle name="Normal 11 57 4" xfId="1948" xr:uid="{00000000-0005-0000-0000-000095070000}"/>
    <cellStyle name="Normal 11 57 5" xfId="1949" xr:uid="{00000000-0005-0000-0000-000096070000}"/>
    <cellStyle name="Normal 11 57 6" xfId="1950" xr:uid="{00000000-0005-0000-0000-000097070000}"/>
    <cellStyle name="Normal 11 58" xfId="1951" xr:uid="{00000000-0005-0000-0000-000098070000}"/>
    <cellStyle name="Normal 11 58 2" xfId="1952" xr:uid="{00000000-0005-0000-0000-000099070000}"/>
    <cellStyle name="Normal 11 58 3" xfId="1953" xr:uid="{00000000-0005-0000-0000-00009A070000}"/>
    <cellStyle name="Normal 11 58 4" xfId="1954" xr:uid="{00000000-0005-0000-0000-00009B070000}"/>
    <cellStyle name="Normal 11 58 5" xfId="1955" xr:uid="{00000000-0005-0000-0000-00009C070000}"/>
    <cellStyle name="Normal 11 58 6" xfId="1956" xr:uid="{00000000-0005-0000-0000-00009D070000}"/>
    <cellStyle name="Normal 11 59" xfId="1957" xr:uid="{00000000-0005-0000-0000-00009E070000}"/>
    <cellStyle name="Normal 11 59 2" xfId="1958" xr:uid="{00000000-0005-0000-0000-00009F070000}"/>
    <cellStyle name="Normal 11 59 3" xfId="1959" xr:uid="{00000000-0005-0000-0000-0000A0070000}"/>
    <cellStyle name="Normal 11 59 4" xfId="1960" xr:uid="{00000000-0005-0000-0000-0000A1070000}"/>
    <cellStyle name="Normal 11 59 5" xfId="1961" xr:uid="{00000000-0005-0000-0000-0000A2070000}"/>
    <cellStyle name="Normal 11 59 6" xfId="1962" xr:uid="{00000000-0005-0000-0000-0000A3070000}"/>
    <cellStyle name="Normal 11 6" xfId="1963" xr:uid="{00000000-0005-0000-0000-0000A4070000}"/>
    <cellStyle name="Normal 11 6 2" xfId="1964" xr:uid="{00000000-0005-0000-0000-0000A5070000}"/>
    <cellStyle name="Normal 11 6 3" xfId="1965" xr:uid="{00000000-0005-0000-0000-0000A6070000}"/>
    <cellStyle name="Normal 11 6 4" xfId="1966" xr:uid="{00000000-0005-0000-0000-0000A7070000}"/>
    <cellStyle name="Normal 11 6 5" xfId="1967" xr:uid="{00000000-0005-0000-0000-0000A8070000}"/>
    <cellStyle name="Normal 11 6 6" xfId="1968" xr:uid="{00000000-0005-0000-0000-0000A9070000}"/>
    <cellStyle name="Normal 11 60" xfId="1969" xr:uid="{00000000-0005-0000-0000-0000AA070000}"/>
    <cellStyle name="Normal 11 60 2" xfId="1970" xr:uid="{00000000-0005-0000-0000-0000AB070000}"/>
    <cellStyle name="Normal 11 60 3" xfId="1971" xr:uid="{00000000-0005-0000-0000-0000AC070000}"/>
    <cellStyle name="Normal 11 60 4" xfId="1972" xr:uid="{00000000-0005-0000-0000-0000AD070000}"/>
    <cellStyle name="Normal 11 60 5" xfId="1973" xr:uid="{00000000-0005-0000-0000-0000AE070000}"/>
    <cellStyle name="Normal 11 60 6" xfId="1974" xr:uid="{00000000-0005-0000-0000-0000AF070000}"/>
    <cellStyle name="Normal 11 61" xfId="1975" xr:uid="{00000000-0005-0000-0000-0000B0070000}"/>
    <cellStyle name="Normal 11 61 2" xfId="1976" xr:uid="{00000000-0005-0000-0000-0000B1070000}"/>
    <cellStyle name="Normal 11 61 3" xfId="1977" xr:uid="{00000000-0005-0000-0000-0000B2070000}"/>
    <cellStyle name="Normal 11 61 4" xfId="1978" xr:uid="{00000000-0005-0000-0000-0000B3070000}"/>
    <cellStyle name="Normal 11 61 5" xfId="1979" xr:uid="{00000000-0005-0000-0000-0000B4070000}"/>
    <cellStyle name="Normal 11 61 6" xfId="1980" xr:uid="{00000000-0005-0000-0000-0000B5070000}"/>
    <cellStyle name="Normal 11 62" xfId="1981" xr:uid="{00000000-0005-0000-0000-0000B6070000}"/>
    <cellStyle name="Normal 11 62 2" xfId="1982" xr:uid="{00000000-0005-0000-0000-0000B7070000}"/>
    <cellStyle name="Normal 11 62 3" xfId="1983" xr:uid="{00000000-0005-0000-0000-0000B8070000}"/>
    <cellStyle name="Normal 11 62 4" xfId="1984" xr:uid="{00000000-0005-0000-0000-0000B9070000}"/>
    <cellStyle name="Normal 11 62 5" xfId="1985" xr:uid="{00000000-0005-0000-0000-0000BA070000}"/>
    <cellStyle name="Normal 11 62 6" xfId="1986" xr:uid="{00000000-0005-0000-0000-0000BB070000}"/>
    <cellStyle name="Normal 11 63" xfId="1987" xr:uid="{00000000-0005-0000-0000-0000BC070000}"/>
    <cellStyle name="Normal 11 63 2" xfId="1988" xr:uid="{00000000-0005-0000-0000-0000BD070000}"/>
    <cellStyle name="Normal 11 63 3" xfId="1989" xr:uid="{00000000-0005-0000-0000-0000BE070000}"/>
    <cellStyle name="Normal 11 63 4" xfId="1990" xr:uid="{00000000-0005-0000-0000-0000BF070000}"/>
    <cellStyle name="Normal 11 63 5" xfId="1991" xr:uid="{00000000-0005-0000-0000-0000C0070000}"/>
    <cellStyle name="Normal 11 63 6" xfId="1992" xr:uid="{00000000-0005-0000-0000-0000C1070000}"/>
    <cellStyle name="Normal 11 64" xfId="1993" xr:uid="{00000000-0005-0000-0000-0000C2070000}"/>
    <cellStyle name="Normal 11 64 2" xfId="1994" xr:uid="{00000000-0005-0000-0000-0000C3070000}"/>
    <cellStyle name="Normal 11 64 3" xfId="1995" xr:uid="{00000000-0005-0000-0000-0000C4070000}"/>
    <cellStyle name="Normal 11 64 4" xfId="1996" xr:uid="{00000000-0005-0000-0000-0000C5070000}"/>
    <cellStyle name="Normal 11 64 5" xfId="1997" xr:uid="{00000000-0005-0000-0000-0000C6070000}"/>
    <cellStyle name="Normal 11 64 6" xfId="1998" xr:uid="{00000000-0005-0000-0000-0000C7070000}"/>
    <cellStyle name="Normal 11 65" xfId="1999" xr:uid="{00000000-0005-0000-0000-0000C8070000}"/>
    <cellStyle name="Normal 11 65 2" xfId="2000" xr:uid="{00000000-0005-0000-0000-0000C9070000}"/>
    <cellStyle name="Normal 11 65 3" xfId="2001" xr:uid="{00000000-0005-0000-0000-0000CA070000}"/>
    <cellStyle name="Normal 11 65 4" xfId="2002" xr:uid="{00000000-0005-0000-0000-0000CB070000}"/>
    <cellStyle name="Normal 11 65 5" xfId="2003" xr:uid="{00000000-0005-0000-0000-0000CC070000}"/>
    <cellStyle name="Normal 11 65 6" xfId="2004" xr:uid="{00000000-0005-0000-0000-0000CD070000}"/>
    <cellStyle name="Normal 11 66" xfId="2005" xr:uid="{00000000-0005-0000-0000-0000CE070000}"/>
    <cellStyle name="Normal 11 66 2" xfId="2006" xr:uid="{00000000-0005-0000-0000-0000CF070000}"/>
    <cellStyle name="Normal 11 66 3" xfId="2007" xr:uid="{00000000-0005-0000-0000-0000D0070000}"/>
    <cellStyle name="Normal 11 66 4" xfId="2008" xr:uid="{00000000-0005-0000-0000-0000D1070000}"/>
    <cellStyle name="Normal 11 66 5" xfId="2009" xr:uid="{00000000-0005-0000-0000-0000D2070000}"/>
    <cellStyle name="Normal 11 66 6" xfId="2010" xr:uid="{00000000-0005-0000-0000-0000D3070000}"/>
    <cellStyle name="Normal 11 67" xfId="2011" xr:uid="{00000000-0005-0000-0000-0000D4070000}"/>
    <cellStyle name="Normal 11 67 2" xfId="2012" xr:uid="{00000000-0005-0000-0000-0000D5070000}"/>
    <cellStyle name="Normal 11 67 3" xfId="2013" xr:uid="{00000000-0005-0000-0000-0000D6070000}"/>
    <cellStyle name="Normal 11 67 4" xfId="2014" xr:uid="{00000000-0005-0000-0000-0000D7070000}"/>
    <cellStyle name="Normal 11 67 5" xfId="2015" xr:uid="{00000000-0005-0000-0000-0000D8070000}"/>
    <cellStyle name="Normal 11 67 6" xfId="2016" xr:uid="{00000000-0005-0000-0000-0000D9070000}"/>
    <cellStyle name="Normal 11 68" xfId="2017" xr:uid="{00000000-0005-0000-0000-0000DA070000}"/>
    <cellStyle name="Normal 11 68 2" xfId="2018" xr:uid="{00000000-0005-0000-0000-0000DB070000}"/>
    <cellStyle name="Normal 11 68 3" xfId="2019" xr:uid="{00000000-0005-0000-0000-0000DC070000}"/>
    <cellStyle name="Normal 11 68 4" xfId="2020" xr:uid="{00000000-0005-0000-0000-0000DD070000}"/>
    <cellStyle name="Normal 11 68 5" xfId="2021" xr:uid="{00000000-0005-0000-0000-0000DE070000}"/>
    <cellStyle name="Normal 11 68 6" xfId="2022" xr:uid="{00000000-0005-0000-0000-0000DF070000}"/>
    <cellStyle name="Normal 11 69" xfId="2023" xr:uid="{00000000-0005-0000-0000-0000E0070000}"/>
    <cellStyle name="Normal 11 69 2" xfId="2024" xr:uid="{00000000-0005-0000-0000-0000E1070000}"/>
    <cellStyle name="Normal 11 69 3" xfId="2025" xr:uid="{00000000-0005-0000-0000-0000E2070000}"/>
    <cellStyle name="Normal 11 69 4" xfId="2026" xr:uid="{00000000-0005-0000-0000-0000E3070000}"/>
    <cellStyle name="Normal 11 69 5" xfId="2027" xr:uid="{00000000-0005-0000-0000-0000E4070000}"/>
    <cellStyle name="Normal 11 69 6" xfId="2028" xr:uid="{00000000-0005-0000-0000-0000E5070000}"/>
    <cellStyle name="Normal 11 7" xfId="2029" xr:uid="{00000000-0005-0000-0000-0000E6070000}"/>
    <cellStyle name="Normal 11 7 2" xfId="2030" xr:uid="{00000000-0005-0000-0000-0000E7070000}"/>
    <cellStyle name="Normal 11 7 3" xfId="2031" xr:uid="{00000000-0005-0000-0000-0000E8070000}"/>
    <cellStyle name="Normal 11 7 4" xfId="2032" xr:uid="{00000000-0005-0000-0000-0000E9070000}"/>
    <cellStyle name="Normal 11 7 5" xfId="2033" xr:uid="{00000000-0005-0000-0000-0000EA070000}"/>
    <cellStyle name="Normal 11 7 6" xfId="2034" xr:uid="{00000000-0005-0000-0000-0000EB070000}"/>
    <cellStyle name="Normal 11 70" xfId="2035" xr:uid="{00000000-0005-0000-0000-0000EC070000}"/>
    <cellStyle name="Normal 11 70 2" xfId="2036" xr:uid="{00000000-0005-0000-0000-0000ED070000}"/>
    <cellStyle name="Normal 11 70 3" xfId="2037" xr:uid="{00000000-0005-0000-0000-0000EE070000}"/>
    <cellStyle name="Normal 11 70 4" xfId="2038" xr:uid="{00000000-0005-0000-0000-0000EF070000}"/>
    <cellStyle name="Normal 11 70 5" xfId="2039" xr:uid="{00000000-0005-0000-0000-0000F0070000}"/>
    <cellStyle name="Normal 11 70 6" xfId="2040" xr:uid="{00000000-0005-0000-0000-0000F1070000}"/>
    <cellStyle name="Normal 11 71" xfId="2041" xr:uid="{00000000-0005-0000-0000-0000F2070000}"/>
    <cellStyle name="Normal 11 71 2" xfId="2042" xr:uid="{00000000-0005-0000-0000-0000F3070000}"/>
    <cellStyle name="Normal 11 71 3" xfId="2043" xr:uid="{00000000-0005-0000-0000-0000F4070000}"/>
    <cellStyle name="Normal 11 71 4" xfId="2044" xr:uid="{00000000-0005-0000-0000-0000F5070000}"/>
    <cellStyle name="Normal 11 71 5" xfId="2045" xr:uid="{00000000-0005-0000-0000-0000F6070000}"/>
    <cellStyle name="Normal 11 71 6" xfId="2046" xr:uid="{00000000-0005-0000-0000-0000F7070000}"/>
    <cellStyle name="Normal 11 72" xfId="2047" xr:uid="{00000000-0005-0000-0000-0000F8070000}"/>
    <cellStyle name="Normal 11 72 2" xfId="2048" xr:uid="{00000000-0005-0000-0000-0000F9070000}"/>
    <cellStyle name="Normal 11 72 3" xfId="2049" xr:uid="{00000000-0005-0000-0000-0000FA070000}"/>
    <cellStyle name="Normal 11 72 4" xfId="2050" xr:uid="{00000000-0005-0000-0000-0000FB070000}"/>
    <cellStyle name="Normal 11 72 5" xfId="2051" xr:uid="{00000000-0005-0000-0000-0000FC070000}"/>
    <cellStyle name="Normal 11 72 6" xfId="2052" xr:uid="{00000000-0005-0000-0000-0000FD070000}"/>
    <cellStyle name="Normal 11 73" xfId="2053" xr:uid="{00000000-0005-0000-0000-0000FE070000}"/>
    <cellStyle name="Normal 11 73 2" xfId="2054" xr:uid="{00000000-0005-0000-0000-0000FF070000}"/>
    <cellStyle name="Normal 11 73 3" xfId="2055" xr:uid="{00000000-0005-0000-0000-000000080000}"/>
    <cellStyle name="Normal 11 73 4" xfId="2056" xr:uid="{00000000-0005-0000-0000-000001080000}"/>
    <cellStyle name="Normal 11 73 5" xfId="2057" xr:uid="{00000000-0005-0000-0000-000002080000}"/>
    <cellStyle name="Normal 11 73 6" xfId="2058" xr:uid="{00000000-0005-0000-0000-000003080000}"/>
    <cellStyle name="Normal 11 74" xfId="2059" xr:uid="{00000000-0005-0000-0000-000004080000}"/>
    <cellStyle name="Normal 11 74 2" xfId="2060" xr:uid="{00000000-0005-0000-0000-000005080000}"/>
    <cellStyle name="Normal 11 74 3" xfId="2061" xr:uid="{00000000-0005-0000-0000-000006080000}"/>
    <cellStyle name="Normal 11 74 4" xfId="2062" xr:uid="{00000000-0005-0000-0000-000007080000}"/>
    <cellStyle name="Normal 11 74 5" xfId="2063" xr:uid="{00000000-0005-0000-0000-000008080000}"/>
    <cellStyle name="Normal 11 74 6" xfId="2064" xr:uid="{00000000-0005-0000-0000-000009080000}"/>
    <cellStyle name="Normal 11 75" xfId="2065" xr:uid="{00000000-0005-0000-0000-00000A080000}"/>
    <cellStyle name="Normal 11 75 2" xfId="2066" xr:uid="{00000000-0005-0000-0000-00000B080000}"/>
    <cellStyle name="Normal 11 75 3" xfId="2067" xr:uid="{00000000-0005-0000-0000-00000C080000}"/>
    <cellStyle name="Normal 11 75 4" xfId="2068" xr:uid="{00000000-0005-0000-0000-00000D080000}"/>
    <cellStyle name="Normal 11 75 5" xfId="2069" xr:uid="{00000000-0005-0000-0000-00000E080000}"/>
    <cellStyle name="Normal 11 75 6" xfId="2070" xr:uid="{00000000-0005-0000-0000-00000F080000}"/>
    <cellStyle name="Normal 11 76" xfId="2071" xr:uid="{00000000-0005-0000-0000-000010080000}"/>
    <cellStyle name="Normal 11 76 2" xfId="2072" xr:uid="{00000000-0005-0000-0000-000011080000}"/>
    <cellStyle name="Normal 11 76 3" xfId="2073" xr:uid="{00000000-0005-0000-0000-000012080000}"/>
    <cellStyle name="Normal 11 76 4" xfId="2074" xr:uid="{00000000-0005-0000-0000-000013080000}"/>
    <cellStyle name="Normal 11 76 5" xfId="2075" xr:uid="{00000000-0005-0000-0000-000014080000}"/>
    <cellStyle name="Normal 11 76 6" xfId="2076" xr:uid="{00000000-0005-0000-0000-000015080000}"/>
    <cellStyle name="Normal 11 77" xfId="2077" xr:uid="{00000000-0005-0000-0000-000016080000}"/>
    <cellStyle name="Normal 11 77 2" xfId="2078" xr:uid="{00000000-0005-0000-0000-000017080000}"/>
    <cellStyle name="Normal 11 77 3" xfId="2079" xr:uid="{00000000-0005-0000-0000-000018080000}"/>
    <cellStyle name="Normal 11 77 4" xfId="2080" xr:uid="{00000000-0005-0000-0000-000019080000}"/>
    <cellStyle name="Normal 11 77 5" xfId="2081" xr:uid="{00000000-0005-0000-0000-00001A080000}"/>
    <cellStyle name="Normal 11 77 6" xfId="2082" xr:uid="{00000000-0005-0000-0000-00001B080000}"/>
    <cellStyle name="Normal 11 78" xfId="2083" xr:uid="{00000000-0005-0000-0000-00001C080000}"/>
    <cellStyle name="Normal 11 78 2" xfId="2084" xr:uid="{00000000-0005-0000-0000-00001D080000}"/>
    <cellStyle name="Normal 11 78 3" xfId="2085" xr:uid="{00000000-0005-0000-0000-00001E080000}"/>
    <cellStyle name="Normal 11 78 4" xfId="2086" xr:uid="{00000000-0005-0000-0000-00001F080000}"/>
    <cellStyle name="Normal 11 78 5" xfId="2087" xr:uid="{00000000-0005-0000-0000-000020080000}"/>
    <cellStyle name="Normal 11 78 6" xfId="2088" xr:uid="{00000000-0005-0000-0000-000021080000}"/>
    <cellStyle name="Normal 11 79" xfId="2089" xr:uid="{00000000-0005-0000-0000-000022080000}"/>
    <cellStyle name="Normal 11 79 2" xfId="2090" xr:uid="{00000000-0005-0000-0000-000023080000}"/>
    <cellStyle name="Normal 11 79 3" xfId="2091" xr:uid="{00000000-0005-0000-0000-000024080000}"/>
    <cellStyle name="Normal 11 79 4" xfId="2092" xr:uid="{00000000-0005-0000-0000-000025080000}"/>
    <cellStyle name="Normal 11 79 5" xfId="2093" xr:uid="{00000000-0005-0000-0000-000026080000}"/>
    <cellStyle name="Normal 11 79 6" xfId="2094" xr:uid="{00000000-0005-0000-0000-000027080000}"/>
    <cellStyle name="Normal 11 8" xfId="2095" xr:uid="{00000000-0005-0000-0000-000028080000}"/>
    <cellStyle name="Normal 11 8 2" xfId="2096" xr:uid="{00000000-0005-0000-0000-000029080000}"/>
    <cellStyle name="Normal 11 8 3" xfId="2097" xr:uid="{00000000-0005-0000-0000-00002A080000}"/>
    <cellStyle name="Normal 11 8 4" xfId="2098" xr:uid="{00000000-0005-0000-0000-00002B080000}"/>
    <cellStyle name="Normal 11 8 5" xfId="2099" xr:uid="{00000000-0005-0000-0000-00002C080000}"/>
    <cellStyle name="Normal 11 8 6" xfId="2100" xr:uid="{00000000-0005-0000-0000-00002D080000}"/>
    <cellStyle name="Normal 11 80" xfId="2101" xr:uid="{00000000-0005-0000-0000-00002E080000}"/>
    <cellStyle name="Normal 11 80 2" xfId="2102" xr:uid="{00000000-0005-0000-0000-00002F080000}"/>
    <cellStyle name="Normal 11 80 3" xfId="2103" xr:uid="{00000000-0005-0000-0000-000030080000}"/>
    <cellStyle name="Normal 11 80 4" xfId="2104" xr:uid="{00000000-0005-0000-0000-000031080000}"/>
    <cellStyle name="Normal 11 80 5" xfId="2105" xr:uid="{00000000-0005-0000-0000-000032080000}"/>
    <cellStyle name="Normal 11 80 6" xfId="2106" xr:uid="{00000000-0005-0000-0000-000033080000}"/>
    <cellStyle name="Normal 11 81" xfId="2107" xr:uid="{00000000-0005-0000-0000-000034080000}"/>
    <cellStyle name="Normal 11 81 2" xfId="2108" xr:uid="{00000000-0005-0000-0000-000035080000}"/>
    <cellStyle name="Normal 11 81 3" xfId="2109" xr:uid="{00000000-0005-0000-0000-000036080000}"/>
    <cellStyle name="Normal 11 81 4" xfId="2110" xr:uid="{00000000-0005-0000-0000-000037080000}"/>
    <cellStyle name="Normal 11 81 5" xfId="2111" xr:uid="{00000000-0005-0000-0000-000038080000}"/>
    <cellStyle name="Normal 11 81 6" xfId="2112" xr:uid="{00000000-0005-0000-0000-000039080000}"/>
    <cellStyle name="Normal 11 82" xfId="2113" xr:uid="{00000000-0005-0000-0000-00003A080000}"/>
    <cellStyle name="Normal 11 82 2" xfId="2114" xr:uid="{00000000-0005-0000-0000-00003B080000}"/>
    <cellStyle name="Normal 11 82 3" xfId="2115" xr:uid="{00000000-0005-0000-0000-00003C080000}"/>
    <cellStyle name="Normal 11 82 4" xfId="2116" xr:uid="{00000000-0005-0000-0000-00003D080000}"/>
    <cellStyle name="Normal 11 82 5" xfId="2117" xr:uid="{00000000-0005-0000-0000-00003E080000}"/>
    <cellStyle name="Normal 11 82 6" xfId="2118" xr:uid="{00000000-0005-0000-0000-00003F080000}"/>
    <cellStyle name="Normal 11 83" xfId="2119" xr:uid="{00000000-0005-0000-0000-000040080000}"/>
    <cellStyle name="Normal 11 83 2" xfId="2120" xr:uid="{00000000-0005-0000-0000-000041080000}"/>
    <cellStyle name="Normal 11 83 3" xfId="2121" xr:uid="{00000000-0005-0000-0000-000042080000}"/>
    <cellStyle name="Normal 11 83 4" xfId="2122" xr:uid="{00000000-0005-0000-0000-000043080000}"/>
    <cellStyle name="Normal 11 83 5" xfId="2123" xr:uid="{00000000-0005-0000-0000-000044080000}"/>
    <cellStyle name="Normal 11 83 6" xfId="2124" xr:uid="{00000000-0005-0000-0000-000045080000}"/>
    <cellStyle name="Normal 11 84" xfId="2125" xr:uid="{00000000-0005-0000-0000-000046080000}"/>
    <cellStyle name="Normal 11 84 2" xfId="2126" xr:uid="{00000000-0005-0000-0000-000047080000}"/>
    <cellStyle name="Normal 11 84 3" xfId="2127" xr:uid="{00000000-0005-0000-0000-000048080000}"/>
    <cellStyle name="Normal 11 84 4" xfId="2128" xr:uid="{00000000-0005-0000-0000-000049080000}"/>
    <cellStyle name="Normal 11 84 5" xfId="2129" xr:uid="{00000000-0005-0000-0000-00004A080000}"/>
    <cellStyle name="Normal 11 84 6" xfId="2130" xr:uid="{00000000-0005-0000-0000-00004B080000}"/>
    <cellStyle name="Normal 11 85" xfId="2131" xr:uid="{00000000-0005-0000-0000-00004C080000}"/>
    <cellStyle name="Normal 11 85 2" xfId="2132" xr:uid="{00000000-0005-0000-0000-00004D080000}"/>
    <cellStyle name="Normal 11 85 3" xfId="2133" xr:uid="{00000000-0005-0000-0000-00004E080000}"/>
    <cellStyle name="Normal 11 85 4" xfId="2134" xr:uid="{00000000-0005-0000-0000-00004F080000}"/>
    <cellStyle name="Normal 11 85 5" xfId="2135" xr:uid="{00000000-0005-0000-0000-000050080000}"/>
    <cellStyle name="Normal 11 85 6" xfId="2136" xr:uid="{00000000-0005-0000-0000-000051080000}"/>
    <cellStyle name="Normal 11 86" xfId="2137" xr:uid="{00000000-0005-0000-0000-000052080000}"/>
    <cellStyle name="Normal 11 86 2" xfId="2138" xr:uid="{00000000-0005-0000-0000-000053080000}"/>
    <cellStyle name="Normal 11 86 3" xfId="2139" xr:uid="{00000000-0005-0000-0000-000054080000}"/>
    <cellStyle name="Normal 11 86 4" xfId="2140" xr:uid="{00000000-0005-0000-0000-000055080000}"/>
    <cellStyle name="Normal 11 86 5" xfId="2141" xr:uid="{00000000-0005-0000-0000-000056080000}"/>
    <cellStyle name="Normal 11 86 6" xfId="2142" xr:uid="{00000000-0005-0000-0000-000057080000}"/>
    <cellStyle name="Normal 11 87" xfId="2143" xr:uid="{00000000-0005-0000-0000-000058080000}"/>
    <cellStyle name="Normal 11 87 2" xfId="2144" xr:uid="{00000000-0005-0000-0000-000059080000}"/>
    <cellStyle name="Normal 11 87 3" xfId="2145" xr:uid="{00000000-0005-0000-0000-00005A080000}"/>
    <cellStyle name="Normal 11 87 4" xfId="2146" xr:uid="{00000000-0005-0000-0000-00005B080000}"/>
    <cellStyle name="Normal 11 87 5" xfId="2147" xr:uid="{00000000-0005-0000-0000-00005C080000}"/>
    <cellStyle name="Normal 11 87 6" xfId="2148" xr:uid="{00000000-0005-0000-0000-00005D080000}"/>
    <cellStyle name="Normal 11 88" xfId="2149" xr:uid="{00000000-0005-0000-0000-00005E080000}"/>
    <cellStyle name="Normal 11 88 2" xfId="2150" xr:uid="{00000000-0005-0000-0000-00005F080000}"/>
    <cellStyle name="Normal 11 88 3" xfId="2151" xr:uid="{00000000-0005-0000-0000-000060080000}"/>
    <cellStyle name="Normal 11 88 4" xfId="2152" xr:uid="{00000000-0005-0000-0000-000061080000}"/>
    <cellStyle name="Normal 11 88 5" xfId="2153" xr:uid="{00000000-0005-0000-0000-000062080000}"/>
    <cellStyle name="Normal 11 88 6" xfId="2154" xr:uid="{00000000-0005-0000-0000-000063080000}"/>
    <cellStyle name="Normal 11 89" xfId="2155" xr:uid="{00000000-0005-0000-0000-000064080000}"/>
    <cellStyle name="Normal 11 89 2" xfId="2156" xr:uid="{00000000-0005-0000-0000-000065080000}"/>
    <cellStyle name="Normal 11 89 3" xfId="2157" xr:uid="{00000000-0005-0000-0000-000066080000}"/>
    <cellStyle name="Normal 11 89 4" xfId="2158" xr:uid="{00000000-0005-0000-0000-000067080000}"/>
    <cellStyle name="Normal 11 89 5" xfId="2159" xr:uid="{00000000-0005-0000-0000-000068080000}"/>
    <cellStyle name="Normal 11 89 6" xfId="2160" xr:uid="{00000000-0005-0000-0000-000069080000}"/>
    <cellStyle name="Normal 11 9" xfId="2161" xr:uid="{00000000-0005-0000-0000-00006A080000}"/>
    <cellStyle name="Normal 11 9 2" xfId="2162" xr:uid="{00000000-0005-0000-0000-00006B080000}"/>
    <cellStyle name="Normal 11 9 3" xfId="2163" xr:uid="{00000000-0005-0000-0000-00006C080000}"/>
    <cellStyle name="Normal 11 9 4" xfId="2164" xr:uid="{00000000-0005-0000-0000-00006D080000}"/>
    <cellStyle name="Normal 11 9 5" xfId="2165" xr:uid="{00000000-0005-0000-0000-00006E080000}"/>
    <cellStyle name="Normal 11 9 6" xfId="2166" xr:uid="{00000000-0005-0000-0000-00006F080000}"/>
    <cellStyle name="Normal 11 90" xfId="2167" xr:uid="{00000000-0005-0000-0000-000070080000}"/>
    <cellStyle name="Normal 11 90 2" xfId="2168" xr:uid="{00000000-0005-0000-0000-000071080000}"/>
    <cellStyle name="Normal 11 90 3" xfId="2169" xr:uid="{00000000-0005-0000-0000-000072080000}"/>
    <cellStyle name="Normal 11 90 4" xfId="2170" xr:uid="{00000000-0005-0000-0000-000073080000}"/>
    <cellStyle name="Normal 11 90 5" xfId="2171" xr:uid="{00000000-0005-0000-0000-000074080000}"/>
    <cellStyle name="Normal 11 90 6" xfId="2172" xr:uid="{00000000-0005-0000-0000-000075080000}"/>
    <cellStyle name="Normal 11 91" xfId="2173" xr:uid="{00000000-0005-0000-0000-000076080000}"/>
    <cellStyle name="Normal 11 91 2" xfId="2174" xr:uid="{00000000-0005-0000-0000-000077080000}"/>
    <cellStyle name="Normal 11 91 3" xfId="2175" xr:uid="{00000000-0005-0000-0000-000078080000}"/>
    <cellStyle name="Normal 11 91 4" xfId="2176" xr:uid="{00000000-0005-0000-0000-000079080000}"/>
    <cellStyle name="Normal 11 91 5" xfId="2177" xr:uid="{00000000-0005-0000-0000-00007A080000}"/>
    <cellStyle name="Normal 11 91 6" xfId="2178" xr:uid="{00000000-0005-0000-0000-00007B080000}"/>
    <cellStyle name="Normal 11 92" xfId="2179" xr:uid="{00000000-0005-0000-0000-00007C080000}"/>
    <cellStyle name="Normal 11 92 2" xfId="2180" xr:uid="{00000000-0005-0000-0000-00007D080000}"/>
    <cellStyle name="Normal 11 92 3" xfId="2181" xr:uid="{00000000-0005-0000-0000-00007E080000}"/>
    <cellStyle name="Normal 11 92 4" xfId="2182" xr:uid="{00000000-0005-0000-0000-00007F080000}"/>
    <cellStyle name="Normal 11 92 5" xfId="2183" xr:uid="{00000000-0005-0000-0000-000080080000}"/>
    <cellStyle name="Normal 11 92 6" xfId="2184" xr:uid="{00000000-0005-0000-0000-000081080000}"/>
    <cellStyle name="Normal 11 93" xfId="2185" xr:uid="{00000000-0005-0000-0000-000082080000}"/>
    <cellStyle name="Normal 11 93 2" xfId="2186" xr:uid="{00000000-0005-0000-0000-000083080000}"/>
    <cellStyle name="Normal 11 93 3" xfId="2187" xr:uid="{00000000-0005-0000-0000-000084080000}"/>
    <cellStyle name="Normal 11 93 4" xfId="2188" xr:uid="{00000000-0005-0000-0000-000085080000}"/>
    <cellStyle name="Normal 11 93 5" xfId="2189" xr:uid="{00000000-0005-0000-0000-000086080000}"/>
    <cellStyle name="Normal 11 93 6" xfId="2190" xr:uid="{00000000-0005-0000-0000-000087080000}"/>
    <cellStyle name="Normal 11 94" xfId="2191" xr:uid="{00000000-0005-0000-0000-000088080000}"/>
    <cellStyle name="Normal 11 94 2" xfId="2192" xr:uid="{00000000-0005-0000-0000-000089080000}"/>
    <cellStyle name="Normal 11 94 3" xfId="2193" xr:uid="{00000000-0005-0000-0000-00008A080000}"/>
    <cellStyle name="Normal 11 94 4" xfId="2194" xr:uid="{00000000-0005-0000-0000-00008B080000}"/>
    <cellStyle name="Normal 11 94 5" xfId="2195" xr:uid="{00000000-0005-0000-0000-00008C080000}"/>
    <cellStyle name="Normal 11 94 6" xfId="2196" xr:uid="{00000000-0005-0000-0000-00008D080000}"/>
    <cellStyle name="Normal 11 95" xfId="2197" xr:uid="{00000000-0005-0000-0000-00008E080000}"/>
    <cellStyle name="Normal 11 95 2" xfId="2198" xr:uid="{00000000-0005-0000-0000-00008F080000}"/>
    <cellStyle name="Normal 11 95 3" xfId="2199" xr:uid="{00000000-0005-0000-0000-000090080000}"/>
    <cellStyle name="Normal 11 95 4" xfId="2200" xr:uid="{00000000-0005-0000-0000-000091080000}"/>
    <cellStyle name="Normal 11 95 5" xfId="2201" xr:uid="{00000000-0005-0000-0000-000092080000}"/>
    <cellStyle name="Normal 11 95 6" xfId="2202" xr:uid="{00000000-0005-0000-0000-000093080000}"/>
    <cellStyle name="Normal 11 96" xfId="2203" xr:uid="{00000000-0005-0000-0000-000094080000}"/>
    <cellStyle name="Normal 11 96 2" xfId="2204" xr:uid="{00000000-0005-0000-0000-000095080000}"/>
    <cellStyle name="Normal 11 96 3" xfId="2205" xr:uid="{00000000-0005-0000-0000-000096080000}"/>
    <cellStyle name="Normal 11 96 4" xfId="2206" xr:uid="{00000000-0005-0000-0000-000097080000}"/>
    <cellStyle name="Normal 11 96 5" xfId="2207" xr:uid="{00000000-0005-0000-0000-000098080000}"/>
    <cellStyle name="Normal 11 96 6" xfId="2208" xr:uid="{00000000-0005-0000-0000-000099080000}"/>
    <cellStyle name="Normal 11 97" xfId="2209" xr:uid="{00000000-0005-0000-0000-00009A080000}"/>
    <cellStyle name="Normal 11 97 2" xfId="2210" xr:uid="{00000000-0005-0000-0000-00009B080000}"/>
    <cellStyle name="Normal 11 97 3" xfId="2211" xr:uid="{00000000-0005-0000-0000-00009C080000}"/>
    <cellStyle name="Normal 11 97 4" xfId="2212" xr:uid="{00000000-0005-0000-0000-00009D080000}"/>
    <cellStyle name="Normal 11 97 5" xfId="2213" xr:uid="{00000000-0005-0000-0000-00009E080000}"/>
    <cellStyle name="Normal 11 97 6" xfId="2214" xr:uid="{00000000-0005-0000-0000-00009F080000}"/>
    <cellStyle name="Normal 11 98" xfId="2215" xr:uid="{00000000-0005-0000-0000-0000A0080000}"/>
    <cellStyle name="Normal 11 98 2" xfId="2216" xr:uid="{00000000-0005-0000-0000-0000A1080000}"/>
    <cellStyle name="Normal 11 98 3" xfId="2217" xr:uid="{00000000-0005-0000-0000-0000A2080000}"/>
    <cellStyle name="Normal 11 98 4" xfId="2218" xr:uid="{00000000-0005-0000-0000-0000A3080000}"/>
    <cellStyle name="Normal 11 98 5" xfId="2219" xr:uid="{00000000-0005-0000-0000-0000A4080000}"/>
    <cellStyle name="Normal 11 98 6" xfId="2220" xr:uid="{00000000-0005-0000-0000-0000A5080000}"/>
    <cellStyle name="Normal 11 99" xfId="2221" xr:uid="{00000000-0005-0000-0000-0000A6080000}"/>
    <cellStyle name="Normal 11 99 2" xfId="2222" xr:uid="{00000000-0005-0000-0000-0000A7080000}"/>
    <cellStyle name="Normal 11 99 3" xfId="2223" xr:uid="{00000000-0005-0000-0000-0000A8080000}"/>
    <cellStyle name="Normal 11 99 4" xfId="2224" xr:uid="{00000000-0005-0000-0000-0000A9080000}"/>
    <cellStyle name="Normal 11 99 5" xfId="2225" xr:uid="{00000000-0005-0000-0000-0000AA080000}"/>
    <cellStyle name="Normal 11 99 6" xfId="2226" xr:uid="{00000000-0005-0000-0000-0000AB080000}"/>
    <cellStyle name="Normal 11_SANCIONES Y RESOLUCIONES" xfId="2227" xr:uid="{00000000-0005-0000-0000-0000AC080000}"/>
    <cellStyle name="Normal 12" xfId="2228" xr:uid="{00000000-0005-0000-0000-0000AD080000}"/>
    <cellStyle name="Normal 12 2" xfId="2229" xr:uid="{00000000-0005-0000-0000-0000AE080000}"/>
    <cellStyle name="Normal 12 2 2" xfId="2230" xr:uid="{00000000-0005-0000-0000-0000AF080000}"/>
    <cellStyle name="Normal 12 2 2 2" xfId="2231" xr:uid="{00000000-0005-0000-0000-0000B0080000}"/>
    <cellStyle name="Normal 12 2 3" xfId="2232" xr:uid="{00000000-0005-0000-0000-0000B1080000}"/>
    <cellStyle name="Normal 12 3" xfId="4" xr:uid="{00000000-0005-0000-0000-0000B2080000}"/>
    <cellStyle name="Normal 12 3 2" xfId="2233" xr:uid="{00000000-0005-0000-0000-0000B3080000}"/>
    <cellStyle name="Normal 12 3 2 2" xfId="2234" xr:uid="{00000000-0005-0000-0000-0000B4080000}"/>
    <cellStyle name="Normal 12 3 3" xfId="2235" xr:uid="{00000000-0005-0000-0000-0000B5080000}"/>
    <cellStyle name="Normal 12 4" xfId="2236" xr:uid="{00000000-0005-0000-0000-0000B6080000}"/>
    <cellStyle name="Normal 12 4 2" xfId="2237" xr:uid="{00000000-0005-0000-0000-0000B7080000}"/>
    <cellStyle name="Normal 12 4 2 2" xfId="2238" xr:uid="{00000000-0005-0000-0000-0000B8080000}"/>
    <cellStyle name="Normal 12 4 3" xfId="2239" xr:uid="{00000000-0005-0000-0000-0000B9080000}"/>
    <cellStyle name="Normal 12 5" xfId="2240" xr:uid="{00000000-0005-0000-0000-0000BA080000}"/>
    <cellStyle name="Normal 12 5 2" xfId="2241" xr:uid="{00000000-0005-0000-0000-0000BB080000}"/>
    <cellStyle name="Normal 12 5 2 2" xfId="2242" xr:uid="{00000000-0005-0000-0000-0000BC080000}"/>
    <cellStyle name="Normal 12 5 3" xfId="2243" xr:uid="{00000000-0005-0000-0000-0000BD080000}"/>
    <cellStyle name="Normal 12 6" xfId="2244" xr:uid="{00000000-0005-0000-0000-0000BE080000}"/>
    <cellStyle name="Normal 12 6 2" xfId="2245" xr:uid="{00000000-0005-0000-0000-0000BF080000}"/>
    <cellStyle name="Normal 12 6 2 2" xfId="2246" xr:uid="{00000000-0005-0000-0000-0000C0080000}"/>
    <cellStyle name="Normal 12 6 2 2 2" xfId="2247" xr:uid="{00000000-0005-0000-0000-0000C1080000}"/>
    <cellStyle name="Normal 12 6 2 3" xfId="2248" xr:uid="{00000000-0005-0000-0000-0000C2080000}"/>
    <cellStyle name="Normal 12 6 3" xfId="2249" xr:uid="{00000000-0005-0000-0000-0000C3080000}"/>
    <cellStyle name="Normal 12 6 3 2" xfId="2250" xr:uid="{00000000-0005-0000-0000-0000C4080000}"/>
    <cellStyle name="Normal 12 6 3 2 2" xfId="2251" xr:uid="{00000000-0005-0000-0000-0000C5080000}"/>
    <cellStyle name="Normal 12 6 3 3" xfId="2252" xr:uid="{00000000-0005-0000-0000-0000C6080000}"/>
    <cellStyle name="Normal 12 6 4" xfId="2253" xr:uid="{00000000-0005-0000-0000-0000C7080000}"/>
    <cellStyle name="Normal 12 6 4 2" xfId="2254" xr:uid="{00000000-0005-0000-0000-0000C8080000}"/>
    <cellStyle name="Normal 12 6 5" xfId="2255" xr:uid="{00000000-0005-0000-0000-0000C9080000}"/>
    <cellStyle name="Normal 12 6 6" xfId="2256" xr:uid="{00000000-0005-0000-0000-0000CA080000}"/>
    <cellStyle name="Normal 12 7" xfId="2257" xr:uid="{00000000-0005-0000-0000-0000CB080000}"/>
    <cellStyle name="Normal 12 7 2" xfId="2258" xr:uid="{00000000-0005-0000-0000-0000CC080000}"/>
    <cellStyle name="Normal 12 8" xfId="2259" xr:uid="{00000000-0005-0000-0000-0000CD080000}"/>
    <cellStyle name="Normal 13" xfId="2260" xr:uid="{00000000-0005-0000-0000-0000CE080000}"/>
    <cellStyle name="Normal 13 2" xfId="2261" xr:uid="{00000000-0005-0000-0000-0000CF080000}"/>
    <cellStyle name="Normal 13 3" xfId="2262" xr:uid="{00000000-0005-0000-0000-0000D0080000}"/>
    <cellStyle name="Normal 13 3 2" xfId="2263" xr:uid="{00000000-0005-0000-0000-0000D1080000}"/>
    <cellStyle name="Normal 13 3 2 2" xfId="2264" xr:uid="{00000000-0005-0000-0000-0000D2080000}"/>
    <cellStyle name="Normal 13 3 3" xfId="2265" xr:uid="{00000000-0005-0000-0000-0000D3080000}"/>
    <cellStyle name="Normal 13 4" xfId="2266" xr:uid="{00000000-0005-0000-0000-0000D4080000}"/>
    <cellStyle name="Normal 13 4 2" xfId="2267" xr:uid="{00000000-0005-0000-0000-0000D5080000}"/>
    <cellStyle name="Normal 13 5" xfId="2268" xr:uid="{00000000-0005-0000-0000-0000D6080000}"/>
    <cellStyle name="Normal 14" xfId="2269" xr:uid="{00000000-0005-0000-0000-0000D7080000}"/>
    <cellStyle name="Normal 14 2" xfId="2270" xr:uid="{00000000-0005-0000-0000-0000D8080000}"/>
    <cellStyle name="Normal 14 2 2" xfId="2271" xr:uid="{00000000-0005-0000-0000-0000D9080000}"/>
    <cellStyle name="Normal 14 2 2 2" xfId="2272" xr:uid="{00000000-0005-0000-0000-0000DA080000}"/>
    <cellStyle name="Normal 14 2 3" xfId="2273" xr:uid="{00000000-0005-0000-0000-0000DB080000}"/>
    <cellStyle name="Normal 14 3" xfId="2274" xr:uid="{00000000-0005-0000-0000-0000DC080000}"/>
    <cellStyle name="Normal 14 3 2" xfId="2275" xr:uid="{00000000-0005-0000-0000-0000DD080000}"/>
    <cellStyle name="Normal 14 4" xfId="2276" xr:uid="{00000000-0005-0000-0000-0000DE080000}"/>
    <cellStyle name="Normal 15" xfId="2277" xr:uid="{00000000-0005-0000-0000-0000DF080000}"/>
    <cellStyle name="Normal 15 2" xfId="2278" xr:uid="{00000000-0005-0000-0000-0000E0080000}"/>
    <cellStyle name="Normal 15 2 2" xfId="2279" xr:uid="{00000000-0005-0000-0000-0000E1080000}"/>
    <cellStyle name="Normal 15 2 2 2" xfId="2280" xr:uid="{00000000-0005-0000-0000-0000E2080000}"/>
    <cellStyle name="Normal 15 2 3" xfId="2281" xr:uid="{00000000-0005-0000-0000-0000E3080000}"/>
    <cellStyle name="Normal 15 3" xfId="2282" xr:uid="{00000000-0005-0000-0000-0000E4080000}"/>
    <cellStyle name="Normal 15 3 2" xfId="2283" xr:uid="{00000000-0005-0000-0000-0000E5080000}"/>
    <cellStyle name="Normal 15 4" xfId="2284" xr:uid="{00000000-0005-0000-0000-0000E6080000}"/>
    <cellStyle name="Normal 16" xfId="2285" xr:uid="{00000000-0005-0000-0000-0000E7080000}"/>
    <cellStyle name="Normal 16 2" xfId="2286" xr:uid="{00000000-0005-0000-0000-0000E8080000}"/>
    <cellStyle name="Normal 16 2 2" xfId="2287" xr:uid="{00000000-0005-0000-0000-0000E9080000}"/>
    <cellStyle name="Normal 16 2 2 2" xfId="2288" xr:uid="{00000000-0005-0000-0000-0000EA080000}"/>
    <cellStyle name="Normal 16 2 3" xfId="2289" xr:uid="{00000000-0005-0000-0000-0000EB080000}"/>
    <cellStyle name="Normal 16 3" xfId="2290" xr:uid="{00000000-0005-0000-0000-0000EC080000}"/>
    <cellStyle name="Normal 16 3 2" xfId="2291" xr:uid="{00000000-0005-0000-0000-0000ED080000}"/>
    <cellStyle name="Normal 16 4" xfId="2292" xr:uid="{00000000-0005-0000-0000-0000EE080000}"/>
    <cellStyle name="Normal 17" xfId="2293" xr:uid="{00000000-0005-0000-0000-0000EF080000}"/>
    <cellStyle name="Normal 17 2" xfId="2294" xr:uid="{00000000-0005-0000-0000-0000F0080000}"/>
    <cellStyle name="Normal 17 2 2" xfId="2295" xr:uid="{00000000-0005-0000-0000-0000F1080000}"/>
    <cellStyle name="Normal 17 2 2 2" xfId="2296" xr:uid="{00000000-0005-0000-0000-0000F2080000}"/>
    <cellStyle name="Normal 17 2 3" xfId="2297" xr:uid="{00000000-0005-0000-0000-0000F3080000}"/>
    <cellStyle name="Normal 17 3" xfId="2298" xr:uid="{00000000-0005-0000-0000-0000F4080000}"/>
    <cellStyle name="Normal 17 3 2" xfId="2299" xr:uid="{00000000-0005-0000-0000-0000F5080000}"/>
    <cellStyle name="Normal 17 3 2 2" xfId="2300" xr:uid="{00000000-0005-0000-0000-0000F6080000}"/>
    <cellStyle name="Normal 17 3 3" xfId="2301" xr:uid="{00000000-0005-0000-0000-0000F7080000}"/>
    <cellStyle name="Normal 17 4" xfId="2302" xr:uid="{00000000-0005-0000-0000-0000F8080000}"/>
    <cellStyle name="Normal 17 4 2" xfId="2303" xr:uid="{00000000-0005-0000-0000-0000F9080000}"/>
    <cellStyle name="Normal 17 5" xfId="2304" xr:uid="{00000000-0005-0000-0000-0000FA080000}"/>
    <cellStyle name="Normal 18" xfId="2305" xr:uid="{00000000-0005-0000-0000-0000FB080000}"/>
    <cellStyle name="Normal 18 2" xfId="2306" xr:uid="{00000000-0005-0000-0000-0000FC080000}"/>
    <cellStyle name="Normal 18 2 2" xfId="2307" xr:uid="{00000000-0005-0000-0000-0000FD080000}"/>
    <cellStyle name="Normal 18 2 2 2" xfId="2308" xr:uid="{00000000-0005-0000-0000-0000FE080000}"/>
    <cellStyle name="Normal 18 2 3" xfId="2309" xr:uid="{00000000-0005-0000-0000-0000FF080000}"/>
    <cellStyle name="Normal 18 3" xfId="2310" xr:uid="{00000000-0005-0000-0000-000000090000}"/>
    <cellStyle name="Normal 18 3 2" xfId="2311" xr:uid="{00000000-0005-0000-0000-000001090000}"/>
    <cellStyle name="Normal 18 3 2 2" xfId="2312" xr:uid="{00000000-0005-0000-0000-000002090000}"/>
    <cellStyle name="Normal 18 3 3" xfId="2313" xr:uid="{00000000-0005-0000-0000-000003090000}"/>
    <cellStyle name="Normal 18 4" xfId="2314" xr:uid="{00000000-0005-0000-0000-000004090000}"/>
    <cellStyle name="Normal 18 4 2" xfId="2315" xr:uid="{00000000-0005-0000-0000-000005090000}"/>
    <cellStyle name="Normal 18 5" xfId="2316" xr:uid="{00000000-0005-0000-0000-000006090000}"/>
    <cellStyle name="Normal 19" xfId="2317" xr:uid="{00000000-0005-0000-0000-000007090000}"/>
    <cellStyle name="Normal 19 2" xfId="2318" xr:uid="{00000000-0005-0000-0000-000008090000}"/>
    <cellStyle name="Normal 19 2 2" xfId="2319" xr:uid="{00000000-0005-0000-0000-000009090000}"/>
    <cellStyle name="Normal 19 2 2 2" xfId="2320" xr:uid="{00000000-0005-0000-0000-00000A090000}"/>
    <cellStyle name="Normal 19 2 3" xfId="2321" xr:uid="{00000000-0005-0000-0000-00000B090000}"/>
    <cellStyle name="Normal 19 3" xfId="2322" xr:uid="{00000000-0005-0000-0000-00000C090000}"/>
    <cellStyle name="Normal 19 3 2" xfId="2323" xr:uid="{00000000-0005-0000-0000-00000D090000}"/>
    <cellStyle name="Normal 19 4" xfId="2324" xr:uid="{00000000-0005-0000-0000-00000E090000}"/>
    <cellStyle name="Normal 2" xfId="14" xr:uid="{00000000-0005-0000-0000-00000F090000}"/>
    <cellStyle name="Normal 2 10" xfId="2325" xr:uid="{00000000-0005-0000-0000-000010090000}"/>
    <cellStyle name="Normal 2 11" xfId="2326" xr:uid="{00000000-0005-0000-0000-000011090000}"/>
    <cellStyle name="Normal 2 11 2" xfId="2327" xr:uid="{00000000-0005-0000-0000-000012090000}"/>
    <cellStyle name="Normal 2 11 2 2" xfId="2328" xr:uid="{00000000-0005-0000-0000-000013090000}"/>
    <cellStyle name="Normal 2 11 3" xfId="2329" xr:uid="{00000000-0005-0000-0000-000014090000}"/>
    <cellStyle name="Normal 2 2" xfId="2330" xr:uid="{00000000-0005-0000-0000-000015090000}"/>
    <cellStyle name="Normal 2 2 2" xfId="3" xr:uid="{00000000-0005-0000-0000-000016090000}"/>
    <cellStyle name="Normal 2 2 2 2" xfId="2331" xr:uid="{00000000-0005-0000-0000-000017090000}"/>
    <cellStyle name="Normal 2 2 2 2 2" xfId="2332" xr:uid="{00000000-0005-0000-0000-000018090000}"/>
    <cellStyle name="Normal 2 2 2 3" xfId="2333" xr:uid="{00000000-0005-0000-0000-000019090000}"/>
    <cellStyle name="Normal 2 2 2 4" xfId="2334" xr:uid="{00000000-0005-0000-0000-00001A090000}"/>
    <cellStyle name="Normal 2 2 3" xfId="2335" xr:uid="{00000000-0005-0000-0000-00001B090000}"/>
    <cellStyle name="Normal 2 2 3 2" xfId="2336" xr:uid="{00000000-0005-0000-0000-00001C090000}"/>
    <cellStyle name="Normal 2 2 4" xfId="2337" xr:uid="{00000000-0005-0000-0000-00001D090000}"/>
    <cellStyle name="Normal 2 2 5" xfId="2338" xr:uid="{00000000-0005-0000-0000-00001E090000}"/>
    <cellStyle name="Normal 2 2 6" xfId="2339" xr:uid="{00000000-0005-0000-0000-00001F090000}"/>
    <cellStyle name="Normal 2 2 7" xfId="2340" xr:uid="{00000000-0005-0000-0000-000020090000}"/>
    <cellStyle name="Normal 2 2 8" xfId="2341" xr:uid="{00000000-0005-0000-0000-000021090000}"/>
    <cellStyle name="Normal 2 2 9" xfId="2342" xr:uid="{00000000-0005-0000-0000-000022090000}"/>
    <cellStyle name="Normal 2 2_ANEXOS-CTAS. X COB.CONVERGENCIA-IA-09 " xfId="2343" xr:uid="{00000000-0005-0000-0000-000023090000}"/>
    <cellStyle name="Normal 2 3" xfId="2" xr:uid="{00000000-0005-0000-0000-000024090000}"/>
    <cellStyle name="Normal 2 3 2" xfId="2344" xr:uid="{00000000-0005-0000-0000-000025090000}"/>
    <cellStyle name="Normal 2 3 2 2" xfId="2345" xr:uid="{00000000-0005-0000-0000-000026090000}"/>
    <cellStyle name="Normal 2 3 2 2 2" xfId="2346" xr:uid="{00000000-0005-0000-0000-000027090000}"/>
    <cellStyle name="Normal 2 3 2 2 3" xfId="2347" xr:uid="{00000000-0005-0000-0000-000028090000}"/>
    <cellStyle name="Normal 2 3 2 2 3 2" xfId="2348" xr:uid="{00000000-0005-0000-0000-000029090000}"/>
    <cellStyle name="Normal 2 3 2 2 3 2 2" xfId="2349" xr:uid="{00000000-0005-0000-0000-00002A090000}"/>
    <cellStyle name="Normal 2 3 2 2 3 3" xfId="2350" xr:uid="{00000000-0005-0000-0000-00002B090000}"/>
    <cellStyle name="Normal 2 3 2 2 4" xfId="2351" xr:uid="{00000000-0005-0000-0000-00002C090000}"/>
    <cellStyle name="Normal 2 3 2 2 4 2" xfId="2352" xr:uid="{00000000-0005-0000-0000-00002D090000}"/>
    <cellStyle name="Normal 2 3 2 2 5" xfId="2353" xr:uid="{00000000-0005-0000-0000-00002E090000}"/>
    <cellStyle name="Normal 2 3 2 3" xfId="2354" xr:uid="{00000000-0005-0000-0000-00002F090000}"/>
    <cellStyle name="Normal 2 3 2 4" xfId="2355" xr:uid="{00000000-0005-0000-0000-000030090000}"/>
    <cellStyle name="Normal 2 3 2_Sabana CxC Definitiva.  200711" xfId="2356" xr:uid="{00000000-0005-0000-0000-000031090000}"/>
    <cellStyle name="Normal 2 3 3" xfId="2357" xr:uid="{00000000-0005-0000-0000-000032090000}"/>
    <cellStyle name="Normal 2 3 3 2" xfId="2358" xr:uid="{00000000-0005-0000-0000-000033090000}"/>
    <cellStyle name="Normal 2 3 3 2 2" xfId="2359" xr:uid="{00000000-0005-0000-0000-000034090000}"/>
    <cellStyle name="Normal 2 3 3 3" xfId="2360" xr:uid="{00000000-0005-0000-0000-000035090000}"/>
    <cellStyle name="Normal 2 3_ANALITICAS VERACRUZ" xfId="2361" xr:uid="{00000000-0005-0000-0000-000036090000}"/>
    <cellStyle name="Normal 2 4" xfId="2362" xr:uid="{00000000-0005-0000-0000-000037090000}"/>
    <cellStyle name="Normal 2 4 2" xfId="2363" xr:uid="{00000000-0005-0000-0000-000038090000}"/>
    <cellStyle name="Normal 2 5" xfId="2364" xr:uid="{00000000-0005-0000-0000-000039090000}"/>
    <cellStyle name="Normal 2 6" xfId="2365" xr:uid="{00000000-0005-0000-0000-00003A090000}"/>
    <cellStyle name="Normal 2 6 2" xfId="2366" xr:uid="{00000000-0005-0000-0000-00003B090000}"/>
    <cellStyle name="Normal 2 6 2 2" xfId="2367" xr:uid="{00000000-0005-0000-0000-00003C090000}"/>
    <cellStyle name="Normal 2 6 2 2 2" xfId="2368" xr:uid="{00000000-0005-0000-0000-00003D090000}"/>
    <cellStyle name="Normal 2 6 2 2 2 2" xfId="2369" xr:uid="{00000000-0005-0000-0000-00003E090000}"/>
    <cellStyle name="Normal 2 6 2 2 3" xfId="2370" xr:uid="{00000000-0005-0000-0000-00003F090000}"/>
    <cellStyle name="Normal 2 6 2 3" xfId="2371" xr:uid="{00000000-0005-0000-0000-000040090000}"/>
    <cellStyle name="Normal 2 6 2 3 2" xfId="2372" xr:uid="{00000000-0005-0000-0000-000041090000}"/>
    <cellStyle name="Normal 2 6 2 3 2 2" xfId="2373" xr:uid="{00000000-0005-0000-0000-000042090000}"/>
    <cellStyle name="Normal 2 6 2 3 3" xfId="2374" xr:uid="{00000000-0005-0000-0000-000043090000}"/>
    <cellStyle name="Normal 2 6 2 4" xfId="2375" xr:uid="{00000000-0005-0000-0000-000044090000}"/>
    <cellStyle name="Normal 2 6 2 4 2" xfId="2376" xr:uid="{00000000-0005-0000-0000-000045090000}"/>
    <cellStyle name="Normal 2 6 2 4 2 2" xfId="2377" xr:uid="{00000000-0005-0000-0000-000046090000}"/>
    <cellStyle name="Normal 2 6 2 4 3" xfId="2378" xr:uid="{00000000-0005-0000-0000-000047090000}"/>
    <cellStyle name="Normal 2 6 2 5" xfId="2379" xr:uid="{00000000-0005-0000-0000-000048090000}"/>
    <cellStyle name="Normal 2 6 2 5 2" xfId="2380" xr:uid="{00000000-0005-0000-0000-000049090000}"/>
    <cellStyle name="Normal 2 6 2 5 2 2" xfId="2381" xr:uid="{00000000-0005-0000-0000-00004A090000}"/>
    <cellStyle name="Normal 2 6 2 5 3" xfId="2382" xr:uid="{00000000-0005-0000-0000-00004B090000}"/>
    <cellStyle name="Normal 2 6 2 6" xfId="2383" xr:uid="{00000000-0005-0000-0000-00004C090000}"/>
    <cellStyle name="Normal 2 6 2 6 2" xfId="2384" xr:uid="{00000000-0005-0000-0000-00004D090000}"/>
    <cellStyle name="Normal 2 6 2 7" xfId="2385" xr:uid="{00000000-0005-0000-0000-00004E090000}"/>
    <cellStyle name="Normal 2 6 3" xfId="2386" xr:uid="{00000000-0005-0000-0000-00004F090000}"/>
    <cellStyle name="Normal 2 6 4" xfId="2387" xr:uid="{00000000-0005-0000-0000-000050090000}"/>
    <cellStyle name="Normal 2 6 4 2" xfId="2388" xr:uid="{00000000-0005-0000-0000-000051090000}"/>
    <cellStyle name="Normal 2 6 5" xfId="2389" xr:uid="{00000000-0005-0000-0000-000052090000}"/>
    <cellStyle name="Normal 2 7" xfId="2390" xr:uid="{00000000-0005-0000-0000-000053090000}"/>
    <cellStyle name="Normal 2 7 2" xfId="2391" xr:uid="{00000000-0005-0000-0000-000054090000}"/>
    <cellStyle name="Normal 2 7 3" xfId="2392" xr:uid="{00000000-0005-0000-0000-000055090000}"/>
    <cellStyle name="Normal 2 7 3 2" xfId="2393" xr:uid="{00000000-0005-0000-0000-000056090000}"/>
    <cellStyle name="Normal 2 7 4" xfId="2394" xr:uid="{00000000-0005-0000-0000-000057090000}"/>
    <cellStyle name="Normal 2 8" xfId="2395" xr:uid="{00000000-0005-0000-0000-000058090000}"/>
    <cellStyle name="Normal 2 9" xfId="2396" xr:uid="{00000000-0005-0000-0000-000059090000}"/>
    <cellStyle name="Normal 2 9 2" xfId="2397" xr:uid="{00000000-0005-0000-0000-00005A090000}"/>
    <cellStyle name="Normal 2 9 3" xfId="2398" xr:uid="{00000000-0005-0000-0000-00005B090000}"/>
    <cellStyle name="Normal 2 9 3 2" xfId="2399" xr:uid="{00000000-0005-0000-0000-00005C090000}"/>
    <cellStyle name="Normal 2 9 4" xfId="2400" xr:uid="{00000000-0005-0000-0000-00005D090000}"/>
    <cellStyle name="Normal 2_ANALITICAS VERACRUZ" xfId="2401" xr:uid="{00000000-0005-0000-0000-00005E090000}"/>
    <cellStyle name="Normal 20" xfId="2402" xr:uid="{00000000-0005-0000-0000-00005F090000}"/>
    <cellStyle name="Normal 20 2" xfId="2403" xr:uid="{00000000-0005-0000-0000-000060090000}"/>
    <cellStyle name="Normal 20 2 2" xfId="2404" xr:uid="{00000000-0005-0000-0000-000061090000}"/>
    <cellStyle name="Normal 20 2 2 2" xfId="2405" xr:uid="{00000000-0005-0000-0000-000062090000}"/>
    <cellStyle name="Normal 20 2 3" xfId="2406" xr:uid="{00000000-0005-0000-0000-000063090000}"/>
    <cellStyle name="Normal 20 3" xfId="2407" xr:uid="{00000000-0005-0000-0000-000064090000}"/>
    <cellStyle name="Normal 20 3 2" xfId="2408" xr:uid="{00000000-0005-0000-0000-000065090000}"/>
    <cellStyle name="Normal 20 4" xfId="2409" xr:uid="{00000000-0005-0000-0000-000066090000}"/>
    <cellStyle name="Normal 21" xfId="2410" xr:uid="{00000000-0005-0000-0000-000067090000}"/>
    <cellStyle name="Normal 21 2" xfId="2411" xr:uid="{00000000-0005-0000-0000-000068090000}"/>
    <cellStyle name="Normal 21 2 2" xfId="2412" xr:uid="{00000000-0005-0000-0000-000069090000}"/>
    <cellStyle name="Normal 21 3" xfId="2413" xr:uid="{00000000-0005-0000-0000-00006A090000}"/>
    <cellStyle name="Normal 22" xfId="2414" xr:uid="{00000000-0005-0000-0000-00006B090000}"/>
    <cellStyle name="Normal 22 2" xfId="2415" xr:uid="{00000000-0005-0000-0000-00006C090000}"/>
    <cellStyle name="Normal 22 2 2" xfId="2416" xr:uid="{00000000-0005-0000-0000-00006D090000}"/>
    <cellStyle name="Normal 22 3" xfId="2417" xr:uid="{00000000-0005-0000-0000-00006E090000}"/>
    <cellStyle name="Normal 23" xfId="2418" xr:uid="{00000000-0005-0000-0000-00006F090000}"/>
    <cellStyle name="Normal 23 2" xfId="2419" xr:uid="{00000000-0005-0000-0000-000070090000}"/>
    <cellStyle name="Normal 23 2 2" xfId="2420" xr:uid="{00000000-0005-0000-0000-000071090000}"/>
    <cellStyle name="Normal 23 3" xfId="2421" xr:uid="{00000000-0005-0000-0000-000072090000}"/>
    <cellStyle name="Normal 24" xfId="2422" xr:uid="{00000000-0005-0000-0000-000073090000}"/>
    <cellStyle name="Normal 24 2" xfId="2423" xr:uid="{00000000-0005-0000-0000-000074090000}"/>
    <cellStyle name="Normal 24 2 2" xfId="2424" xr:uid="{00000000-0005-0000-0000-000075090000}"/>
    <cellStyle name="Normal 24 3" xfId="2425" xr:uid="{00000000-0005-0000-0000-000076090000}"/>
    <cellStyle name="Normal 25" xfId="2426" xr:uid="{00000000-0005-0000-0000-000077090000}"/>
    <cellStyle name="Normal 25 2" xfId="2427" xr:uid="{00000000-0005-0000-0000-000078090000}"/>
    <cellStyle name="Normal 25 2 2" xfId="2428" xr:uid="{00000000-0005-0000-0000-000079090000}"/>
    <cellStyle name="Normal 25 3" xfId="2429" xr:uid="{00000000-0005-0000-0000-00007A090000}"/>
    <cellStyle name="Normal 26" xfId="2430" xr:uid="{00000000-0005-0000-0000-00007B090000}"/>
    <cellStyle name="Normal 26 2" xfId="2431" xr:uid="{00000000-0005-0000-0000-00007C090000}"/>
    <cellStyle name="Normal 26 2 2" xfId="2432" xr:uid="{00000000-0005-0000-0000-00007D090000}"/>
    <cellStyle name="Normal 26 3" xfId="2433" xr:uid="{00000000-0005-0000-0000-00007E090000}"/>
    <cellStyle name="Normal 27" xfId="2434" xr:uid="{00000000-0005-0000-0000-00007F090000}"/>
    <cellStyle name="Normal 27 2" xfId="2435" xr:uid="{00000000-0005-0000-0000-000080090000}"/>
    <cellStyle name="Normal 27 2 2" xfId="2436" xr:uid="{00000000-0005-0000-0000-000081090000}"/>
    <cellStyle name="Normal 27 3" xfId="2437" xr:uid="{00000000-0005-0000-0000-000082090000}"/>
    <cellStyle name="Normal 28" xfId="2438" xr:uid="{00000000-0005-0000-0000-000083090000}"/>
    <cellStyle name="Normal 28 2" xfId="2439" xr:uid="{00000000-0005-0000-0000-000084090000}"/>
    <cellStyle name="Normal 28 2 2" xfId="2440" xr:uid="{00000000-0005-0000-0000-000085090000}"/>
    <cellStyle name="Normal 28 3" xfId="2441" xr:uid="{00000000-0005-0000-0000-000086090000}"/>
    <cellStyle name="Normal 29" xfId="2442" xr:uid="{00000000-0005-0000-0000-000087090000}"/>
    <cellStyle name="Normal 29 2" xfId="2443" xr:uid="{00000000-0005-0000-0000-000088090000}"/>
    <cellStyle name="Normal 29 2 2" xfId="2444" xr:uid="{00000000-0005-0000-0000-000089090000}"/>
    <cellStyle name="Normal 29 3" xfId="2445" xr:uid="{00000000-0005-0000-0000-00008A090000}"/>
    <cellStyle name="Normal 3" xfId="10" xr:uid="{00000000-0005-0000-0000-00008B090000}"/>
    <cellStyle name="Normal 3 10" xfId="2447" xr:uid="{00000000-0005-0000-0000-00008C090000}"/>
    <cellStyle name="Normal 3 10 2" xfId="2448" xr:uid="{00000000-0005-0000-0000-00008D090000}"/>
    <cellStyle name="Normal 3 10 2 2" xfId="2449" xr:uid="{00000000-0005-0000-0000-00008E090000}"/>
    <cellStyle name="Normal 3 10 3" xfId="2450" xr:uid="{00000000-0005-0000-0000-00008F090000}"/>
    <cellStyle name="Normal 3 11" xfId="2451" xr:uid="{00000000-0005-0000-0000-000090090000}"/>
    <cellStyle name="Normal 3 12" xfId="2446" xr:uid="{00000000-0005-0000-0000-000091090000}"/>
    <cellStyle name="Normal 3 2" xfId="15" xr:uid="{00000000-0005-0000-0000-000092090000}"/>
    <cellStyle name="Normal 3 2 10" xfId="2452" xr:uid="{00000000-0005-0000-0000-000093090000}"/>
    <cellStyle name="Normal 3 2 2" xfId="2453" xr:uid="{00000000-0005-0000-0000-000094090000}"/>
    <cellStyle name="Normal 3 2 2 2" xfId="2454" xr:uid="{00000000-0005-0000-0000-000095090000}"/>
    <cellStyle name="Normal 3 2 2 2 2" xfId="2455" xr:uid="{00000000-0005-0000-0000-000096090000}"/>
    <cellStyle name="Normal 3 2 2 3" xfId="2456" xr:uid="{00000000-0005-0000-0000-000097090000}"/>
    <cellStyle name="Normal 3 2 2 3 2" xfId="2457" xr:uid="{00000000-0005-0000-0000-000098090000}"/>
    <cellStyle name="Normal 3 2 2 4" xfId="2458" xr:uid="{00000000-0005-0000-0000-000099090000}"/>
    <cellStyle name="Normal 3 2 2 5" xfId="2459" xr:uid="{00000000-0005-0000-0000-00009A090000}"/>
    <cellStyle name="Normal 3 2 2 6" xfId="2460" xr:uid="{00000000-0005-0000-0000-00009B090000}"/>
    <cellStyle name="Normal 3 2 2 7" xfId="2461" xr:uid="{00000000-0005-0000-0000-00009C090000}"/>
    <cellStyle name="Normal 3 2 2 8" xfId="2462" xr:uid="{00000000-0005-0000-0000-00009D090000}"/>
    <cellStyle name="Normal 3 2 2_ANALITICAS VERACRUZ" xfId="2463" xr:uid="{00000000-0005-0000-0000-00009E090000}"/>
    <cellStyle name="Normal 3 2 3" xfId="2464" xr:uid="{00000000-0005-0000-0000-00009F090000}"/>
    <cellStyle name="Normal 3 2 3 2" xfId="2465" xr:uid="{00000000-0005-0000-0000-0000A0090000}"/>
    <cellStyle name="Normal 3 2 4" xfId="2466" xr:uid="{00000000-0005-0000-0000-0000A1090000}"/>
    <cellStyle name="Normal 3 2 4 2" xfId="2467" xr:uid="{00000000-0005-0000-0000-0000A2090000}"/>
    <cellStyle name="Normal 3 2 5" xfId="2468" xr:uid="{00000000-0005-0000-0000-0000A3090000}"/>
    <cellStyle name="Normal 3 2 5 2" xfId="2469" xr:uid="{00000000-0005-0000-0000-0000A4090000}"/>
    <cellStyle name="Normal 3 2 6" xfId="2470" xr:uid="{00000000-0005-0000-0000-0000A5090000}"/>
    <cellStyle name="Normal 3 2 6 2" xfId="2471" xr:uid="{00000000-0005-0000-0000-0000A6090000}"/>
    <cellStyle name="Normal 3 2 7" xfId="2472" xr:uid="{00000000-0005-0000-0000-0000A7090000}"/>
    <cellStyle name="Normal 3 2 7 2" xfId="2473" xr:uid="{00000000-0005-0000-0000-0000A8090000}"/>
    <cellStyle name="Normal 3 2 8" xfId="2474" xr:uid="{00000000-0005-0000-0000-0000A9090000}"/>
    <cellStyle name="Normal 3 2 8 2" xfId="2475" xr:uid="{00000000-0005-0000-0000-0000AA090000}"/>
    <cellStyle name="Normal 3 2 8 2 2" xfId="2476" xr:uid="{00000000-0005-0000-0000-0000AB090000}"/>
    <cellStyle name="Normal 3 2 8 3" xfId="2477" xr:uid="{00000000-0005-0000-0000-0000AC090000}"/>
    <cellStyle name="Normal 3 2 9" xfId="2478" xr:uid="{00000000-0005-0000-0000-0000AD090000}"/>
    <cellStyle name="Normal 3 2 9 2" xfId="2479" xr:uid="{00000000-0005-0000-0000-0000AE090000}"/>
    <cellStyle name="Normal 3 2 9 2 2" xfId="2480" xr:uid="{00000000-0005-0000-0000-0000AF090000}"/>
    <cellStyle name="Normal 3 2 9 3" xfId="2481" xr:uid="{00000000-0005-0000-0000-0000B0090000}"/>
    <cellStyle name="Normal 3 2_ANALITICAS VERACRUZ" xfId="2482" xr:uid="{00000000-0005-0000-0000-0000B1090000}"/>
    <cellStyle name="Normal 3 3" xfId="2483" xr:uid="{00000000-0005-0000-0000-0000B2090000}"/>
    <cellStyle name="Normal 3 3 10" xfId="2484" xr:uid="{00000000-0005-0000-0000-0000B3090000}"/>
    <cellStyle name="Normal 3 3 10 2" xfId="2485" xr:uid="{00000000-0005-0000-0000-0000B4090000}"/>
    <cellStyle name="Normal 3 3 11" xfId="2486" xr:uid="{00000000-0005-0000-0000-0000B5090000}"/>
    <cellStyle name="Normal 3 3 2" xfId="2487" xr:uid="{00000000-0005-0000-0000-0000B6090000}"/>
    <cellStyle name="Normal 3 3 3" xfId="2488" xr:uid="{00000000-0005-0000-0000-0000B7090000}"/>
    <cellStyle name="Normal 3 3 4" xfId="2489" xr:uid="{00000000-0005-0000-0000-0000B8090000}"/>
    <cellStyle name="Normal 3 3 5" xfId="2490" xr:uid="{00000000-0005-0000-0000-0000B9090000}"/>
    <cellStyle name="Normal 3 3 6" xfId="2491" xr:uid="{00000000-0005-0000-0000-0000BA090000}"/>
    <cellStyle name="Normal 3 3 7" xfId="2492" xr:uid="{00000000-0005-0000-0000-0000BB090000}"/>
    <cellStyle name="Normal 3 3 8" xfId="2493" xr:uid="{00000000-0005-0000-0000-0000BC090000}"/>
    <cellStyle name="Normal 3 3 9" xfId="2494" xr:uid="{00000000-0005-0000-0000-0000BD090000}"/>
    <cellStyle name="Normal 3 3 9 2" xfId="2495" xr:uid="{00000000-0005-0000-0000-0000BE090000}"/>
    <cellStyle name="Normal 3 3 9 2 2" xfId="2496" xr:uid="{00000000-0005-0000-0000-0000BF090000}"/>
    <cellStyle name="Normal 3 3 9 3" xfId="2497" xr:uid="{00000000-0005-0000-0000-0000C0090000}"/>
    <cellStyle name="Normal 3 4" xfId="2498" xr:uid="{00000000-0005-0000-0000-0000C1090000}"/>
    <cellStyle name="Normal 3 4 2" xfId="2499" xr:uid="{00000000-0005-0000-0000-0000C2090000}"/>
    <cellStyle name="Normal 3 4 2 2" xfId="2500" xr:uid="{00000000-0005-0000-0000-0000C3090000}"/>
    <cellStyle name="Normal 3 4 2 2 2" xfId="2501" xr:uid="{00000000-0005-0000-0000-0000C4090000}"/>
    <cellStyle name="Normal 3 4 2 3" xfId="2502" xr:uid="{00000000-0005-0000-0000-0000C5090000}"/>
    <cellStyle name="Normal 3 4 3" xfId="2503" xr:uid="{00000000-0005-0000-0000-0000C6090000}"/>
    <cellStyle name="Normal 3 4 3 2" xfId="2504" xr:uid="{00000000-0005-0000-0000-0000C7090000}"/>
    <cellStyle name="Normal 3 4 3 2 2" xfId="2505" xr:uid="{00000000-0005-0000-0000-0000C8090000}"/>
    <cellStyle name="Normal 3 4 3 3" xfId="2506" xr:uid="{00000000-0005-0000-0000-0000C9090000}"/>
    <cellStyle name="Normal 3 4 4" xfId="2507" xr:uid="{00000000-0005-0000-0000-0000CA090000}"/>
    <cellStyle name="Normal 3 4 4 2" xfId="2508" xr:uid="{00000000-0005-0000-0000-0000CB090000}"/>
    <cellStyle name="Normal 3 4 5" xfId="2509" xr:uid="{00000000-0005-0000-0000-0000CC090000}"/>
    <cellStyle name="Normal 3 5" xfId="2510" xr:uid="{00000000-0005-0000-0000-0000CD090000}"/>
    <cellStyle name="Normal 3 5 2" xfId="2511" xr:uid="{00000000-0005-0000-0000-0000CE090000}"/>
    <cellStyle name="Normal 3 5 2 2" xfId="2512" xr:uid="{00000000-0005-0000-0000-0000CF090000}"/>
    <cellStyle name="Normal 3 5 3" xfId="2513" xr:uid="{00000000-0005-0000-0000-0000D0090000}"/>
    <cellStyle name="Normal 3 6" xfId="2514" xr:uid="{00000000-0005-0000-0000-0000D1090000}"/>
    <cellStyle name="Normal 3 6 2" xfId="2515" xr:uid="{00000000-0005-0000-0000-0000D2090000}"/>
    <cellStyle name="Normal 3 6 2 2" xfId="2516" xr:uid="{00000000-0005-0000-0000-0000D3090000}"/>
    <cellStyle name="Normal 3 6 3" xfId="2517" xr:uid="{00000000-0005-0000-0000-0000D4090000}"/>
    <cellStyle name="Normal 3 7" xfId="2518" xr:uid="{00000000-0005-0000-0000-0000D5090000}"/>
    <cellStyle name="Normal 3 7 2" xfId="2519" xr:uid="{00000000-0005-0000-0000-0000D6090000}"/>
    <cellStyle name="Normal 3 7 2 2" xfId="2520" xr:uid="{00000000-0005-0000-0000-0000D7090000}"/>
    <cellStyle name="Normal 3 7 3" xfId="2521" xr:uid="{00000000-0005-0000-0000-0000D8090000}"/>
    <cellStyle name="Normal 3 8" xfId="2522" xr:uid="{00000000-0005-0000-0000-0000D9090000}"/>
    <cellStyle name="Normal 3 8 2" xfId="2523" xr:uid="{00000000-0005-0000-0000-0000DA090000}"/>
    <cellStyle name="Normal 3 8 2 2" xfId="2524" xr:uid="{00000000-0005-0000-0000-0000DB090000}"/>
    <cellStyle name="Normal 3 8 3" xfId="2525" xr:uid="{00000000-0005-0000-0000-0000DC090000}"/>
    <cellStyle name="Normal 3 9" xfId="2526" xr:uid="{00000000-0005-0000-0000-0000DD090000}"/>
    <cellStyle name="Normal 3_ANALITICAS VERACRUZ" xfId="2527" xr:uid="{00000000-0005-0000-0000-0000DE090000}"/>
    <cellStyle name="Normal 30" xfId="2528" xr:uid="{00000000-0005-0000-0000-0000DF090000}"/>
    <cellStyle name="Normal 30 2" xfId="2529" xr:uid="{00000000-0005-0000-0000-0000E0090000}"/>
    <cellStyle name="Normal 30 2 2" xfId="2530" xr:uid="{00000000-0005-0000-0000-0000E1090000}"/>
    <cellStyle name="Normal 30 3" xfId="2531" xr:uid="{00000000-0005-0000-0000-0000E2090000}"/>
    <cellStyle name="Normal 31" xfId="2532" xr:uid="{00000000-0005-0000-0000-0000E3090000}"/>
    <cellStyle name="Normal 31 2" xfId="2533" xr:uid="{00000000-0005-0000-0000-0000E4090000}"/>
    <cellStyle name="Normal 31 2 2" xfId="2534" xr:uid="{00000000-0005-0000-0000-0000E5090000}"/>
    <cellStyle name="Normal 31 2 2 2" xfId="2535" xr:uid="{00000000-0005-0000-0000-0000E6090000}"/>
    <cellStyle name="Normal 31 2 3" xfId="2536" xr:uid="{00000000-0005-0000-0000-0000E7090000}"/>
    <cellStyle name="Normal 31 2 4" xfId="2537" xr:uid="{00000000-0005-0000-0000-0000E8090000}"/>
    <cellStyle name="Normal 31 2 4 2" xfId="2538" xr:uid="{00000000-0005-0000-0000-0000E9090000}"/>
    <cellStyle name="Normal 31 3" xfId="2539" xr:uid="{00000000-0005-0000-0000-0000EA090000}"/>
    <cellStyle name="Normal 31 3 2" xfId="2540" xr:uid="{00000000-0005-0000-0000-0000EB090000}"/>
    <cellStyle name="Normal 31 3 2 2" xfId="2541" xr:uid="{00000000-0005-0000-0000-0000EC090000}"/>
    <cellStyle name="Normal 31 3 3" xfId="2542" xr:uid="{00000000-0005-0000-0000-0000ED090000}"/>
    <cellStyle name="Normal 31 4" xfId="2543" xr:uid="{00000000-0005-0000-0000-0000EE090000}"/>
    <cellStyle name="Normal 31 4 2" xfId="2544" xr:uid="{00000000-0005-0000-0000-0000EF090000}"/>
    <cellStyle name="Normal 31 5" xfId="2545" xr:uid="{00000000-0005-0000-0000-0000F0090000}"/>
    <cellStyle name="Normal 32" xfId="2546" xr:uid="{00000000-0005-0000-0000-0000F1090000}"/>
    <cellStyle name="Normal 32 2" xfId="2547" xr:uid="{00000000-0005-0000-0000-0000F2090000}"/>
    <cellStyle name="Normal 32 2 2" xfId="2548" xr:uid="{00000000-0005-0000-0000-0000F3090000}"/>
    <cellStyle name="Normal 32 2 2 2" xfId="2549" xr:uid="{00000000-0005-0000-0000-0000F4090000}"/>
    <cellStyle name="Normal 32 2 3" xfId="2550" xr:uid="{00000000-0005-0000-0000-0000F5090000}"/>
    <cellStyle name="Normal 32 3" xfId="2551" xr:uid="{00000000-0005-0000-0000-0000F6090000}"/>
    <cellStyle name="Normal 32 3 2" xfId="2552" xr:uid="{00000000-0005-0000-0000-0000F7090000}"/>
    <cellStyle name="Normal 32 3 2 2" xfId="2553" xr:uid="{00000000-0005-0000-0000-0000F8090000}"/>
    <cellStyle name="Normal 32 3 3" xfId="2554" xr:uid="{00000000-0005-0000-0000-0000F9090000}"/>
    <cellStyle name="Normal 32 4" xfId="2555" xr:uid="{00000000-0005-0000-0000-0000FA090000}"/>
    <cellStyle name="Normal 32 4 2" xfId="2556" xr:uid="{00000000-0005-0000-0000-0000FB090000}"/>
    <cellStyle name="Normal 32 5" xfId="2557" xr:uid="{00000000-0005-0000-0000-0000FC090000}"/>
    <cellStyle name="Normal 32 6" xfId="2558" xr:uid="{00000000-0005-0000-0000-0000FD090000}"/>
    <cellStyle name="Normal 33" xfId="2559" xr:uid="{00000000-0005-0000-0000-0000FE090000}"/>
    <cellStyle name="Normal 33 2" xfId="2560" xr:uid="{00000000-0005-0000-0000-0000FF090000}"/>
    <cellStyle name="Normal 33 2 2" xfId="2561" xr:uid="{00000000-0005-0000-0000-0000000A0000}"/>
    <cellStyle name="Normal 33 3" xfId="2562" xr:uid="{00000000-0005-0000-0000-0000010A0000}"/>
    <cellStyle name="Normal 34" xfId="2563" xr:uid="{00000000-0005-0000-0000-0000020A0000}"/>
    <cellStyle name="Normal 35" xfId="5" xr:uid="{00000000-0005-0000-0000-0000030A0000}"/>
    <cellStyle name="Normal 36" xfId="2564" xr:uid="{00000000-0005-0000-0000-0000040A0000}"/>
    <cellStyle name="Normal 37" xfId="5541" xr:uid="{00000000-0005-0000-0000-0000050A0000}"/>
    <cellStyle name="Normal 38" xfId="2565" xr:uid="{00000000-0005-0000-0000-0000060A0000}"/>
    <cellStyle name="Normal 4" xfId="2566" xr:uid="{00000000-0005-0000-0000-0000070A0000}"/>
    <cellStyle name="Normal 4 2" xfId="2567" xr:uid="{00000000-0005-0000-0000-0000080A0000}"/>
    <cellStyle name="Normal 4 2 2" xfId="2568" xr:uid="{00000000-0005-0000-0000-0000090A0000}"/>
    <cellStyle name="Normal 4 2 2 2" xfId="2569" xr:uid="{00000000-0005-0000-0000-00000A0A0000}"/>
    <cellStyle name="Normal 4 2 3" xfId="2570" xr:uid="{00000000-0005-0000-0000-00000B0A0000}"/>
    <cellStyle name="Normal 4 2 4" xfId="2571" xr:uid="{00000000-0005-0000-0000-00000C0A0000}"/>
    <cellStyle name="Normal 4 2 5" xfId="2572" xr:uid="{00000000-0005-0000-0000-00000D0A0000}"/>
    <cellStyle name="Normal 4 2 6" xfId="2573" xr:uid="{00000000-0005-0000-0000-00000E0A0000}"/>
    <cellStyle name="Normal 4 2 7" xfId="2574" xr:uid="{00000000-0005-0000-0000-00000F0A0000}"/>
    <cellStyle name="Normal 4 2 8" xfId="2575" xr:uid="{00000000-0005-0000-0000-0000100A0000}"/>
    <cellStyle name="Normal 4 2 8 2" xfId="2576" xr:uid="{00000000-0005-0000-0000-0000110A0000}"/>
    <cellStyle name="Normal 4 2 8 2 2" xfId="2577" xr:uid="{00000000-0005-0000-0000-0000120A0000}"/>
    <cellStyle name="Normal 4 2 8 3" xfId="2578" xr:uid="{00000000-0005-0000-0000-0000130A0000}"/>
    <cellStyle name="Normal 4 2 8 4" xfId="2579" xr:uid="{00000000-0005-0000-0000-0000140A0000}"/>
    <cellStyle name="Normal 4 2 8 5" xfId="2580" xr:uid="{00000000-0005-0000-0000-0000150A0000}"/>
    <cellStyle name="Normal 4 2 9" xfId="2581" xr:uid="{00000000-0005-0000-0000-0000160A0000}"/>
    <cellStyle name="Normal 4 2 9 2" xfId="2582" xr:uid="{00000000-0005-0000-0000-0000170A0000}"/>
    <cellStyle name="Normal 4 2 9 2 2" xfId="2583" xr:uid="{00000000-0005-0000-0000-0000180A0000}"/>
    <cellStyle name="Normal 4 2 9 3" xfId="2584" xr:uid="{00000000-0005-0000-0000-0000190A0000}"/>
    <cellStyle name="Normal 4 3" xfId="2585" xr:uid="{00000000-0005-0000-0000-00001A0A0000}"/>
    <cellStyle name="Normal 4 3 2" xfId="2586" xr:uid="{00000000-0005-0000-0000-00001B0A0000}"/>
    <cellStyle name="Normal 4 3 3" xfId="2587" xr:uid="{00000000-0005-0000-0000-00001C0A0000}"/>
    <cellStyle name="Normal 4 4" xfId="2588" xr:uid="{00000000-0005-0000-0000-00001D0A0000}"/>
    <cellStyle name="Normal 4 5" xfId="2589" xr:uid="{00000000-0005-0000-0000-00001E0A0000}"/>
    <cellStyle name="Normal 4 6" xfId="2590" xr:uid="{00000000-0005-0000-0000-00001F0A0000}"/>
    <cellStyle name="Normal 4 7" xfId="2591" xr:uid="{00000000-0005-0000-0000-0000200A0000}"/>
    <cellStyle name="Normal 4 8" xfId="2592" xr:uid="{00000000-0005-0000-0000-0000210A0000}"/>
    <cellStyle name="Normal 4 9" xfId="2593" xr:uid="{00000000-0005-0000-0000-0000220A0000}"/>
    <cellStyle name="Normal 4 9 2" xfId="2594" xr:uid="{00000000-0005-0000-0000-0000230A0000}"/>
    <cellStyle name="Normal 4 9 2 2" xfId="2595" xr:uid="{00000000-0005-0000-0000-0000240A0000}"/>
    <cellStyle name="Normal 4 9 3" xfId="2596" xr:uid="{00000000-0005-0000-0000-0000250A0000}"/>
    <cellStyle name="Normal 4 9 4" xfId="2597" xr:uid="{00000000-0005-0000-0000-0000260A0000}"/>
    <cellStyle name="Normal 4 9 5" xfId="2598" xr:uid="{00000000-0005-0000-0000-0000270A0000}"/>
    <cellStyle name="Normal 4_ANALITICAS VERACRUZ" xfId="2599" xr:uid="{00000000-0005-0000-0000-0000280A0000}"/>
    <cellStyle name="Normal 40" xfId="2600" xr:uid="{00000000-0005-0000-0000-0000290A0000}"/>
    <cellStyle name="Normal 44" xfId="2601" xr:uid="{00000000-0005-0000-0000-00002A0A0000}"/>
    <cellStyle name="Normal 47" xfId="2602" xr:uid="{00000000-0005-0000-0000-00002B0A0000}"/>
    <cellStyle name="Normal 48" xfId="2603" xr:uid="{00000000-0005-0000-0000-00002C0A0000}"/>
    <cellStyle name="Normal 5" xfId="6" xr:uid="{00000000-0005-0000-0000-00002D0A0000}"/>
    <cellStyle name="Normal 5 10" xfId="2604" xr:uid="{00000000-0005-0000-0000-00002E0A0000}"/>
    <cellStyle name="Normal 5 2" xfId="2605" xr:uid="{00000000-0005-0000-0000-00002F0A0000}"/>
    <cellStyle name="Normal 5 2 2" xfId="2606" xr:uid="{00000000-0005-0000-0000-0000300A0000}"/>
    <cellStyle name="Normal 5 2 3" xfId="2607" xr:uid="{00000000-0005-0000-0000-0000310A0000}"/>
    <cellStyle name="Normal 5 2 4" xfId="2608" xr:uid="{00000000-0005-0000-0000-0000320A0000}"/>
    <cellStyle name="Normal 5 2 5" xfId="2609" xr:uid="{00000000-0005-0000-0000-0000330A0000}"/>
    <cellStyle name="Normal 5 2 6" xfId="2610" xr:uid="{00000000-0005-0000-0000-0000340A0000}"/>
    <cellStyle name="Normal 5 2 7" xfId="2611" xr:uid="{00000000-0005-0000-0000-0000350A0000}"/>
    <cellStyle name="Normal 5 2 8" xfId="2612" xr:uid="{00000000-0005-0000-0000-0000360A0000}"/>
    <cellStyle name="Normal 5 2 8 2" xfId="2613" xr:uid="{00000000-0005-0000-0000-0000370A0000}"/>
    <cellStyle name="Normal 5 2 8 2 2" xfId="2614" xr:uid="{00000000-0005-0000-0000-0000380A0000}"/>
    <cellStyle name="Normal 5 2 8 3" xfId="2615" xr:uid="{00000000-0005-0000-0000-0000390A0000}"/>
    <cellStyle name="Normal 5 3" xfId="2616" xr:uid="{00000000-0005-0000-0000-00003A0A0000}"/>
    <cellStyle name="Normal 5 3 2" xfId="2617" xr:uid="{00000000-0005-0000-0000-00003B0A0000}"/>
    <cellStyle name="Normal 5 3 2 2" xfId="2618" xr:uid="{00000000-0005-0000-0000-00003C0A0000}"/>
    <cellStyle name="Normal 5 3 2 2 2" xfId="2619" xr:uid="{00000000-0005-0000-0000-00003D0A0000}"/>
    <cellStyle name="Normal 5 3 2 3" xfId="2620" xr:uid="{00000000-0005-0000-0000-00003E0A0000}"/>
    <cellStyle name="Normal 5 4" xfId="2621" xr:uid="{00000000-0005-0000-0000-00003F0A0000}"/>
    <cellStyle name="Normal 5 4 2" xfId="2622" xr:uid="{00000000-0005-0000-0000-0000400A0000}"/>
    <cellStyle name="Normal 5 4 2 2" xfId="2623" xr:uid="{00000000-0005-0000-0000-0000410A0000}"/>
    <cellStyle name="Normal 5 4 3" xfId="2624" xr:uid="{00000000-0005-0000-0000-0000420A0000}"/>
    <cellStyle name="Normal 5 5" xfId="2625" xr:uid="{00000000-0005-0000-0000-0000430A0000}"/>
    <cellStyle name="Normal 5 5 2" xfId="2626" xr:uid="{00000000-0005-0000-0000-0000440A0000}"/>
    <cellStyle name="Normal 5 5 2 2" xfId="2627" xr:uid="{00000000-0005-0000-0000-0000450A0000}"/>
    <cellStyle name="Normal 5 5 3" xfId="2628" xr:uid="{00000000-0005-0000-0000-0000460A0000}"/>
    <cellStyle name="Normal 5 6" xfId="2629" xr:uid="{00000000-0005-0000-0000-0000470A0000}"/>
    <cellStyle name="Normal 5 6 2" xfId="2630" xr:uid="{00000000-0005-0000-0000-0000480A0000}"/>
    <cellStyle name="Normal 5 6 2 2" xfId="2631" xr:uid="{00000000-0005-0000-0000-0000490A0000}"/>
    <cellStyle name="Normal 5 6 3" xfId="2632" xr:uid="{00000000-0005-0000-0000-00004A0A0000}"/>
    <cellStyle name="Normal 5 7" xfId="2633" xr:uid="{00000000-0005-0000-0000-00004B0A0000}"/>
    <cellStyle name="Normal 5 7 2" xfId="2634" xr:uid="{00000000-0005-0000-0000-00004C0A0000}"/>
    <cellStyle name="Normal 5 7 2 2" xfId="2635" xr:uid="{00000000-0005-0000-0000-00004D0A0000}"/>
    <cellStyle name="Normal 5 7 3" xfId="2636" xr:uid="{00000000-0005-0000-0000-00004E0A0000}"/>
    <cellStyle name="Normal 5 8" xfId="2637" xr:uid="{00000000-0005-0000-0000-00004F0A0000}"/>
    <cellStyle name="Normal 5 9" xfId="2638" xr:uid="{00000000-0005-0000-0000-0000500A0000}"/>
    <cellStyle name="Normal 5 9 2" xfId="2639" xr:uid="{00000000-0005-0000-0000-0000510A0000}"/>
    <cellStyle name="Normal 5 9 2 2" xfId="2640" xr:uid="{00000000-0005-0000-0000-0000520A0000}"/>
    <cellStyle name="Normal 5 9 3" xfId="2641" xr:uid="{00000000-0005-0000-0000-0000530A0000}"/>
    <cellStyle name="Normal 50" xfId="2642" xr:uid="{00000000-0005-0000-0000-0000540A0000}"/>
    <cellStyle name="Normal 54" xfId="2643" xr:uid="{00000000-0005-0000-0000-0000550A0000}"/>
    <cellStyle name="Normal 56" xfId="2644" xr:uid="{00000000-0005-0000-0000-0000560A0000}"/>
    <cellStyle name="Normal 6" xfId="2645" xr:uid="{00000000-0005-0000-0000-0000570A0000}"/>
    <cellStyle name="Normal 6 2" xfId="2646" xr:uid="{00000000-0005-0000-0000-0000580A0000}"/>
    <cellStyle name="Normal 6 2 2" xfId="2647" xr:uid="{00000000-0005-0000-0000-0000590A0000}"/>
    <cellStyle name="Normal 6 2 3" xfId="2648" xr:uid="{00000000-0005-0000-0000-00005A0A0000}"/>
    <cellStyle name="Normal 6 2 4" xfId="2649" xr:uid="{00000000-0005-0000-0000-00005B0A0000}"/>
    <cellStyle name="Normal 6 2 5" xfId="2650" xr:uid="{00000000-0005-0000-0000-00005C0A0000}"/>
    <cellStyle name="Normal 6 2 6" xfId="2651" xr:uid="{00000000-0005-0000-0000-00005D0A0000}"/>
    <cellStyle name="Normal 6 2 7" xfId="2652" xr:uid="{00000000-0005-0000-0000-00005E0A0000}"/>
    <cellStyle name="Normal 6 2 8" xfId="2653" xr:uid="{00000000-0005-0000-0000-00005F0A0000}"/>
    <cellStyle name="Normal 6 2 8 2" xfId="2654" xr:uid="{00000000-0005-0000-0000-0000600A0000}"/>
    <cellStyle name="Normal 6 2 8 2 2" xfId="2655" xr:uid="{00000000-0005-0000-0000-0000610A0000}"/>
    <cellStyle name="Normal 6 2 8 3" xfId="2656" xr:uid="{00000000-0005-0000-0000-0000620A0000}"/>
    <cellStyle name="Normal 6 3" xfId="2657" xr:uid="{00000000-0005-0000-0000-0000630A0000}"/>
    <cellStyle name="Normal 6 3 2" xfId="2658" xr:uid="{00000000-0005-0000-0000-0000640A0000}"/>
    <cellStyle name="Normal 6 3 2 2" xfId="2659" xr:uid="{00000000-0005-0000-0000-0000650A0000}"/>
    <cellStyle name="Normal 6 3 3" xfId="2660" xr:uid="{00000000-0005-0000-0000-0000660A0000}"/>
    <cellStyle name="Normal 6 4" xfId="2661" xr:uid="{00000000-0005-0000-0000-0000670A0000}"/>
    <cellStyle name="Normal 6 4 2" xfId="2662" xr:uid="{00000000-0005-0000-0000-0000680A0000}"/>
    <cellStyle name="Normal 6 4 2 2" xfId="2663" xr:uid="{00000000-0005-0000-0000-0000690A0000}"/>
    <cellStyle name="Normal 6 4 3" xfId="2664" xr:uid="{00000000-0005-0000-0000-00006A0A0000}"/>
    <cellStyle name="Normal 6 5" xfId="2665" xr:uid="{00000000-0005-0000-0000-00006B0A0000}"/>
    <cellStyle name="Normal 6 5 2" xfId="2666" xr:uid="{00000000-0005-0000-0000-00006C0A0000}"/>
    <cellStyle name="Normal 6 5 2 2" xfId="2667" xr:uid="{00000000-0005-0000-0000-00006D0A0000}"/>
    <cellStyle name="Normal 6 5 3" xfId="2668" xr:uid="{00000000-0005-0000-0000-00006E0A0000}"/>
    <cellStyle name="Normal 6 6" xfId="2669" xr:uid="{00000000-0005-0000-0000-00006F0A0000}"/>
    <cellStyle name="Normal 6 6 2" xfId="2670" xr:uid="{00000000-0005-0000-0000-0000700A0000}"/>
    <cellStyle name="Normal 6 6 2 2" xfId="2671" xr:uid="{00000000-0005-0000-0000-0000710A0000}"/>
    <cellStyle name="Normal 6 6 3" xfId="2672" xr:uid="{00000000-0005-0000-0000-0000720A0000}"/>
    <cellStyle name="Normal 6 7" xfId="2673" xr:uid="{00000000-0005-0000-0000-0000730A0000}"/>
    <cellStyle name="Normal 6 7 2" xfId="2674" xr:uid="{00000000-0005-0000-0000-0000740A0000}"/>
    <cellStyle name="Normal 6 7 2 2" xfId="2675" xr:uid="{00000000-0005-0000-0000-0000750A0000}"/>
    <cellStyle name="Normal 6 7 3" xfId="2676" xr:uid="{00000000-0005-0000-0000-0000760A0000}"/>
    <cellStyle name="Normal 7" xfId="2677" xr:uid="{00000000-0005-0000-0000-0000770A0000}"/>
    <cellStyle name="Normal 7 2" xfId="2678" xr:uid="{00000000-0005-0000-0000-0000780A0000}"/>
    <cellStyle name="Normal 7 3" xfId="2679" xr:uid="{00000000-0005-0000-0000-0000790A0000}"/>
    <cellStyle name="Normal 7 4" xfId="2680" xr:uid="{00000000-0005-0000-0000-00007A0A0000}"/>
    <cellStyle name="Normal 7 5" xfId="2681" xr:uid="{00000000-0005-0000-0000-00007B0A0000}"/>
    <cellStyle name="Normal 7 6" xfId="2682" xr:uid="{00000000-0005-0000-0000-00007C0A0000}"/>
    <cellStyle name="Normal 7 7" xfId="2683" xr:uid="{00000000-0005-0000-0000-00007D0A0000}"/>
    <cellStyle name="Normal 8" xfId="2684" xr:uid="{00000000-0005-0000-0000-00007E0A0000}"/>
    <cellStyle name="Normal 8 2" xfId="2685" xr:uid="{00000000-0005-0000-0000-00007F0A0000}"/>
    <cellStyle name="Normal 8 2 2" xfId="2686" xr:uid="{00000000-0005-0000-0000-0000800A0000}"/>
    <cellStyle name="Normal 8 2 2 2" xfId="2687" xr:uid="{00000000-0005-0000-0000-0000810A0000}"/>
    <cellStyle name="Normal 8 2 3" xfId="2688" xr:uid="{00000000-0005-0000-0000-0000820A0000}"/>
    <cellStyle name="Normal 8 2 4" xfId="2689" xr:uid="{00000000-0005-0000-0000-0000830A0000}"/>
    <cellStyle name="Normal 8 3" xfId="2690" xr:uid="{00000000-0005-0000-0000-0000840A0000}"/>
    <cellStyle name="Normal 8 4" xfId="2691" xr:uid="{00000000-0005-0000-0000-0000850A0000}"/>
    <cellStyle name="Normal 9" xfId="2692" xr:uid="{00000000-0005-0000-0000-0000860A0000}"/>
    <cellStyle name="Normal 9 10" xfId="2693" xr:uid="{00000000-0005-0000-0000-0000870A0000}"/>
    <cellStyle name="Normal 9 10 2" xfId="2694" xr:uid="{00000000-0005-0000-0000-0000880A0000}"/>
    <cellStyle name="Normal 9 10 3" xfId="2695" xr:uid="{00000000-0005-0000-0000-0000890A0000}"/>
    <cellStyle name="Normal 9 10 4" xfId="2696" xr:uid="{00000000-0005-0000-0000-00008A0A0000}"/>
    <cellStyle name="Normal 9 10 5" xfId="2697" xr:uid="{00000000-0005-0000-0000-00008B0A0000}"/>
    <cellStyle name="Normal 9 10 6" xfId="2698" xr:uid="{00000000-0005-0000-0000-00008C0A0000}"/>
    <cellStyle name="Normal 9 100" xfId="2699" xr:uid="{00000000-0005-0000-0000-00008D0A0000}"/>
    <cellStyle name="Normal 9 100 2" xfId="2700" xr:uid="{00000000-0005-0000-0000-00008E0A0000}"/>
    <cellStyle name="Normal 9 100 3" xfId="2701" xr:uid="{00000000-0005-0000-0000-00008F0A0000}"/>
    <cellStyle name="Normal 9 100 4" xfId="2702" xr:uid="{00000000-0005-0000-0000-0000900A0000}"/>
    <cellStyle name="Normal 9 100 5" xfId="2703" xr:uid="{00000000-0005-0000-0000-0000910A0000}"/>
    <cellStyle name="Normal 9 100 6" xfId="2704" xr:uid="{00000000-0005-0000-0000-0000920A0000}"/>
    <cellStyle name="Normal 9 101" xfId="2705" xr:uid="{00000000-0005-0000-0000-0000930A0000}"/>
    <cellStyle name="Normal 9 101 2" xfId="2706" xr:uid="{00000000-0005-0000-0000-0000940A0000}"/>
    <cellStyle name="Normal 9 101 3" xfId="2707" xr:uid="{00000000-0005-0000-0000-0000950A0000}"/>
    <cellStyle name="Normal 9 101 4" xfId="2708" xr:uid="{00000000-0005-0000-0000-0000960A0000}"/>
    <cellStyle name="Normal 9 101 5" xfId="2709" xr:uid="{00000000-0005-0000-0000-0000970A0000}"/>
    <cellStyle name="Normal 9 101 6" xfId="2710" xr:uid="{00000000-0005-0000-0000-0000980A0000}"/>
    <cellStyle name="Normal 9 102" xfId="2711" xr:uid="{00000000-0005-0000-0000-0000990A0000}"/>
    <cellStyle name="Normal 9 102 2" xfId="2712" xr:uid="{00000000-0005-0000-0000-00009A0A0000}"/>
    <cellStyle name="Normal 9 102 3" xfId="2713" xr:uid="{00000000-0005-0000-0000-00009B0A0000}"/>
    <cellStyle name="Normal 9 102 4" xfId="2714" xr:uid="{00000000-0005-0000-0000-00009C0A0000}"/>
    <cellStyle name="Normal 9 102 5" xfId="2715" xr:uid="{00000000-0005-0000-0000-00009D0A0000}"/>
    <cellStyle name="Normal 9 102 6" xfId="2716" xr:uid="{00000000-0005-0000-0000-00009E0A0000}"/>
    <cellStyle name="Normal 9 103" xfId="2717" xr:uid="{00000000-0005-0000-0000-00009F0A0000}"/>
    <cellStyle name="Normal 9 103 2" xfId="2718" xr:uid="{00000000-0005-0000-0000-0000A00A0000}"/>
    <cellStyle name="Normal 9 103 3" xfId="2719" xr:uid="{00000000-0005-0000-0000-0000A10A0000}"/>
    <cellStyle name="Normal 9 103 4" xfId="2720" xr:uid="{00000000-0005-0000-0000-0000A20A0000}"/>
    <cellStyle name="Normal 9 103 5" xfId="2721" xr:uid="{00000000-0005-0000-0000-0000A30A0000}"/>
    <cellStyle name="Normal 9 103 6" xfId="2722" xr:uid="{00000000-0005-0000-0000-0000A40A0000}"/>
    <cellStyle name="Normal 9 104" xfId="2723" xr:uid="{00000000-0005-0000-0000-0000A50A0000}"/>
    <cellStyle name="Normal 9 104 2" xfId="2724" xr:uid="{00000000-0005-0000-0000-0000A60A0000}"/>
    <cellStyle name="Normal 9 104 3" xfId="2725" xr:uid="{00000000-0005-0000-0000-0000A70A0000}"/>
    <cellStyle name="Normal 9 104 4" xfId="2726" xr:uid="{00000000-0005-0000-0000-0000A80A0000}"/>
    <cellStyle name="Normal 9 104 5" xfId="2727" xr:uid="{00000000-0005-0000-0000-0000A90A0000}"/>
    <cellStyle name="Normal 9 104 6" xfId="2728" xr:uid="{00000000-0005-0000-0000-0000AA0A0000}"/>
    <cellStyle name="Normal 9 105" xfId="2729" xr:uid="{00000000-0005-0000-0000-0000AB0A0000}"/>
    <cellStyle name="Normal 9 105 2" xfId="2730" xr:uid="{00000000-0005-0000-0000-0000AC0A0000}"/>
    <cellStyle name="Normal 9 105 3" xfId="2731" xr:uid="{00000000-0005-0000-0000-0000AD0A0000}"/>
    <cellStyle name="Normal 9 105 4" xfId="2732" xr:uid="{00000000-0005-0000-0000-0000AE0A0000}"/>
    <cellStyle name="Normal 9 105 5" xfId="2733" xr:uid="{00000000-0005-0000-0000-0000AF0A0000}"/>
    <cellStyle name="Normal 9 105 6" xfId="2734" xr:uid="{00000000-0005-0000-0000-0000B00A0000}"/>
    <cellStyle name="Normal 9 106" xfId="2735" xr:uid="{00000000-0005-0000-0000-0000B10A0000}"/>
    <cellStyle name="Normal 9 106 2" xfId="2736" xr:uid="{00000000-0005-0000-0000-0000B20A0000}"/>
    <cellStyle name="Normal 9 106 3" xfId="2737" xr:uid="{00000000-0005-0000-0000-0000B30A0000}"/>
    <cellStyle name="Normal 9 106 4" xfId="2738" xr:uid="{00000000-0005-0000-0000-0000B40A0000}"/>
    <cellStyle name="Normal 9 106 5" xfId="2739" xr:uid="{00000000-0005-0000-0000-0000B50A0000}"/>
    <cellStyle name="Normal 9 106 6" xfId="2740" xr:uid="{00000000-0005-0000-0000-0000B60A0000}"/>
    <cellStyle name="Normal 9 107" xfId="2741" xr:uid="{00000000-0005-0000-0000-0000B70A0000}"/>
    <cellStyle name="Normal 9 107 2" xfId="2742" xr:uid="{00000000-0005-0000-0000-0000B80A0000}"/>
    <cellStyle name="Normal 9 107 3" xfId="2743" xr:uid="{00000000-0005-0000-0000-0000B90A0000}"/>
    <cellStyle name="Normal 9 107 4" xfId="2744" xr:uid="{00000000-0005-0000-0000-0000BA0A0000}"/>
    <cellStyle name="Normal 9 107 5" xfId="2745" xr:uid="{00000000-0005-0000-0000-0000BB0A0000}"/>
    <cellStyle name="Normal 9 107 6" xfId="2746" xr:uid="{00000000-0005-0000-0000-0000BC0A0000}"/>
    <cellStyle name="Normal 9 108" xfId="2747" xr:uid="{00000000-0005-0000-0000-0000BD0A0000}"/>
    <cellStyle name="Normal 9 108 2" xfId="2748" xr:uid="{00000000-0005-0000-0000-0000BE0A0000}"/>
    <cellStyle name="Normal 9 108 3" xfId="2749" xr:uid="{00000000-0005-0000-0000-0000BF0A0000}"/>
    <cellStyle name="Normal 9 108 4" xfId="2750" xr:uid="{00000000-0005-0000-0000-0000C00A0000}"/>
    <cellStyle name="Normal 9 108 5" xfId="2751" xr:uid="{00000000-0005-0000-0000-0000C10A0000}"/>
    <cellStyle name="Normal 9 108 6" xfId="2752" xr:uid="{00000000-0005-0000-0000-0000C20A0000}"/>
    <cellStyle name="Normal 9 109" xfId="2753" xr:uid="{00000000-0005-0000-0000-0000C30A0000}"/>
    <cellStyle name="Normal 9 109 2" xfId="2754" xr:uid="{00000000-0005-0000-0000-0000C40A0000}"/>
    <cellStyle name="Normal 9 109 3" xfId="2755" xr:uid="{00000000-0005-0000-0000-0000C50A0000}"/>
    <cellStyle name="Normal 9 109 4" xfId="2756" xr:uid="{00000000-0005-0000-0000-0000C60A0000}"/>
    <cellStyle name="Normal 9 109 5" xfId="2757" xr:uid="{00000000-0005-0000-0000-0000C70A0000}"/>
    <cellStyle name="Normal 9 109 6" xfId="2758" xr:uid="{00000000-0005-0000-0000-0000C80A0000}"/>
    <cellStyle name="Normal 9 11" xfId="2759" xr:uid="{00000000-0005-0000-0000-0000C90A0000}"/>
    <cellStyle name="Normal 9 11 2" xfId="2760" xr:uid="{00000000-0005-0000-0000-0000CA0A0000}"/>
    <cellStyle name="Normal 9 11 3" xfId="2761" xr:uid="{00000000-0005-0000-0000-0000CB0A0000}"/>
    <cellStyle name="Normal 9 11 4" xfId="2762" xr:uid="{00000000-0005-0000-0000-0000CC0A0000}"/>
    <cellStyle name="Normal 9 11 5" xfId="2763" xr:uid="{00000000-0005-0000-0000-0000CD0A0000}"/>
    <cellStyle name="Normal 9 11 6" xfId="2764" xr:uid="{00000000-0005-0000-0000-0000CE0A0000}"/>
    <cellStyle name="Normal 9 110" xfId="2765" xr:uid="{00000000-0005-0000-0000-0000CF0A0000}"/>
    <cellStyle name="Normal 9 110 2" xfId="2766" xr:uid="{00000000-0005-0000-0000-0000D00A0000}"/>
    <cellStyle name="Normal 9 110 3" xfId="2767" xr:uid="{00000000-0005-0000-0000-0000D10A0000}"/>
    <cellStyle name="Normal 9 110 4" xfId="2768" xr:uid="{00000000-0005-0000-0000-0000D20A0000}"/>
    <cellStyle name="Normal 9 110 5" xfId="2769" xr:uid="{00000000-0005-0000-0000-0000D30A0000}"/>
    <cellStyle name="Normal 9 110 6" xfId="2770" xr:uid="{00000000-0005-0000-0000-0000D40A0000}"/>
    <cellStyle name="Normal 9 111" xfId="2771" xr:uid="{00000000-0005-0000-0000-0000D50A0000}"/>
    <cellStyle name="Normal 9 111 2" xfId="2772" xr:uid="{00000000-0005-0000-0000-0000D60A0000}"/>
    <cellStyle name="Normal 9 111 3" xfId="2773" xr:uid="{00000000-0005-0000-0000-0000D70A0000}"/>
    <cellStyle name="Normal 9 111 4" xfId="2774" xr:uid="{00000000-0005-0000-0000-0000D80A0000}"/>
    <cellStyle name="Normal 9 111 5" xfId="2775" xr:uid="{00000000-0005-0000-0000-0000D90A0000}"/>
    <cellStyle name="Normal 9 111 6" xfId="2776" xr:uid="{00000000-0005-0000-0000-0000DA0A0000}"/>
    <cellStyle name="Normal 9 112" xfId="2777" xr:uid="{00000000-0005-0000-0000-0000DB0A0000}"/>
    <cellStyle name="Normal 9 112 2" xfId="2778" xr:uid="{00000000-0005-0000-0000-0000DC0A0000}"/>
    <cellStyle name="Normal 9 112 3" xfId="2779" xr:uid="{00000000-0005-0000-0000-0000DD0A0000}"/>
    <cellStyle name="Normal 9 112 4" xfId="2780" xr:uid="{00000000-0005-0000-0000-0000DE0A0000}"/>
    <cellStyle name="Normal 9 112 5" xfId="2781" xr:uid="{00000000-0005-0000-0000-0000DF0A0000}"/>
    <cellStyle name="Normal 9 112 6" xfId="2782" xr:uid="{00000000-0005-0000-0000-0000E00A0000}"/>
    <cellStyle name="Normal 9 113" xfId="2783" xr:uid="{00000000-0005-0000-0000-0000E10A0000}"/>
    <cellStyle name="Normal 9 113 2" xfId="2784" xr:uid="{00000000-0005-0000-0000-0000E20A0000}"/>
    <cellStyle name="Normal 9 113 3" xfId="2785" xr:uid="{00000000-0005-0000-0000-0000E30A0000}"/>
    <cellStyle name="Normal 9 113 4" xfId="2786" xr:uid="{00000000-0005-0000-0000-0000E40A0000}"/>
    <cellStyle name="Normal 9 113 5" xfId="2787" xr:uid="{00000000-0005-0000-0000-0000E50A0000}"/>
    <cellStyle name="Normal 9 113 6" xfId="2788" xr:uid="{00000000-0005-0000-0000-0000E60A0000}"/>
    <cellStyle name="Normal 9 114" xfId="2789" xr:uid="{00000000-0005-0000-0000-0000E70A0000}"/>
    <cellStyle name="Normal 9 114 2" xfId="2790" xr:uid="{00000000-0005-0000-0000-0000E80A0000}"/>
    <cellStyle name="Normal 9 114 3" xfId="2791" xr:uid="{00000000-0005-0000-0000-0000E90A0000}"/>
    <cellStyle name="Normal 9 114 4" xfId="2792" xr:uid="{00000000-0005-0000-0000-0000EA0A0000}"/>
    <cellStyle name="Normal 9 114 5" xfId="2793" xr:uid="{00000000-0005-0000-0000-0000EB0A0000}"/>
    <cellStyle name="Normal 9 114 6" xfId="2794" xr:uid="{00000000-0005-0000-0000-0000EC0A0000}"/>
    <cellStyle name="Normal 9 115" xfId="2795" xr:uid="{00000000-0005-0000-0000-0000ED0A0000}"/>
    <cellStyle name="Normal 9 115 2" xfId="2796" xr:uid="{00000000-0005-0000-0000-0000EE0A0000}"/>
    <cellStyle name="Normal 9 115 3" xfId="2797" xr:uid="{00000000-0005-0000-0000-0000EF0A0000}"/>
    <cellStyle name="Normal 9 115 4" xfId="2798" xr:uid="{00000000-0005-0000-0000-0000F00A0000}"/>
    <cellStyle name="Normal 9 115 5" xfId="2799" xr:uid="{00000000-0005-0000-0000-0000F10A0000}"/>
    <cellStyle name="Normal 9 115 6" xfId="2800" xr:uid="{00000000-0005-0000-0000-0000F20A0000}"/>
    <cellStyle name="Normal 9 116" xfId="2801" xr:uid="{00000000-0005-0000-0000-0000F30A0000}"/>
    <cellStyle name="Normal 9 116 2" xfId="2802" xr:uid="{00000000-0005-0000-0000-0000F40A0000}"/>
    <cellStyle name="Normal 9 116 3" xfId="2803" xr:uid="{00000000-0005-0000-0000-0000F50A0000}"/>
    <cellStyle name="Normal 9 116 4" xfId="2804" xr:uid="{00000000-0005-0000-0000-0000F60A0000}"/>
    <cellStyle name="Normal 9 116 5" xfId="2805" xr:uid="{00000000-0005-0000-0000-0000F70A0000}"/>
    <cellStyle name="Normal 9 116 6" xfId="2806" xr:uid="{00000000-0005-0000-0000-0000F80A0000}"/>
    <cellStyle name="Normal 9 117" xfId="2807" xr:uid="{00000000-0005-0000-0000-0000F90A0000}"/>
    <cellStyle name="Normal 9 117 2" xfId="2808" xr:uid="{00000000-0005-0000-0000-0000FA0A0000}"/>
    <cellStyle name="Normal 9 117 3" xfId="2809" xr:uid="{00000000-0005-0000-0000-0000FB0A0000}"/>
    <cellStyle name="Normal 9 117 4" xfId="2810" xr:uid="{00000000-0005-0000-0000-0000FC0A0000}"/>
    <cellStyle name="Normal 9 117 5" xfId="2811" xr:uid="{00000000-0005-0000-0000-0000FD0A0000}"/>
    <cellStyle name="Normal 9 117 6" xfId="2812" xr:uid="{00000000-0005-0000-0000-0000FE0A0000}"/>
    <cellStyle name="Normal 9 118" xfId="2813" xr:uid="{00000000-0005-0000-0000-0000FF0A0000}"/>
    <cellStyle name="Normal 9 118 2" xfId="2814" xr:uid="{00000000-0005-0000-0000-0000000B0000}"/>
    <cellStyle name="Normal 9 118 3" xfId="2815" xr:uid="{00000000-0005-0000-0000-0000010B0000}"/>
    <cellStyle name="Normal 9 118 4" xfId="2816" xr:uid="{00000000-0005-0000-0000-0000020B0000}"/>
    <cellStyle name="Normal 9 118 5" xfId="2817" xr:uid="{00000000-0005-0000-0000-0000030B0000}"/>
    <cellStyle name="Normal 9 118 6" xfId="2818" xr:uid="{00000000-0005-0000-0000-0000040B0000}"/>
    <cellStyle name="Normal 9 119" xfId="2819" xr:uid="{00000000-0005-0000-0000-0000050B0000}"/>
    <cellStyle name="Normal 9 119 2" xfId="2820" xr:uid="{00000000-0005-0000-0000-0000060B0000}"/>
    <cellStyle name="Normal 9 119 3" xfId="2821" xr:uid="{00000000-0005-0000-0000-0000070B0000}"/>
    <cellStyle name="Normal 9 119 4" xfId="2822" xr:uid="{00000000-0005-0000-0000-0000080B0000}"/>
    <cellStyle name="Normal 9 119 5" xfId="2823" xr:uid="{00000000-0005-0000-0000-0000090B0000}"/>
    <cellStyle name="Normal 9 119 6" xfId="2824" xr:uid="{00000000-0005-0000-0000-00000A0B0000}"/>
    <cellStyle name="Normal 9 12" xfId="2825" xr:uid="{00000000-0005-0000-0000-00000B0B0000}"/>
    <cellStyle name="Normal 9 12 2" xfId="2826" xr:uid="{00000000-0005-0000-0000-00000C0B0000}"/>
    <cellStyle name="Normal 9 12 3" xfId="2827" xr:uid="{00000000-0005-0000-0000-00000D0B0000}"/>
    <cellStyle name="Normal 9 12 4" xfId="2828" xr:uid="{00000000-0005-0000-0000-00000E0B0000}"/>
    <cellStyle name="Normal 9 12 5" xfId="2829" xr:uid="{00000000-0005-0000-0000-00000F0B0000}"/>
    <cellStyle name="Normal 9 12 6" xfId="2830" xr:uid="{00000000-0005-0000-0000-0000100B0000}"/>
    <cellStyle name="Normal 9 120" xfId="2831" xr:uid="{00000000-0005-0000-0000-0000110B0000}"/>
    <cellStyle name="Normal 9 120 2" xfId="2832" xr:uid="{00000000-0005-0000-0000-0000120B0000}"/>
    <cellStyle name="Normal 9 120 3" xfId="2833" xr:uid="{00000000-0005-0000-0000-0000130B0000}"/>
    <cellStyle name="Normal 9 120 4" xfId="2834" xr:uid="{00000000-0005-0000-0000-0000140B0000}"/>
    <cellStyle name="Normal 9 120 5" xfId="2835" xr:uid="{00000000-0005-0000-0000-0000150B0000}"/>
    <cellStyle name="Normal 9 120 6" xfId="2836" xr:uid="{00000000-0005-0000-0000-0000160B0000}"/>
    <cellStyle name="Normal 9 121" xfId="2837" xr:uid="{00000000-0005-0000-0000-0000170B0000}"/>
    <cellStyle name="Normal 9 121 2" xfId="2838" xr:uid="{00000000-0005-0000-0000-0000180B0000}"/>
    <cellStyle name="Normal 9 121 3" xfId="2839" xr:uid="{00000000-0005-0000-0000-0000190B0000}"/>
    <cellStyle name="Normal 9 121 4" xfId="2840" xr:uid="{00000000-0005-0000-0000-00001A0B0000}"/>
    <cellStyle name="Normal 9 121 5" xfId="2841" xr:uid="{00000000-0005-0000-0000-00001B0B0000}"/>
    <cellStyle name="Normal 9 121 6" xfId="2842" xr:uid="{00000000-0005-0000-0000-00001C0B0000}"/>
    <cellStyle name="Normal 9 122" xfId="2843" xr:uid="{00000000-0005-0000-0000-00001D0B0000}"/>
    <cellStyle name="Normal 9 122 2" xfId="2844" xr:uid="{00000000-0005-0000-0000-00001E0B0000}"/>
    <cellStyle name="Normal 9 122 3" xfId="2845" xr:uid="{00000000-0005-0000-0000-00001F0B0000}"/>
    <cellStyle name="Normal 9 122 4" xfId="2846" xr:uid="{00000000-0005-0000-0000-0000200B0000}"/>
    <cellStyle name="Normal 9 122 5" xfId="2847" xr:uid="{00000000-0005-0000-0000-0000210B0000}"/>
    <cellStyle name="Normal 9 122 6" xfId="2848" xr:uid="{00000000-0005-0000-0000-0000220B0000}"/>
    <cellStyle name="Normal 9 123" xfId="2849" xr:uid="{00000000-0005-0000-0000-0000230B0000}"/>
    <cellStyle name="Normal 9 123 2" xfId="2850" xr:uid="{00000000-0005-0000-0000-0000240B0000}"/>
    <cellStyle name="Normal 9 123 3" xfId="2851" xr:uid="{00000000-0005-0000-0000-0000250B0000}"/>
    <cellStyle name="Normal 9 123 4" xfId="2852" xr:uid="{00000000-0005-0000-0000-0000260B0000}"/>
    <cellStyle name="Normal 9 123 5" xfId="2853" xr:uid="{00000000-0005-0000-0000-0000270B0000}"/>
    <cellStyle name="Normal 9 123 6" xfId="2854" xr:uid="{00000000-0005-0000-0000-0000280B0000}"/>
    <cellStyle name="Normal 9 124" xfId="2855" xr:uid="{00000000-0005-0000-0000-0000290B0000}"/>
    <cellStyle name="Normal 9 124 2" xfId="2856" xr:uid="{00000000-0005-0000-0000-00002A0B0000}"/>
    <cellStyle name="Normal 9 124 3" xfId="2857" xr:uid="{00000000-0005-0000-0000-00002B0B0000}"/>
    <cellStyle name="Normal 9 124 4" xfId="2858" xr:uid="{00000000-0005-0000-0000-00002C0B0000}"/>
    <cellStyle name="Normal 9 124 5" xfId="2859" xr:uid="{00000000-0005-0000-0000-00002D0B0000}"/>
    <cellStyle name="Normal 9 124 6" xfId="2860" xr:uid="{00000000-0005-0000-0000-00002E0B0000}"/>
    <cellStyle name="Normal 9 125" xfId="2861" xr:uid="{00000000-0005-0000-0000-00002F0B0000}"/>
    <cellStyle name="Normal 9 125 2" xfId="2862" xr:uid="{00000000-0005-0000-0000-0000300B0000}"/>
    <cellStyle name="Normal 9 125 3" xfId="2863" xr:uid="{00000000-0005-0000-0000-0000310B0000}"/>
    <cellStyle name="Normal 9 125 4" xfId="2864" xr:uid="{00000000-0005-0000-0000-0000320B0000}"/>
    <cellStyle name="Normal 9 125 5" xfId="2865" xr:uid="{00000000-0005-0000-0000-0000330B0000}"/>
    <cellStyle name="Normal 9 125 6" xfId="2866" xr:uid="{00000000-0005-0000-0000-0000340B0000}"/>
    <cellStyle name="Normal 9 126" xfId="2867" xr:uid="{00000000-0005-0000-0000-0000350B0000}"/>
    <cellStyle name="Normal 9 126 2" xfId="2868" xr:uid="{00000000-0005-0000-0000-0000360B0000}"/>
    <cellStyle name="Normal 9 126 3" xfId="2869" xr:uid="{00000000-0005-0000-0000-0000370B0000}"/>
    <cellStyle name="Normal 9 126 4" xfId="2870" xr:uid="{00000000-0005-0000-0000-0000380B0000}"/>
    <cellStyle name="Normal 9 126 5" xfId="2871" xr:uid="{00000000-0005-0000-0000-0000390B0000}"/>
    <cellStyle name="Normal 9 126 6" xfId="2872" xr:uid="{00000000-0005-0000-0000-00003A0B0000}"/>
    <cellStyle name="Normal 9 127" xfId="2873" xr:uid="{00000000-0005-0000-0000-00003B0B0000}"/>
    <cellStyle name="Normal 9 127 2" xfId="2874" xr:uid="{00000000-0005-0000-0000-00003C0B0000}"/>
    <cellStyle name="Normal 9 127 3" xfId="2875" xr:uid="{00000000-0005-0000-0000-00003D0B0000}"/>
    <cellStyle name="Normal 9 127 4" xfId="2876" xr:uid="{00000000-0005-0000-0000-00003E0B0000}"/>
    <cellStyle name="Normal 9 127 5" xfId="2877" xr:uid="{00000000-0005-0000-0000-00003F0B0000}"/>
    <cellStyle name="Normal 9 127 6" xfId="2878" xr:uid="{00000000-0005-0000-0000-0000400B0000}"/>
    <cellStyle name="Normal 9 128" xfId="2879" xr:uid="{00000000-0005-0000-0000-0000410B0000}"/>
    <cellStyle name="Normal 9 128 2" xfId="2880" xr:uid="{00000000-0005-0000-0000-0000420B0000}"/>
    <cellStyle name="Normal 9 128 3" xfId="2881" xr:uid="{00000000-0005-0000-0000-0000430B0000}"/>
    <cellStyle name="Normal 9 128 4" xfId="2882" xr:uid="{00000000-0005-0000-0000-0000440B0000}"/>
    <cellStyle name="Normal 9 128 5" xfId="2883" xr:uid="{00000000-0005-0000-0000-0000450B0000}"/>
    <cellStyle name="Normal 9 128 6" xfId="2884" xr:uid="{00000000-0005-0000-0000-0000460B0000}"/>
    <cellStyle name="Normal 9 129" xfId="2885" xr:uid="{00000000-0005-0000-0000-0000470B0000}"/>
    <cellStyle name="Normal 9 129 2" xfId="2886" xr:uid="{00000000-0005-0000-0000-0000480B0000}"/>
    <cellStyle name="Normal 9 129 3" xfId="2887" xr:uid="{00000000-0005-0000-0000-0000490B0000}"/>
    <cellStyle name="Normal 9 129 4" xfId="2888" xr:uid="{00000000-0005-0000-0000-00004A0B0000}"/>
    <cellStyle name="Normal 9 129 5" xfId="2889" xr:uid="{00000000-0005-0000-0000-00004B0B0000}"/>
    <cellStyle name="Normal 9 129 6" xfId="2890" xr:uid="{00000000-0005-0000-0000-00004C0B0000}"/>
    <cellStyle name="Normal 9 13" xfId="2891" xr:uid="{00000000-0005-0000-0000-00004D0B0000}"/>
    <cellStyle name="Normal 9 13 2" xfId="2892" xr:uid="{00000000-0005-0000-0000-00004E0B0000}"/>
    <cellStyle name="Normal 9 13 3" xfId="2893" xr:uid="{00000000-0005-0000-0000-00004F0B0000}"/>
    <cellStyle name="Normal 9 13 4" xfId="2894" xr:uid="{00000000-0005-0000-0000-0000500B0000}"/>
    <cellStyle name="Normal 9 13 5" xfId="2895" xr:uid="{00000000-0005-0000-0000-0000510B0000}"/>
    <cellStyle name="Normal 9 13 6" xfId="2896" xr:uid="{00000000-0005-0000-0000-0000520B0000}"/>
    <cellStyle name="Normal 9 130" xfId="2897" xr:uid="{00000000-0005-0000-0000-0000530B0000}"/>
    <cellStyle name="Normal 9 130 2" xfId="2898" xr:uid="{00000000-0005-0000-0000-0000540B0000}"/>
    <cellStyle name="Normal 9 130 3" xfId="2899" xr:uid="{00000000-0005-0000-0000-0000550B0000}"/>
    <cellStyle name="Normal 9 130 4" xfId="2900" xr:uid="{00000000-0005-0000-0000-0000560B0000}"/>
    <cellStyle name="Normal 9 130 5" xfId="2901" xr:uid="{00000000-0005-0000-0000-0000570B0000}"/>
    <cellStyle name="Normal 9 130 6" xfId="2902" xr:uid="{00000000-0005-0000-0000-0000580B0000}"/>
    <cellStyle name="Normal 9 131" xfId="2903" xr:uid="{00000000-0005-0000-0000-0000590B0000}"/>
    <cellStyle name="Normal 9 131 2" xfId="2904" xr:uid="{00000000-0005-0000-0000-00005A0B0000}"/>
    <cellStyle name="Normal 9 131 3" xfId="2905" xr:uid="{00000000-0005-0000-0000-00005B0B0000}"/>
    <cellStyle name="Normal 9 131 4" xfId="2906" xr:uid="{00000000-0005-0000-0000-00005C0B0000}"/>
    <cellStyle name="Normal 9 131 5" xfId="2907" xr:uid="{00000000-0005-0000-0000-00005D0B0000}"/>
    <cellStyle name="Normal 9 131 6" xfId="2908" xr:uid="{00000000-0005-0000-0000-00005E0B0000}"/>
    <cellStyle name="Normal 9 132" xfId="2909" xr:uid="{00000000-0005-0000-0000-00005F0B0000}"/>
    <cellStyle name="Normal 9 132 2" xfId="2910" xr:uid="{00000000-0005-0000-0000-0000600B0000}"/>
    <cellStyle name="Normal 9 132 3" xfId="2911" xr:uid="{00000000-0005-0000-0000-0000610B0000}"/>
    <cellStyle name="Normal 9 132 4" xfId="2912" xr:uid="{00000000-0005-0000-0000-0000620B0000}"/>
    <cellStyle name="Normal 9 132 5" xfId="2913" xr:uid="{00000000-0005-0000-0000-0000630B0000}"/>
    <cellStyle name="Normal 9 132 6" xfId="2914" xr:uid="{00000000-0005-0000-0000-0000640B0000}"/>
    <cellStyle name="Normal 9 133" xfId="2915" xr:uid="{00000000-0005-0000-0000-0000650B0000}"/>
    <cellStyle name="Normal 9 133 2" xfId="2916" xr:uid="{00000000-0005-0000-0000-0000660B0000}"/>
    <cellStyle name="Normal 9 133 3" xfId="2917" xr:uid="{00000000-0005-0000-0000-0000670B0000}"/>
    <cellStyle name="Normal 9 133 4" xfId="2918" xr:uid="{00000000-0005-0000-0000-0000680B0000}"/>
    <cellStyle name="Normal 9 133 5" xfId="2919" xr:uid="{00000000-0005-0000-0000-0000690B0000}"/>
    <cellStyle name="Normal 9 133 6" xfId="2920" xr:uid="{00000000-0005-0000-0000-00006A0B0000}"/>
    <cellStyle name="Normal 9 134" xfId="2921" xr:uid="{00000000-0005-0000-0000-00006B0B0000}"/>
    <cellStyle name="Normal 9 134 2" xfId="2922" xr:uid="{00000000-0005-0000-0000-00006C0B0000}"/>
    <cellStyle name="Normal 9 134 3" xfId="2923" xr:uid="{00000000-0005-0000-0000-00006D0B0000}"/>
    <cellStyle name="Normal 9 134 4" xfId="2924" xr:uid="{00000000-0005-0000-0000-00006E0B0000}"/>
    <cellStyle name="Normal 9 134 5" xfId="2925" xr:uid="{00000000-0005-0000-0000-00006F0B0000}"/>
    <cellStyle name="Normal 9 134 6" xfId="2926" xr:uid="{00000000-0005-0000-0000-0000700B0000}"/>
    <cellStyle name="Normal 9 135" xfId="2927" xr:uid="{00000000-0005-0000-0000-0000710B0000}"/>
    <cellStyle name="Normal 9 135 2" xfId="2928" xr:uid="{00000000-0005-0000-0000-0000720B0000}"/>
    <cellStyle name="Normal 9 135 3" xfId="2929" xr:uid="{00000000-0005-0000-0000-0000730B0000}"/>
    <cellStyle name="Normal 9 135 4" xfId="2930" xr:uid="{00000000-0005-0000-0000-0000740B0000}"/>
    <cellStyle name="Normal 9 135 5" xfId="2931" xr:uid="{00000000-0005-0000-0000-0000750B0000}"/>
    <cellStyle name="Normal 9 135 6" xfId="2932" xr:uid="{00000000-0005-0000-0000-0000760B0000}"/>
    <cellStyle name="Normal 9 136" xfId="2933" xr:uid="{00000000-0005-0000-0000-0000770B0000}"/>
    <cellStyle name="Normal 9 136 2" xfId="2934" xr:uid="{00000000-0005-0000-0000-0000780B0000}"/>
    <cellStyle name="Normal 9 136 3" xfId="2935" xr:uid="{00000000-0005-0000-0000-0000790B0000}"/>
    <cellStyle name="Normal 9 136 4" xfId="2936" xr:uid="{00000000-0005-0000-0000-00007A0B0000}"/>
    <cellStyle name="Normal 9 136 5" xfId="2937" xr:uid="{00000000-0005-0000-0000-00007B0B0000}"/>
    <cellStyle name="Normal 9 136 6" xfId="2938" xr:uid="{00000000-0005-0000-0000-00007C0B0000}"/>
    <cellStyle name="Normal 9 137" xfId="2939" xr:uid="{00000000-0005-0000-0000-00007D0B0000}"/>
    <cellStyle name="Normal 9 137 2" xfId="2940" xr:uid="{00000000-0005-0000-0000-00007E0B0000}"/>
    <cellStyle name="Normal 9 137 3" xfId="2941" xr:uid="{00000000-0005-0000-0000-00007F0B0000}"/>
    <cellStyle name="Normal 9 137 4" xfId="2942" xr:uid="{00000000-0005-0000-0000-0000800B0000}"/>
    <cellStyle name="Normal 9 137 5" xfId="2943" xr:uid="{00000000-0005-0000-0000-0000810B0000}"/>
    <cellStyle name="Normal 9 137 6" xfId="2944" xr:uid="{00000000-0005-0000-0000-0000820B0000}"/>
    <cellStyle name="Normal 9 138" xfId="2945" xr:uid="{00000000-0005-0000-0000-0000830B0000}"/>
    <cellStyle name="Normal 9 138 2" xfId="2946" xr:uid="{00000000-0005-0000-0000-0000840B0000}"/>
    <cellStyle name="Normal 9 138 3" xfId="2947" xr:uid="{00000000-0005-0000-0000-0000850B0000}"/>
    <cellStyle name="Normal 9 138 4" xfId="2948" xr:uid="{00000000-0005-0000-0000-0000860B0000}"/>
    <cellStyle name="Normal 9 138 5" xfId="2949" xr:uid="{00000000-0005-0000-0000-0000870B0000}"/>
    <cellStyle name="Normal 9 138 6" xfId="2950" xr:uid="{00000000-0005-0000-0000-0000880B0000}"/>
    <cellStyle name="Normal 9 139" xfId="2951" xr:uid="{00000000-0005-0000-0000-0000890B0000}"/>
    <cellStyle name="Normal 9 139 2" xfId="2952" xr:uid="{00000000-0005-0000-0000-00008A0B0000}"/>
    <cellStyle name="Normal 9 139 3" xfId="2953" xr:uid="{00000000-0005-0000-0000-00008B0B0000}"/>
    <cellStyle name="Normal 9 139 4" xfId="2954" xr:uid="{00000000-0005-0000-0000-00008C0B0000}"/>
    <cellStyle name="Normal 9 139 5" xfId="2955" xr:uid="{00000000-0005-0000-0000-00008D0B0000}"/>
    <cellStyle name="Normal 9 139 6" xfId="2956" xr:uid="{00000000-0005-0000-0000-00008E0B0000}"/>
    <cellStyle name="Normal 9 14" xfId="2957" xr:uid="{00000000-0005-0000-0000-00008F0B0000}"/>
    <cellStyle name="Normal 9 14 2" xfId="2958" xr:uid="{00000000-0005-0000-0000-0000900B0000}"/>
    <cellStyle name="Normal 9 14 3" xfId="2959" xr:uid="{00000000-0005-0000-0000-0000910B0000}"/>
    <cellStyle name="Normal 9 14 4" xfId="2960" xr:uid="{00000000-0005-0000-0000-0000920B0000}"/>
    <cellStyle name="Normal 9 14 5" xfId="2961" xr:uid="{00000000-0005-0000-0000-0000930B0000}"/>
    <cellStyle name="Normal 9 14 6" xfId="2962" xr:uid="{00000000-0005-0000-0000-0000940B0000}"/>
    <cellStyle name="Normal 9 140" xfId="2963" xr:uid="{00000000-0005-0000-0000-0000950B0000}"/>
    <cellStyle name="Normal 9 140 2" xfId="2964" xr:uid="{00000000-0005-0000-0000-0000960B0000}"/>
    <cellStyle name="Normal 9 140 3" xfId="2965" xr:uid="{00000000-0005-0000-0000-0000970B0000}"/>
    <cellStyle name="Normal 9 140 4" xfId="2966" xr:uid="{00000000-0005-0000-0000-0000980B0000}"/>
    <cellStyle name="Normal 9 140 5" xfId="2967" xr:uid="{00000000-0005-0000-0000-0000990B0000}"/>
    <cellStyle name="Normal 9 140 6" xfId="2968" xr:uid="{00000000-0005-0000-0000-00009A0B0000}"/>
    <cellStyle name="Normal 9 141" xfId="2969" xr:uid="{00000000-0005-0000-0000-00009B0B0000}"/>
    <cellStyle name="Normal 9 141 2" xfId="2970" xr:uid="{00000000-0005-0000-0000-00009C0B0000}"/>
    <cellStyle name="Normal 9 141 3" xfId="2971" xr:uid="{00000000-0005-0000-0000-00009D0B0000}"/>
    <cellStyle name="Normal 9 141 4" xfId="2972" xr:uid="{00000000-0005-0000-0000-00009E0B0000}"/>
    <cellStyle name="Normal 9 141 5" xfId="2973" xr:uid="{00000000-0005-0000-0000-00009F0B0000}"/>
    <cellStyle name="Normal 9 141 6" xfId="2974" xr:uid="{00000000-0005-0000-0000-0000A00B0000}"/>
    <cellStyle name="Normal 9 142" xfId="2975" xr:uid="{00000000-0005-0000-0000-0000A10B0000}"/>
    <cellStyle name="Normal 9 142 2" xfId="2976" xr:uid="{00000000-0005-0000-0000-0000A20B0000}"/>
    <cellStyle name="Normal 9 142 3" xfId="2977" xr:uid="{00000000-0005-0000-0000-0000A30B0000}"/>
    <cellStyle name="Normal 9 142 4" xfId="2978" xr:uid="{00000000-0005-0000-0000-0000A40B0000}"/>
    <cellStyle name="Normal 9 142 5" xfId="2979" xr:uid="{00000000-0005-0000-0000-0000A50B0000}"/>
    <cellStyle name="Normal 9 142 6" xfId="2980" xr:uid="{00000000-0005-0000-0000-0000A60B0000}"/>
    <cellStyle name="Normal 9 143" xfId="2981" xr:uid="{00000000-0005-0000-0000-0000A70B0000}"/>
    <cellStyle name="Normal 9 143 2" xfId="2982" xr:uid="{00000000-0005-0000-0000-0000A80B0000}"/>
    <cellStyle name="Normal 9 143 3" xfId="2983" xr:uid="{00000000-0005-0000-0000-0000A90B0000}"/>
    <cellStyle name="Normal 9 143 4" xfId="2984" xr:uid="{00000000-0005-0000-0000-0000AA0B0000}"/>
    <cellStyle name="Normal 9 143 5" xfId="2985" xr:uid="{00000000-0005-0000-0000-0000AB0B0000}"/>
    <cellStyle name="Normal 9 143 6" xfId="2986" xr:uid="{00000000-0005-0000-0000-0000AC0B0000}"/>
    <cellStyle name="Normal 9 144" xfId="2987" xr:uid="{00000000-0005-0000-0000-0000AD0B0000}"/>
    <cellStyle name="Normal 9 144 2" xfId="2988" xr:uid="{00000000-0005-0000-0000-0000AE0B0000}"/>
    <cellStyle name="Normal 9 144 3" xfId="2989" xr:uid="{00000000-0005-0000-0000-0000AF0B0000}"/>
    <cellStyle name="Normal 9 144 4" xfId="2990" xr:uid="{00000000-0005-0000-0000-0000B00B0000}"/>
    <cellStyle name="Normal 9 144 5" xfId="2991" xr:uid="{00000000-0005-0000-0000-0000B10B0000}"/>
    <cellStyle name="Normal 9 144 6" xfId="2992" xr:uid="{00000000-0005-0000-0000-0000B20B0000}"/>
    <cellStyle name="Normal 9 145" xfId="2993" xr:uid="{00000000-0005-0000-0000-0000B30B0000}"/>
    <cellStyle name="Normal 9 145 2" xfId="2994" xr:uid="{00000000-0005-0000-0000-0000B40B0000}"/>
    <cellStyle name="Normal 9 145 3" xfId="2995" xr:uid="{00000000-0005-0000-0000-0000B50B0000}"/>
    <cellStyle name="Normal 9 145 4" xfId="2996" xr:uid="{00000000-0005-0000-0000-0000B60B0000}"/>
    <cellStyle name="Normal 9 145 5" xfId="2997" xr:uid="{00000000-0005-0000-0000-0000B70B0000}"/>
    <cellStyle name="Normal 9 145 6" xfId="2998" xr:uid="{00000000-0005-0000-0000-0000B80B0000}"/>
    <cellStyle name="Normal 9 146" xfId="2999" xr:uid="{00000000-0005-0000-0000-0000B90B0000}"/>
    <cellStyle name="Normal 9 146 2" xfId="3000" xr:uid="{00000000-0005-0000-0000-0000BA0B0000}"/>
    <cellStyle name="Normal 9 146 3" xfId="3001" xr:uid="{00000000-0005-0000-0000-0000BB0B0000}"/>
    <cellStyle name="Normal 9 146 4" xfId="3002" xr:uid="{00000000-0005-0000-0000-0000BC0B0000}"/>
    <cellStyle name="Normal 9 146 5" xfId="3003" xr:uid="{00000000-0005-0000-0000-0000BD0B0000}"/>
    <cellStyle name="Normal 9 146 6" xfId="3004" xr:uid="{00000000-0005-0000-0000-0000BE0B0000}"/>
    <cellStyle name="Normal 9 147" xfId="3005" xr:uid="{00000000-0005-0000-0000-0000BF0B0000}"/>
    <cellStyle name="Normal 9 147 2" xfId="3006" xr:uid="{00000000-0005-0000-0000-0000C00B0000}"/>
    <cellStyle name="Normal 9 147 3" xfId="3007" xr:uid="{00000000-0005-0000-0000-0000C10B0000}"/>
    <cellStyle name="Normal 9 147 4" xfId="3008" xr:uid="{00000000-0005-0000-0000-0000C20B0000}"/>
    <cellStyle name="Normal 9 147 5" xfId="3009" xr:uid="{00000000-0005-0000-0000-0000C30B0000}"/>
    <cellStyle name="Normal 9 147 6" xfId="3010" xr:uid="{00000000-0005-0000-0000-0000C40B0000}"/>
    <cellStyle name="Normal 9 148" xfId="3011" xr:uid="{00000000-0005-0000-0000-0000C50B0000}"/>
    <cellStyle name="Normal 9 148 2" xfId="3012" xr:uid="{00000000-0005-0000-0000-0000C60B0000}"/>
    <cellStyle name="Normal 9 148 3" xfId="3013" xr:uid="{00000000-0005-0000-0000-0000C70B0000}"/>
    <cellStyle name="Normal 9 148 4" xfId="3014" xr:uid="{00000000-0005-0000-0000-0000C80B0000}"/>
    <cellStyle name="Normal 9 148 5" xfId="3015" xr:uid="{00000000-0005-0000-0000-0000C90B0000}"/>
    <cellStyle name="Normal 9 148 6" xfId="3016" xr:uid="{00000000-0005-0000-0000-0000CA0B0000}"/>
    <cellStyle name="Normal 9 149" xfId="3017" xr:uid="{00000000-0005-0000-0000-0000CB0B0000}"/>
    <cellStyle name="Normal 9 149 2" xfId="3018" xr:uid="{00000000-0005-0000-0000-0000CC0B0000}"/>
    <cellStyle name="Normal 9 149 3" xfId="3019" xr:uid="{00000000-0005-0000-0000-0000CD0B0000}"/>
    <cellStyle name="Normal 9 149 4" xfId="3020" xr:uid="{00000000-0005-0000-0000-0000CE0B0000}"/>
    <cellStyle name="Normal 9 149 5" xfId="3021" xr:uid="{00000000-0005-0000-0000-0000CF0B0000}"/>
    <cellStyle name="Normal 9 149 6" xfId="3022" xr:uid="{00000000-0005-0000-0000-0000D00B0000}"/>
    <cellStyle name="Normal 9 15" xfId="3023" xr:uid="{00000000-0005-0000-0000-0000D10B0000}"/>
    <cellStyle name="Normal 9 15 2" xfId="3024" xr:uid="{00000000-0005-0000-0000-0000D20B0000}"/>
    <cellStyle name="Normal 9 15 3" xfId="3025" xr:uid="{00000000-0005-0000-0000-0000D30B0000}"/>
    <cellStyle name="Normal 9 15 4" xfId="3026" xr:uid="{00000000-0005-0000-0000-0000D40B0000}"/>
    <cellStyle name="Normal 9 15 5" xfId="3027" xr:uid="{00000000-0005-0000-0000-0000D50B0000}"/>
    <cellStyle name="Normal 9 15 6" xfId="3028" xr:uid="{00000000-0005-0000-0000-0000D60B0000}"/>
    <cellStyle name="Normal 9 150" xfId="3029" xr:uid="{00000000-0005-0000-0000-0000D70B0000}"/>
    <cellStyle name="Normal 9 150 2" xfId="3030" xr:uid="{00000000-0005-0000-0000-0000D80B0000}"/>
    <cellStyle name="Normal 9 150 3" xfId="3031" xr:uid="{00000000-0005-0000-0000-0000D90B0000}"/>
    <cellStyle name="Normal 9 150 4" xfId="3032" xr:uid="{00000000-0005-0000-0000-0000DA0B0000}"/>
    <cellStyle name="Normal 9 150 5" xfId="3033" xr:uid="{00000000-0005-0000-0000-0000DB0B0000}"/>
    <cellStyle name="Normal 9 150 6" xfId="3034" xr:uid="{00000000-0005-0000-0000-0000DC0B0000}"/>
    <cellStyle name="Normal 9 151" xfId="3035" xr:uid="{00000000-0005-0000-0000-0000DD0B0000}"/>
    <cellStyle name="Normal 9 151 2" xfId="3036" xr:uid="{00000000-0005-0000-0000-0000DE0B0000}"/>
    <cellStyle name="Normal 9 151 3" xfId="3037" xr:uid="{00000000-0005-0000-0000-0000DF0B0000}"/>
    <cellStyle name="Normal 9 151 4" xfId="3038" xr:uid="{00000000-0005-0000-0000-0000E00B0000}"/>
    <cellStyle name="Normal 9 151 5" xfId="3039" xr:uid="{00000000-0005-0000-0000-0000E10B0000}"/>
    <cellStyle name="Normal 9 151 6" xfId="3040" xr:uid="{00000000-0005-0000-0000-0000E20B0000}"/>
    <cellStyle name="Normal 9 152" xfId="3041" xr:uid="{00000000-0005-0000-0000-0000E30B0000}"/>
    <cellStyle name="Normal 9 152 2" xfId="3042" xr:uid="{00000000-0005-0000-0000-0000E40B0000}"/>
    <cellStyle name="Normal 9 152 3" xfId="3043" xr:uid="{00000000-0005-0000-0000-0000E50B0000}"/>
    <cellStyle name="Normal 9 152 4" xfId="3044" xr:uid="{00000000-0005-0000-0000-0000E60B0000}"/>
    <cellStyle name="Normal 9 152 5" xfId="3045" xr:uid="{00000000-0005-0000-0000-0000E70B0000}"/>
    <cellStyle name="Normal 9 152 6" xfId="3046" xr:uid="{00000000-0005-0000-0000-0000E80B0000}"/>
    <cellStyle name="Normal 9 153" xfId="3047" xr:uid="{00000000-0005-0000-0000-0000E90B0000}"/>
    <cellStyle name="Normal 9 153 2" xfId="3048" xr:uid="{00000000-0005-0000-0000-0000EA0B0000}"/>
    <cellStyle name="Normal 9 153 3" xfId="3049" xr:uid="{00000000-0005-0000-0000-0000EB0B0000}"/>
    <cellStyle name="Normal 9 153 4" xfId="3050" xr:uid="{00000000-0005-0000-0000-0000EC0B0000}"/>
    <cellStyle name="Normal 9 153 5" xfId="3051" xr:uid="{00000000-0005-0000-0000-0000ED0B0000}"/>
    <cellStyle name="Normal 9 153 6" xfId="3052" xr:uid="{00000000-0005-0000-0000-0000EE0B0000}"/>
    <cellStyle name="Normal 9 154" xfId="3053" xr:uid="{00000000-0005-0000-0000-0000EF0B0000}"/>
    <cellStyle name="Normal 9 154 2" xfId="3054" xr:uid="{00000000-0005-0000-0000-0000F00B0000}"/>
    <cellStyle name="Normal 9 154 3" xfId="3055" xr:uid="{00000000-0005-0000-0000-0000F10B0000}"/>
    <cellStyle name="Normal 9 154 4" xfId="3056" xr:uid="{00000000-0005-0000-0000-0000F20B0000}"/>
    <cellStyle name="Normal 9 154 5" xfId="3057" xr:uid="{00000000-0005-0000-0000-0000F30B0000}"/>
    <cellStyle name="Normal 9 154 6" xfId="3058" xr:uid="{00000000-0005-0000-0000-0000F40B0000}"/>
    <cellStyle name="Normal 9 155" xfId="3059" xr:uid="{00000000-0005-0000-0000-0000F50B0000}"/>
    <cellStyle name="Normal 9 155 2" xfId="3060" xr:uid="{00000000-0005-0000-0000-0000F60B0000}"/>
    <cellStyle name="Normal 9 155 3" xfId="3061" xr:uid="{00000000-0005-0000-0000-0000F70B0000}"/>
    <cellStyle name="Normal 9 155 4" xfId="3062" xr:uid="{00000000-0005-0000-0000-0000F80B0000}"/>
    <cellStyle name="Normal 9 155 5" xfId="3063" xr:uid="{00000000-0005-0000-0000-0000F90B0000}"/>
    <cellStyle name="Normal 9 155 6" xfId="3064" xr:uid="{00000000-0005-0000-0000-0000FA0B0000}"/>
    <cellStyle name="Normal 9 156" xfId="3065" xr:uid="{00000000-0005-0000-0000-0000FB0B0000}"/>
    <cellStyle name="Normal 9 156 2" xfId="3066" xr:uid="{00000000-0005-0000-0000-0000FC0B0000}"/>
    <cellStyle name="Normal 9 156 3" xfId="3067" xr:uid="{00000000-0005-0000-0000-0000FD0B0000}"/>
    <cellStyle name="Normal 9 156 4" xfId="3068" xr:uid="{00000000-0005-0000-0000-0000FE0B0000}"/>
    <cellStyle name="Normal 9 156 5" xfId="3069" xr:uid="{00000000-0005-0000-0000-0000FF0B0000}"/>
    <cellStyle name="Normal 9 156 6" xfId="3070" xr:uid="{00000000-0005-0000-0000-0000000C0000}"/>
    <cellStyle name="Normal 9 157" xfId="3071" xr:uid="{00000000-0005-0000-0000-0000010C0000}"/>
    <cellStyle name="Normal 9 157 2" xfId="3072" xr:uid="{00000000-0005-0000-0000-0000020C0000}"/>
    <cellStyle name="Normal 9 157 3" xfId="3073" xr:uid="{00000000-0005-0000-0000-0000030C0000}"/>
    <cellStyle name="Normal 9 157 4" xfId="3074" xr:uid="{00000000-0005-0000-0000-0000040C0000}"/>
    <cellStyle name="Normal 9 157 5" xfId="3075" xr:uid="{00000000-0005-0000-0000-0000050C0000}"/>
    <cellStyle name="Normal 9 157 6" xfId="3076" xr:uid="{00000000-0005-0000-0000-0000060C0000}"/>
    <cellStyle name="Normal 9 158" xfId="3077" xr:uid="{00000000-0005-0000-0000-0000070C0000}"/>
    <cellStyle name="Normal 9 158 2" xfId="3078" xr:uid="{00000000-0005-0000-0000-0000080C0000}"/>
    <cellStyle name="Normal 9 158 3" xfId="3079" xr:uid="{00000000-0005-0000-0000-0000090C0000}"/>
    <cellStyle name="Normal 9 158 4" xfId="3080" xr:uid="{00000000-0005-0000-0000-00000A0C0000}"/>
    <cellStyle name="Normal 9 158 5" xfId="3081" xr:uid="{00000000-0005-0000-0000-00000B0C0000}"/>
    <cellStyle name="Normal 9 158 6" xfId="3082" xr:uid="{00000000-0005-0000-0000-00000C0C0000}"/>
    <cellStyle name="Normal 9 159" xfId="3083" xr:uid="{00000000-0005-0000-0000-00000D0C0000}"/>
    <cellStyle name="Normal 9 159 2" xfId="3084" xr:uid="{00000000-0005-0000-0000-00000E0C0000}"/>
    <cellStyle name="Normal 9 159 3" xfId="3085" xr:uid="{00000000-0005-0000-0000-00000F0C0000}"/>
    <cellStyle name="Normal 9 159 4" xfId="3086" xr:uid="{00000000-0005-0000-0000-0000100C0000}"/>
    <cellStyle name="Normal 9 159 5" xfId="3087" xr:uid="{00000000-0005-0000-0000-0000110C0000}"/>
    <cellStyle name="Normal 9 159 6" xfId="3088" xr:uid="{00000000-0005-0000-0000-0000120C0000}"/>
    <cellStyle name="Normal 9 16" xfId="3089" xr:uid="{00000000-0005-0000-0000-0000130C0000}"/>
    <cellStyle name="Normal 9 16 2" xfId="3090" xr:uid="{00000000-0005-0000-0000-0000140C0000}"/>
    <cellStyle name="Normal 9 16 3" xfId="3091" xr:uid="{00000000-0005-0000-0000-0000150C0000}"/>
    <cellStyle name="Normal 9 16 4" xfId="3092" xr:uid="{00000000-0005-0000-0000-0000160C0000}"/>
    <cellStyle name="Normal 9 16 5" xfId="3093" xr:uid="{00000000-0005-0000-0000-0000170C0000}"/>
    <cellStyle name="Normal 9 16 6" xfId="3094" xr:uid="{00000000-0005-0000-0000-0000180C0000}"/>
    <cellStyle name="Normal 9 160" xfId="3095" xr:uid="{00000000-0005-0000-0000-0000190C0000}"/>
    <cellStyle name="Normal 9 160 2" xfId="3096" xr:uid="{00000000-0005-0000-0000-00001A0C0000}"/>
    <cellStyle name="Normal 9 160 3" xfId="3097" xr:uid="{00000000-0005-0000-0000-00001B0C0000}"/>
    <cellStyle name="Normal 9 160 4" xfId="3098" xr:uid="{00000000-0005-0000-0000-00001C0C0000}"/>
    <cellStyle name="Normal 9 160 5" xfId="3099" xr:uid="{00000000-0005-0000-0000-00001D0C0000}"/>
    <cellStyle name="Normal 9 160 6" xfId="3100" xr:uid="{00000000-0005-0000-0000-00001E0C0000}"/>
    <cellStyle name="Normal 9 161" xfId="3101" xr:uid="{00000000-0005-0000-0000-00001F0C0000}"/>
    <cellStyle name="Normal 9 161 2" xfId="3102" xr:uid="{00000000-0005-0000-0000-0000200C0000}"/>
    <cellStyle name="Normal 9 161 3" xfId="3103" xr:uid="{00000000-0005-0000-0000-0000210C0000}"/>
    <cellStyle name="Normal 9 161 4" xfId="3104" xr:uid="{00000000-0005-0000-0000-0000220C0000}"/>
    <cellStyle name="Normal 9 161 5" xfId="3105" xr:uid="{00000000-0005-0000-0000-0000230C0000}"/>
    <cellStyle name="Normal 9 161 6" xfId="3106" xr:uid="{00000000-0005-0000-0000-0000240C0000}"/>
    <cellStyle name="Normal 9 162" xfId="3107" xr:uid="{00000000-0005-0000-0000-0000250C0000}"/>
    <cellStyle name="Normal 9 162 2" xfId="3108" xr:uid="{00000000-0005-0000-0000-0000260C0000}"/>
    <cellStyle name="Normal 9 162 3" xfId="3109" xr:uid="{00000000-0005-0000-0000-0000270C0000}"/>
    <cellStyle name="Normal 9 162 4" xfId="3110" xr:uid="{00000000-0005-0000-0000-0000280C0000}"/>
    <cellStyle name="Normal 9 162 5" xfId="3111" xr:uid="{00000000-0005-0000-0000-0000290C0000}"/>
    <cellStyle name="Normal 9 162 6" xfId="3112" xr:uid="{00000000-0005-0000-0000-00002A0C0000}"/>
    <cellStyle name="Normal 9 163" xfId="3113" xr:uid="{00000000-0005-0000-0000-00002B0C0000}"/>
    <cellStyle name="Normal 9 163 2" xfId="3114" xr:uid="{00000000-0005-0000-0000-00002C0C0000}"/>
    <cellStyle name="Normal 9 163 3" xfId="3115" xr:uid="{00000000-0005-0000-0000-00002D0C0000}"/>
    <cellStyle name="Normal 9 163 4" xfId="3116" xr:uid="{00000000-0005-0000-0000-00002E0C0000}"/>
    <cellStyle name="Normal 9 163 5" xfId="3117" xr:uid="{00000000-0005-0000-0000-00002F0C0000}"/>
    <cellStyle name="Normal 9 163 6" xfId="3118" xr:uid="{00000000-0005-0000-0000-0000300C0000}"/>
    <cellStyle name="Normal 9 164" xfId="3119" xr:uid="{00000000-0005-0000-0000-0000310C0000}"/>
    <cellStyle name="Normal 9 164 2" xfId="3120" xr:uid="{00000000-0005-0000-0000-0000320C0000}"/>
    <cellStyle name="Normal 9 164 3" xfId="3121" xr:uid="{00000000-0005-0000-0000-0000330C0000}"/>
    <cellStyle name="Normal 9 164 4" xfId="3122" xr:uid="{00000000-0005-0000-0000-0000340C0000}"/>
    <cellStyle name="Normal 9 164 5" xfId="3123" xr:uid="{00000000-0005-0000-0000-0000350C0000}"/>
    <cellStyle name="Normal 9 164 6" xfId="3124" xr:uid="{00000000-0005-0000-0000-0000360C0000}"/>
    <cellStyle name="Normal 9 165" xfId="3125" xr:uid="{00000000-0005-0000-0000-0000370C0000}"/>
    <cellStyle name="Normal 9 165 2" xfId="3126" xr:uid="{00000000-0005-0000-0000-0000380C0000}"/>
    <cellStyle name="Normal 9 165 3" xfId="3127" xr:uid="{00000000-0005-0000-0000-0000390C0000}"/>
    <cellStyle name="Normal 9 165 4" xfId="3128" xr:uid="{00000000-0005-0000-0000-00003A0C0000}"/>
    <cellStyle name="Normal 9 165 5" xfId="3129" xr:uid="{00000000-0005-0000-0000-00003B0C0000}"/>
    <cellStyle name="Normal 9 165 6" xfId="3130" xr:uid="{00000000-0005-0000-0000-00003C0C0000}"/>
    <cellStyle name="Normal 9 166" xfId="3131" xr:uid="{00000000-0005-0000-0000-00003D0C0000}"/>
    <cellStyle name="Normal 9 166 2" xfId="3132" xr:uid="{00000000-0005-0000-0000-00003E0C0000}"/>
    <cellStyle name="Normal 9 166 3" xfId="3133" xr:uid="{00000000-0005-0000-0000-00003F0C0000}"/>
    <cellStyle name="Normal 9 166 4" xfId="3134" xr:uid="{00000000-0005-0000-0000-0000400C0000}"/>
    <cellStyle name="Normal 9 166 5" xfId="3135" xr:uid="{00000000-0005-0000-0000-0000410C0000}"/>
    <cellStyle name="Normal 9 166 6" xfId="3136" xr:uid="{00000000-0005-0000-0000-0000420C0000}"/>
    <cellStyle name="Normal 9 167" xfId="3137" xr:uid="{00000000-0005-0000-0000-0000430C0000}"/>
    <cellStyle name="Normal 9 167 2" xfId="3138" xr:uid="{00000000-0005-0000-0000-0000440C0000}"/>
    <cellStyle name="Normal 9 167 3" xfId="3139" xr:uid="{00000000-0005-0000-0000-0000450C0000}"/>
    <cellStyle name="Normal 9 167 4" xfId="3140" xr:uid="{00000000-0005-0000-0000-0000460C0000}"/>
    <cellStyle name="Normal 9 167 5" xfId="3141" xr:uid="{00000000-0005-0000-0000-0000470C0000}"/>
    <cellStyle name="Normal 9 167 6" xfId="3142" xr:uid="{00000000-0005-0000-0000-0000480C0000}"/>
    <cellStyle name="Normal 9 168" xfId="3143" xr:uid="{00000000-0005-0000-0000-0000490C0000}"/>
    <cellStyle name="Normal 9 168 2" xfId="3144" xr:uid="{00000000-0005-0000-0000-00004A0C0000}"/>
    <cellStyle name="Normal 9 168 3" xfId="3145" xr:uid="{00000000-0005-0000-0000-00004B0C0000}"/>
    <cellStyle name="Normal 9 168 4" xfId="3146" xr:uid="{00000000-0005-0000-0000-00004C0C0000}"/>
    <cellStyle name="Normal 9 168 5" xfId="3147" xr:uid="{00000000-0005-0000-0000-00004D0C0000}"/>
    <cellStyle name="Normal 9 168 6" xfId="3148" xr:uid="{00000000-0005-0000-0000-00004E0C0000}"/>
    <cellStyle name="Normal 9 169" xfId="3149" xr:uid="{00000000-0005-0000-0000-00004F0C0000}"/>
    <cellStyle name="Normal 9 169 2" xfId="3150" xr:uid="{00000000-0005-0000-0000-0000500C0000}"/>
    <cellStyle name="Normal 9 169 3" xfId="3151" xr:uid="{00000000-0005-0000-0000-0000510C0000}"/>
    <cellStyle name="Normal 9 169 4" xfId="3152" xr:uid="{00000000-0005-0000-0000-0000520C0000}"/>
    <cellStyle name="Normal 9 169 5" xfId="3153" xr:uid="{00000000-0005-0000-0000-0000530C0000}"/>
    <cellStyle name="Normal 9 169 6" xfId="3154" xr:uid="{00000000-0005-0000-0000-0000540C0000}"/>
    <cellStyle name="Normal 9 17" xfId="3155" xr:uid="{00000000-0005-0000-0000-0000550C0000}"/>
    <cellStyle name="Normal 9 17 2" xfId="3156" xr:uid="{00000000-0005-0000-0000-0000560C0000}"/>
    <cellStyle name="Normal 9 17 3" xfId="3157" xr:uid="{00000000-0005-0000-0000-0000570C0000}"/>
    <cellStyle name="Normal 9 17 4" xfId="3158" xr:uid="{00000000-0005-0000-0000-0000580C0000}"/>
    <cellStyle name="Normal 9 17 5" xfId="3159" xr:uid="{00000000-0005-0000-0000-0000590C0000}"/>
    <cellStyle name="Normal 9 17 6" xfId="3160" xr:uid="{00000000-0005-0000-0000-00005A0C0000}"/>
    <cellStyle name="Normal 9 170" xfId="3161" xr:uid="{00000000-0005-0000-0000-00005B0C0000}"/>
    <cellStyle name="Normal 9 170 2" xfId="3162" xr:uid="{00000000-0005-0000-0000-00005C0C0000}"/>
    <cellStyle name="Normal 9 170 3" xfId="3163" xr:uid="{00000000-0005-0000-0000-00005D0C0000}"/>
    <cellStyle name="Normal 9 170 4" xfId="3164" xr:uid="{00000000-0005-0000-0000-00005E0C0000}"/>
    <cellStyle name="Normal 9 170 5" xfId="3165" xr:uid="{00000000-0005-0000-0000-00005F0C0000}"/>
    <cellStyle name="Normal 9 170 6" xfId="3166" xr:uid="{00000000-0005-0000-0000-0000600C0000}"/>
    <cellStyle name="Normal 9 171" xfId="3167" xr:uid="{00000000-0005-0000-0000-0000610C0000}"/>
    <cellStyle name="Normal 9 171 2" xfId="3168" xr:uid="{00000000-0005-0000-0000-0000620C0000}"/>
    <cellStyle name="Normal 9 171 3" xfId="3169" xr:uid="{00000000-0005-0000-0000-0000630C0000}"/>
    <cellStyle name="Normal 9 171 4" xfId="3170" xr:uid="{00000000-0005-0000-0000-0000640C0000}"/>
    <cellStyle name="Normal 9 171 5" xfId="3171" xr:uid="{00000000-0005-0000-0000-0000650C0000}"/>
    <cellStyle name="Normal 9 171 6" xfId="3172" xr:uid="{00000000-0005-0000-0000-0000660C0000}"/>
    <cellStyle name="Normal 9 172" xfId="3173" xr:uid="{00000000-0005-0000-0000-0000670C0000}"/>
    <cellStyle name="Normal 9 172 2" xfId="3174" xr:uid="{00000000-0005-0000-0000-0000680C0000}"/>
    <cellStyle name="Normal 9 172 3" xfId="3175" xr:uid="{00000000-0005-0000-0000-0000690C0000}"/>
    <cellStyle name="Normal 9 172 4" xfId="3176" xr:uid="{00000000-0005-0000-0000-00006A0C0000}"/>
    <cellStyle name="Normal 9 172 5" xfId="3177" xr:uid="{00000000-0005-0000-0000-00006B0C0000}"/>
    <cellStyle name="Normal 9 172 6" xfId="3178" xr:uid="{00000000-0005-0000-0000-00006C0C0000}"/>
    <cellStyle name="Normal 9 173" xfId="3179" xr:uid="{00000000-0005-0000-0000-00006D0C0000}"/>
    <cellStyle name="Normal 9 173 2" xfId="3180" xr:uid="{00000000-0005-0000-0000-00006E0C0000}"/>
    <cellStyle name="Normal 9 173 3" xfId="3181" xr:uid="{00000000-0005-0000-0000-00006F0C0000}"/>
    <cellStyle name="Normal 9 173 4" xfId="3182" xr:uid="{00000000-0005-0000-0000-0000700C0000}"/>
    <cellStyle name="Normal 9 173 5" xfId="3183" xr:uid="{00000000-0005-0000-0000-0000710C0000}"/>
    <cellStyle name="Normal 9 173 6" xfId="3184" xr:uid="{00000000-0005-0000-0000-0000720C0000}"/>
    <cellStyle name="Normal 9 174" xfId="3185" xr:uid="{00000000-0005-0000-0000-0000730C0000}"/>
    <cellStyle name="Normal 9 174 2" xfId="3186" xr:uid="{00000000-0005-0000-0000-0000740C0000}"/>
    <cellStyle name="Normal 9 174 3" xfId="3187" xr:uid="{00000000-0005-0000-0000-0000750C0000}"/>
    <cellStyle name="Normal 9 174 4" xfId="3188" xr:uid="{00000000-0005-0000-0000-0000760C0000}"/>
    <cellStyle name="Normal 9 174 5" xfId="3189" xr:uid="{00000000-0005-0000-0000-0000770C0000}"/>
    <cellStyle name="Normal 9 174 6" xfId="3190" xr:uid="{00000000-0005-0000-0000-0000780C0000}"/>
    <cellStyle name="Normal 9 175" xfId="3191" xr:uid="{00000000-0005-0000-0000-0000790C0000}"/>
    <cellStyle name="Normal 9 175 2" xfId="3192" xr:uid="{00000000-0005-0000-0000-00007A0C0000}"/>
    <cellStyle name="Normal 9 175 3" xfId="3193" xr:uid="{00000000-0005-0000-0000-00007B0C0000}"/>
    <cellStyle name="Normal 9 175 4" xfId="3194" xr:uid="{00000000-0005-0000-0000-00007C0C0000}"/>
    <cellStyle name="Normal 9 175 5" xfId="3195" xr:uid="{00000000-0005-0000-0000-00007D0C0000}"/>
    <cellStyle name="Normal 9 175 6" xfId="3196" xr:uid="{00000000-0005-0000-0000-00007E0C0000}"/>
    <cellStyle name="Normal 9 176" xfId="3197" xr:uid="{00000000-0005-0000-0000-00007F0C0000}"/>
    <cellStyle name="Normal 9 176 2" xfId="3198" xr:uid="{00000000-0005-0000-0000-0000800C0000}"/>
    <cellStyle name="Normal 9 176 3" xfId="3199" xr:uid="{00000000-0005-0000-0000-0000810C0000}"/>
    <cellStyle name="Normal 9 176 4" xfId="3200" xr:uid="{00000000-0005-0000-0000-0000820C0000}"/>
    <cellStyle name="Normal 9 176 5" xfId="3201" xr:uid="{00000000-0005-0000-0000-0000830C0000}"/>
    <cellStyle name="Normal 9 176 6" xfId="3202" xr:uid="{00000000-0005-0000-0000-0000840C0000}"/>
    <cellStyle name="Normal 9 177" xfId="3203" xr:uid="{00000000-0005-0000-0000-0000850C0000}"/>
    <cellStyle name="Normal 9 177 2" xfId="3204" xr:uid="{00000000-0005-0000-0000-0000860C0000}"/>
    <cellStyle name="Normal 9 177 3" xfId="3205" xr:uid="{00000000-0005-0000-0000-0000870C0000}"/>
    <cellStyle name="Normal 9 177 4" xfId="3206" xr:uid="{00000000-0005-0000-0000-0000880C0000}"/>
    <cellStyle name="Normal 9 177 5" xfId="3207" xr:uid="{00000000-0005-0000-0000-0000890C0000}"/>
    <cellStyle name="Normal 9 177 6" xfId="3208" xr:uid="{00000000-0005-0000-0000-00008A0C0000}"/>
    <cellStyle name="Normal 9 178" xfId="3209" xr:uid="{00000000-0005-0000-0000-00008B0C0000}"/>
    <cellStyle name="Normal 9 178 2" xfId="3210" xr:uid="{00000000-0005-0000-0000-00008C0C0000}"/>
    <cellStyle name="Normal 9 178 3" xfId="3211" xr:uid="{00000000-0005-0000-0000-00008D0C0000}"/>
    <cellStyle name="Normal 9 178 4" xfId="3212" xr:uid="{00000000-0005-0000-0000-00008E0C0000}"/>
    <cellStyle name="Normal 9 178 5" xfId="3213" xr:uid="{00000000-0005-0000-0000-00008F0C0000}"/>
    <cellStyle name="Normal 9 178 6" xfId="3214" xr:uid="{00000000-0005-0000-0000-0000900C0000}"/>
    <cellStyle name="Normal 9 179" xfId="3215" xr:uid="{00000000-0005-0000-0000-0000910C0000}"/>
    <cellStyle name="Normal 9 179 2" xfId="3216" xr:uid="{00000000-0005-0000-0000-0000920C0000}"/>
    <cellStyle name="Normal 9 179 3" xfId="3217" xr:uid="{00000000-0005-0000-0000-0000930C0000}"/>
    <cellStyle name="Normal 9 179 4" xfId="3218" xr:uid="{00000000-0005-0000-0000-0000940C0000}"/>
    <cellStyle name="Normal 9 179 5" xfId="3219" xr:uid="{00000000-0005-0000-0000-0000950C0000}"/>
    <cellStyle name="Normal 9 179 6" xfId="3220" xr:uid="{00000000-0005-0000-0000-0000960C0000}"/>
    <cellStyle name="Normal 9 18" xfId="3221" xr:uid="{00000000-0005-0000-0000-0000970C0000}"/>
    <cellStyle name="Normal 9 18 2" xfId="3222" xr:uid="{00000000-0005-0000-0000-0000980C0000}"/>
    <cellStyle name="Normal 9 18 3" xfId="3223" xr:uid="{00000000-0005-0000-0000-0000990C0000}"/>
    <cellStyle name="Normal 9 18 4" xfId="3224" xr:uid="{00000000-0005-0000-0000-00009A0C0000}"/>
    <cellStyle name="Normal 9 18 5" xfId="3225" xr:uid="{00000000-0005-0000-0000-00009B0C0000}"/>
    <cellStyle name="Normal 9 18 6" xfId="3226" xr:uid="{00000000-0005-0000-0000-00009C0C0000}"/>
    <cellStyle name="Normal 9 180" xfId="3227" xr:uid="{00000000-0005-0000-0000-00009D0C0000}"/>
    <cellStyle name="Normal 9 180 2" xfId="3228" xr:uid="{00000000-0005-0000-0000-00009E0C0000}"/>
    <cellStyle name="Normal 9 180 3" xfId="3229" xr:uid="{00000000-0005-0000-0000-00009F0C0000}"/>
    <cellStyle name="Normal 9 180 4" xfId="3230" xr:uid="{00000000-0005-0000-0000-0000A00C0000}"/>
    <cellStyle name="Normal 9 180 5" xfId="3231" xr:uid="{00000000-0005-0000-0000-0000A10C0000}"/>
    <cellStyle name="Normal 9 180 6" xfId="3232" xr:uid="{00000000-0005-0000-0000-0000A20C0000}"/>
    <cellStyle name="Normal 9 181" xfId="3233" xr:uid="{00000000-0005-0000-0000-0000A30C0000}"/>
    <cellStyle name="Normal 9 181 2" xfId="3234" xr:uid="{00000000-0005-0000-0000-0000A40C0000}"/>
    <cellStyle name="Normal 9 181 3" xfId="3235" xr:uid="{00000000-0005-0000-0000-0000A50C0000}"/>
    <cellStyle name="Normal 9 181 4" xfId="3236" xr:uid="{00000000-0005-0000-0000-0000A60C0000}"/>
    <cellStyle name="Normal 9 181 5" xfId="3237" xr:uid="{00000000-0005-0000-0000-0000A70C0000}"/>
    <cellStyle name="Normal 9 181 6" xfId="3238" xr:uid="{00000000-0005-0000-0000-0000A80C0000}"/>
    <cellStyle name="Normal 9 182" xfId="3239" xr:uid="{00000000-0005-0000-0000-0000A90C0000}"/>
    <cellStyle name="Normal 9 182 2" xfId="3240" xr:uid="{00000000-0005-0000-0000-0000AA0C0000}"/>
    <cellStyle name="Normal 9 182 3" xfId="3241" xr:uid="{00000000-0005-0000-0000-0000AB0C0000}"/>
    <cellStyle name="Normal 9 182 4" xfId="3242" xr:uid="{00000000-0005-0000-0000-0000AC0C0000}"/>
    <cellStyle name="Normal 9 182 5" xfId="3243" xr:uid="{00000000-0005-0000-0000-0000AD0C0000}"/>
    <cellStyle name="Normal 9 182 6" xfId="3244" xr:uid="{00000000-0005-0000-0000-0000AE0C0000}"/>
    <cellStyle name="Normal 9 183" xfId="3245" xr:uid="{00000000-0005-0000-0000-0000AF0C0000}"/>
    <cellStyle name="Normal 9 183 2" xfId="3246" xr:uid="{00000000-0005-0000-0000-0000B00C0000}"/>
    <cellStyle name="Normal 9 183 3" xfId="3247" xr:uid="{00000000-0005-0000-0000-0000B10C0000}"/>
    <cellStyle name="Normal 9 183 4" xfId="3248" xr:uid="{00000000-0005-0000-0000-0000B20C0000}"/>
    <cellStyle name="Normal 9 183 5" xfId="3249" xr:uid="{00000000-0005-0000-0000-0000B30C0000}"/>
    <cellStyle name="Normal 9 183 6" xfId="3250" xr:uid="{00000000-0005-0000-0000-0000B40C0000}"/>
    <cellStyle name="Normal 9 184" xfId="3251" xr:uid="{00000000-0005-0000-0000-0000B50C0000}"/>
    <cellStyle name="Normal 9 184 2" xfId="3252" xr:uid="{00000000-0005-0000-0000-0000B60C0000}"/>
    <cellStyle name="Normal 9 184 3" xfId="3253" xr:uid="{00000000-0005-0000-0000-0000B70C0000}"/>
    <cellStyle name="Normal 9 184 4" xfId="3254" xr:uid="{00000000-0005-0000-0000-0000B80C0000}"/>
    <cellStyle name="Normal 9 184 5" xfId="3255" xr:uid="{00000000-0005-0000-0000-0000B90C0000}"/>
    <cellStyle name="Normal 9 184 6" xfId="3256" xr:uid="{00000000-0005-0000-0000-0000BA0C0000}"/>
    <cellStyle name="Normal 9 185" xfId="3257" xr:uid="{00000000-0005-0000-0000-0000BB0C0000}"/>
    <cellStyle name="Normal 9 185 2" xfId="3258" xr:uid="{00000000-0005-0000-0000-0000BC0C0000}"/>
    <cellStyle name="Normal 9 185 3" xfId="3259" xr:uid="{00000000-0005-0000-0000-0000BD0C0000}"/>
    <cellStyle name="Normal 9 185 4" xfId="3260" xr:uid="{00000000-0005-0000-0000-0000BE0C0000}"/>
    <cellStyle name="Normal 9 185 5" xfId="3261" xr:uid="{00000000-0005-0000-0000-0000BF0C0000}"/>
    <cellStyle name="Normal 9 185 6" xfId="3262" xr:uid="{00000000-0005-0000-0000-0000C00C0000}"/>
    <cellStyle name="Normal 9 186" xfId="3263" xr:uid="{00000000-0005-0000-0000-0000C10C0000}"/>
    <cellStyle name="Normal 9 186 2" xfId="3264" xr:uid="{00000000-0005-0000-0000-0000C20C0000}"/>
    <cellStyle name="Normal 9 186 3" xfId="3265" xr:uid="{00000000-0005-0000-0000-0000C30C0000}"/>
    <cellStyle name="Normal 9 186 4" xfId="3266" xr:uid="{00000000-0005-0000-0000-0000C40C0000}"/>
    <cellStyle name="Normal 9 186 5" xfId="3267" xr:uid="{00000000-0005-0000-0000-0000C50C0000}"/>
    <cellStyle name="Normal 9 186 6" xfId="3268" xr:uid="{00000000-0005-0000-0000-0000C60C0000}"/>
    <cellStyle name="Normal 9 187" xfId="3269" xr:uid="{00000000-0005-0000-0000-0000C70C0000}"/>
    <cellStyle name="Normal 9 187 2" xfId="3270" xr:uid="{00000000-0005-0000-0000-0000C80C0000}"/>
    <cellStyle name="Normal 9 187 3" xfId="3271" xr:uid="{00000000-0005-0000-0000-0000C90C0000}"/>
    <cellStyle name="Normal 9 187 4" xfId="3272" xr:uid="{00000000-0005-0000-0000-0000CA0C0000}"/>
    <cellStyle name="Normal 9 187 5" xfId="3273" xr:uid="{00000000-0005-0000-0000-0000CB0C0000}"/>
    <cellStyle name="Normal 9 187 6" xfId="3274" xr:uid="{00000000-0005-0000-0000-0000CC0C0000}"/>
    <cellStyle name="Normal 9 188" xfId="3275" xr:uid="{00000000-0005-0000-0000-0000CD0C0000}"/>
    <cellStyle name="Normal 9 188 2" xfId="3276" xr:uid="{00000000-0005-0000-0000-0000CE0C0000}"/>
    <cellStyle name="Normal 9 188 3" xfId="3277" xr:uid="{00000000-0005-0000-0000-0000CF0C0000}"/>
    <cellStyle name="Normal 9 188 4" xfId="3278" xr:uid="{00000000-0005-0000-0000-0000D00C0000}"/>
    <cellStyle name="Normal 9 188 5" xfId="3279" xr:uid="{00000000-0005-0000-0000-0000D10C0000}"/>
    <cellStyle name="Normal 9 188 6" xfId="3280" xr:uid="{00000000-0005-0000-0000-0000D20C0000}"/>
    <cellStyle name="Normal 9 189" xfId="3281" xr:uid="{00000000-0005-0000-0000-0000D30C0000}"/>
    <cellStyle name="Normal 9 189 2" xfId="3282" xr:uid="{00000000-0005-0000-0000-0000D40C0000}"/>
    <cellStyle name="Normal 9 189 3" xfId="3283" xr:uid="{00000000-0005-0000-0000-0000D50C0000}"/>
    <cellStyle name="Normal 9 189 4" xfId="3284" xr:uid="{00000000-0005-0000-0000-0000D60C0000}"/>
    <cellStyle name="Normal 9 189 5" xfId="3285" xr:uid="{00000000-0005-0000-0000-0000D70C0000}"/>
    <cellStyle name="Normal 9 189 6" xfId="3286" xr:uid="{00000000-0005-0000-0000-0000D80C0000}"/>
    <cellStyle name="Normal 9 19" xfId="3287" xr:uid="{00000000-0005-0000-0000-0000D90C0000}"/>
    <cellStyle name="Normal 9 19 2" xfId="3288" xr:uid="{00000000-0005-0000-0000-0000DA0C0000}"/>
    <cellStyle name="Normal 9 19 3" xfId="3289" xr:uid="{00000000-0005-0000-0000-0000DB0C0000}"/>
    <cellStyle name="Normal 9 19 4" xfId="3290" xr:uid="{00000000-0005-0000-0000-0000DC0C0000}"/>
    <cellStyle name="Normal 9 19 5" xfId="3291" xr:uid="{00000000-0005-0000-0000-0000DD0C0000}"/>
    <cellStyle name="Normal 9 19 6" xfId="3292" xr:uid="{00000000-0005-0000-0000-0000DE0C0000}"/>
    <cellStyle name="Normal 9 190" xfId="3293" xr:uid="{00000000-0005-0000-0000-0000DF0C0000}"/>
    <cellStyle name="Normal 9 190 2" xfId="3294" xr:uid="{00000000-0005-0000-0000-0000E00C0000}"/>
    <cellStyle name="Normal 9 190 3" xfId="3295" xr:uid="{00000000-0005-0000-0000-0000E10C0000}"/>
    <cellStyle name="Normal 9 190 4" xfId="3296" xr:uid="{00000000-0005-0000-0000-0000E20C0000}"/>
    <cellStyle name="Normal 9 190 5" xfId="3297" xr:uid="{00000000-0005-0000-0000-0000E30C0000}"/>
    <cellStyle name="Normal 9 190 6" xfId="3298" xr:uid="{00000000-0005-0000-0000-0000E40C0000}"/>
    <cellStyle name="Normal 9 191" xfId="3299" xr:uid="{00000000-0005-0000-0000-0000E50C0000}"/>
    <cellStyle name="Normal 9 191 2" xfId="3300" xr:uid="{00000000-0005-0000-0000-0000E60C0000}"/>
    <cellStyle name="Normal 9 191 3" xfId="3301" xr:uid="{00000000-0005-0000-0000-0000E70C0000}"/>
    <cellStyle name="Normal 9 191 4" xfId="3302" xr:uid="{00000000-0005-0000-0000-0000E80C0000}"/>
    <cellStyle name="Normal 9 191 5" xfId="3303" xr:uid="{00000000-0005-0000-0000-0000E90C0000}"/>
    <cellStyle name="Normal 9 191 6" xfId="3304" xr:uid="{00000000-0005-0000-0000-0000EA0C0000}"/>
    <cellStyle name="Normal 9 192" xfId="3305" xr:uid="{00000000-0005-0000-0000-0000EB0C0000}"/>
    <cellStyle name="Normal 9 192 2" xfId="3306" xr:uid="{00000000-0005-0000-0000-0000EC0C0000}"/>
    <cellStyle name="Normal 9 192 3" xfId="3307" xr:uid="{00000000-0005-0000-0000-0000ED0C0000}"/>
    <cellStyle name="Normal 9 192 4" xfId="3308" xr:uid="{00000000-0005-0000-0000-0000EE0C0000}"/>
    <cellStyle name="Normal 9 192 5" xfId="3309" xr:uid="{00000000-0005-0000-0000-0000EF0C0000}"/>
    <cellStyle name="Normal 9 192 6" xfId="3310" xr:uid="{00000000-0005-0000-0000-0000F00C0000}"/>
    <cellStyle name="Normal 9 193" xfId="3311" xr:uid="{00000000-0005-0000-0000-0000F10C0000}"/>
    <cellStyle name="Normal 9 193 2" xfId="3312" xr:uid="{00000000-0005-0000-0000-0000F20C0000}"/>
    <cellStyle name="Normal 9 193 3" xfId="3313" xr:uid="{00000000-0005-0000-0000-0000F30C0000}"/>
    <cellStyle name="Normal 9 193 4" xfId="3314" xr:uid="{00000000-0005-0000-0000-0000F40C0000}"/>
    <cellStyle name="Normal 9 193 5" xfId="3315" xr:uid="{00000000-0005-0000-0000-0000F50C0000}"/>
    <cellStyle name="Normal 9 193 6" xfId="3316" xr:uid="{00000000-0005-0000-0000-0000F60C0000}"/>
    <cellStyle name="Normal 9 194" xfId="3317" xr:uid="{00000000-0005-0000-0000-0000F70C0000}"/>
    <cellStyle name="Normal 9 194 2" xfId="3318" xr:uid="{00000000-0005-0000-0000-0000F80C0000}"/>
    <cellStyle name="Normal 9 194 3" xfId="3319" xr:uid="{00000000-0005-0000-0000-0000F90C0000}"/>
    <cellStyle name="Normal 9 194 4" xfId="3320" xr:uid="{00000000-0005-0000-0000-0000FA0C0000}"/>
    <cellStyle name="Normal 9 194 5" xfId="3321" xr:uid="{00000000-0005-0000-0000-0000FB0C0000}"/>
    <cellStyle name="Normal 9 194 6" xfId="3322" xr:uid="{00000000-0005-0000-0000-0000FC0C0000}"/>
    <cellStyle name="Normal 9 195" xfId="3323" xr:uid="{00000000-0005-0000-0000-0000FD0C0000}"/>
    <cellStyle name="Normal 9 195 2" xfId="3324" xr:uid="{00000000-0005-0000-0000-0000FE0C0000}"/>
    <cellStyle name="Normal 9 195 3" xfId="3325" xr:uid="{00000000-0005-0000-0000-0000FF0C0000}"/>
    <cellStyle name="Normal 9 195 4" xfId="3326" xr:uid="{00000000-0005-0000-0000-0000000D0000}"/>
    <cellStyle name="Normal 9 195 5" xfId="3327" xr:uid="{00000000-0005-0000-0000-0000010D0000}"/>
    <cellStyle name="Normal 9 195 6" xfId="3328" xr:uid="{00000000-0005-0000-0000-0000020D0000}"/>
    <cellStyle name="Normal 9 196" xfId="3329" xr:uid="{00000000-0005-0000-0000-0000030D0000}"/>
    <cellStyle name="Normal 9 196 2" xfId="3330" xr:uid="{00000000-0005-0000-0000-0000040D0000}"/>
    <cellStyle name="Normal 9 196 3" xfId="3331" xr:uid="{00000000-0005-0000-0000-0000050D0000}"/>
    <cellStyle name="Normal 9 196 4" xfId="3332" xr:uid="{00000000-0005-0000-0000-0000060D0000}"/>
    <cellStyle name="Normal 9 196 5" xfId="3333" xr:uid="{00000000-0005-0000-0000-0000070D0000}"/>
    <cellStyle name="Normal 9 196 6" xfId="3334" xr:uid="{00000000-0005-0000-0000-0000080D0000}"/>
    <cellStyle name="Normal 9 197" xfId="3335" xr:uid="{00000000-0005-0000-0000-0000090D0000}"/>
    <cellStyle name="Normal 9 197 2" xfId="3336" xr:uid="{00000000-0005-0000-0000-00000A0D0000}"/>
    <cellStyle name="Normal 9 197 3" xfId="3337" xr:uid="{00000000-0005-0000-0000-00000B0D0000}"/>
    <cellStyle name="Normal 9 197 4" xfId="3338" xr:uid="{00000000-0005-0000-0000-00000C0D0000}"/>
    <cellStyle name="Normal 9 197 5" xfId="3339" xr:uid="{00000000-0005-0000-0000-00000D0D0000}"/>
    <cellStyle name="Normal 9 197 6" xfId="3340" xr:uid="{00000000-0005-0000-0000-00000E0D0000}"/>
    <cellStyle name="Normal 9 198" xfId="3341" xr:uid="{00000000-0005-0000-0000-00000F0D0000}"/>
    <cellStyle name="Normal 9 198 2" xfId="3342" xr:uid="{00000000-0005-0000-0000-0000100D0000}"/>
    <cellStyle name="Normal 9 198 3" xfId="3343" xr:uid="{00000000-0005-0000-0000-0000110D0000}"/>
    <cellStyle name="Normal 9 198 4" xfId="3344" xr:uid="{00000000-0005-0000-0000-0000120D0000}"/>
    <cellStyle name="Normal 9 198 5" xfId="3345" xr:uid="{00000000-0005-0000-0000-0000130D0000}"/>
    <cellStyle name="Normal 9 198 6" xfId="3346" xr:uid="{00000000-0005-0000-0000-0000140D0000}"/>
    <cellStyle name="Normal 9 199" xfId="3347" xr:uid="{00000000-0005-0000-0000-0000150D0000}"/>
    <cellStyle name="Normal 9 199 2" xfId="3348" xr:uid="{00000000-0005-0000-0000-0000160D0000}"/>
    <cellStyle name="Normal 9 199 3" xfId="3349" xr:uid="{00000000-0005-0000-0000-0000170D0000}"/>
    <cellStyle name="Normal 9 199 4" xfId="3350" xr:uid="{00000000-0005-0000-0000-0000180D0000}"/>
    <cellStyle name="Normal 9 199 5" xfId="3351" xr:uid="{00000000-0005-0000-0000-0000190D0000}"/>
    <cellStyle name="Normal 9 199 6" xfId="3352" xr:uid="{00000000-0005-0000-0000-00001A0D0000}"/>
    <cellStyle name="Normal 9 2" xfId="3353" xr:uid="{00000000-0005-0000-0000-00001B0D0000}"/>
    <cellStyle name="Normal 9 2 10" xfId="3354" xr:uid="{00000000-0005-0000-0000-00001C0D0000}"/>
    <cellStyle name="Normal 9 2 10 2" xfId="3355" xr:uid="{00000000-0005-0000-0000-00001D0D0000}"/>
    <cellStyle name="Normal 9 2 10 3" xfId="3356" xr:uid="{00000000-0005-0000-0000-00001E0D0000}"/>
    <cellStyle name="Normal 9 2 10 4" xfId="3357" xr:uid="{00000000-0005-0000-0000-00001F0D0000}"/>
    <cellStyle name="Normal 9 2 10 5" xfId="3358" xr:uid="{00000000-0005-0000-0000-0000200D0000}"/>
    <cellStyle name="Normal 9 2 10 6" xfId="3359" xr:uid="{00000000-0005-0000-0000-0000210D0000}"/>
    <cellStyle name="Normal 9 2 11" xfId="3360" xr:uid="{00000000-0005-0000-0000-0000220D0000}"/>
    <cellStyle name="Normal 9 2 11 2" xfId="3361" xr:uid="{00000000-0005-0000-0000-0000230D0000}"/>
    <cellStyle name="Normal 9 2 11 3" xfId="3362" xr:uid="{00000000-0005-0000-0000-0000240D0000}"/>
    <cellStyle name="Normal 9 2 11 4" xfId="3363" xr:uid="{00000000-0005-0000-0000-0000250D0000}"/>
    <cellStyle name="Normal 9 2 11 5" xfId="3364" xr:uid="{00000000-0005-0000-0000-0000260D0000}"/>
    <cellStyle name="Normal 9 2 11 6" xfId="3365" xr:uid="{00000000-0005-0000-0000-0000270D0000}"/>
    <cellStyle name="Normal 9 2 12" xfId="3366" xr:uid="{00000000-0005-0000-0000-0000280D0000}"/>
    <cellStyle name="Normal 9 2 12 2" xfId="3367" xr:uid="{00000000-0005-0000-0000-0000290D0000}"/>
    <cellStyle name="Normal 9 2 12 3" xfId="3368" xr:uid="{00000000-0005-0000-0000-00002A0D0000}"/>
    <cellStyle name="Normal 9 2 12 4" xfId="3369" xr:uid="{00000000-0005-0000-0000-00002B0D0000}"/>
    <cellStyle name="Normal 9 2 12 5" xfId="3370" xr:uid="{00000000-0005-0000-0000-00002C0D0000}"/>
    <cellStyle name="Normal 9 2 12 6" xfId="3371" xr:uid="{00000000-0005-0000-0000-00002D0D0000}"/>
    <cellStyle name="Normal 9 2 13" xfId="3372" xr:uid="{00000000-0005-0000-0000-00002E0D0000}"/>
    <cellStyle name="Normal 9 2 13 2" xfId="3373" xr:uid="{00000000-0005-0000-0000-00002F0D0000}"/>
    <cellStyle name="Normal 9 2 13 3" xfId="3374" xr:uid="{00000000-0005-0000-0000-0000300D0000}"/>
    <cellStyle name="Normal 9 2 13 4" xfId="3375" xr:uid="{00000000-0005-0000-0000-0000310D0000}"/>
    <cellStyle name="Normal 9 2 13 5" xfId="3376" xr:uid="{00000000-0005-0000-0000-0000320D0000}"/>
    <cellStyle name="Normal 9 2 13 6" xfId="3377" xr:uid="{00000000-0005-0000-0000-0000330D0000}"/>
    <cellStyle name="Normal 9 2 14" xfId="3378" xr:uid="{00000000-0005-0000-0000-0000340D0000}"/>
    <cellStyle name="Normal 9 2 14 2" xfId="3379" xr:uid="{00000000-0005-0000-0000-0000350D0000}"/>
    <cellStyle name="Normal 9 2 14 3" xfId="3380" xr:uid="{00000000-0005-0000-0000-0000360D0000}"/>
    <cellStyle name="Normal 9 2 14 4" xfId="3381" xr:uid="{00000000-0005-0000-0000-0000370D0000}"/>
    <cellStyle name="Normal 9 2 14 5" xfId="3382" xr:uid="{00000000-0005-0000-0000-0000380D0000}"/>
    <cellStyle name="Normal 9 2 14 6" xfId="3383" xr:uid="{00000000-0005-0000-0000-0000390D0000}"/>
    <cellStyle name="Normal 9 2 15" xfId="3384" xr:uid="{00000000-0005-0000-0000-00003A0D0000}"/>
    <cellStyle name="Normal 9 2 15 2" xfId="3385" xr:uid="{00000000-0005-0000-0000-00003B0D0000}"/>
    <cellStyle name="Normal 9 2 15 3" xfId="3386" xr:uid="{00000000-0005-0000-0000-00003C0D0000}"/>
    <cellStyle name="Normal 9 2 15 4" xfId="3387" xr:uid="{00000000-0005-0000-0000-00003D0D0000}"/>
    <cellStyle name="Normal 9 2 15 5" xfId="3388" xr:uid="{00000000-0005-0000-0000-00003E0D0000}"/>
    <cellStyle name="Normal 9 2 15 6" xfId="3389" xr:uid="{00000000-0005-0000-0000-00003F0D0000}"/>
    <cellStyle name="Normal 9 2 16" xfId="3390" xr:uid="{00000000-0005-0000-0000-0000400D0000}"/>
    <cellStyle name="Normal 9 2 16 2" xfId="3391" xr:uid="{00000000-0005-0000-0000-0000410D0000}"/>
    <cellStyle name="Normal 9 2 16 3" xfId="3392" xr:uid="{00000000-0005-0000-0000-0000420D0000}"/>
    <cellStyle name="Normal 9 2 16 4" xfId="3393" xr:uid="{00000000-0005-0000-0000-0000430D0000}"/>
    <cellStyle name="Normal 9 2 16 5" xfId="3394" xr:uid="{00000000-0005-0000-0000-0000440D0000}"/>
    <cellStyle name="Normal 9 2 16 6" xfId="3395" xr:uid="{00000000-0005-0000-0000-0000450D0000}"/>
    <cellStyle name="Normal 9 2 17" xfId="3396" xr:uid="{00000000-0005-0000-0000-0000460D0000}"/>
    <cellStyle name="Normal 9 2 17 2" xfId="3397" xr:uid="{00000000-0005-0000-0000-0000470D0000}"/>
    <cellStyle name="Normal 9 2 17 3" xfId="3398" xr:uid="{00000000-0005-0000-0000-0000480D0000}"/>
    <cellStyle name="Normal 9 2 17 4" xfId="3399" xr:uid="{00000000-0005-0000-0000-0000490D0000}"/>
    <cellStyle name="Normal 9 2 17 5" xfId="3400" xr:uid="{00000000-0005-0000-0000-00004A0D0000}"/>
    <cellStyle name="Normal 9 2 17 6" xfId="3401" xr:uid="{00000000-0005-0000-0000-00004B0D0000}"/>
    <cellStyle name="Normal 9 2 18" xfId="3402" xr:uid="{00000000-0005-0000-0000-00004C0D0000}"/>
    <cellStyle name="Normal 9 2 18 2" xfId="3403" xr:uid="{00000000-0005-0000-0000-00004D0D0000}"/>
    <cellStyle name="Normal 9 2 18 3" xfId="3404" xr:uid="{00000000-0005-0000-0000-00004E0D0000}"/>
    <cellStyle name="Normal 9 2 18 4" xfId="3405" xr:uid="{00000000-0005-0000-0000-00004F0D0000}"/>
    <cellStyle name="Normal 9 2 18 5" xfId="3406" xr:uid="{00000000-0005-0000-0000-0000500D0000}"/>
    <cellStyle name="Normal 9 2 18 6" xfId="3407" xr:uid="{00000000-0005-0000-0000-0000510D0000}"/>
    <cellStyle name="Normal 9 2 19" xfId="3408" xr:uid="{00000000-0005-0000-0000-0000520D0000}"/>
    <cellStyle name="Normal 9 2 19 2" xfId="3409" xr:uid="{00000000-0005-0000-0000-0000530D0000}"/>
    <cellStyle name="Normal 9 2 19 3" xfId="3410" xr:uid="{00000000-0005-0000-0000-0000540D0000}"/>
    <cellStyle name="Normal 9 2 19 4" xfId="3411" xr:uid="{00000000-0005-0000-0000-0000550D0000}"/>
    <cellStyle name="Normal 9 2 19 5" xfId="3412" xr:uid="{00000000-0005-0000-0000-0000560D0000}"/>
    <cellStyle name="Normal 9 2 19 6" xfId="3413" xr:uid="{00000000-0005-0000-0000-0000570D0000}"/>
    <cellStyle name="Normal 9 2 2" xfId="3414" xr:uid="{00000000-0005-0000-0000-0000580D0000}"/>
    <cellStyle name="Normal 9 2 2 10" xfId="3415" xr:uid="{00000000-0005-0000-0000-0000590D0000}"/>
    <cellStyle name="Normal 9 2 2 10 2" xfId="3416" xr:uid="{00000000-0005-0000-0000-00005A0D0000}"/>
    <cellStyle name="Normal 9 2 2 10 3" xfId="3417" xr:uid="{00000000-0005-0000-0000-00005B0D0000}"/>
    <cellStyle name="Normal 9 2 2 10 4" xfId="3418" xr:uid="{00000000-0005-0000-0000-00005C0D0000}"/>
    <cellStyle name="Normal 9 2 2 10 5" xfId="3419" xr:uid="{00000000-0005-0000-0000-00005D0D0000}"/>
    <cellStyle name="Normal 9 2 2 10 6" xfId="3420" xr:uid="{00000000-0005-0000-0000-00005E0D0000}"/>
    <cellStyle name="Normal 9 2 2 11" xfId="3421" xr:uid="{00000000-0005-0000-0000-00005F0D0000}"/>
    <cellStyle name="Normal 9 2 2 11 2" xfId="3422" xr:uid="{00000000-0005-0000-0000-0000600D0000}"/>
    <cellStyle name="Normal 9 2 2 11 3" xfId="3423" xr:uid="{00000000-0005-0000-0000-0000610D0000}"/>
    <cellStyle name="Normal 9 2 2 11 4" xfId="3424" xr:uid="{00000000-0005-0000-0000-0000620D0000}"/>
    <cellStyle name="Normal 9 2 2 11 5" xfId="3425" xr:uid="{00000000-0005-0000-0000-0000630D0000}"/>
    <cellStyle name="Normal 9 2 2 11 6" xfId="3426" xr:uid="{00000000-0005-0000-0000-0000640D0000}"/>
    <cellStyle name="Normal 9 2 2 12" xfId="3427" xr:uid="{00000000-0005-0000-0000-0000650D0000}"/>
    <cellStyle name="Normal 9 2 2 12 2" xfId="3428" xr:uid="{00000000-0005-0000-0000-0000660D0000}"/>
    <cellStyle name="Normal 9 2 2 12 3" xfId="3429" xr:uid="{00000000-0005-0000-0000-0000670D0000}"/>
    <cellStyle name="Normal 9 2 2 12 4" xfId="3430" xr:uid="{00000000-0005-0000-0000-0000680D0000}"/>
    <cellStyle name="Normal 9 2 2 12 5" xfId="3431" xr:uid="{00000000-0005-0000-0000-0000690D0000}"/>
    <cellStyle name="Normal 9 2 2 12 6" xfId="3432" xr:uid="{00000000-0005-0000-0000-00006A0D0000}"/>
    <cellStyle name="Normal 9 2 2 13" xfId="3433" xr:uid="{00000000-0005-0000-0000-00006B0D0000}"/>
    <cellStyle name="Normal 9 2 2 13 2" xfId="3434" xr:uid="{00000000-0005-0000-0000-00006C0D0000}"/>
    <cellStyle name="Normal 9 2 2 13 3" xfId="3435" xr:uid="{00000000-0005-0000-0000-00006D0D0000}"/>
    <cellStyle name="Normal 9 2 2 13 4" xfId="3436" xr:uid="{00000000-0005-0000-0000-00006E0D0000}"/>
    <cellStyle name="Normal 9 2 2 13 5" xfId="3437" xr:uid="{00000000-0005-0000-0000-00006F0D0000}"/>
    <cellStyle name="Normal 9 2 2 13 6" xfId="3438" xr:uid="{00000000-0005-0000-0000-0000700D0000}"/>
    <cellStyle name="Normal 9 2 2 14" xfId="3439" xr:uid="{00000000-0005-0000-0000-0000710D0000}"/>
    <cellStyle name="Normal 9 2 2 14 2" xfId="3440" xr:uid="{00000000-0005-0000-0000-0000720D0000}"/>
    <cellStyle name="Normal 9 2 2 14 3" xfId="3441" xr:uid="{00000000-0005-0000-0000-0000730D0000}"/>
    <cellStyle name="Normal 9 2 2 14 4" xfId="3442" xr:uid="{00000000-0005-0000-0000-0000740D0000}"/>
    <cellStyle name="Normal 9 2 2 14 5" xfId="3443" xr:uid="{00000000-0005-0000-0000-0000750D0000}"/>
    <cellStyle name="Normal 9 2 2 14 6" xfId="3444" xr:uid="{00000000-0005-0000-0000-0000760D0000}"/>
    <cellStyle name="Normal 9 2 2 15" xfId="3445" xr:uid="{00000000-0005-0000-0000-0000770D0000}"/>
    <cellStyle name="Normal 9 2 2 15 2" xfId="3446" xr:uid="{00000000-0005-0000-0000-0000780D0000}"/>
    <cellStyle name="Normal 9 2 2 15 3" xfId="3447" xr:uid="{00000000-0005-0000-0000-0000790D0000}"/>
    <cellStyle name="Normal 9 2 2 15 4" xfId="3448" xr:uid="{00000000-0005-0000-0000-00007A0D0000}"/>
    <cellStyle name="Normal 9 2 2 15 5" xfId="3449" xr:uid="{00000000-0005-0000-0000-00007B0D0000}"/>
    <cellStyle name="Normal 9 2 2 15 6" xfId="3450" xr:uid="{00000000-0005-0000-0000-00007C0D0000}"/>
    <cellStyle name="Normal 9 2 2 16" xfId="3451" xr:uid="{00000000-0005-0000-0000-00007D0D0000}"/>
    <cellStyle name="Normal 9 2 2 16 2" xfId="3452" xr:uid="{00000000-0005-0000-0000-00007E0D0000}"/>
    <cellStyle name="Normal 9 2 2 16 3" xfId="3453" xr:uid="{00000000-0005-0000-0000-00007F0D0000}"/>
    <cellStyle name="Normal 9 2 2 16 4" xfId="3454" xr:uid="{00000000-0005-0000-0000-0000800D0000}"/>
    <cellStyle name="Normal 9 2 2 16 5" xfId="3455" xr:uid="{00000000-0005-0000-0000-0000810D0000}"/>
    <cellStyle name="Normal 9 2 2 16 6" xfId="3456" xr:uid="{00000000-0005-0000-0000-0000820D0000}"/>
    <cellStyle name="Normal 9 2 2 17" xfId="3457" xr:uid="{00000000-0005-0000-0000-0000830D0000}"/>
    <cellStyle name="Normal 9 2 2 17 2" xfId="3458" xr:uid="{00000000-0005-0000-0000-0000840D0000}"/>
    <cellStyle name="Normal 9 2 2 17 3" xfId="3459" xr:uid="{00000000-0005-0000-0000-0000850D0000}"/>
    <cellStyle name="Normal 9 2 2 17 4" xfId="3460" xr:uid="{00000000-0005-0000-0000-0000860D0000}"/>
    <cellStyle name="Normal 9 2 2 17 5" xfId="3461" xr:uid="{00000000-0005-0000-0000-0000870D0000}"/>
    <cellStyle name="Normal 9 2 2 17 6" xfId="3462" xr:uid="{00000000-0005-0000-0000-0000880D0000}"/>
    <cellStyle name="Normal 9 2 2 18" xfId="3463" xr:uid="{00000000-0005-0000-0000-0000890D0000}"/>
    <cellStyle name="Normal 9 2 2 18 2" xfId="3464" xr:uid="{00000000-0005-0000-0000-00008A0D0000}"/>
    <cellStyle name="Normal 9 2 2 18 3" xfId="3465" xr:uid="{00000000-0005-0000-0000-00008B0D0000}"/>
    <cellStyle name="Normal 9 2 2 18 4" xfId="3466" xr:uid="{00000000-0005-0000-0000-00008C0D0000}"/>
    <cellStyle name="Normal 9 2 2 18 5" xfId="3467" xr:uid="{00000000-0005-0000-0000-00008D0D0000}"/>
    <cellStyle name="Normal 9 2 2 18 6" xfId="3468" xr:uid="{00000000-0005-0000-0000-00008E0D0000}"/>
    <cellStyle name="Normal 9 2 2 19" xfId="3469" xr:uid="{00000000-0005-0000-0000-00008F0D0000}"/>
    <cellStyle name="Normal 9 2 2 19 2" xfId="3470" xr:uid="{00000000-0005-0000-0000-0000900D0000}"/>
    <cellStyle name="Normal 9 2 2 19 3" xfId="3471" xr:uid="{00000000-0005-0000-0000-0000910D0000}"/>
    <cellStyle name="Normal 9 2 2 19 4" xfId="3472" xr:uid="{00000000-0005-0000-0000-0000920D0000}"/>
    <cellStyle name="Normal 9 2 2 19 5" xfId="3473" xr:uid="{00000000-0005-0000-0000-0000930D0000}"/>
    <cellStyle name="Normal 9 2 2 19 6" xfId="3474" xr:uid="{00000000-0005-0000-0000-0000940D0000}"/>
    <cellStyle name="Normal 9 2 2 2" xfId="3475" xr:uid="{00000000-0005-0000-0000-0000950D0000}"/>
    <cellStyle name="Normal 9 2 2 2 10" xfId="3476" xr:uid="{00000000-0005-0000-0000-0000960D0000}"/>
    <cellStyle name="Normal 9 2 2 2 10 2" xfId="3477" xr:uid="{00000000-0005-0000-0000-0000970D0000}"/>
    <cellStyle name="Normal 9 2 2 2 10 3" xfId="3478" xr:uid="{00000000-0005-0000-0000-0000980D0000}"/>
    <cellStyle name="Normal 9 2 2 2 10 4" xfId="3479" xr:uid="{00000000-0005-0000-0000-0000990D0000}"/>
    <cellStyle name="Normal 9 2 2 2 10 5" xfId="3480" xr:uid="{00000000-0005-0000-0000-00009A0D0000}"/>
    <cellStyle name="Normal 9 2 2 2 10 6" xfId="3481" xr:uid="{00000000-0005-0000-0000-00009B0D0000}"/>
    <cellStyle name="Normal 9 2 2 2 11" xfId="3482" xr:uid="{00000000-0005-0000-0000-00009C0D0000}"/>
    <cellStyle name="Normal 9 2 2 2 11 2" xfId="3483" xr:uid="{00000000-0005-0000-0000-00009D0D0000}"/>
    <cellStyle name="Normal 9 2 2 2 11 3" xfId="3484" xr:uid="{00000000-0005-0000-0000-00009E0D0000}"/>
    <cellStyle name="Normal 9 2 2 2 11 4" xfId="3485" xr:uid="{00000000-0005-0000-0000-00009F0D0000}"/>
    <cellStyle name="Normal 9 2 2 2 11 5" xfId="3486" xr:uid="{00000000-0005-0000-0000-0000A00D0000}"/>
    <cellStyle name="Normal 9 2 2 2 11 6" xfId="3487" xr:uid="{00000000-0005-0000-0000-0000A10D0000}"/>
    <cellStyle name="Normal 9 2 2 2 12" xfId="3488" xr:uid="{00000000-0005-0000-0000-0000A20D0000}"/>
    <cellStyle name="Normal 9 2 2 2 12 2" xfId="3489" xr:uid="{00000000-0005-0000-0000-0000A30D0000}"/>
    <cellStyle name="Normal 9 2 2 2 12 3" xfId="3490" xr:uid="{00000000-0005-0000-0000-0000A40D0000}"/>
    <cellStyle name="Normal 9 2 2 2 12 4" xfId="3491" xr:uid="{00000000-0005-0000-0000-0000A50D0000}"/>
    <cellStyle name="Normal 9 2 2 2 12 5" xfId="3492" xr:uid="{00000000-0005-0000-0000-0000A60D0000}"/>
    <cellStyle name="Normal 9 2 2 2 12 6" xfId="3493" xr:uid="{00000000-0005-0000-0000-0000A70D0000}"/>
    <cellStyle name="Normal 9 2 2 2 13" xfId="3494" xr:uid="{00000000-0005-0000-0000-0000A80D0000}"/>
    <cellStyle name="Normal 9 2 2 2 13 2" xfId="3495" xr:uid="{00000000-0005-0000-0000-0000A90D0000}"/>
    <cellStyle name="Normal 9 2 2 2 13 3" xfId="3496" xr:uid="{00000000-0005-0000-0000-0000AA0D0000}"/>
    <cellStyle name="Normal 9 2 2 2 13 4" xfId="3497" xr:uid="{00000000-0005-0000-0000-0000AB0D0000}"/>
    <cellStyle name="Normal 9 2 2 2 13 5" xfId="3498" xr:uid="{00000000-0005-0000-0000-0000AC0D0000}"/>
    <cellStyle name="Normal 9 2 2 2 13 6" xfId="3499" xr:uid="{00000000-0005-0000-0000-0000AD0D0000}"/>
    <cellStyle name="Normal 9 2 2 2 14" xfId="3500" xr:uid="{00000000-0005-0000-0000-0000AE0D0000}"/>
    <cellStyle name="Normal 9 2 2 2 14 2" xfId="3501" xr:uid="{00000000-0005-0000-0000-0000AF0D0000}"/>
    <cellStyle name="Normal 9 2 2 2 14 3" xfId="3502" xr:uid="{00000000-0005-0000-0000-0000B00D0000}"/>
    <cellStyle name="Normal 9 2 2 2 14 4" xfId="3503" xr:uid="{00000000-0005-0000-0000-0000B10D0000}"/>
    <cellStyle name="Normal 9 2 2 2 14 5" xfId="3504" xr:uid="{00000000-0005-0000-0000-0000B20D0000}"/>
    <cellStyle name="Normal 9 2 2 2 14 6" xfId="3505" xr:uid="{00000000-0005-0000-0000-0000B30D0000}"/>
    <cellStyle name="Normal 9 2 2 2 15" xfId="3506" xr:uid="{00000000-0005-0000-0000-0000B40D0000}"/>
    <cellStyle name="Normal 9 2 2 2 15 2" xfId="3507" xr:uid="{00000000-0005-0000-0000-0000B50D0000}"/>
    <cellStyle name="Normal 9 2 2 2 15 3" xfId="3508" xr:uid="{00000000-0005-0000-0000-0000B60D0000}"/>
    <cellStyle name="Normal 9 2 2 2 15 4" xfId="3509" xr:uid="{00000000-0005-0000-0000-0000B70D0000}"/>
    <cellStyle name="Normal 9 2 2 2 15 5" xfId="3510" xr:uid="{00000000-0005-0000-0000-0000B80D0000}"/>
    <cellStyle name="Normal 9 2 2 2 15 6" xfId="3511" xr:uid="{00000000-0005-0000-0000-0000B90D0000}"/>
    <cellStyle name="Normal 9 2 2 2 16" xfId="3512" xr:uid="{00000000-0005-0000-0000-0000BA0D0000}"/>
    <cellStyle name="Normal 9 2 2 2 16 2" xfId="3513" xr:uid="{00000000-0005-0000-0000-0000BB0D0000}"/>
    <cellStyle name="Normal 9 2 2 2 16 3" xfId="3514" xr:uid="{00000000-0005-0000-0000-0000BC0D0000}"/>
    <cellStyle name="Normal 9 2 2 2 16 4" xfId="3515" xr:uid="{00000000-0005-0000-0000-0000BD0D0000}"/>
    <cellStyle name="Normal 9 2 2 2 16 5" xfId="3516" xr:uid="{00000000-0005-0000-0000-0000BE0D0000}"/>
    <cellStyle name="Normal 9 2 2 2 16 6" xfId="3517" xr:uid="{00000000-0005-0000-0000-0000BF0D0000}"/>
    <cellStyle name="Normal 9 2 2 2 17" xfId="3518" xr:uid="{00000000-0005-0000-0000-0000C00D0000}"/>
    <cellStyle name="Normal 9 2 2 2 17 2" xfId="3519" xr:uid="{00000000-0005-0000-0000-0000C10D0000}"/>
    <cellStyle name="Normal 9 2 2 2 17 3" xfId="3520" xr:uid="{00000000-0005-0000-0000-0000C20D0000}"/>
    <cellStyle name="Normal 9 2 2 2 17 4" xfId="3521" xr:uid="{00000000-0005-0000-0000-0000C30D0000}"/>
    <cellStyle name="Normal 9 2 2 2 17 5" xfId="3522" xr:uid="{00000000-0005-0000-0000-0000C40D0000}"/>
    <cellStyle name="Normal 9 2 2 2 17 6" xfId="3523" xr:uid="{00000000-0005-0000-0000-0000C50D0000}"/>
    <cellStyle name="Normal 9 2 2 2 18" xfId="3524" xr:uid="{00000000-0005-0000-0000-0000C60D0000}"/>
    <cellStyle name="Normal 9 2 2 2 18 2" xfId="3525" xr:uid="{00000000-0005-0000-0000-0000C70D0000}"/>
    <cellStyle name="Normal 9 2 2 2 18 3" xfId="3526" xr:uid="{00000000-0005-0000-0000-0000C80D0000}"/>
    <cellStyle name="Normal 9 2 2 2 18 4" xfId="3527" xr:uid="{00000000-0005-0000-0000-0000C90D0000}"/>
    <cellStyle name="Normal 9 2 2 2 18 5" xfId="3528" xr:uid="{00000000-0005-0000-0000-0000CA0D0000}"/>
    <cellStyle name="Normal 9 2 2 2 18 6" xfId="3529" xr:uid="{00000000-0005-0000-0000-0000CB0D0000}"/>
    <cellStyle name="Normal 9 2 2 2 19" xfId="3530" xr:uid="{00000000-0005-0000-0000-0000CC0D0000}"/>
    <cellStyle name="Normal 9 2 2 2 19 2" xfId="3531" xr:uid="{00000000-0005-0000-0000-0000CD0D0000}"/>
    <cellStyle name="Normal 9 2 2 2 19 3" xfId="3532" xr:uid="{00000000-0005-0000-0000-0000CE0D0000}"/>
    <cellStyle name="Normal 9 2 2 2 19 4" xfId="3533" xr:uid="{00000000-0005-0000-0000-0000CF0D0000}"/>
    <cellStyle name="Normal 9 2 2 2 19 5" xfId="3534" xr:uid="{00000000-0005-0000-0000-0000D00D0000}"/>
    <cellStyle name="Normal 9 2 2 2 19 6" xfId="3535" xr:uid="{00000000-0005-0000-0000-0000D10D0000}"/>
    <cellStyle name="Normal 9 2 2 2 2" xfId="3536" xr:uid="{00000000-0005-0000-0000-0000D20D0000}"/>
    <cellStyle name="Normal 9 2 2 2 2 2" xfId="3537" xr:uid="{00000000-0005-0000-0000-0000D30D0000}"/>
    <cellStyle name="Normal 9 2 2 2 2 3" xfId="3538" xr:uid="{00000000-0005-0000-0000-0000D40D0000}"/>
    <cellStyle name="Normal 9 2 2 2 2 4" xfId="3539" xr:uid="{00000000-0005-0000-0000-0000D50D0000}"/>
    <cellStyle name="Normal 9 2 2 2 2 5" xfId="3540" xr:uid="{00000000-0005-0000-0000-0000D60D0000}"/>
    <cellStyle name="Normal 9 2 2 2 2 6" xfId="3541" xr:uid="{00000000-0005-0000-0000-0000D70D0000}"/>
    <cellStyle name="Normal 9 2 2 2 20" xfId="3542" xr:uid="{00000000-0005-0000-0000-0000D80D0000}"/>
    <cellStyle name="Normal 9 2 2 2 20 2" xfId="3543" xr:uid="{00000000-0005-0000-0000-0000D90D0000}"/>
    <cellStyle name="Normal 9 2 2 2 20 3" xfId="3544" xr:uid="{00000000-0005-0000-0000-0000DA0D0000}"/>
    <cellStyle name="Normal 9 2 2 2 20 4" xfId="3545" xr:uid="{00000000-0005-0000-0000-0000DB0D0000}"/>
    <cellStyle name="Normal 9 2 2 2 20 5" xfId="3546" xr:uid="{00000000-0005-0000-0000-0000DC0D0000}"/>
    <cellStyle name="Normal 9 2 2 2 20 6" xfId="3547" xr:uid="{00000000-0005-0000-0000-0000DD0D0000}"/>
    <cellStyle name="Normal 9 2 2 2 21" xfId="3548" xr:uid="{00000000-0005-0000-0000-0000DE0D0000}"/>
    <cellStyle name="Normal 9 2 2 2 21 2" xfId="3549" xr:uid="{00000000-0005-0000-0000-0000DF0D0000}"/>
    <cellStyle name="Normal 9 2 2 2 21 3" xfId="3550" xr:uid="{00000000-0005-0000-0000-0000E00D0000}"/>
    <cellStyle name="Normal 9 2 2 2 21 4" xfId="3551" xr:uid="{00000000-0005-0000-0000-0000E10D0000}"/>
    <cellStyle name="Normal 9 2 2 2 21 5" xfId="3552" xr:uid="{00000000-0005-0000-0000-0000E20D0000}"/>
    <cellStyle name="Normal 9 2 2 2 21 6" xfId="3553" xr:uid="{00000000-0005-0000-0000-0000E30D0000}"/>
    <cellStyle name="Normal 9 2 2 2 22" xfId="3554" xr:uid="{00000000-0005-0000-0000-0000E40D0000}"/>
    <cellStyle name="Normal 9 2 2 2 22 2" xfId="3555" xr:uid="{00000000-0005-0000-0000-0000E50D0000}"/>
    <cellStyle name="Normal 9 2 2 2 22 3" xfId="3556" xr:uid="{00000000-0005-0000-0000-0000E60D0000}"/>
    <cellStyle name="Normal 9 2 2 2 22 4" xfId="3557" xr:uid="{00000000-0005-0000-0000-0000E70D0000}"/>
    <cellStyle name="Normal 9 2 2 2 22 5" xfId="3558" xr:uid="{00000000-0005-0000-0000-0000E80D0000}"/>
    <cellStyle name="Normal 9 2 2 2 22 6" xfId="3559" xr:uid="{00000000-0005-0000-0000-0000E90D0000}"/>
    <cellStyle name="Normal 9 2 2 2 23" xfId="3560" xr:uid="{00000000-0005-0000-0000-0000EA0D0000}"/>
    <cellStyle name="Normal 9 2 2 2 23 2" xfId="3561" xr:uid="{00000000-0005-0000-0000-0000EB0D0000}"/>
    <cellStyle name="Normal 9 2 2 2 23 3" xfId="3562" xr:uid="{00000000-0005-0000-0000-0000EC0D0000}"/>
    <cellStyle name="Normal 9 2 2 2 23 4" xfId="3563" xr:uid="{00000000-0005-0000-0000-0000ED0D0000}"/>
    <cellStyle name="Normal 9 2 2 2 23 5" xfId="3564" xr:uid="{00000000-0005-0000-0000-0000EE0D0000}"/>
    <cellStyle name="Normal 9 2 2 2 23 6" xfId="3565" xr:uid="{00000000-0005-0000-0000-0000EF0D0000}"/>
    <cellStyle name="Normal 9 2 2 2 24" xfId="3566" xr:uid="{00000000-0005-0000-0000-0000F00D0000}"/>
    <cellStyle name="Normal 9 2 2 2 24 2" xfId="3567" xr:uid="{00000000-0005-0000-0000-0000F10D0000}"/>
    <cellStyle name="Normal 9 2 2 2 24 3" xfId="3568" xr:uid="{00000000-0005-0000-0000-0000F20D0000}"/>
    <cellStyle name="Normal 9 2 2 2 24 4" xfId="3569" xr:uid="{00000000-0005-0000-0000-0000F30D0000}"/>
    <cellStyle name="Normal 9 2 2 2 24 5" xfId="3570" xr:uid="{00000000-0005-0000-0000-0000F40D0000}"/>
    <cellStyle name="Normal 9 2 2 2 24 6" xfId="3571" xr:uid="{00000000-0005-0000-0000-0000F50D0000}"/>
    <cellStyle name="Normal 9 2 2 2 25" xfId="3572" xr:uid="{00000000-0005-0000-0000-0000F60D0000}"/>
    <cellStyle name="Normal 9 2 2 2 25 2" xfId="3573" xr:uid="{00000000-0005-0000-0000-0000F70D0000}"/>
    <cellStyle name="Normal 9 2 2 2 25 3" xfId="3574" xr:uid="{00000000-0005-0000-0000-0000F80D0000}"/>
    <cellStyle name="Normal 9 2 2 2 25 4" xfId="3575" xr:uid="{00000000-0005-0000-0000-0000F90D0000}"/>
    <cellStyle name="Normal 9 2 2 2 25 5" xfId="3576" xr:uid="{00000000-0005-0000-0000-0000FA0D0000}"/>
    <cellStyle name="Normal 9 2 2 2 25 6" xfId="3577" xr:uid="{00000000-0005-0000-0000-0000FB0D0000}"/>
    <cellStyle name="Normal 9 2 2 2 26" xfId="3578" xr:uid="{00000000-0005-0000-0000-0000FC0D0000}"/>
    <cellStyle name="Normal 9 2 2 2 26 2" xfId="3579" xr:uid="{00000000-0005-0000-0000-0000FD0D0000}"/>
    <cellStyle name="Normal 9 2 2 2 26 3" xfId="3580" xr:uid="{00000000-0005-0000-0000-0000FE0D0000}"/>
    <cellStyle name="Normal 9 2 2 2 26 4" xfId="3581" xr:uid="{00000000-0005-0000-0000-0000FF0D0000}"/>
    <cellStyle name="Normal 9 2 2 2 26 5" xfId="3582" xr:uid="{00000000-0005-0000-0000-0000000E0000}"/>
    <cellStyle name="Normal 9 2 2 2 26 6" xfId="3583" xr:uid="{00000000-0005-0000-0000-0000010E0000}"/>
    <cellStyle name="Normal 9 2 2 2 27" xfId="3584" xr:uid="{00000000-0005-0000-0000-0000020E0000}"/>
    <cellStyle name="Normal 9 2 2 2 27 2" xfId="3585" xr:uid="{00000000-0005-0000-0000-0000030E0000}"/>
    <cellStyle name="Normal 9 2 2 2 27 3" xfId="3586" xr:uid="{00000000-0005-0000-0000-0000040E0000}"/>
    <cellStyle name="Normal 9 2 2 2 27 4" xfId="3587" xr:uid="{00000000-0005-0000-0000-0000050E0000}"/>
    <cellStyle name="Normal 9 2 2 2 27 5" xfId="3588" xr:uid="{00000000-0005-0000-0000-0000060E0000}"/>
    <cellStyle name="Normal 9 2 2 2 27 6" xfId="3589" xr:uid="{00000000-0005-0000-0000-0000070E0000}"/>
    <cellStyle name="Normal 9 2 2 2 28" xfId="3590" xr:uid="{00000000-0005-0000-0000-0000080E0000}"/>
    <cellStyle name="Normal 9 2 2 2 28 2" xfId="3591" xr:uid="{00000000-0005-0000-0000-0000090E0000}"/>
    <cellStyle name="Normal 9 2 2 2 28 3" xfId="3592" xr:uid="{00000000-0005-0000-0000-00000A0E0000}"/>
    <cellStyle name="Normal 9 2 2 2 28 4" xfId="3593" xr:uid="{00000000-0005-0000-0000-00000B0E0000}"/>
    <cellStyle name="Normal 9 2 2 2 28 5" xfId="3594" xr:uid="{00000000-0005-0000-0000-00000C0E0000}"/>
    <cellStyle name="Normal 9 2 2 2 28 6" xfId="3595" xr:uid="{00000000-0005-0000-0000-00000D0E0000}"/>
    <cellStyle name="Normal 9 2 2 2 29" xfId="3596" xr:uid="{00000000-0005-0000-0000-00000E0E0000}"/>
    <cellStyle name="Normal 9 2 2 2 29 2" xfId="3597" xr:uid="{00000000-0005-0000-0000-00000F0E0000}"/>
    <cellStyle name="Normal 9 2 2 2 29 3" xfId="3598" xr:uid="{00000000-0005-0000-0000-0000100E0000}"/>
    <cellStyle name="Normal 9 2 2 2 29 4" xfId="3599" xr:uid="{00000000-0005-0000-0000-0000110E0000}"/>
    <cellStyle name="Normal 9 2 2 2 29 5" xfId="3600" xr:uid="{00000000-0005-0000-0000-0000120E0000}"/>
    <cellStyle name="Normal 9 2 2 2 29 6" xfId="3601" xr:uid="{00000000-0005-0000-0000-0000130E0000}"/>
    <cellStyle name="Normal 9 2 2 2 3" xfId="3602" xr:uid="{00000000-0005-0000-0000-0000140E0000}"/>
    <cellStyle name="Normal 9 2 2 2 3 2" xfId="3603" xr:uid="{00000000-0005-0000-0000-0000150E0000}"/>
    <cellStyle name="Normal 9 2 2 2 3 3" xfId="3604" xr:uid="{00000000-0005-0000-0000-0000160E0000}"/>
    <cellStyle name="Normal 9 2 2 2 3 4" xfId="3605" xr:uid="{00000000-0005-0000-0000-0000170E0000}"/>
    <cellStyle name="Normal 9 2 2 2 3 5" xfId="3606" xr:uid="{00000000-0005-0000-0000-0000180E0000}"/>
    <cellStyle name="Normal 9 2 2 2 3 6" xfId="3607" xr:uid="{00000000-0005-0000-0000-0000190E0000}"/>
    <cellStyle name="Normal 9 2 2 2 30" xfId="3608" xr:uid="{00000000-0005-0000-0000-00001A0E0000}"/>
    <cellStyle name="Normal 9 2 2 2 30 2" xfId="3609" xr:uid="{00000000-0005-0000-0000-00001B0E0000}"/>
    <cellStyle name="Normal 9 2 2 2 30 3" xfId="3610" xr:uid="{00000000-0005-0000-0000-00001C0E0000}"/>
    <cellStyle name="Normal 9 2 2 2 30 4" xfId="3611" xr:uid="{00000000-0005-0000-0000-00001D0E0000}"/>
    <cellStyle name="Normal 9 2 2 2 30 5" xfId="3612" xr:uid="{00000000-0005-0000-0000-00001E0E0000}"/>
    <cellStyle name="Normal 9 2 2 2 30 6" xfId="3613" xr:uid="{00000000-0005-0000-0000-00001F0E0000}"/>
    <cellStyle name="Normal 9 2 2 2 31" xfId="3614" xr:uid="{00000000-0005-0000-0000-0000200E0000}"/>
    <cellStyle name="Normal 9 2 2 2 31 2" xfId="3615" xr:uid="{00000000-0005-0000-0000-0000210E0000}"/>
    <cellStyle name="Normal 9 2 2 2 31 3" xfId="3616" xr:uid="{00000000-0005-0000-0000-0000220E0000}"/>
    <cellStyle name="Normal 9 2 2 2 31 4" xfId="3617" xr:uid="{00000000-0005-0000-0000-0000230E0000}"/>
    <cellStyle name="Normal 9 2 2 2 31 5" xfId="3618" xr:uid="{00000000-0005-0000-0000-0000240E0000}"/>
    <cellStyle name="Normal 9 2 2 2 31 6" xfId="3619" xr:uid="{00000000-0005-0000-0000-0000250E0000}"/>
    <cellStyle name="Normal 9 2 2 2 32" xfId="3620" xr:uid="{00000000-0005-0000-0000-0000260E0000}"/>
    <cellStyle name="Normal 9 2 2 2 32 2" xfId="3621" xr:uid="{00000000-0005-0000-0000-0000270E0000}"/>
    <cellStyle name="Normal 9 2 2 2 32 3" xfId="3622" xr:uid="{00000000-0005-0000-0000-0000280E0000}"/>
    <cellStyle name="Normal 9 2 2 2 32 4" xfId="3623" xr:uid="{00000000-0005-0000-0000-0000290E0000}"/>
    <cellStyle name="Normal 9 2 2 2 32 5" xfId="3624" xr:uid="{00000000-0005-0000-0000-00002A0E0000}"/>
    <cellStyle name="Normal 9 2 2 2 32 6" xfId="3625" xr:uid="{00000000-0005-0000-0000-00002B0E0000}"/>
    <cellStyle name="Normal 9 2 2 2 33" xfId="3626" xr:uid="{00000000-0005-0000-0000-00002C0E0000}"/>
    <cellStyle name="Normal 9 2 2 2 33 2" xfId="3627" xr:uid="{00000000-0005-0000-0000-00002D0E0000}"/>
    <cellStyle name="Normal 9 2 2 2 33 3" xfId="3628" xr:uid="{00000000-0005-0000-0000-00002E0E0000}"/>
    <cellStyle name="Normal 9 2 2 2 33 4" xfId="3629" xr:uid="{00000000-0005-0000-0000-00002F0E0000}"/>
    <cellStyle name="Normal 9 2 2 2 33 5" xfId="3630" xr:uid="{00000000-0005-0000-0000-0000300E0000}"/>
    <cellStyle name="Normal 9 2 2 2 33 6" xfId="3631" xr:uid="{00000000-0005-0000-0000-0000310E0000}"/>
    <cellStyle name="Normal 9 2 2 2 34" xfId="3632" xr:uid="{00000000-0005-0000-0000-0000320E0000}"/>
    <cellStyle name="Normal 9 2 2 2 34 2" xfId="3633" xr:uid="{00000000-0005-0000-0000-0000330E0000}"/>
    <cellStyle name="Normal 9 2 2 2 34 3" xfId="3634" xr:uid="{00000000-0005-0000-0000-0000340E0000}"/>
    <cellStyle name="Normal 9 2 2 2 34 4" xfId="3635" xr:uid="{00000000-0005-0000-0000-0000350E0000}"/>
    <cellStyle name="Normal 9 2 2 2 34 5" xfId="3636" xr:uid="{00000000-0005-0000-0000-0000360E0000}"/>
    <cellStyle name="Normal 9 2 2 2 34 6" xfId="3637" xr:uid="{00000000-0005-0000-0000-0000370E0000}"/>
    <cellStyle name="Normal 9 2 2 2 35" xfId="3638" xr:uid="{00000000-0005-0000-0000-0000380E0000}"/>
    <cellStyle name="Normal 9 2 2 2 35 2" xfId="3639" xr:uid="{00000000-0005-0000-0000-0000390E0000}"/>
    <cellStyle name="Normal 9 2 2 2 35 3" xfId="3640" xr:uid="{00000000-0005-0000-0000-00003A0E0000}"/>
    <cellStyle name="Normal 9 2 2 2 35 4" xfId="3641" xr:uid="{00000000-0005-0000-0000-00003B0E0000}"/>
    <cellStyle name="Normal 9 2 2 2 35 5" xfId="3642" xr:uid="{00000000-0005-0000-0000-00003C0E0000}"/>
    <cellStyle name="Normal 9 2 2 2 35 6" xfId="3643" xr:uid="{00000000-0005-0000-0000-00003D0E0000}"/>
    <cellStyle name="Normal 9 2 2 2 36" xfId="3644" xr:uid="{00000000-0005-0000-0000-00003E0E0000}"/>
    <cellStyle name="Normal 9 2 2 2 36 2" xfId="3645" xr:uid="{00000000-0005-0000-0000-00003F0E0000}"/>
    <cellStyle name="Normal 9 2 2 2 36 3" xfId="3646" xr:uid="{00000000-0005-0000-0000-0000400E0000}"/>
    <cellStyle name="Normal 9 2 2 2 36 4" xfId="3647" xr:uid="{00000000-0005-0000-0000-0000410E0000}"/>
    <cellStyle name="Normal 9 2 2 2 36 5" xfId="3648" xr:uid="{00000000-0005-0000-0000-0000420E0000}"/>
    <cellStyle name="Normal 9 2 2 2 36 6" xfId="3649" xr:uid="{00000000-0005-0000-0000-0000430E0000}"/>
    <cellStyle name="Normal 9 2 2 2 37" xfId="3650" xr:uid="{00000000-0005-0000-0000-0000440E0000}"/>
    <cellStyle name="Normal 9 2 2 2 37 2" xfId="3651" xr:uid="{00000000-0005-0000-0000-0000450E0000}"/>
    <cellStyle name="Normal 9 2 2 2 37 3" xfId="3652" xr:uid="{00000000-0005-0000-0000-0000460E0000}"/>
    <cellStyle name="Normal 9 2 2 2 37 4" xfId="3653" xr:uid="{00000000-0005-0000-0000-0000470E0000}"/>
    <cellStyle name="Normal 9 2 2 2 37 5" xfId="3654" xr:uid="{00000000-0005-0000-0000-0000480E0000}"/>
    <cellStyle name="Normal 9 2 2 2 37 6" xfId="3655" xr:uid="{00000000-0005-0000-0000-0000490E0000}"/>
    <cellStyle name="Normal 9 2 2 2 38" xfId="3656" xr:uid="{00000000-0005-0000-0000-00004A0E0000}"/>
    <cellStyle name="Normal 9 2 2 2 38 2" xfId="3657" xr:uid="{00000000-0005-0000-0000-00004B0E0000}"/>
    <cellStyle name="Normal 9 2 2 2 38 3" xfId="3658" xr:uid="{00000000-0005-0000-0000-00004C0E0000}"/>
    <cellStyle name="Normal 9 2 2 2 38 4" xfId="3659" xr:uid="{00000000-0005-0000-0000-00004D0E0000}"/>
    <cellStyle name="Normal 9 2 2 2 38 5" xfId="3660" xr:uid="{00000000-0005-0000-0000-00004E0E0000}"/>
    <cellStyle name="Normal 9 2 2 2 38 6" xfId="3661" xr:uid="{00000000-0005-0000-0000-00004F0E0000}"/>
    <cellStyle name="Normal 9 2 2 2 39" xfId="3662" xr:uid="{00000000-0005-0000-0000-0000500E0000}"/>
    <cellStyle name="Normal 9 2 2 2 39 2" xfId="3663" xr:uid="{00000000-0005-0000-0000-0000510E0000}"/>
    <cellStyle name="Normal 9 2 2 2 39 3" xfId="3664" xr:uid="{00000000-0005-0000-0000-0000520E0000}"/>
    <cellStyle name="Normal 9 2 2 2 39 4" xfId="3665" xr:uid="{00000000-0005-0000-0000-0000530E0000}"/>
    <cellStyle name="Normal 9 2 2 2 39 5" xfId="3666" xr:uid="{00000000-0005-0000-0000-0000540E0000}"/>
    <cellStyle name="Normal 9 2 2 2 39 6" xfId="3667" xr:uid="{00000000-0005-0000-0000-0000550E0000}"/>
    <cellStyle name="Normal 9 2 2 2 4" xfId="3668" xr:uid="{00000000-0005-0000-0000-0000560E0000}"/>
    <cellStyle name="Normal 9 2 2 2 4 2" xfId="3669" xr:uid="{00000000-0005-0000-0000-0000570E0000}"/>
    <cellStyle name="Normal 9 2 2 2 4 3" xfId="3670" xr:uid="{00000000-0005-0000-0000-0000580E0000}"/>
    <cellStyle name="Normal 9 2 2 2 4 4" xfId="3671" xr:uid="{00000000-0005-0000-0000-0000590E0000}"/>
    <cellStyle name="Normal 9 2 2 2 4 5" xfId="3672" xr:uid="{00000000-0005-0000-0000-00005A0E0000}"/>
    <cellStyle name="Normal 9 2 2 2 4 6" xfId="3673" xr:uid="{00000000-0005-0000-0000-00005B0E0000}"/>
    <cellStyle name="Normal 9 2 2 2 40" xfId="3674" xr:uid="{00000000-0005-0000-0000-00005C0E0000}"/>
    <cellStyle name="Normal 9 2 2 2 40 2" xfId="3675" xr:uid="{00000000-0005-0000-0000-00005D0E0000}"/>
    <cellStyle name="Normal 9 2 2 2 40 3" xfId="3676" xr:uid="{00000000-0005-0000-0000-00005E0E0000}"/>
    <cellStyle name="Normal 9 2 2 2 40 4" xfId="3677" xr:uid="{00000000-0005-0000-0000-00005F0E0000}"/>
    <cellStyle name="Normal 9 2 2 2 40 5" xfId="3678" xr:uid="{00000000-0005-0000-0000-0000600E0000}"/>
    <cellStyle name="Normal 9 2 2 2 40 6" xfId="3679" xr:uid="{00000000-0005-0000-0000-0000610E0000}"/>
    <cellStyle name="Normal 9 2 2 2 41" xfId="3680" xr:uid="{00000000-0005-0000-0000-0000620E0000}"/>
    <cellStyle name="Normal 9 2 2 2 41 2" xfId="3681" xr:uid="{00000000-0005-0000-0000-0000630E0000}"/>
    <cellStyle name="Normal 9 2 2 2 41 3" xfId="3682" xr:uid="{00000000-0005-0000-0000-0000640E0000}"/>
    <cellStyle name="Normal 9 2 2 2 41 4" xfId="3683" xr:uid="{00000000-0005-0000-0000-0000650E0000}"/>
    <cellStyle name="Normal 9 2 2 2 41 5" xfId="3684" xr:uid="{00000000-0005-0000-0000-0000660E0000}"/>
    <cellStyle name="Normal 9 2 2 2 41 6" xfId="3685" xr:uid="{00000000-0005-0000-0000-0000670E0000}"/>
    <cellStyle name="Normal 9 2 2 2 42" xfId="3686" xr:uid="{00000000-0005-0000-0000-0000680E0000}"/>
    <cellStyle name="Normal 9 2 2 2 42 2" xfId="3687" xr:uid="{00000000-0005-0000-0000-0000690E0000}"/>
    <cellStyle name="Normal 9 2 2 2 42 3" xfId="3688" xr:uid="{00000000-0005-0000-0000-00006A0E0000}"/>
    <cellStyle name="Normal 9 2 2 2 42 4" xfId="3689" xr:uid="{00000000-0005-0000-0000-00006B0E0000}"/>
    <cellStyle name="Normal 9 2 2 2 42 5" xfId="3690" xr:uid="{00000000-0005-0000-0000-00006C0E0000}"/>
    <cellStyle name="Normal 9 2 2 2 42 6" xfId="3691" xr:uid="{00000000-0005-0000-0000-00006D0E0000}"/>
    <cellStyle name="Normal 9 2 2 2 43" xfId="3692" xr:uid="{00000000-0005-0000-0000-00006E0E0000}"/>
    <cellStyle name="Normal 9 2 2 2 43 2" xfId="3693" xr:uid="{00000000-0005-0000-0000-00006F0E0000}"/>
    <cellStyle name="Normal 9 2 2 2 43 3" xfId="3694" xr:uid="{00000000-0005-0000-0000-0000700E0000}"/>
    <cellStyle name="Normal 9 2 2 2 43 4" xfId="3695" xr:uid="{00000000-0005-0000-0000-0000710E0000}"/>
    <cellStyle name="Normal 9 2 2 2 43 5" xfId="3696" xr:uid="{00000000-0005-0000-0000-0000720E0000}"/>
    <cellStyle name="Normal 9 2 2 2 43 6" xfId="3697" xr:uid="{00000000-0005-0000-0000-0000730E0000}"/>
    <cellStyle name="Normal 9 2 2 2 44" xfId="3698" xr:uid="{00000000-0005-0000-0000-0000740E0000}"/>
    <cellStyle name="Normal 9 2 2 2 44 2" xfId="3699" xr:uid="{00000000-0005-0000-0000-0000750E0000}"/>
    <cellStyle name="Normal 9 2 2 2 44 3" xfId="3700" xr:uid="{00000000-0005-0000-0000-0000760E0000}"/>
    <cellStyle name="Normal 9 2 2 2 44 4" xfId="3701" xr:uid="{00000000-0005-0000-0000-0000770E0000}"/>
    <cellStyle name="Normal 9 2 2 2 44 5" xfId="3702" xr:uid="{00000000-0005-0000-0000-0000780E0000}"/>
    <cellStyle name="Normal 9 2 2 2 44 6" xfId="3703" xr:uid="{00000000-0005-0000-0000-0000790E0000}"/>
    <cellStyle name="Normal 9 2 2 2 45" xfId="3704" xr:uid="{00000000-0005-0000-0000-00007A0E0000}"/>
    <cellStyle name="Normal 9 2 2 2 45 2" xfId="3705" xr:uid="{00000000-0005-0000-0000-00007B0E0000}"/>
    <cellStyle name="Normal 9 2 2 2 45 3" xfId="3706" xr:uid="{00000000-0005-0000-0000-00007C0E0000}"/>
    <cellStyle name="Normal 9 2 2 2 45 4" xfId="3707" xr:uid="{00000000-0005-0000-0000-00007D0E0000}"/>
    <cellStyle name="Normal 9 2 2 2 45 5" xfId="3708" xr:uid="{00000000-0005-0000-0000-00007E0E0000}"/>
    <cellStyle name="Normal 9 2 2 2 45 6" xfId="3709" xr:uid="{00000000-0005-0000-0000-00007F0E0000}"/>
    <cellStyle name="Normal 9 2 2 2 46" xfId="3710" xr:uid="{00000000-0005-0000-0000-0000800E0000}"/>
    <cellStyle name="Normal 9 2 2 2 46 2" xfId="3711" xr:uid="{00000000-0005-0000-0000-0000810E0000}"/>
    <cellStyle name="Normal 9 2 2 2 46 3" xfId="3712" xr:uid="{00000000-0005-0000-0000-0000820E0000}"/>
    <cellStyle name="Normal 9 2 2 2 46 4" xfId="3713" xr:uid="{00000000-0005-0000-0000-0000830E0000}"/>
    <cellStyle name="Normal 9 2 2 2 46 5" xfId="3714" xr:uid="{00000000-0005-0000-0000-0000840E0000}"/>
    <cellStyle name="Normal 9 2 2 2 46 6" xfId="3715" xr:uid="{00000000-0005-0000-0000-0000850E0000}"/>
    <cellStyle name="Normal 9 2 2 2 47" xfId="3716" xr:uid="{00000000-0005-0000-0000-0000860E0000}"/>
    <cellStyle name="Normal 9 2 2 2 47 2" xfId="3717" xr:uid="{00000000-0005-0000-0000-0000870E0000}"/>
    <cellStyle name="Normal 9 2 2 2 47 3" xfId="3718" xr:uid="{00000000-0005-0000-0000-0000880E0000}"/>
    <cellStyle name="Normal 9 2 2 2 47 4" xfId="3719" xr:uid="{00000000-0005-0000-0000-0000890E0000}"/>
    <cellStyle name="Normal 9 2 2 2 47 5" xfId="3720" xr:uid="{00000000-0005-0000-0000-00008A0E0000}"/>
    <cellStyle name="Normal 9 2 2 2 47 6" xfId="3721" xr:uid="{00000000-0005-0000-0000-00008B0E0000}"/>
    <cellStyle name="Normal 9 2 2 2 48" xfId="3722" xr:uid="{00000000-0005-0000-0000-00008C0E0000}"/>
    <cellStyle name="Normal 9 2 2 2 48 2" xfId="3723" xr:uid="{00000000-0005-0000-0000-00008D0E0000}"/>
    <cellStyle name="Normal 9 2 2 2 48 3" xfId="3724" xr:uid="{00000000-0005-0000-0000-00008E0E0000}"/>
    <cellStyle name="Normal 9 2 2 2 48 4" xfId="3725" xr:uid="{00000000-0005-0000-0000-00008F0E0000}"/>
    <cellStyle name="Normal 9 2 2 2 48 5" xfId="3726" xr:uid="{00000000-0005-0000-0000-0000900E0000}"/>
    <cellStyle name="Normal 9 2 2 2 48 6" xfId="3727" xr:uid="{00000000-0005-0000-0000-0000910E0000}"/>
    <cellStyle name="Normal 9 2 2 2 49" xfId="3728" xr:uid="{00000000-0005-0000-0000-0000920E0000}"/>
    <cellStyle name="Normal 9 2 2 2 49 2" xfId="3729" xr:uid="{00000000-0005-0000-0000-0000930E0000}"/>
    <cellStyle name="Normal 9 2 2 2 49 3" xfId="3730" xr:uid="{00000000-0005-0000-0000-0000940E0000}"/>
    <cellStyle name="Normal 9 2 2 2 49 4" xfId="3731" xr:uid="{00000000-0005-0000-0000-0000950E0000}"/>
    <cellStyle name="Normal 9 2 2 2 49 5" xfId="3732" xr:uid="{00000000-0005-0000-0000-0000960E0000}"/>
    <cellStyle name="Normal 9 2 2 2 49 6" xfId="3733" xr:uid="{00000000-0005-0000-0000-0000970E0000}"/>
    <cellStyle name="Normal 9 2 2 2 5" xfId="3734" xr:uid="{00000000-0005-0000-0000-0000980E0000}"/>
    <cellStyle name="Normal 9 2 2 2 5 2" xfId="3735" xr:uid="{00000000-0005-0000-0000-0000990E0000}"/>
    <cellStyle name="Normal 9 2 2 2 5 3" xfId="3736" xr:uid="{00000000-0005-0000-0000-00009A0E0000}"/>
    <cellStyle name="Normal 9 2 2 2 5 4" xfId="3737" xr:uid="{00000000-0005-0000-0000-00009B0E0000}"/>
    <cellStyle name="Normal 9 2 2 2 5 5" xfId="3738" xr:uid="{00000000-0005-0000-0000-00009C0E0000}"/>
    <cellStyle name="Normal 9 2 2 2 5 6" xfId="3739" xr:uid="{00000000-0005-0000-0000-00009D0E0000}"/>
    <cellStyle name="Normal 9 2 2 2 50" xfId="3740" xr:uid="{00000000-0005-0000-0000-00009E0E0000}"/>
    <cellStyle name="Normal 9 2 2 2 50 2" xfId="3741" xr:uid="{00000000-0005-0000-0000-00009F0E0000}"/>
    <cellStyle name="Normal 9 2 2 2 50 3" xfId="3742" xr:uid="{00000000-0005-0000-0000-0000A00E0000}"/>
    <cellStyle name="Normal 9 2 2 2 50 4" xfId="3743" xr:uid="{00000000-0005-0000-0000-0000A10E0000}"/>
    <cellStyle name="Normal 9 2 2 2 50 5" xfId="3744" xr:uid="{00000000-0005-0000-0000-0000A20E0000}"/>
    <cellStyle name="Normal 9 2 2 2 50 6" xfId="3745" xr:uid="{00000000-0005-0000-0000-0000A30E0000}"/>
    <cellStyle name="Normal 9 2 2 2 51" xfId="3746" xr:uid="{00000000-0005-0000-0000-0000A40E0000}"/>
    <cellStyle name="Normal 9 2 2 2 51 2" xfId="3747" xr:uid="{00000000-0005-0000-0000-0000A50E0000}"/>
    <cellStyle name="Normal 9 2 2 2 51 3" xfId="3748" xr:uid="{00000000-0005-0000-0000-0000A60E0000}"/>
    <cellStyle name="Normal 9 2 2 2 51 4" xfId="3749" xr:uid="{00000000-0005-0000-0000-0000A70E0000}"/>
    <cellStyle name="Normal 9 2 2 2 51 5" xfId="3750" xr:uid="{00000000-0005-0000-0000-0000A80E0000}"/>
    <cellStyle name="Normal 9 2 2 2 51 6" xfId="3751" xr:uid="{00000000-0005-0000-0000-0000A90E0000}"/>
    <cellStyle name="Normal 9 2 2 2 52" xfId="3752" xr:uid="{00000000-0005-0000-0000-0000AA0E0000}"/>
    <cellStyle name="Normal 9 2 2 2 52 2" xfId="3753" xr:uid="{00000000-0005-0000-0000-0000AB0E0000}"/>
    <cellStyle name="Normal 9 2 2 2 52 3" xfId="3754" xr:uid="{00000000-0005-0000-0000-0000AC0E0000}"/>
    <cellStyle name="Normal 9 2 2 2 52 4" xfId="3755" xr:uid="{00000000-0005-0000-0000-0000AD0E0000}"/>
    <cellStyle name="Normal 9 2 2 2 52 5" xfId="3756" xr:uid="{00000000-0005-0000-0000-0000AE0E0000}"/>
    <cellStyle name="Normal 9 2 2 2 52 6" xfId="3757" xr:uid="{00000000-0005-0000-0000-0000AF0E0000}"/>
    <cellStyle name="Normal 9 2 2 2 53" xfId="3758" xr:uid="{00000000-0005-0000-0000-0000B00E0000}"/>
    <cellStyle name="Normal 9 2 2 2 53 2" xfId="3759" xr:uid="{00000000-0005-0000-0000-0000B10E0000}"/>
    <cellStyle name="Normal 9 2 2 2 53 3" xfId="3760" xr:uid="{00000000-0005-0000-0000-0000B20E0000}"/>
    <cellStyle name="Normal 9 2 2 2 53 4" xfId="3761" xr:uid="{00000000-0005-0000-0000-0000B30E0000}"/>
    <cellStyle name="Normal 9 2 2 2 53 5" xfId="3762" xr:uid="{00000000-0005-0000-0000-0000B40E0000}"/>
    <cellStyle name="Normal 9 2 2 2 53 6" xfId="3763" xr:uid="{00000000-0005-0000-0000-0000B50E0000}"/>
    <cellStyle name="Normal 9 2 2 2 54" xfId="3764" xr:uid="{00000000-0005-0000-0000-0000B60E0000}"/>
    <cellStyle name="Normal 9 2 2 2 54 2" xfId="3765" xr:uid="{00000000-0005-0000-0000-0000B70E0000}"/>
    <cellStyle name="Normal 9 2 2 2 54 3" xfId="3766" xr:uid="{00000000-0005-0000-0000-0000B80E0000}"/>
    <cellStyle name="Normal 9 2 2 2 54 4" xfId="3767" xr:uid="{00000000-0005-0000-0000-0000B90E0000}"/>
    <cellStyle name="Normal 9 2 2 2 54 5" xfId="3768" xr:uid="{00000000-0005-0000-0000-0000BA0E0000}"/>
    <cellStyle name="Normal 9 2 2 2 54 6" xfId="3769" xr:uid="{00000000-0005-0000-0000-0000BB0E0000}"/>
    <cellStyle name="Normal 9 2 2 2 55" xfId="3770" xr:uid="{00000000-0005-0000-0000-0000BC0E0000}"/>
    <cellStyle name="Normal 9 2 2 2 55 2" xfId="3771" xr:uid="{00000000-0005-0000-0000-0000BD0E0000}"/>
    <cellStyle name="Normal 9 2 2 2 55 3" xfId="3772" xr:uid="{00000000-0005-0000-0000-0000BE0E0000}"/>
    <cellStyle name="Normal 9 2 2 2 55 4" xfId="3773" xr:uid="{00000000-0005-0000-0000-0000BF0E0000}"/>
    <cellStyle name="Normal 9 2 2 2 55 5" xfId="3774" xr:uid="{00000000-0005-0000-0000-0000C00E0000}"/>
    <cellStyle name="Normal 9 2 2 2 55 6" xfId="3775" xr:uid="{00000000-0005-0000-0000-0000C10E0000}"/>
    <cellStyle name="Normal 9 2 2 2 56" xfId="3776" xr:uid="{00000000-0005-0000-0000-0000C20E0000}"/>
    <cellStyle name="Normal 9 2 2 2 56 2" xfId="3777" xr:uid="{00000000-0005-0000-0000-0000C30E0000}"/>
    <cellStyle name="Normal 9 2 2 2 56 3" xfId="3778" xr:uid="{00000000-0005-0000-0000-0000C40E0000}"/>
    <cellStyle name="Normal 9 2 2 2 56 4" xfId="3779" xr:uid="{00000000-0005-0000-0000-0000C50E0000}"/>
    <cellStyle name="Normal 9 2 2 2 56 5" xfId="3780" xr:uid="{00000000-0005-0000-0000-0000C60E0000}"/>
    <cellStyle name="Normal 9 2 2 2 56 6" xfId="3781" xr:uid="{00000000-0005-0000-0000-0000C70E0000}"/>
    <cellStyle name="Normal 9 2 2 2 57" xfId="3782" xr:uid="{00000000-0005-0000-0000-0000C80E0000}"/>
    <cellStyle name="Normal 9 2 2 2 57 2" xfId="3783" xr:uid="{00000000-0005-0000-0000-0000C90E0000}"/>
    <cellStyle name="Normal 9 2 2 2 57 3" xfId="3784" xr:uid="{00000000-0005-0000-0000-0000CA0E0000}"/>
    <cellStyle name="Normal 9 2 2 2 57 4" xfId="3785" xr:uid="{00000000-0005-0000-0000-0000CB0E0000}"/>
    <cellStyle name="Normal 9 2 2 2 57 5" xfId="3786" xr:uid="{00000000-0005-0000-0000-0000CC0E0000}"/>
    <cellStyle name="Normal 9 2 2 2 57 6" xfId="3787" xr:uid="{00000000-0005-0000-0000-0000CD0E0000}"/>
    <cellStyle name="Normal 9 2 2 2 58" xfId="3788" xr:uid="{00000000-0005-0000-0000-0000CE0E0000}"/>
    <cellStyle name="Normal 9 2 2 2 58 2" xfId="3789" xr:uid="{00000000-0005-0000-0000-0000CF0E0000}"/>
    <cellStyle name="Normal 9 2 2 2 58 3" xfId="3790" xr:uid="{00000000-0005-0000-0000-0000D00E0000}"/>
    <cellStyle name="Normal 9 2 2 2 58 4" xfId="3791" xr:uid="{00000000-0005-0000-0000-0000D10E0000}"/>
    <cellStyle name="Normal 9 2 2 2 58 5" xfId="3792" xr:uid="{00000000-0005-0000-0000-0000D20E0000}"/>
    <cellStyle name="Normal 9 2 2 2 58 6" xfId="3793" xr:uid="{00000000-0005-0000-0000-0000D30E0000}"/>
    <cellStyle name="Normal 9 2 2 2 59" xfId="3794" xr:uid="{00000000-0005-0000-0000-0000D40E0000}"/>
    <cellStyle name="Normal 9 2 2 2 59 2" xfId="3795" xr:uid="{00000000-0005-0000-0000-0000D50E0000}"/>
    <cellStyle name="Normal 9 2 2 2 59 3" xfId="3796" xr:uid="{00000000-0005-0000-0000-0000D60E0000}"/>
    <cellStyle name="Normal 9 2 2 2 59 4" xfId="3797" xr:uid="{00000000-0005-0000-0000-0000D70E0000}"/>
    <cellStyle name="Normal 9 2 2 2 59 5" xfId="3798" xr:uid="{00000000-0005-0000-0000-0000D80E0000}"/>
    <cellStyle name="Normal 9 2 2 2 59 6" xfId="3799" xr:uid="{00000000-0005-0000-0000-0000D90E0000}"/>
    <cellStyle name="Normal 9 2 2 2 6" xfId="3800" xr:uid="{00000000-0005-0000-0000-0000DA0E0000}"/>
    <cellStyle name="Normal 9 2 2 2 6 2" xfId="3801" xr:uid="{00000000-0005-0000-0000-0000DB0E0000}"/>
    <cellStyle name="Normal 9 2 2 2 6 3" xfId="3802" xr:uid="{00000000-0005-0000-0000-0000DC0E0000}"/>
    <cellStyle name="Normal 9 2 2 2 6 4" xfId="3803" xr:uid="{00000000-0005-0000-0000-0000DD0E0000}"/>
    <cellStyle name="Normal 9 2 2 2 6 5" xfId="3804" xr:uid="{00000000-0005-0000-0000-0000DE0E0000}"/>
    <cellStyle name="Normal 9 2 2 2 6 6" xfId="3805" xr:uid="{00000000-0005-0000-0000-0000DF0E0000}"/>
    <cellStyle name="Normal 9 2 2 2 60" xfId="3806" xr:uid="{00000000-0005-0000-0000-0000E00E0000}"/>
    <cellStyle name="Normal 9 2 2 2 60 2" xfId="3807" xr:uid="{00000000-0005-0000-0000-0000E10E0000}"/>
    <cellStyle name="Normal 9 2 2 2 60 3" xfId="3808" xr:uid="{00000000-0005-0000-0000-0000E20E0000}"/>
    <cellStyle name="Normal 9 2 2 2 60 4" xfId="3809" xr:uid="{00000000-0005-0000-0000-0000E30E0000}"/>
    <cellStyle name="Normal 9 2 2 2 60 5" xfId="3810" xr:uid="{00000000-0005-0000-0000-0000E40E0000}"/>
    <cellStyle name="Normal 9 2 2 2 60 6" xfId="3811" xr:uid="{00000000-0005-0000-0000-0000E50E0000}"/>
    <cellStyle name="Normal 9 2 2 2 61" xfId="3812" xr:uid="{00000000-0005-0000-0000-0000E60E0000}"/>
    <cellStyle name="Normal 9 2 2 2 62" xfId="3813" xr:uid="{00000000-0005-0000-0000-0000E70E0000}"/>
    <cellStyle name="Normal 9 2 2 2 63" xfId="3814" xr:uid="{00000000-0005-0000-0000-0000E80E0000}"/>
    <cellStyle name="Normal 9 2 2 2 64" xfId="3815" xr:uid="{00000000-0005-0000-0000-0000E90E0000}"/>
    <cellStyle name="Normal 9 2 2 2 65" xfId="3816" xr:uid="{00000000-0005-0000-0000-0000EA0E0000}"/>
    <cellStyle name="Normal 9 2 2 2 66" xfId="3817" xr:uid="{00000000-0005-0000-0000-0000EB0E0000}"/>
    <cellStyle name="Normal 9 2 2 2 7" xfId="3818" xr:uid="{00000000-0005-0000-0000-0000EC0E0000}"/>
    <cellStyle name="Normal 9 2 2 2 7 2" xfId="3819" xr:uid="{00000000-0005-0000-0000-0000ED0E0000}"/>
    <cellStyle name="Normal 9 2 2 2 7 3" xfId="3820" xr:uid="{00000000-0005-0000-0000-0000EE0E0000}"/>
    <cellStyle name="Normal 9 2 2 2 7 4" xfId="3821" xr:uid="{00000000-0005-0000-0000-0000EF0E0000}"/>
    <cellStyle name="Normal 9 2 2 2 7 5" xfId="3822" xr:uid="{00000000-0005-0000-0000-0000F00E0000}"/>
    <cellStyle name="Normal 9 2 2 2 7 6" xfId="3823" xr:uid="{00000000-0005-0000-0000-0000F10E0000}"/>
    <cellStyle name="Normal 9 2 2 2 8" xfId="3824" xr:uid="{00000000-0005-0000-0000-0000F20E0000}"/>
    <cellStyle name="Normal 9 2 2 2 8 2" xfId="3825" xr:uid="{00000000-0005-0000-0000-0000F30E0000}"/>
    <cellStyle name="Normal 9 2 2 2 8 3" xfId="3826" xr:uid="{00000000-0005-0000-0000-0000F40E0000}"/>
    <cellStyle name="Normal 9 2 2 2 8 4" xfId="3827" xr:uid="{00000000-0005-0000-0000-0000F50E0000}"/>
    <cellStyle name="Normal 9 2 2 2 8 5" xfId="3828" xr:uid="{00000000-0005-0000-0000-0000F60E0000}"/>
    <cellStyle name="Normal 9 2 2 2 8 6" xfId="3829" xr:uid="{00000000-0005-0000-0000-0000F70E0000}"/>
    <cellStyle name="Normal 9 2 2 2 9" xfId="3830" xr:uid="{00000000-0005-0000-0000-0000F80E0000}"/>
    <cellStyle name="Normal 9 2 2 2 9 2" xfId="3831" xr:uid="{00000000-0005-0000-0000-0000F90E0000}"/>
    <cellStyle name="Normal 9 2 2 2 9 3" xfId="3832" xr:uid="{00000000-0005-0000-0000-0000FA0E0000}"/>
    <cellStyle name="Normal 9 2 2 2 9 4" xfId="3833" xr:uid="{00000000-0005-0000-0000-0000FB0E0000}"/>
    <cellStyle name="Normal 9 2 2 2 9 5" xfId="3834" xr:uid="{00000000-0005-0000-0000-0000FC0E0000}"/>
    <cellStyle name="Normal 9 2 2 2 9 6" xfId="3835" xr:uid="{00000000-0005-0000-0000-0000FD0E0000}"/>
    <cellStyle name="Normal 9 2 2 20" xfId="3836" xr:uid="{00000000-0005-0000-0000-0000FE0E0000}"/>
    <cellStyle name="Normal 9 2 2 20 2" xfId="3837" xr:uid="{00000000-0005-0000-0000-0000FF0E0000}"/>
    <cellStyle name="Normal 9 2 2 20 3" xfId="3838" xr:uid="{00000000-0005-0000-0000-0000000F0000}"/>
    <cellStyle name="Normal 9 2 2 20 4" xfId="3839" xr:uid="{00000000-0005-0000-0000-0000010F0000}"/>
    <cellStyle name="Normal 9 2 2 20 5" xfId="3840" xr:uid="{00000000-0005-0000-0000-0000020F0000}"/>
    <cellStyle name="Normal 9 2 2 20 6" xfId="3841" xr:uid="{00000000-0005-0000-0000-0000030F0000}"/>
    <cellStyle name="Normal 9 2 2 21" xfId="3842" xr:uid="{00000000-0005-0000-0000-0000040F0000}"/>
    <cellStyle name="Normal 9 2 2 21 2" xfId="3843" xr:uid="{00000000-0005-0000-0000-0000050F0000}"/>
    <cellStyle name="Normal 9 2 2 21 3" xfId="3844" xr:uid="{00000000-0005-0000-0000-0000060F0000}"/>
    <cellStyle name="Normal 9 2 2 21 4" xfId="3845" xr:uid="{00000000-0005-0000-0000-0000070F0000}"/>
    <cellStyle name="Normal 9 2 2 21 5" xfId="3846" xr:uid="{00000000-0005-0000-0000-0000080F0000}"/>
    <cellStyle name="Normal 9 2 2 21 6" xfId="3847" xr:uid="{00000000-0005-0000-0000-0000090F0000}"/>
    <cellStyle name="Normal 9 2 2 22" xfId="3848" xr:uid="{00000000-0005-0000-0000-00000A0F0000}"/>
    <cellStyle name="Normal 9 2 2 22 2" xfId="3849" xr:uid="{00000000-0005-0000-0000-00000B0F0000}"/>
    <cellStyle name="Normal 9 2 2 22 3" xfId="3850" xr:uid="{00000000-0005-0000-0000-00000C0F0000}"/>
    <cellStyle name="Normal 9 2 2 22 4" xfId="3851" xr:uid="{00000000-0005-0000-0000-00000D0F0000}"/>
    <cellStyle name="Normal 9 2 2 22 5" xfId="3852" xr:uid="{00000000-0005-0000-0000-00000E0F0000}"/>
    <cellStyle name="Normal 9 2 2 22 6" xfId="3853" xr:uid="{00000000-0005-0000-0000-00000F0F0000}"/>
    <cellStyle name="Normal 9 2 2 23" xfId="3854" xr:uid="{00000000-0005-0000-0000-0000100F0000}"/>
    <cellStyle name="Normal 9 2 2 23 2" xfId="3855" xr:uid="{00000000-0005-0000-0000-0000110F0000}"/>
    <cellStyle name="Normal 9 2 2 23 3" xfId="3856" xr:uid="{00000000-0005-0000-0000-0000120F0000}"/>
    <cellStyle name="Normal 9 2 2 23 4" xfId="3857" xr:uid="{00000000-0005-0000-0000-0000130F0000}"/>
    <cellStyle name="Normal 9 2 2 23 5" xfId="3858" xr:uid="{00000000-0005-0000-0000-0000140F0000}"/>
    <cellStyle name="Normal 9 2 2 23 6" xfId="3859" xr:uid="{00000000-0005-0000-0000-0000150F0000}"/>
    <cellStyle name="Normal 9 2 2 24" xfId="3860" xr:uid="{00000000-0005-0000-0000-0000160F0000}"/>
    <cellStyle name="Normal 9 2 2 24 2" xfId="3861" xr:uid="{00000000-0005-0000-0000-0000170F0000}"/>
    <cellStyle name="Normal 9 2 2 24 3" xfId="3862" xr:uid="{00000000-0005-0000-0000-0000180F0000}"/>
    <cellStyle name="Normal 9 2 2 24 4" xfId="3863" xr:uid="{00000000-0005-0000-0000-0000190F0000}"/>
    <cellStyle name="Normal 9 2 2 24 5" xfId="3864" xr:uid="{00000000-0005-0000-0000-00001A0F0000}"/>
    <cellStyle name="Normal 9 2 2 24 6" xfId="3865" xr:uid="{00000000-0005-0000-0000-00001B0F0000}"/>
    <cellStyle name="Normal 9 2 2 25" xfId="3866" xr:uid="{00000000-0005-0000-0000-00001C0F0000}"/>
    <cellStyle name="Normal 9 2 2 25 2" xfId="3867" xr:uid="{00000000-0005-0000-0000-00001D0F0000}"/>
    <cellStyle name="Normal 9 2 2 25 3" xfId="3868" xr:uid="{00000000-0005-0000-0000-00001E0F0000}"/>
    <cellStyle name="Normal 9 2 2 25 4" xfId="3869" xr:uid="{00000000-0005-0000-0000-00001F0F0000}"/>
    <cellStyle name="Normal 9 2 2 25 5" xfId="3870" xr:uid="{00000000-0005-0000-0000-0000200F0000}"/>
    <cellStyle name="Normal 9 2 2 25 6" xfId="3871" xr:uid="{00000000-0005-0000-0000-0000210F0000}"/>
    <cellStyle name="Normal 9 2 2 26" xfId="3872" xr:uid="{00000000-0005-0000-0000-0000220F0000}"/>
    <cellStyle name="Normal 9 2 2 26 2" xfId="3873" xr:uid="{00000000-0005-0000-0000-0000230F0000}"/>
    <cellStyle name="Normal 9 2 2 26 3" xfId="3874" xr:uid="{00000000-0005-0000-0000-0000240F0000}"/>
    <cellStyle name="Normal 9 2 2 26 4" xfId="3875" xr:uid="{00000000-0005-0000-0000-0000250F0000}"/>
    <cellStyle name="Normal 9 2 2 26 5" xfId="3876" xr:uid="{00000000-0005-0000-0000-0000260F0000}"/>
    <cellStyle name="Normal 9 2 2 26 6" xfId="3877" xr:uid="{00000000-0005-0000-0000-0000270F0000}"/>
    <cellStyle name="Normal 9 2 2 27" xfId="3878" xr:uid="{00000000-0005-0000-0000-0000280F0000}"/>
    <cellStyle name="Normal 9 2 2 27 2" xfId="3879" xr:uid="{00000000-0005-0000-0000-0000290F0000}"/>
    <cellStyle name="Normal 9 2 2 27 3" xfId="3880" xr:uid="{00000000-0005-0000-0000-00002A0F0000}"/>
    <cellStyle name="Normal 9 2 2 27 4" xfId="3881" xr:uid="{00000000-0005-0000-0000-00002B0F0000}"/>
    <cellStyle name="Normal 9 2 2 27 5" xfId="3882" xr:uid="{00000000-0005-0000-0000-00002C0F0000}"/>
    <cellStyle name="Normal 9 2 2 27 6" xfId="3883" xr:uid="{00000000-0005-0000-0000-00002D0F0000}"/>
    <cellStyle name="Normal 9 2 2 28" xfId="3884" xr:uid="{00000000-0005-0000-0000-00002E0F0000}"/>
    <cellStyle name="Normal 9 2 2 28 2" xfId="3885" xr:uid="{00000000-0005-0000-0000-00002F0F0000}"/>
    <cellStyle name="Normal 9 2 2 28 3" xfId="3886" xr:uid="{00000000-0005-0000-0000-0000300F0000}"/>
    <cellStyle name="Normal 9 2 2 28 4" xfId="3887" xr:uid="{00000000-0005-0000-0000-0000310F0000}"/>
    <cellStyle name="Normal 9 2 2 28 5" xfId="3888" xr:uid="{00000000-0005-0000-0000-0000320F0000}"/>
    <cellStyle name="Normal 9 2 2 28 6" xfId="3889" xr:uid="{00000000-0005-0000-0000-0000330F0000}"/>
    <cellStyle name="Normal 9 2 2 29" xfId="3890" xr:uid="{00000000-0005-0000-0000-0000340F0000}"/>
    <cellStyle name="Normal 9 2 2 29 2" xfId="3891" xr:uid="{00000000-0005-0000-0000-0000350F0000}"/>
    <cellStyle name="Normal 9 2 2 29 3" xfId="3892" xr:uid="{00000000-0005-0000-0000-0000360F0000}"/>
    <cellStyle name="Normal 9 2 2 29 4" xfId="3893" xr:uid="{00000000-0005-0000-0000-0000370F0000}"/>
    <cellStyle name="Normal 9 2 2 29 5" xfId="3894" xr:uid="{00000000-0005-0000-0000-0000380F0000}"/>
    <cellStyle name="Normal 9 2 2 29 6" xfId="3895" xr:uid="{00000000-0005-0000-0000-0000390F0000}"/>
    <cellStyle name="Normal 9 2 2 3" xfId="3896" xr:uid="{00000000-0005-0000-0000-00003A0F0000}"/>
    <cellStyle name="Normal 9 2 2 3 2" xfId="3897" xr:uid="{00000000-0005-0000-0000-00003B0F0000}"/>
    <cellStyle name="Normal 9 2 2 3 3" xfId="3898" xr:uid="{00000000-0005-0000-0000-00003C0F0000}"/>
    <cellStyle name="Normal 9 2 2 3 4" xfId="3899" xr:uid="{00000000-0005-0000-0000-00003D0F0000}"/>
    <cellStyle name="Normal 9 2 2 3 5" xfId="3900" xr:uid="{00000000-0005-0000-0000-00003E0F0000}"/>
    <cellStyle name="Normal 9 2 2 3 6" xfId="3901" xr:uid="{00000000-0005-0000-0000-00003F0F0000}"/>
    <cellStyle name="Normal 9 2 2 30" xfId="3902" xr:uid="{00000000-0005-0000-0000-0000400F0000}"/>
    <cellStyle name="Normal 9 2 2 30 2" xfId="3903" xr:uid="{00000000-0005-0000-0000-0000410F0000}"/>
    <cellStyle name="Normal 9 2 2 30 3" xfId="3904" xr:uid="{00000000-0005-0000-0000-0000420F0000}"/>
    <cellStyle name="Normal 9 2 2 30 4" xfId="3905" xr:uid="{00000000-0005-0000-0000-0000430F0000}"/>
    <cellStyle name="Normal 9 2 2 30 5" xfId="3906" xr:uid="{00000000-0005-0000-0000-0000440F0000}"/>
    <cellStyle name="Normal 9 2 2 30 6" xfId="3907" xr:uid="{00000000-0005-0000-0000-0000450F0000}"/>
    <cellStyle name="Normal 9 2 2 31" xfId="3908" xr:uid="{00000000-0005-0000-0000-0000460F0000}"/>
    <cellStyle name="Normal 9 2 2 31 2" xfId="3909" xr:uid="{00000000-0005-0000-0000-0000470F0000}"/>
    <cellStyle name="Normal 9 2 2 31 3" xfId="3910" xr:uid="{00000000-0005-0000-0000-0000480F0000}"/>
    <cellStyle name="Normal 9 2 2 31 4" xfId="3911" xr:uid="{00000000-0005-0000-0000-0000490F0000}"/>
    <cellStyle name="Normal 9 2 2 31 5" xfId="3912" xr:uid="{00000000-0005-0000-0000-00004A0F0000}"/>
    <cellStyle name="Normal 9 2 2 31 6" xfId="3913" xr:uid="{00000000-0005-0000-0000-00004B0F0000}"/>
    <cellStyle name="Normal 9 2 2 32" xfId="3914" xr:uid="{00000000-0005-0000-0000-00004C0F0000}"/>
    <cellStyle name="Normal 9 2 2 32 2" xfId="3915" xr:uid="{00000000-0005-0000-0000-00004D0F0000}"/>
    <cellStyle name="Normal 9 2 2 32 3" xfId="3916" xr:uid="{00000000-0005-0000-0000-00004E0F0000}"/>
    <cellStyle name="Normal 9 2 2 32 4" xfId="3917" xr:uid="{00000000-0005-0000-0000-00004F0F0000}"/>
    <cellStyle name="Normal 9 2 2 32 5" xfId="3918" xr:uid="{00000000-0005-0000-0000-0000500F0000}"/>
    <cellStyle name="Normal 9 2 2 32 6" xfId="3919" xr:uid="{00000000-0005-0000-0000-0000510F0000}"/>
    <cellStyle name="Normal 9 2 2 33" xfId="3920" xr:uid="{00000000-0005-0000-0000-0000520F0000}"/>
    <cellStyle name="Normal 9 2 2 33 2" xfId="3921" xr:uid="{00000000-0005-0000-0000-0000530F0000}"/>
    <cellStyle name="Normal 9 2 2 33 3" xfId="3922" xr:uid="{00000000-0005-0000-0000-0000540F0000}"/>
    <cellStyle name="Normal 9 2 2 33 4" xfId="3923" xr:uid="{00000000-0005-0000-0000-0000550F0000}"/>
    <cellStyle name="Normal 9 2 2 33 5" xfId="3924" xr:uid="{00000000-0005-0000-0000-0000560F0000}"/>
    <cellStyle name="Normal 9 2 2 33 6" xfId="3925" xr:uid="{00000000-0005-0000-0000-0000570F0000}"/>
    <cellStyle name="Normal 9 2 2 34" xfId="3926" xr:uid="{00000000-0005-0000-0000-0000580F0000}"/>
    <cellStyle name="Normal 9 2 2 34 2" xfId="3927" xr:uid="{00000000-0005-0000-0000-0000590F0000}"/>
    <cellStyle name="Normal 9 2 2 34 3" xfId="3928" xr:uid="{00000000-0005-0000-0000-00005A0F0000}"/>
    <cellStyle name="Normal 9 2 2 34 4" xfId="3929" xr:uid="{00000000-0005-0000-0000-00005B0F0000}"/>
    <cellStyle name="Normal 9 2 2 34 5" xfId="3930" xr:uid="{00000000-0005-0000-0000-00005C0F0000}"/>
    <cellStyle name="Normal 9 2 2 34 6" xfId="3931" xr:uid="{00000000-0005-0000-0000-00005D0F0000}"/>
    <cellStyle name="Normal 9 2 2 35" xfId="3932" xr:uid="{00000000-0005-0000-0000-00005E0F0000}"/>
    <cellStyle name="Normal 9 2 2 35 2" xfId="3933" xr:uid="{00000000-0005-0000-0000-00005F0F0000}"/>
    <cellStyle name="Normal 9 2 2 35 3" xfId="3934" xr:uid="{00000000-0005-0000-0000-0000600F0000}"/>
    <cellStyle name="Normal 9 2 2 35 4" xfId="3935" xr:uid="{00000000-0005-0000-0000-0000610F0000}"/>
    <cellStyle name="Normal 9 2 2 35 5" xfId="3936" xr:uid="{00000000-0005-0000-0000-0000620F0000}"/>
    <cellStyle name="Normal 9 2 2 35 6" xfId="3937" xr:uid="{00000000-0005-0000-0000-0000630F0000}"/>
    <cellStyle name="Normal 9 2 2 36" xfId="3938" xr:uid="{00000000-0005-0000-0000-0000640F0000}"/>
    <cellStyle name="Normal 9 2 2 36 2" xfId="3939" xr:uid="{00000000-0005-0000-0000-0000650F0000}"/>
    <cellStyle name="Normal 9 2 2 36 3" xfId="3940" xr:uid="{00000000-0005-0000-0000-0000660F0000}"/>
    <cellStyle name="Normal 9 2 2 36 4" xfId="3941" xr:uid="{00000000-0005-0000-0000-0000670F0000}"/>
    <cellStyle name="Normal 9 2 2 36 5" xfId="3942" xr:uid="{00000000-0005-0000-0000-0000680F0000}"/>
    <cellStyle name="Normal 9 2 2 36 6" xfId="3943" xr:uid="{00000000-0005-0000-0000-0000690F0000}"/>
    <cellStyle name="Normal 9 2 2 37" xfId="3944" xr:uid="{00000000-0005-0000-0000-00006A0F0000}"/>
    <cellStyle name="Normal 9 2 2 37 2" xfId="3945" xr:uid="{00000000-0005-0000-0000-00006B0F0000}"/>
    <cellStyle name="Normal 9 2 2 37 3" xfId="3946" xr:uid="{00000000-0005-0000-0000-00006C0F0000}"/>
    <cellStyle name="Normal 9 2 2 37 4" xfId="3947" xr:uid="{00000000-0005-0000-0000-00006D0F0000}"/>
    <cellStyle name="Normal 9 2 2 37 5" xfId="3948" xr:uid="{00000000-0005-0000-0000-00006E0F0000}"/>
    <cellStyle name="Normal 9 2 2 37 6" xfId="3949" xr:uid="{00000000-0005-0000-0000-00006F0F0000}"/>
    <cellStyle name="Normal 9 2 2 38" xfId="3950" xr:uid="{00000000-0005-0000-0000-0000700F0000}"/>
    <cellStyle name="Normal 9 2 2 38 2" xfId="3951" xr:uid="{00000000-0005-0000-0000-0000710F0000}"/>
    <cellStyle name="Normal 9 2 2 38 3" xfId="3952" xr:uid="{00000000-0005-0000-0000-0000720F0000}"/>
    <cellStyle name="Normal 9 2 2 38 4" xfId="3953" xr:uid="{00000000-0005-0000-0000-0000730F0000}"/>
    <cellStyle name="Normal 9 2 2 38 5" xfId="3954" xr:uid="{00000000-0005-0000-0000-0000740F0000}"/>
    <cellStyle name="Normal 9 2 2 38 6" xfId="3955" xr:uid="{00000000-0005-0000-0000-0000750F0000}"/>
    <cellStyle name="Normal 9 2 2 39" xfId="3956" xr:uid="{00000000-0005-0000-0000-0000760F0000}"/>
    <cellStyle name="Normal 9 2 2 39 2" xfId="3957" xr:uid="{00000000-0005-0000-0000-0000770F0000}"/>
    <cellStyle name="Normal 9 2 2 39 3" xfId="3958" xr:uid="{00000000-0005-0000-0000-0000780F0000}"/>
    <cellStyle name="Normal 9 2 2 39 4" xfId="3959" xr:uid="{00000000-0005-0000-0000-0000790F0000}"/>
    <cellStyle name="Normal 9 2 2 39 5" xfId="3960" xr:uid="{00000000-0005-0000-0000-00007A0F0000}"/>
    <cellStyle name="Normal 9 2 2 39 6" xfId="3961" xr:uid="{00000000-0005-0000-0000-00007B0F0000}"/>
    <cellStyle name="Normal 9 2 2 4" xfId="3962" xr:uid="{00000000-0005-0000-0000-00007C0F0000}"/>
    <cellStyle name="Normal 9 2 2 4 2" xfId="3963" xr:uid="{00000000-0005-0000-0000-00007D0F0000}"/>
    <cellStyle name="Normal 9 2 2 4 3" xfId="3964" xr:uid="{00000000-0005-0000-0000-00007E0F0000}"/>
    <cellStyle name="Normal 9 2 2 4 4" xfId="3965" xr:uid="{00000000-0005-0000-0000-00007F0F0000}"/>
    <cellStyle name="Normal 9 2 2 4 5" xfId="3966" xr:uid="{00000000-0005-0000-0000-0000800F0000}"/>
    <cellStyle name="Normal 9 2 2 4 6" xfId="3967" xr:uid="{00000000-0005-0000-0000-0000810F0000}"/>
    <cellStyle name="Normal 9 2 2 40" xfId="3968" xr:uid="{00000000-0005-0000-0000-0000820F0000}"/>
    <cellStyle name="Normal 9 2 2 40 2" xfId="3969" xr:uid="{00000000-0005-0000-0000-0000830F0000}"/>
    <cellStyle name="Normal 9 2 2 40 3" xfId="3970" xr:uid="{00000000-0005-0000-0000-0000840F0000}"/>
    <cellStyle name="Normal 9 2 2 40 4" xfId="3971" xr:uid="{00000000-0005-0000-0000-0000850F0000}"/>
    <cellStyle name="Normal 9 2 2 40 5" xfId="3972" xr:uid="{00000000-0005-0000-0000-0000860F0000}"/>
    <cellStyle name="Normal 9 2 2 40 6" xfId="3973" xr:uid="{00000000-0005-0000-0000-0000870F0000}"/>
    <cellStyle name="Normal 9 2 2 41" xfId="3974" xr:uid="{00000000-0005-0000-0000-0000880F0000}"/>
    <cellStyle name="Normal 9 2 2 41 2" xfId="3975" xr:uid="{00000000-0005-0000-0000-0000890F0000}"/>
    <cellStyle name="Normal 9 2 2 41 3" xfId="3976" xr:uid="{00000000-0005-0000-0000-00008A0F0000}"/>
    <cellStyle name="Normal 9 2 2 41 4" xfId="3977" xr:uid="{00000000-0005-0000-0000-00008B0F0000}"/>
    <cellStyle name="Normal 9 2 2 41 5" xfId="3978" xr:uid="{00000000-0005-0000-0000-00008C0F0000}"/>
    <cellStyle name="Normal 9 2 2 41 6" xfId="3979" xr:uid="{00000000-0005-0000-0000-00008D0F0000}"/>
    <cellStyle name="Normal 9 2 2 42" xfId="3980" xr:uid="{00000000-0005-0000-0000-00008E0F0000}"/>
    <cellStyle name="Normal 9 2 2 42 2" xfId="3981" xr:uid="{00000000-0005-0000-0000-00008F0F0000}"/>
    <cellStyle name="Normal 9 2 2 42 3" xfId="3982" xr:uid="{00000000-0005-0000-0000-0000900F0000}"/>
    <cellStyle name="Normal 9 2 2 42 4" xfId="3983" xr:uid="{00000000-0005-0000-0000-0000910F0000}"/>
    <cellStyle name="Normal 9 2 2 42 5" xfId="3984" xr:uid="{00000000-0005-0000-0000-0000920F0000}"/>
    <cellStyle name="Normal 9 2 2 42 6" xfId="3985" xr:uid="{00000000-0005-0000-0000-0000930F0000}"/>
    <cellStyle name="Normal 9 2 2 43" xfId="3986" xr:uid="{00000000-0005-0000-0000-0000940F0000}"/>
    <cellStyle name="Normal 9 2 2 43 2" xfId="3987" xr:uid="{00000000-0005-0000-0000-0000950F0000}"/>
    <cellStyle name="Normal 9 2 2 43 3" xfId="3988" xr:uid="{00000000-0005-0000-0000-0000960F0000}"/>
    <cellStyle name="Normal 9 2 2 43 4" xfId="3989" xr:uid="{00000000-0005-0000-0000-0000970F0000}"/>
    <cellStyle name="Normal 9 2 2 43 5" xfId="3990" xr:uid="{00000000-0005-0000-0000-0000980F0000}"/>
    <cellStyle name="Normal 9 2 2 43 6" xfId="3991" xr:uid="{00000000-0005-0000-0000-0000990F0000}"/>
    <cellStyle name="Normal 9 2 2 44" xfId="3992" xr:uid="{00000000-0005-0000-0000-00009A0F0000}"/>
    <cellStyle name="Normal 9 2 2 44 2" xfId="3993" xr:uid="{00000000-0005-0000-0000-00009B0F0000}"/>
    <cellStyle name="Normal 9 2 2 44 3" xfId="3994" xr:uid="{00000000-0005-0000-0000-00009C0F0000}"/>
    <cellStyle name="Normal 9 2 2 44 4" xfId="3995" xr:uid="{00000000-0005-0000-0000-00009D0F0000}"/>
    <cellStyle name="Normal 9 2 2 44 5" xfId="3996" xr:uid="{00000000-0005-0000-0000-00009E0F0000}"/>
    <cellStyle name="Normal 9 2 2 44 6" xfId="3997" xr:uid="{00000000-0005-0000-0000-00009F0F0000}"/>
    <cellStyle name="Normal 9 2 2 45" xfId="3998" xr:uid="{00000000-0005-0000-0000-0000A00F0000}"/>
    <cellStyle name="Normal 9 2 2 45 2" xfId="3999" xr:uid="{00000000-0005-0000-0000-0000A10F0000}"/>
    <cellStyle name="Normal 9 2 2 45 3" xfId="4000" xr:uid="{00000000-0005-0000-0000-0000A20F0000}"/>
    <cellStyle name="Normal 9 2 2 45 4" xfId="4001" xr:uid="{00000000-0005-0000-0000-0000A30F0000}"/>
    <cellStyle name="Normal 9 2 2 45 5" xfId="4002" xr:uid="{00000000-0005-0000-0000-0000A40F0000}"/>
    <cellStyle name="Normal 9 2 2 45 6" xfId="4003" xr:uid="{00000000-0005-0000-0000-0000A50F0000}"/>
    <cellStyle name="Normal 9 2 2 46" xfId="4004" xr:uid="{00000000-0005-0000-0000-0000A60F0000}"/>
    <cellStyle name="Normal 9 2 2 46 2" xfId="4005" xr:uid="{00000000-0005-0000-0000-0000A70F0000}"/>
    <cellStyle name="Normal 9 2 2 46 3" xfId="4006" xr:uid="{00000000-0005-0000-0000-0000A80F0000}"/>
    <cellStyle name="Normal 9 2 2 46 4" xfId="4007" xr:uid="{00000000-0005-0000-0000-0000A90F0000}"/>
    <cellStyle name="Normal 9 2 2 46 5" xfId="4008" xr:uid="{00000000-0005-0000-0000-0000AA0F0000}"/>
    <cellStyle name="Normal 9 2 2 46 6" xfId="4009" xr:uid="{00000000-0005-0000-0000-0000AB0F0000}"/>
    <cellStyle name="Normal 9 2 2 47" xfId="4010" xr:uid="{00000000-0005-0000-0000-0000AC0F0000}"/>
    <cellStyle name="Normal 9 2 2 47 2" xfId="4011" xr:uid="{00000000-0005-0000-0000-0000AD0F0000}"/>
    <cellStyle name="Normal 9 2 2 47 3" xfId="4012" xr:uid="{00000000-0005-0000-0000-0000AE0F0000}"/>
    <cellStyle name="Normal 9 2 2 47 4" xfId="4013" xr:uid="{00000000-0005-0000-0000-0000AF0F0000}"/>
    <cellStyle name="Normal 9 2 2 47 5" xfId="4014" xr:uid="{00000000-0005-0000-0000-0000B00F0000}"/>
    <cellStyle name="Normal 9 2 2 47 6" xfId="4015" xr:uid="{00000000-0005-0000-0000-0000B10F0000}"/>
    <cellStyle name="Normal 9 2 2 48" xfId="4016" xr:uid="{00000000-0005-0000-0000-0000B20F0000}"/>
    <cellStyle name="Normal 9 2 2 48 2" xfId="4017" xr:uid="{00000000-0005-0000-0000-0000B30F0000}"/>
    <cellStyle name="Normal 9 2 2 48 3" xfId="4018" xr:uid="{00000000-0005-0000-0000-0000B40F0000}"/>
    <cellStyle name="Normal 9 2 2 48 4" xfId="4019" xr:uid="{00000000-0005-0000-0000-0000B50F0000}"/>
    <cellStyle name="Normal 9 2 2 48 5" xfId="4020" xr:uid="{00000000-0005-0000-0000-0000B60F0000}"/>
    <cellStyle name="Normal 9 2 2 48 6" xfId="4021" xr:uid="{00000000-0005-0000-0000-0000B70F0000}"/>
    <cellStyle name="Normal 9 2 2 49" xfId="4022" xr:uid="{00000000-0005-0000-0000-0000B80F0000}"/>
    <cellStyle name="Normal 9 2 2 49 2" xfId="4023" xr:uid="{00000000-0005-0000-0000-0000B90F0000}"/>
    <cellStyle name="Normal 9 2 2 49 3" xfId="4024" xr:uid="{00000000-0005-0000-0000-0000BA0F0000}"/>
    <cellStyle name="Normal 9 2 2 49 4" xfId="4025" xr:uid="{00000000-0005-0000-0000-0000BB0F0000}"/>
    <cellStyle name="Normal 9 2 2 49 5" xfId="4026" xr:uid="{00000000-0005-0000-0000-0000BC0F0000}"/>
    <cellStyle name="Normal 9 2 2 49 6" xfId="4027" xr:uid="{00000000-0005-0000-0000-0000BD0F0000}"/>
    <cellStyle name="Normal 9 2 2 5" xfId="4028" xr:uid="{00000000-0005-0000-0000-0000BE0F0000}"/>
    <cellStyle name="Normal 9 2 2 5 2" xfId="4029" xr:uid="{00000000-0005-0000-0000-0000BF0F0000}"/>
    <cellStyle name="Normal 9 2 2 5 3" xfId="4030" xr:uid="{00000000-0005-0000-0000-0000C00F0000}"/>
    <cellStyle name="Normal 9 2 2 5 4" xfId="4031" xr:uid="{00000000-0005-0000-0000-0000C10F0000}"/>
    <cellStyle name="Normal 9 2 2 5 5" xfId="4032" xr:uid="{00000000-0005-0000-0000-0000C20F0000}"/>
    <cellStyle name="Normal 9 2 2 5 6" xfId="4033" xr:uid="{00000000-0005-0000-0000-0000C30F0000}"/>
    <cellStyle name="Normal 9 2 2 50" xfId="4034" xr:uid="{00000000-0005-0000-0000-0000C40F0000}"/>
    <cellStyle name="Normal 9 2 2 50 2" xfId="4035" xr:uid="{00000000-0005-0000-0000-0000C50F0000}"/>
    <cellStyle name="Normal 9 2 2 50 3" xfId="4036" xr:uid="{00000000-0005-0000-0000-0000C60F0000}"/>
    <cellStyle name="Normal 9 2 2 50 4" xfId="4037" xr:uid="{00000000-0005-0000-0000-0000C70F0000}"/>
    <cellStyle name="Normal 9 2 2 50 5" xfId="4038" xr:uid="{00000000-0005-0000-0000-0000C80F0000}"/>
    <cellStyle name="Normal 9 2 2 50 6" xfId="4039" xr:uid="{00000000-0005-0000-0000-0000C90F0000}"/>
    <cellStyle name="Normal 9 2 2 51" xfId="4040" xr:uid="{00000000-0005-0000-0000-0000CA0F0000}"/>
    <cellStyle name="Normal 9 2 2 51 2" xfId="4041" xr:uid="{00000000-0005-0000-0000-0000CB0F0000}"/>
    <cellStyle name="Normal 9 2 2 51 3" xfId="4042" xr:uid="{00000000-0005-0000-0000-0000CC0F0000}"/>
    <cellStyle name="Normal 9 2 2 51 4" xfId="4043" xr:uid="{00000000-0005-0000-0000-0000CD0F0000}"/>
    <cellStyle name="Normal 9 2 2 51 5" xfId="4044" xr:uid="{00000000-0005-0000-0000-0000CE0F0000}"/>
    <cellStyle name="Normal 9 2 2 51 6" xfId="4045" xr:uid="{00000000-0005-0000-0000-0000CF0F0000}"/>
    <cellStyle name="Normal 9 2 2 52" xfId="4046" xr:uid="{00000000-0005-0000-0000-0000D00F0000}"/>
    <cellStyle name="Normal 9 2 2 52 2" xfId="4047" xr:uid="{00000000-0005-0000-0000-0000D10F0000}"/>
    <cellStyle name="Normal 9 2 2 52 3" xfId="4048" xr:uid="{00000000-0005-0000-0000-0000D20F0000}"/>
    <cellStyle name="Normal 9 2 2 52 4" xfId="4049" xr:uid="{00000000-0005-0000-0000-0000D30F0000}"/>
    <cellStyle name="Normal 9 2 2 52 5" xfId="4050" xr:uid="{00000000-0005-0000-0000-0000D40F0000}"/>
    <cellStyle name="Normal 9 2 2 52 6" xfId="4051" xr:uid="{00000000-0005-0000-0000-0000D50F0000}"/>
    <cellStyle name="Normal 9 2 2 53" xfId="4052" xr:uid="{00000000-0005-0000-0000-0000D60F0000}"/>
    <cellStyle name="Normal 9 2 2 53 2" xfId="4053" xr:uid="{00000000-0005-0000-0000-0000D70F0000}"/>
    <cellStyle name="Normal 9 2 2 53 3" xfId="4054" xr:uid="{00000000-0005-0000-0000-0000D80F0000}"/>
    <cellStyle name="Normal 9 2 2 53 4" xfId="4055" xr:uid="{00000000-0005-0000-0000-0000D90F0000}"/>
    <cellStyle name="Normal 9 2 2 53 5" xfId="4056" xr:uid="{00000000-0005-0000-0000-0000DA0F0000}"/>
    <cellStyle name="Normal 9 2 2 53 6" xfId="4057" xr:uid="{00000000-0005-0000-0000-0000DB0F0000}"/>
    <cellStyle name="Normal 9 2 2 54" xfId="4058" xr:uid="{00000000-0005-0000-0000-0000DC0F0000}"/>
    <cellStyle name="Normal 9 2 2 54 2" xfId="4059" xr:uid="{00000000-0005-0000-0000-0000DD0F0000}"/>
    <cellStyle name="Normal 9 2 2 54 3" xfId="4060" xr:uid="{00000000-0005-0000-0000-0000DE0F0000}"/>
    <cellStyle name="Normal 9 2 2 54 4" xfId="4061" xr:uid="{00000000-0005-0000-0000-0000DF0F0000}"/>
    <cellStyle name="Normal 9 2 2 54 5" xfId="4062" xr:uid="{00000000-0005-0000-0000-0000E00F0000}"/>
    <cellStyle name="Normal 9 2 2 54 6" xfId="4063" xr:uid="{00000000-0005-0000-0000-0000E10F0000}"/>
    <cellStyle name="Normal 9 2 2 55" xfId="4064" xr:uid="{00000000-0005-0000-0000-0000E20F0000}"/>
    <cellStyle name="Normal 9 2 2 55 2" xfId="4065" xr:uid="{00000000-0005-0000-0000-0000E30F0000}"/>
    <cellStyle name="Normal 9 2 2 55 3" xfId="4066" xr:uid="{00000000-0005-0000-0000-0000E40F0000}"/>
    <cellStyle name="Normal 9 2 2 55 4" xfId="4067" xr:uid="{00000000-0005-0000-0000-0000E50F0000}"/>
    <cellStyle name="Normal 9 2 2 55 5" xfId="4068" xr:uid="{00000000-0005-0000-0000-0000E60F0000}"/>
    <cellStyle name="Normal 9 2 2 55 6" xfId="4069" xr:uid="{00000000-0005-0000-0000-0000E70F0000}"/>
    <cellStyle name="Normal 9 2 2 56" xfId="4070" xr:uid="{00000000-0005-0000-0000-0000E80F0000}"/>
    <cellStyle name="Normal 9 2 2 56 2" xfId="4071" xr:uid="{00000000-0005-0000-0000-0000E90F0000}"/>
    <cellStyle name="Normal 9 2 2 56 3" xfId="4072" xr:uid="{00000000-0005-0000-0000-0000EA0F0000}"/>
    <cellStyle name="Normal 9 2 2 56 4" xfId="4073" xr:uid="{00000000-0005-0000-0000-0000EB0F0000}"/>
    <cellStyle name="Normal 9 2 2 56 5" xfId="4074" xr:uid="{00000000-0005-0000-0000-0000EC0F0000}"/>
    <cellStyle name="Normal 9 2 2 56 6" xfId="4075" xr:uid="{00000000-0005-0000-0000-0000ED0F0000}"/>
    <cellStyle name="Normal 9 2 2 57" xfId="4076" xr:uid="{00000000-0005-0000-0000-0000EE0F0000}"/>
    <cellStyle name="Normal 9 2 2 57 2" xfId="4077" xr:uid="{00000000-0005-0000-0000-0000EF0F0000}"/>
    <cellStyle name="Normal 9 2 2 57 3" xfId="4078" xr:uid="{00000000-0005-0000-0000-0000F00F0000}"/>
    <cellStyle name="Normal 9 2 2 57 4" xfId="4079" xr:uid="{00000000-0005-0000-0000-0000F10F0000}"/>
    <cellStyle name="Normal 9 2 2 57 5" xfId="4080" xr:uid="{00000000-0005-0000-0000-0000F20F0000}"/>
    <cellStyle name="Normal 9 2 2 57 6" xfId="4081" xr:uid="{00000000-0005-0000-0000-0000F30F0000}"/>
    <cellStyle name="Normal 9 2 2 58" xfId="4082" xr:uid="{00000000-0005-0000-0000-0000F40F0000}"/>
    <cellStyle name="Normal 9 2 2 58 2" xfId="4083" xr:uid="{00000000-0005-0000-0000-0000F50F0000}"/>
    <cellStyle name="Normal 9 2 2 58 3" xfId="4084" xr:uid="{00000000-0005-0000-0000-0000F60F0000}"/>
    <cellStyle name="Normal 9 2 2 58 4" xfId="4085" xr:uid="{00000000-0005-0000-0000-0000F70F0000}"/>
    <cellStyle name="Normal 9 2 2 58 5" xfId="4086" xr:uid="{00000000-0005-0000-0000-0000F80F0000}"/>
    <cellStyle name="Normal 9 2 2 58 6" xfId="4087" xr:uid="{00000000-0005-0000-0000-0000F90F0000}"/>
    <cellStyle name="Normal 9 2 2 59" xfId="4088" xr:uid="{00000000-0005-0000-0000-0000FA0F0000}"/>
    <cellStyle name="Normal 9 2 2 59 2" xfId="4089" xr:uid="{00000000-0005-0000-0000-0000FB0F0000}"/>
    <cellStyle name="Normal 9 2 2 59 3" xfId="4090" xr:uid="{00000000-0005-0000-0000-0000FC0F0000}"/>
    <cellStyle name="Normal 9 2 2 59 4" xfId="4091" xr:uid="{00000000-0005-0000-0000-0000FD0F0000}"/>
    <cellStyle name="Normal 9 2 2 59 5" xfId="4092" xr:uid="{00000000-0005-0000-0000-0000FE0F0000}"/>
    <cellStyle name="Normal 9 2 2 59 6" xfId="4093" xr:uid="{00000000-0005-0000-0000-0000FF0F0000}"/>
    <cellStyle name="Normal 9 2 2 6" xfId="4094" xr:uid="{00000000-0005-0000-0000-000000100000}"/>
    <cellStyle name="Normal 9 2 2 6 2" xfId="4095" xr:uid="{00000000-0005-0000-0000-000001100000}"/>
    <cellStyle name="Normal 9 2 2 6 3" xfId="4096" xr:uid="{00000000-0005-0000-0000-000002100000}"/>
    <cellStyle name="Normal 9 2 2 6 4" xfId="4097" xr:uid="{00000000-0005-0000-0000-000003100000}"/>
    <cellStyle name="Normal 9 2 2 6 5" xfId="4098" xr:uid="{00000000-0005-0000-0000-000004100000}"/>
    <cellStyle name="Normal 9 2 2 6 6" xfId="4099" xr:uid="{00000000-0005-0000-0000-000005100000}"/>
    <cellStyle name="Normal 9 2 2 60" xfId="4100" xr:uid="{00000000-0005-0000-0000-000006100000}"/>
    <cellStyle name="Normal 9 2 2 60 2" xfId="4101" xr:uid="{00000000-0005-0000-0000-000007100000}"/>
    <cellStyle name="Normal 9 2 2 60 3" xfId="4102" xr:uid="{00000000-0005-0000-0000-000008100000}"/>
    <cellStyle name="Normal 9 2 2 60 4" xfId="4103" xr:uid="{00000000-0005-0000-0000-000009100000}"/>
    <cellStyle name="Normal 9 2 2 60 5" xfId="4104" xr:uid="{00000000-0005-0000-0000-00000A100000}"/>
    <cellStyle name="Normal 9 2 2 60 6" xfId="4105" xr:uid="{00000000-0005-0000-0000-00000B100000}"/>
    <cellStyle name="Normal 9 2 2 61" xfId="4106" xr:uid="{00000000-0005-0000-0000-00000C100000}"/>
    <cellStyle name="Normal 9 2 2 61 2" xfId="4107" xr:uid="{00000000-0005-0000-0000-00000D100000}"/>
    <cellStyle name="Normal 9 2 2 61 2 2" xfId="4108" xr:uid="{00000000-0005-0000-0000-00000E100000}"/>
    <cellStyle name="Normal 9 2 2 61 3" xfId="4109" xr:uid="{00000000-0005-0000-0000-00000F100000}"/>
    <cellStyle name="Normal 9 2 2 62" xfId="4110" xr:uid="{00000000-0005-0000-0000-000010100000}"/>
    <cellStyle name="Normal 9 2 2 62 2" xfId="4111" xr:uid="{00000000-0005-0000-0000-000011100000}"/>
    <cellStyle name="Normal 9 2 2 62 2 2" xfId="4112" xr:uid="{00000000-0005-0000-0000-000012100000}"/>
    <cellStyle name="Normal 9 2 2 62 3" xfId="4113" xr:uid="{00000000-0005-0000-0000-000013100000}"/>
    <cellStyle name="Normal 9 2 2 63" xfId="4114" xr:uid="{00000000-0005-0000-0000-000014100000}"/>
    <cellStyle name="Normal 9 2 2 63 2" xfId="4115" xr:uid="{00000000-0005-0000-0000-000015100000}"/>
    <cellStyle name="Normal 9 2 2 63 2 2" xfId="4116" xr:uid="{00000000-0005-0000-0000-000016100000}"/>
    <cellStyle name="Normal 9 2 2 63 3" xfId="4117" xr:uid="{00000000-0005-0000-0000-000017100000}"/>
    <cellStyle name="Normal 9 2 2 64" xfId="4118" xr:uid="{00000000-0005-0000-0000-000018100000}"/>
    <cellStyle name="Normal 9 2 2 64 2" xfId="4119" xr:uid="{00000000-0005-0000-0000-000019100000}"/>
    <cellStyle name="Normal 9 2 2 64 2 2" xfId="4120" xr:uid="{00000000-0005-0000-0000-00001A100000}"/>
    <cellStyle name="Normal 9 2 2 64 3" xfId="4121" xr:uid="{00000000-0005-0000-0000-00001B100000}"/>
    <cellStyle name="Normal 9 2 2 65" xfId="4122" xr:uid="{00000000-0005-0000-0000-00001C100000}"/>
    <cellStyle name="Normal 9 2 2 65 2" xfId="4123" xr:uid="{00000000-0005-0000-0000-00001D100000}"/>
    <cellStyle name="Normal 9 2 2 65 2 2" xfId="4124" xr:uid="{00000000-0005-0000-0000-00001E100000}"/>
    <cellStyle name="Normal 9 2 2 65 3" xfId="4125" xr:uid="{00000000-0005-0000-0000-00001F100000}"/>
    <cellStyle name="Normal 9 2 2 66" xfId="4126" xr:uid="{00000000-0005-0000-0000-000020100000}"/>
    <cellStyle name="Normal 9 2 2 66 2" xfId="4127" xr:uid="{00000000-0005-0000-0000-000021100000}"/>
    <cellStyle name="Normal 9 2 2 66 2 2" xfId="4128" xr:uid="{00000000-0005-0000-0000-000022100000}"/>
    <cellStyle name="Normal 9 2 2 66 3" xfId="4129" xr:uid="{00000000-0005-0000-0000-000023100000}"/>
    <cellStyle name="Normal 9 2 2 7" xfId="4130" xr:uid="{00000000-0005-0000-0000-000024100000}"/>
    <cellStyle name="Normal 9 2 2 7 2" xfId="4131" xr:uid="{00000000-0005-0000-0000-000025100000}"/>
    <cellStyle name="Normal 9 2 2 7 3" xfId="4132" xr:uid="{00000000-0005-0000-0000-000026100000}"/>
    <cellStyle name="Normal 9 2 2 7 4" xfId="4133" xr:uid="{00000000-0005-0000-0000-000027100000}"/>
    <cellStyle name="Normal 9 2 2 7 5" xfId="4134" xr:uid="{00000000-0005-0000-0000-000028100000}"/>
    <cellStyle name="Normal 9 2 2 7 6" xfId="4135" xr:uid="{00000000-0005-0000-0000-000029100000}"/>
    <cellStyle name="Normal 9 2 2 8" xfId="4136" xr:uid="{00000000-0005-0000-0000-00002A100000}"/>
    <cellStyle name="Normal 9 2 2 8 2" xfId="4137" xr:uid="{00000000-0005-0000-0000-00002B100000}"/>
    <cellStyle name="Normal 9 2 2 8 3" xfId="4138" xr:uid="{00000000-0005-0000-0000-00002C100000}"/>
    <cellStyle name="Normal 9 2 2 8 4" xfId="4139" xr:uid="{00000000-0005-0000-0000-00002D100000}"/>
    <cellStyle name="Normal 9 2 2 8 5" xfId="4140" xr:uid="{00000000-0005-0000-0000-00002E100000}"/>
    <cellStyle name="Normal 9 2 2 8 6" xfId="4141" xr:uid="{00000000-0005-0000-0000-00002F100000}"/>
    <cellStyle name="Normal 9 2 2 9" xfId="4142" xr:uid="{00000000-0005-0000-0000-000030100000}"/>
    <cellStyle name="Normal 9 2 2 9 2" xfId="4143" xr:uid="{00000000-0005-0000-0000-000031100000}"/>
    <cellStyle name="Normal 9 2 2 9 3" xfId="4144" xr:uid="{00000000-0005-0000-0000-000032100000}"/>
    <cellStyle name="Normal 9 2 2 9 4" xfId="4145" xr:uid="{00000000-0005-0000-0000-000033100000}"/>
    <cellStyle name="Normal 9 2 2 9 5" xfId="4146" xr:uid="{00000000-0005-0000-0000-000034100000}"/>
    <cellStyle name="Normal 9 2 2 9 6" xfId="4147" xr:uid="{00000000-0005-0000-0000-000035100000}"/>
    <cellStyle name="Normal 9 2 20" xfId="4148" xr:uid="{00000000-0005-0000-0000-000036100000}"/>
    <cellStyle name="Normal 9 2 20 2" xfId="4149" xr:uid="{00000000-0005-0000-0000-000037100000}"/>
    <cellStyle name="Normal 9 2 20 3" xfId="4150" xr:uid="{00000000-0005-0000-0000-000038100000}"/>
    <cellStyle name="Normal 9 2 20 4" xfId="4151" xr:uid="{00000000-0005-0000-0000-000039100000}"/>
    <cellStyle name="Normal 9 2 20 5" xfId="4152" xr:uid="{00000000-0005-0000-0000-00003A100000}"/>
    <cellStyle name="Normal 9 2 20 6" xfId="4153" xr:uid="{00000000-0005-0000-0000-00003B100000}"/>
    <cellStyle name="Normal 9 2 21" xfId="4154" xr:uid="{00000000-0005-0000-0000-00003C100000}"/>
    <cellStyle name="Normal 9 2 21 2" xfId="4155" xr:uid="{00000000-0005-0000-0000-00003D100000}"/>
    <cellStyle name="Normal 9 2 21 3" xfId="4156" xr:uid="{00000000-0005-0000-0000-00003E100000}"/>
    <cellStyle name="Normal 9 2 21 4" xfId="4157" xr:uid="{00000000-0005-0000-0000-00003F100000}"/>
    <cellStyle name="Normal 9 2 21 5" xfId="4158" xr:uid="{00000000-0005-0000-0000-000040100000}"/>
    <cellStyle name="Normal 9 2 21 6" xfId="4159" xr:uid="{00000000-0005-0000-0000-000041100000}"/>
    <cellStyle name="Normal 9 2 22" xfId="4160" xr:uid="{00000000-0005-0000-0000-000042100000}"/>
    <cellStyle name="Normal 9 2 22 2" xfId="4161" xr:uid="{00000000-0005-0000-0000-000043100000}"/>
    <cellStyle name="Normal 9 2 22 3" xfId="4162" xr:uid="{00000000-0005-0000-0000-000044100000}"/>
    <cellStyle name="Normal 9 2 22 4" xfId="4163" xr:uid="{00000000-0005-0000-0000-000045100000}"/>
    <cellStyle name="Normal 9 2 22 5" xfId="4164" xr:uid="{00000000-0005-0000-0000-000046100000}"/>
    <cellStyle name="Normal 9 2 22 6" xfId="4165" xr:uid="{00000000-0005-0000-0000-000047100000}"/>
    <cellStyle name="Normal 9 2 23" xfId="4166" xr:uid="{00000000-0005-0000-0000-000048100000}"/>
    <cellStyle name="Normal 9 2 23 2" xfId="4167" xr:uid="{00000000-0005-0000-0000-000049100000}"/>
    <cellStyle name="Normal 9 2 23 3" xfId="4168" xr:uid="{00000000-0005-0000-0000-00004A100000}"/>
    <cellStyle name="Normal 9 2 23 4" xfId="4169" xr:uid="{00000000-0005-0000-0000-00004B100000}"/>
    <cellStyle name="Normal 9 2 23 5" xfId="4170" xr:uid="{00000000-0005-0000-0000-00004C100000}"/>
    <cellStyle name="Normal 9 2 23 6" xfId="4171" xr:uid="{00000000-0005-0000-0000-00004D100000}"/>
    <cellStyle name="Normal 9 2 24" xfId="4172" xr:uid="{00000000-0005-0000-0000-00004E100000}"/>
    <cellStyle name="Normal 9 2 24 2" xfId="4173" xr:uid="{00000000-0005-0000-0000-00004F100000}"/>
    <cellStyle name="Normal 9 2 24 3" xfId="4174" xr:uid="{00000000-0005-0000-0000-000050100000}"/>
    <cellStyle name="Normal 9 2 24 4" xfId="4175" xr:uid="{00000000-0005-0000-0000-000051100000}"/>
    <cellStyle name="Normal 9 2 24 5" xfId="4176" xr:uid="{00000000-0005-0000-0000-000052100000}"/>
    <cellStyle name="Normal 9 2 24 6" xfId="4177" xr:uid="{00000000-0005-0000-0000-000053100000}"/>
    <cellStyle name="Normal 9 2 25" xfId="4178" xr:uid="{00000000-0005-0000-0000-000054100000}"/>
    <cellStyle name="Normal 9 2 25 2" xfId="4179" xr:uid="{00000000-0005-0000-0000-000055100000}"/>
    <cellStyle name="Normal 9 2 25 3" xfId="4180" xr:uid="{00000000-0005-0000-0000-000056100000}"/>
    <cellStyle name="Normal 9 2 25 4" xfId="4181" xr:uid="{00000000-0005-0000-0000-000057100000}"/>
    <cellStyle name="Normal 9 2 25 5" xfId="4182" xr:uid="{00000000-0005-0000-0000-000058100000}"/>
    <cellStyle name="Normal 9 2 25 6" xfId="4183" xr:uid="{00000000-0005-0000-0000-000059100000}"/>
    <cellStyle name="Normal 9 2 26" xfId="4184" xr:uid="{00000000-0005-0000-0000-00005A100000}"/>
    <cellStyle name="Normal 9 2 26 2" xfId="4185" xr:uid="{00000000-0005-0000-0000-00005B100000}"/>
    <cellStyle name="Normal 9 2 26 3" xfId="4186" xr:uid="{00000000-0005-0000-0000-00005C100000}"/>
    <cellStyle name="Normal 9 2 26 4" xfId="4187" xr:uid="{00000000-0005-0000-0000-00005D100000}"/>
    <cellStyle name="Normal 9 2 26 5" xfId="4188" xr:uid="{00000000-0005-0000-0000-00005E100000}"/>
    <cellStyle name="Normal 9 2 26 6" xfId="4189" xr:uid="{00000000-0005-0000-0000-00005F100000}"/>
    <cellStyle name="Normal 9 2 27" xfId="4190" xr:uid="{00000000-0005-0000-0000-000060100000}"/>
    <cellStyle name="Normal 9 2 27 2" xfId="4191" xr:uid="{00000000-0005-0000-0000-000061100000}"/>
    <cellStyle name="Normal 9 2 27 3" xfId="4192" xr:uid="{00000000-0005-0000-0000-000062100000}"/>
    <cellStyle name="Normal 9 2 27 4" xfId="4193" xr:uid="{00000000-0005-0000-0000-000063100000}"/>
    <cellStyle name="Normal 9 2 27 5" xfId="4194" xr:uid="{00000000-0005-0000-0000-000064100000}"/>
    <cellStyle name="Normal 9 2 27 6" xfId="4195" xr:uid="{00000000-0005-0000-0000-000065100000}"/>
    <cellStyle name="Normal 9 2 28" xfId="4196" xr:uid="{00000000-0005-0000-0000-000066100000}"/>
    <cellStyle name="Normal 9 2 28 2" xfId="4197" xr:uid="{00000000-0005-0000-0000-000067100000}"/>
    <cellStyle name="Normal 9 2 28 3" xfId="4198" xr:uid="{00000000-0005-0000-0000-000068100000}"/>
    <cellStyle name="Normal 9 2 28 4" xfId="4199" xr:uid="{00000000-0005-0000-0000-000069100000}"/>
    <cellStyle name="Normal 9 2 28 5" xfId="4200" xr:uid="{00000000-0005-0000-0000-00006A100000}"/>
    <cellStyle name="Normal 9 2 28 6" xfId="4201" xr:uid="{00000000-0005-0000-0000-00006B100000}"/>
    <cellStyle name="Normal 9 2 29" xfId="4202" xr:uid="{00000000-0005-0000-0000-00006C100000}"/>
    <cellStyle name="Normal 9 2 29 2" xfId="4203" xr:uid="{00000000-0005-0000-0000-00006D100000}"/>
    <cellStyle name="Normal 9 2 29 3" xfId="4204" xr:uid="{00000000-0005-0000-0000-00006E100000}"/>
    <cellStyle name="Normal 9 2 29 4" xfId="4205" xr:uid="{00000000-0005-0000-0000-00006F100000}"/>
    <cellStyle name="Normal 9 2 29 5" xfId="4206" xr:uid="{00000000-0005-0000-0000-000070100000}"/>
    <cellStyle name="Normal 9 2 29 6" xfId="4207" xr:uid="{00000000-0005-0000-0000-000071100000}"/>
    <cellStyle name="Normal 9 2 3" xfId="4208" xr:uid="{00000000-0005-0000-0000-000072100000}"/>
    <cellStyle name="Normal 9 2 3 2" xfId="4209" xr:uid="{00000000-0005-0000-0000-000073100000}"/>
    <cellStyle name="Normal 9 2 3 3" xfId="4210" xr:uid="{00000000-0005-0000-0000-000074100000}"/>
    <cellStyle name="Normal 9 2 3 4" xfId="4211" xr:uid="{00000000-0005-0000-0000-000075100000}"/>
    <cellStyle name="Normal 9 2 3 5" xfId="4212" xr:uid="{00000000-0005-0000-0000-000076100000}"/>
    <cellStyle name="Normal 9 2 3 6" xfId="4213" xr:uid="{00000000-0005-0000-0000-000077100000}"/>
    <cellStyle name="Normal 9 2 30" xfId="4214" xr:uid="{00000000-0005-0000-0000-000078100000}"/>
    <cellStyle name="Normal 9 2 30 2" xfId="4215" xr:uid="{00000000-0005-0000-0000-000079100000}"/>
    <cellStyle name="Normal 9 2 30 3" xfId="4216" xr:uid="{00000000-0005-0000-0000-00007A100000}"/>
    <cellStyle name="Normal 9 2 30 4" xfId="4217" xr:uid="{00000000-0005-0000-0000-00007B100000}"/>
    <cellStyle name="Normal 9 2 30 5" xfId="4218" xr:uid="{00000000-0005-0000-0000-00007C100000}"/>
    <cellStyle name="Normal 9 2 30 6" xfId="4219" xr:uid="{00000000-0005-0000-0000-00007D100000}"/>
    <cellStyle name="Normal 9 2 31" xfId="4220" xr:uid="{00000000-0005-0000-0000-00007E100000}"/>
    <cellStyle name="Normal 9 2 31 2" xfId="4221" xr:uid="{00000000-0005-0000-0000-00007F100000}"/>
    <cellStyle name="Normal 9 2 31 3" xfId="4222" xr:uid="{00000000-0005-0000-0000-000080100000}"/>
    <cellStyle name="Normal 9 2 31 4" xfId="4223" xr:uid="{00000000-0005-0000-0000-000081100000}"/>
    <cellStyle name="Normal 9 2 31 5" xfId="4224" xr:uid="{00000000-0005-0000-0000-000082100000}"/>
    <cellStyle name="Normal 9 2 31 6" xfId="4225" xr:uid="{00000000-0005-0000-0000-000083100000}"/>
    <cellStyle name="Normal 9 2 32" xfId="4226" xr:uid="{00000000-0005-0000-0000-000084100000}"/>
    <cellStyle name="Normal 9 2 32 2" xfId="4227" xr:uid="{00000000-0005-0000-0000-000085100000}"/>
    <cellStyle name="Normal 9 2 32 3" xfId="4228" xr:uid="{00000000-0005-0000-0000-000086100000}"/>
    <cellStyle name="Normal 9 2 32 4" xfId="4229" xr:uid="{00000000-0005-0000-0000-000087100000}"/>
    <cellStyle name="Normal 9 2 32 5" xfId="4230" xr:uid="{00000000-0005-0000-0000-000088100000}"/>
    <cellStyle name="Normal 9 2 32 6" xfId="4231" xr:uid="{00000000-0005-0000-0000-000089100000}"/>
    <cellStyle name="Normal 9 2 33" xfId="4232" xr:uid="{00000000-0005-0000-0000-00008A100000}"/>
    <cellStyle name="Normal 9 2 33 2" xfId="4233" xr:uid="{00000000-0005-0000-0000-00008B100000}"/>
    <cellStyle name="Normal 9 2 33 3" xfId="4234" xr:uid="{00000000-0005-0000-0000-00008C100000}"/>
    <cellStyle name="Normal 9 2 33 4" xfId="4235" xr:uid="{00000000-0005-0000-0000-00008D100000}"/>
    <cellStyle name="Normal 9 2 33 5" xfId="4236" xr:uid="{00000000-0005-0000-0000-00008E100000}"/>
    <cellStyle name="Normal 9 2 33 6" xfId="4237" xr:uid="{00000000-0005-0000-0000-00008F100000}"/>
    <cellStyle name="Normal 9 2 34" xfId="4238" xr:uid="{00000000-0005-0000-0000-000090100000}"/>
    <cellStyle name="Normal 9 2 34 2" xfId="4239" xr:uid="{00000000-0005-0000-0000-000091100000}"/>
    <cellStyle name="Normal 9 2 34 3" xfId="4240" xr:uid="{00000000-0005-0000-0000-000092100000}"/>
    <cellStyle name="Normal 9 2 34 4" xfId="4241" xr:uid="{00000000-0005-0000-0000-000093100000}"/>
    <cellStyle name="Normal 9 2 34 5" xfId="4242" xr:uid="{00000000-0005-0000-0000-000094100000}"/>
    <cellStyle name="Normal 9 2 34 6" xfId="4243" xr:uid="{00000000-0005-0000-0000-000095100000}"/>
    <cellStyle name="Normal 9 2 35" xfId="4244" xr:uid="{00000000-0005-0000-0000-000096100000}"/>
    <cellStyle name="Normal 9 2 35 2" xfId="4245" xr:uid="{00000000-0005-0000-0000-000097100000}"/>
    <cellStyle name="Normal 9 2 35 3" xfId="4246" xr:uid="{00000000-0005-0000-0000-000098100000}"/>
    <cellStyle name="Normal 9 2 35 4" xfId="4247" xr:uid="{00000000-0005-0000-0000-000099100000}"/>
    <cellStyle name="Normal 9 2 35 5" xfId="4248" xr:uid="{00000000-0005-0000-0000-00009A100000}"/>
    <cellStyle name="Normal 9 2 35 6" xfId="4249" xr:uid="{00000000-0005-0000-0000-00009B100000}"/>
    <cellStyle name="Normal 9 2 36" xfId="4250" xr:uid="{00000000-0005-0000-0000-00009C100000}"/>
    <cellStyle name="Normal 9 2 36 2" xfId="4251" xr:uid="{00000000-0005-0000-0000-00009D100000}"/>
    <cellStyle name="Normal 9 2 36 3" xfId="4252" xr:uid="{00000000-0005-0000-0000-00009E100000}"/>
    <cellStyle name="Normal 9 2 36 4" xfId="4253" xr:uid="{00000000-0005-0000-0000-00009F100000}"/>
    <cellStyle name="Normal 9 2 36 5" xfId="4254" xr:uid="{00000000-0005-0000-0000-0000A0100000}"/>
    <cellStyle name="Normal 9 2 36 6" xfId="4255" xr:uid="{00000000-0005-0000-0000-0000A1100000}"/>
    <cellStyle name="Normal 9 2 37" xfId="4256" xr:uid="{00000000-0005-0000-0000-0000A2100000}"/>
    <cellStyle name="Normal 9 2 37 2" xfId="4257" xr:uid="{00000000-0005-0000-0000-0000A3100000}"/>
    <cellStyle name="Normal 9 2 37 3" xfId="4258" xr:uid="{00000000-0005-0000-0000-0000A4100000}"/>
    <cellStyle name="Normal 9 2 37 4" xfId="4259" xr:uid="{00000000-0005-0000-0000-0000A5100000}"/>
    <cellStyle name="Normal 9 2 37 5" xfId="4260" xr:uid="{00000000-0005-0000-0000-0000A6100000}"/>
    <cellStyle name="Normal 9 2 37 6" xfId="4261" xr:uid="{00000000-0005-0000-0000-0000A7100000}"/>
    <cellStyle name="Normal 9 2 38" xfId="4262" xr:uid="{00000000-0005-0000-0000-0000A8100000}"/>
    <cellStyle name="Normal 9 2 38 2" xfId="4263" xr:uid="{00000000-0005-0000-0000-0000A9100000}"/>
    <cellStyle name="Normal 9 2 38 3" xfId="4264" xr:uid="{00000000-0005-0000-0000-0000AA100000}"/>
    <cellStyle name="Normal 9 2 38 4" xfId="4265" xr:uid="{00000000-0005-0000-0000-0000AB100000}"/>
    <cellStyle name="Normal 9 2 38 5" xfId="4266" xr:uid="{00000000-0005-0000-0000-0000AC100000}"/>
    <cellStyle name="Normal 9 2 38 6" xfId="4267" xr:uid="{00000000-0005-0000-0000-0000AD100000}"/>
    <cellStyle name="Normal 9 2 39" xfId="4268" xr:uid="{00000000-0005-0000-0000-0000AE100000}"/>
    <cellStyle name="Normal 9 2 39 2" xfId="4269" xr:uid="{00000000-0005-0000-0000-0000AF100000}"/>
    <cellStyle name="Normal 9 2 39 3" xfId="4270" xr:uid="{00000000-0005-0000-0000-0000B0100000}"/>
    <cellStyle name="Normal 9 2 39 4" xfId="4271" xr:uid="{00000000-0005-0000-0000-0000B1100000}"/>
    <cellStyle name="Normal 9 2 39 5" xfId="4272" xr:uid="{00000000-0005-0000-0000-0000B2100000}"/>
    <cellStyle name="Normal 9 2 39 6" xfId="4273" xr:uid="{00000000-0005-0000-0000-0000B3100000}"/>
    <cellStyle name="Normal 9 2 4" xfId="4274" xr:uid="{00000000-0005-0000-0000-0000B4100000}"/>
    <cellStyle name="Normal 9 2 4 2" xfId="4275" xr:uid="{00000000-0005-0000-0000-0000B5100000}"/>
    <cellStyle name="Normal 9 2 4 3" xfId="4276" xr:uid="{00000000-0005-0000-0000-0000B6100000}"/>
    <cellStyle name="Normal 9 2 4 4" xfId="4277" xr:uid="{00000000-0005-0000-0000-0000B7100000}"/>
    <cellStyle name="Normal 9 2 4 5" xfId="4278" xr:uid="{00000000-0005-0000-0000-0000B8100000}"/>
    <cellStyle name="Normal 9 2 4 6" xfId="4279" xr:uid="{00000000-0005-0000-0000-0000B9100000}"/>
    <cellStyle name="Normal 9 2 40" xfId="4280" xr:uid="{00000000-0005-0000-0000-0000BA100000}"/>
    <cellStyle name="Normal 9 2 40 2" xfId="4281" xr:uid="{00000000-0005-0000-0000-0000BB100000}"/>
    <cellStyle name="Normal 9 2 40 3" xfId="4282" xr:uid="{00000000-0005-0000-0000-0000BC100000}"/>
    <cellStyle name="Normal 9 2 40 4" xfId="4283" xr:uid="{00000000-0005-0000-0000-0000BD100000}"/>
    <cellStyle name="Normal 9 2 40 5" xfId="4284" xr:uid="{00000000-0005-0000-0000-0000BE100000}"/>
    <cellStyle name="Normal 9 2 40 6" xfId="4285" xr:uid="{00000000-0005-0000-0000-0000BF100000}"/>
    <cellStyle name="Normal 9 2 41" xfId="4286" xr:uid="{00000000-0005-0000-0000-0000C0100000}"/>
    <cellStyle name="Normal 9 2 41 2" xfId="4287" xr:uid="{00000000-0005-0000-0000-0000C1100000}"/>
    <cellStyle name="Normal 9 2 41 3" xfId="4288" xr:uid="{00000000-0005-0000-0000-0000C2100000}"/>
    <cellStyle name="Normal 9 2 41 4" xfId="4289" xr:uid="{00000000-0005-0000-0000-0000C3100000}"/>
    <cellStyle name="Normal 9 2 41 5" xfId="4290" xr:uid="{00000000-0005-0000-0000-0000C4100000}"/>
    <cellStyle name="Normal 9 2 41 6" xfId="4291" xr:uid="{00000000-0005-0000-0000-0000C5100000}"/>
    <cellStyle name="Normal 9 2 42" xfId="4292" xr:uid="{00000000-0005-0000-0000-0000C6100000}"/>
    <cellStyle name="Normal 9 2 42 2" xfId="4293" xr:uid="{00000000-0005-0000-0000-0000C7100000}"/>
    <cellStyle name="Normal 9 2 42 3" xfId="4294" xr:uid="{00000000-0005-0000-0000-0000C8100000}"/>
    <cellStyle name="Normal 9 2 42 4" xfId="4295" xr:uid="{00000000-0005-0000-0000-0000C9100000}"/>
    <cellStyle name="Normal 9 2 42 5" xfId="4296" xr:uid="{00000000-0005-0000-0000-0000CA100000}"/>
    <cellStyle name="Normal 9 2 42 6" xfId="4297" xr:uid="{00000000-0005-0000-0000-0000CB100000}"/>
    <cellStyle name="Normal 9 2 43" xfId="4298" xr:uid="{00000000-0005-0000-0000-0000CC100000}"/>
    <cellStyle name="Normal 9 2 43 2" xfId="4299" xr:uid="{00000000-0005-0000-0000-0000CD100000}"/>
    <cellStyle name="Normal 9 2 43 3" xfId="4300" xr:uid="{00000000-0005-0000-0000-0000CE100000}"/>
    <cellStyle name="Normal 9 2 43 4" xfId="4301" xr:uid="{00000000-0005-0000-0000-0000CF100000}"/>
    <cellStyle name="Normal 9 2 43 5" xfId="4302" xr:uid="{00000000-0005-0000-0000-0000D0100000}"/>
    <cellStyle name="Normal 9 2 43 6" xfId="4303" xr:uid="{00000000-0005-0000-0000-0000D1100000}"/>
    <cellStyle name="Normal 9 2 44" xfId="4304" xr:uid="{00000000-0005-0000-0000-0000D2100000}"/>
    <cellStyle name="Normal 9 2 44 2" xfId="4305" xr:uid="{00000000-0005-0000-0000-0000D3100000}"/>
    <cellStyle name="Normal 9 2 44 3" xfId="4306" xr:uid="{00000000-0005-0000-0000-0000D4100000}"/>
    <cellStyle name="Normal 9 2 44 4" xfId="4307" xr:uid="{00000000-0005-0000-0000-0000D5100000}"/>
    <cellStyle name="Normal 9 2 44 5" xfId="4308" xr:uid="{00000000-0005-0000-0000-0000D6100000}"/>
    <cellStyle name="Normal 9 2 44 6" xfId="4309" xr:uid="{00000000-0005-0000-0000-0000D7100000}"/>
    <cellStyle name="Normal 9 2 45" xfId="4310" xr:uid="{00000000-0005-0000-0000-0000D8100000}"/>
    <cellStyle name="Normal 9 2 45 2" xfId="4311" xr:uid="{00000000-0005-0000-0000-0000D9100000}"/>
    <cellStyle name="Normal 9 2 45 3" xfId="4312" xr:uid="{00000000-0005-0000-0000-0000DA100000}"/>
    <cellStyle name="Normal 9 2 45 4" xfId="4313" xr:uid="{00000000-0005-0000-0000-0000DB100000}"/>
    <cellStyle name="Normal 9 2 45 5" xfId="4314" xr:uid="{00000000-0005-0000-0000-0000DC100000}"/>
    <cellStyle name="Normal 9 2 45 6" xfId="4315" xr:uid="{00000000-0005-0000-0000-0000DD100000}"/>
    <cellStyle name="Normal 9 2 46" xfId="4316" xr:uid="{00000000-0005-0000-0000-0000DE100000}"/>
    <cellStyle name="Normal 9 2 46 2" xfId="4317" xr:uid="{00000000-0005-0000-0000-0000DF100000}"/>
    <cellStyle name="Normal 9 2 46 3" xfId="4318" xr:uid="{00000000-0005-0000-0000-0000E0100000}"/>
    <cellStyle name="Normal 9 2 46 4" xfId="4319" xr:uid="{00000000-0005-0000-0000-0000E1100000}"/>
    <cellStyle name="Normal 9 2 46 5" xfId="4320" xr:uid="{00000000-0005-0000-0000-0000E2100000}"/>
    <cellStyle name="Normal 9 2 46 6" xfId="4321" xr:uid="{00000000-0005-0000-0000-0000E3100000}"/>
    <cellStyle name="Normal 9 2 47" xfId="4322" xr:uid="{00000000-0005-0000-0000-0000E4100000}"/>
    <cellStyle name="Normal 9 2 47 2" xfId="4323" xr:uid="{00000000-0005-0000-0000-0000E5100000}"/>
    <cellStyle name="Normal 9 2 47 3" xfId="4324" xr:uid="{00000000-0005-0000-0000-0000E6100000}"/>
    <cellStyle name="Normal 9 2 47 4" xfId="4325" xr:uid="{00000000-0005-0000-0000-0000E7100000}"/>
    <cellStyle name="Normal 9 2 47 5" xfId="4326" xr:uid="{00000000-0005-0000-0000-0000E8100000}"/>
    <cellStyle name="Normal 9 2 47 6" xfId="4327" xr:uid="{00000000-0005-0000-0000-0000E9100000}"/>
    <cellStyle name="Normal 9 2 48" xfId="4328" xr:uid="{00000000-0005-0000-0000-0000EA100000}"/>
    <cellStyle name="Normal 9 2 48 2" xfId="4329" xr:uid="{00000000-0005-0000-0000-0000EB100000}"/>
    <cellStyle name="Normal 9 2 48 3" xfId="4330" xr:uid="{00000000-0005-0000-0000-0000EC100000}"/>
    <cellStyle name="Normal 9 2 48 4" xfId="4331" xr:uid="{00000000-0005-0000-0000-0000ED100000}"/>
    <cellStyle name="Normal 9 2 48 5" xfId="4332" xr:uid="{00000000-0005-0000-0000-0000EE100000}"/>
    <cellStyle name="Normal 9 2 48 6" xfId="4333" xr:uid="{00000000-0005-0000-0000-0000EF100000}"/>
    <cellStyle name="Normal 9 2 49" xfId="4334" xr:uid="{00000000-0005-0000-0000-0000F0100000}"/>
    <cellStyle name="Normal 9 2 49 2" xfId="4335" xr:uid="{00000000-0005-0000-0000-0000F1100000}"/>
    <cellStyle name="Normal 9 2 49 3" xfId="4336" xr:uid="{00000000-0005-0000-0000-0000F2100000}"/>
    <cellStyle name="Normal 9 2 49 4" xfId="4337" xr:uid="{00000000-0005-0000-0000-0000F3100000}"/>
    <cellStyle name="Normal 9 2 49 5" xfId="4338" xr:uid="{00000000-0005-0000-0000-0000F4100000}"/>
    <cellStyle name="Normal 9 2 49 6" xfId="4339" xr:uid="{00000000-0005-0000-0000-0000F5100000}"/>
    <cellStyle name="Normal 9 2 5" xfId="4340" xr:uid="{00000000-0005-0000-0000-0000F6100000}"/>
    <cellStyle name="Normal 9 2 5 2" xfId="4341" xr:uid="{00000000-0005-0000-0000-0000F7100000}"/>
    <cellStyle name="Normal 9 2 5 3" xfId="4342" xr:uid="{00000000-0005-0000-0000-0000F8100000}"/>
    <cellStyle name="Normal 9 2 5 4" xfId="4343" xr:uid="{00000000-0005-0000-0000-0000F9100000}"/>
    <cellStyle name="Normal 9 2 5 5" xfId="4344" xr:uid="{00000000-0005-0000-0000-0000FA100000}"/>
    <cellStyle name="Normal 9 2 5 6" xfId="4345" xr:uid="{00000000-0005-0000-0000-0000FB100000}"/>
    <cellStyle name="Normal 9 2 50" xfId="4346" xr:uid="{00000000-0005-0000-0000-0000FC100000}"/>
    <cellStyle name="Normal 9 2 50 2" xfId="4347" xr:uid="{00000000-0005-0000-0000-0000FD100000}"/>
    <cellStyle name="Normal 9 2 50 3" xfId="4348" xr:uid="{00000000-0005-0000-0000-0000FE100000}"/>
    <cellStyle name="Normal 9 2 50 4" xfId="4349" xr:uid="{00000000-0005-0000-0000-0000FF100000}"/>
    <cellStyle name="Normal 9 2 50 5" xfId="4350" xr:uid="{00000000-0005-0000-0000-000000110000}"/>
    <cellStyle name="Normal 9 2 50 6" xfId="4351" xr:uid="{00000000-0005-0000-0000-000001110000}"/>
    <cellStyle name="Normal 9 2 51" xfId="4352" xr:uid="{00000000-0005-0000-0000-000002110000}"/>
    <cellStyle name="Normal 9 2 51 2" xfId="4353" xr:uid="{00000000-0005-0000-0000-000003110000}"/>
    <cellStyle name="Normal 9 2 51 3" xfId="4354" xr:uid="{00000000-0005-0000-0000-000004110000}"/>
    <cellStyle name="Normal 9 2 51 4" xfId="4355" xr:uid="{00000000-0005-0000-0000-000005110000}"/>
    <cellStyle name="Normal 9 2 51 5" xfId="4356" xr:uid="{00000000-0005-0000-0000-000006110000}"/>
    <cellStyle name="Normal 9 2 51 6" xfId="4357" xr:uid="{00000000-0005-0000-0000-000007110000}"/>
    <cellStyle name="Normal 9 2 52" xfId="4358" xr:uid="{00000000-0005-0000-0000-000008110000}"/>
    <cellStyle name="Normal 9 2 52 2" xfId="4359" xr:uid="{00000000-0005-0000-0000-000009110000}"/>
    <cellStyle name="Normal 9 2 52 3" xfId="4360" xr:uid="{00000000-0005-0000-0000-00000A110000}"/>
    <cellStyle name="Normal 9 2 52 4" xfId="4361" xr:uid="{00000000-0005-0000-0000-00000B110000}"/>
    <cellStyle name="Normal 9 2 52 5" xfId="4362" xr:uid="{00000000-0005-0000-0000-00000C110000}"/>
    <cellStyle name="Normal 9 2 52 6" xfId="4363" xr:uid="{00000000-0005-0000-0000-00000D110000}"/>
    <cellStyle name="Normal 9 2 53" xfId="4364" xr:uid="{00000000-0005-0000-0000-00000E110000}"/>
    <cellStyle name="Normal 9 2 53 2" xfId="4365" xr:uid="{00000000-0005-0000-0000-00000F110000}"/>
    <cellStyle name="Normal 9 2 53 3" xfId="4366" xr:uid="{00000000-0005-0000-0000-000010110000}"/>
    <cellStyle name="Normal 9 2 53 4" xfId="4367" xr:uid="{00000000-0005-0000-0000-000011110000}"/>
    <cellStyle name="Normal 9 2 53 5" xfId="4368" xr:uid="{00000000-0005-0000-0000-000012110000}"/>
    <cellStyle name="Normal 9 2 53 6" xfId="4369" xr:uid="{00000000-0005-0000-0000-000013110000}"/>
    <cellStyle name="Normal 9 2 54" xfId="4370" xr:uid="{00000000-0005-0000-0000-000014110000}"/>
    <cellStyle name="Normal 9 2 54 2" xfId="4371" xr:uid="{00000000-0005-0000-0000-000015110000}"/>
    <cellStyle name="Normal 9 2 54 3" xfId="4372" xr:uid="{00000000-0005-0000-0000-000016110000}"/>
    <cellStyle name="Normal 9 2 54 4" xfId="4373" xr:uid="{00000000-0005-0000-0000-000017110000}"/>
    <cellStyle name="Normal 9 2 54 5" xfId="4374" xr:uid="{00000000-0005-0000-0000-000018110000}"/>
    <cellStyle name="Normal 9 2 54 6" xfId="4375" xr:uid="{00000000-0005-0000-0000-000019110000}"/>
    <cellStyle name="Normal 9 2 55" xfId="4376" xr:uid="{00000000-0005-0000-0000-00001A110000}"/>
    <cellStyle name="Normal 9 2 55 2" xfId="4377" xr:uid="{00000000-0005-0000-0000-00001B110000}"/>
    <cellStyle name="Normal 9 2 55 3" xfId="4378" xr:uid="{00000000-0005-0000-0000-00001C110000}"/>
    <cellStyle name="Normal 9 2 55 4" xfId="4379" xr:uid="{00000000-0005-0000-0000-00001D110000}"/>
    <cellStyle name="Normal 9 2 55 5" xfId="4380" xr:uid="{00000000-0005-0000-0000-00001E110000}"/>
    <cellStyle name="Normal 9 2 55 6" xfId="4381" xr:uid="{00000000-0005-0000-0000-00001F110000}"/>
    <cellStyle name="Normal 9 2 56" xfId="4382" xr:uid="{00000000-0005-0000-0000-000020110000}"/>
    <cellStyle name="Normal 9 2 56 2" xfId="4383" xr:uid="{00000000-0005-0000-0000-000021110000}"/>
    <cellStyle name="Normal 9 2 56 3" xfId="4384" xr:uid="{00000000-0005-0000-0000-000022110000}"/>
    <cellStyle name="Normal 9 2 56 4" xfId="4385" xr:uid="{00000000-0005-0000-0000-000023110000}"/>
    <cellStyle name="Normal 9 2 56 5" xfId="4386" xr:uid="{00000000-0005-0000-0000-000024110000}"/>
    <cellStyle name="Normal 9 2 56 6" xfId="4387" xr:uid="{00000000-0005-0000-0000-000025110000}"/>
    <cellStyle name="Normal 9 2 57" xfId="4388" xr:uid="{00000000-0005-0000-0000-000026110000}"/>
    <cellStyle name="Normal 9 2 57 2" xfId="4389" xr:uid="{00000000-0005-0000-0000-000027110000}"/>
    <cellStyle name="Normal 9 2 57 3" xfId="4390" xr:uid="{00000000-0005-0000-0000-000028110000}"/>
    <cellStyle name="Normal 9 2 57 4" xfId="4391" xr:uid="{00000000-0005-0000-0000-000029110000}"/>
    <cellStyle name="Normal 9 2 57 5" xfId="4392" xr:uid="{00000000-0005-0000-0000-00002A110000}"/>
    <cellStyle name="Normal 9 2 57 6" xfId="4393" xr:uid="{00000000-0005-0000-0000-00002B110000}"/>
    <cellStyle name="Normal 9 2 58" xfId="4394" xr:uid="{00000000-0005-0000-0000-00002C110000}"/>
    <cellStyle name="Normal 9 2 58 2" xfId="4395" xr:uid="{00000000-0005-0000-0000-00002D110000}"/>
    <cellStyle name="Normal 9 2 58 3" xfId="4396" xr:uid="{00000000-0005-0000-0000-00002E110000}"/>
    <cellStyle name="Normal 9 2 58 4" xfId="4397" xr:uid="{00000000-0005-0000-0000-00002F110000}"/>
    <cellStyle name="Normal 9 2 58 5" xfId="4398" xr:uid="{00000000-0005-0000-0000-000030110000}"/>
    <cellStyle name="Normal 9 2 58 6" xfId="4399" xr:uid="{00000000-0005-0000-0000-000031110000}"/>
    <cellStyle name="Normal 9 2 59" xfId="4400" xr:uid="{00000000-0005-0000-0000-000032110000}"/>
    <cellStyle name="Normal 9 2 59 2" xfId="4401" xr:uid="{00000000-0005-0000-0000-000033110000}"/>
    <cellStyle name="Normal 9 2 59 3" xfId="4402" xr:uid="{00000000-0005-0000-0000-000034110000}"/>
    <cellStyle name="Normal 9 2 59 4" xfId="4403" xr:uid="{00000000-0005-0000-0000-000035110000}"/>
    <cellStyle name="Normal 9 2 59 5" xfId="4404" xr:uid="{00000000-0005-0000-0000-000036110000}"/>
    <cellStyle name="Normal 9 2 59 6" xfId="4405" xr:uid="{00000000-0005-0000-0000-000037110000}"/>
    <cellStyle name="Normal 9 2 6" xfId="4406" xr:uid="{00000000-0005-0000-0000-000038110000}"/>
    <cellStyle name="Normal 9 2 6 2" xfId="4407" xr:uid="{00000000-0005-0000-0000-000039110000}"/>
    <cellStyle name="Normal 9 2 6 3" xfId="4408" xr:uid="{00000000-0005-0000-0000-00003A110000}"/>
    <cellStyle name="Normal 9 2 6 4" xfId="4409" xr:uid="{00000000-0005-0000-0000-00003B110000}"/>
    <cellStyle name="Normal 9 2 6 5" xfId="4410" xr:uid="{00000000-0005-0000-0000-00003C110000}"/>
    <cellStyle name="Normal 9 2 6 6" xfId="4411" xr:uid="{00000000-0005-0000-0000-00003D110000}"/>
    <cellStyle name="Normal 9 2 60" xfId="4412" xr:uid="{00000000-0005-0000-0000-00003E110000}"/>
    <cellStyle name="Normal 9 2 60 2" xfId="4413" xr:uid="{00000000-0005-0000-0000-00003F110000}"/>
    <cellStyle name="Normal 9 2 60 3" xfId="4414" xr:uid="{00000000-0005-0000-0000-000040110000}"/>
    <cellStyle name="Normal 9 2 60 4" xfId="4415" xr:uid="{00000000-0005-0000-0000-000041110000}"/>
    <cellStyle name="Normal 9 2 60 5" xfId="4416" xr:uid="{00000000-0005-0000-0000-000042110000}"/>
    <cellStyle name="Normal 9 2 60 6" xfId="4417" xr:uid="{00000000-0005-0000-0000-000043110000}"/>
    <cellStyle name="Normal 9 2 61" xfId="4418" xr:uid="{00000000-0005-0000-0000-000044110000}"/>
    <cellStyle name="Normal 9 2 62" xfId="4419" xr:uid="{00000000-0005-0000-0000-000045110000}"/>
    <cellStyle name="Normal 9 2 63" xfId="4420" xr:uid="{00000000-0005-0000-0000-000046110000}"/>
    <cellStyle name="Normal 9 2 64" xfId="4421" xr:uid="{00000000-0005-0000-0000-000047110000}"/>
    <cellStyle name="Normal 9 2 65" xfId="4422" xr:uid="{00000000-0005-0000-0000-000048110000}"/>
    <cellStyle name="Normal 9 2 66" xfId="4423" xr:uid="{00000000-0005-0000-0000-000049110000}"/>
    <cellStyle name="Normal 9 2 7" xfId="4424" xr:uid="{00000000-0005-0000-0000-00004A110000}"/>
    <cellStyle name="Normal 9 2 7 2" xfId="4425" xr:uid="{00000000-0005-0000-0000-00004B110000}"/>
    <cellStyle name="Normal 9 2 7 3" xfId="4426" xr:uid="{00000000-0005-0000-0000-00004C110000}"/>
    <cellStyle name="Normal 9 2 7 4" xfId="4427" xr:uid="{00000000-0005-0000-0000-00004D110000}"/>
    <cellStyle name="Normal 9 2 7 5" xfId="4428" xr:uid="{00000000-0005-0000-0000-00004E110000}"/>
    <cellStyle name="Normal 9 2 7 6" xfId="4429" xr:uid="{00000000-0005-0000-0000-00004F110000}"/>
    <cellStyle name="Normal 9 2 8" xfId="4430" xr:uid="{00000000-0005-0000-0000-000050110000}"/>
    <cellStyle name="Normal 9 2 8 2" xfId="4431" xr:uid="{00000000-0005-0000-0000-000051110000}"/>
    <cellStyle name="Normal 9 2 8 3" xfId="4432" xr:uid="{00000000-0005-0000-0000-000052110000}"/>
    <cellStyle name="Normal 9 2 8 4" xfId="4433" xr:uid="{00000000-0005-0000-0000-000053110000}"/>
    <cellStyle name="Normal 9 2 8 5" xfId="4434" xr:uid="{00000000-0005-0000-0000-000054110000}"/>
    <cellStyle name="Normal 9 2 8 6" xfId="4435" xr:uid="{00000000-0005-0000-0000-000055110000}"/>
    <cellStyle name="Normal 9 2 9" xfId="4436" xr:uid="{00000000-0005-0000-0000-000056110000}"/>
    <cellStyle name="Normal 9 2 9 2" xfId="4437" xr:uid="{00000000-0005-0000-0000-000057110000}"/>
    <cellStyle name="Normal 9 2 9 3" xfId="4438" xr:uid="{00000000-0005-0000-0000-000058110000}"/>
    <cellStyle name="Normal 9 2 9 4" xfId="4439" xr:uid="{00000000-0005-0000-0000-000059110000}"/>
    <cellStyle name="Normal 9 2 9 5" xfId="4440" xr:uid="{00000000-0005-0000-0000-00005A110000}"/>
    <cellStyle name="Normal 9 2 9 6" xfId="4441" xr:uid="{00000000-0005-0000-0000-00005B110000}"/>
    <cellStyle name="Normal 9 20" xfId="4442" xr:uid="{00000000-0005-0000-0000-00005C110000}"/>
    <cellStyle name="Normal 9 20 2" xfId="4443" xr:uid="{00000000-0005-0000-0000-00005D110000}"/>
    <cellStyle name="Normal 9 20 3" xfId="4444" xr:uid="{00000000-0005-0000-0000-00005E110000}"/>
    <cellStyle name="Normal 9 20 4" xfId="4445" xr:uid="{00000000-0005-0000-0000-00005F110000}"/>
    <cellStyle name="Normal 9 20 5" xfId="4446" xr:uid="{00000000-0005-0000-0000-000060110000}"/>
    <cellStyle name="Normal 9 20 6" xfId="4447" xr:uid="{00000000-0005-0000-0000-000061110000}"/>
    <cellStyle name="Normal 9 200" xfId="4448" xr:uid="{00000000-0005-0000-0000-000062110000}"/>
    <cellStyle name="Normal 9 200 2" xfId="4449" xr:uid="{00000000-0005-0000-0000-000063110000}"/>
    <cellStyle name="Normal 9 200 3" xfId="4450" xr:uid="{00000000-0005-0000-0000-000064110000}"/>
    <cellStyle name="Normal 9 200 4" xfId="4451" xr:uid="{00000000-0005-0000-0000-000065110000}"/>
    <cellStyle name="Normal 9 200 5" xfId="4452" xr:uid="{00000000-0005-0000-0000-000066110000}"/>
    <cellStyle name="Normal 9 200 6" xfId="4453" xr:uid="{00000000-0005-0000-0000-000067110000}"/>
    <cellStyle name="Normal 9 201" xfId="4454" xr:uid="{00000000-0005-0000-0000-000068110000}"/>
    <cellStyle name="Normal 9 201 2" xfId="4455" xr:uid="{00000000-0005-0000-0000-000069110000}"/>
    <cellStyle name="Normal 9 201 3" xfId="4456" xr:uid="{00000000-0005-0000-0000-00006A110000}"/>
    <cellStyle name="Normal 9 201 4" xfId="4457" xr:uid="{00000000-0005-0000-0000-00006B110000}"/>
    <cellStyle name="Normal 9 201 5" xfId="4458" xr:uid="{00000000-0005-0000-0000-00006C110000}"/>
    <cellStyle name="Normal 9 201 6" xfId="4459" xr:uid="{00000000-0005-0000-0000-00006D110000}"/>
    <cellStyle name="Normal 9 202" xfId="4460" xr:uid="{00000000-0005-0000-0000-00006E110000}"/>
    <cellStyle name="Normal 9 202 2" xfId="4461" xr:uid="{00000000-0005-0000-0000-00006F110000}"/>
    <cellStyle name="Normal 9 202 3" xfId="4462" xr:uid="{00000000-0005-0000-0000-000070110000}"/>
    <cellStyle name="Normal 9 202 4" xfId="4463" xr:uid="{00000000-0005-0000-0000-000071110000}"/>
    <cellStyle name="Normal 9 202 5" xfId="4464" xr:uid="{00000000-0005-0000-0000-000072110000}"/>
    <cellStyle name="Normal 9 202 6" xfId="4465" xr:uid="{00000000-0005-0000-0000-000073110000}"/>
    <cellStyle name="Normal 9 203" xfId="4466" xr:uid="{00000000-0005-0000-0000-000074110000}"/>
    <cellStyle name="Normal 9 203 2" xfId="4467" xr:uid="{00000000-0005-0000-0000-000075110000}"/>
    <cellStyle name="Normal 9 203 3" xfId="4468" xr:uid="{00000000-0005-0000-0000-000076110000}"/>
    <cellStyle name="Normal 9 203 4" xfId="4469" xr:uid="{00000000-0005-0000-0000-000077110000}"/>
    <cellStyle name="Normal 9 203 5" xfId="4470" xr:uid="{00000000-0005-0000-0000-000078110000}"/>
    <cellStyle name="Normal 9 203 6" xfId="4471" xr:uid="{00000000-0005-0000-0000-000079110000}"/>
    <cellStyle name="Normal 9 204" xfId="4472" xr:uid="{00000000-0005-0000-0000-00007A110000}"/>
    <cellStyle name="Normal 9 204 2" xfId="4473" xr:uid="{00000000-0005-0000-0000-00007B110000}"/>
    <cellStyle name="Normal 9 204 3" xfId="4474" xr:uid="{00000000-0005-0000-0000-00007C110000}"/>
    <cellStyle name="Normal 9 204 4" xfId="4475" xr:uid="{00000000-0005-0000-0000-00007D110000}"/>
    <cellStyle name="Normal 9 204 5" xfId="4476" xr:uid="{00000000-0005-0000-0000-00007E110000}"/>
    <cellStyle name="Normal 9 204 6" xfId="4477" xr:uid="{00000000-0005-0000-0000-00007F110000}"/>
    <cellStyle name="Normal 9 205" xfId="4478" xr:uid="{00000000-0005-0000-0000-000080110000}"/>
    <cellStyle name="Normal 9 205 2" xfId="4479" xr:uid="{00000000-0005-0000-0000-000081110000}"/>
    <cellStyle name="Normal 9 205 3" xfId="4480" xr:uid="{00000000-0005-0000-0000-000082110000}"/>
    <cellStyle name="Normal 9 205 4" xfId="4481" xr:uid="{00000000-0005-0000-0000-000083110000}"/>
    <cellStyle name="Normal 9 205 5" xfId="4482" xr:uid="{00000000-0005-0000-0000-000084110000}"/>
    <cellStyle name="Normal 9 205 6" xfId="4483" xr:uid="{00000000-0005-0000-0000-000085110000}"/>
    <cellStyle name="Normal 9 206" xfId="4484" xr:uid="{00000000-0005-0000-0000-000086110000}"/>
    <cellStyle name="Normal 9 206 2" xfId="4485" xr:uid="{00000000-0005-0000-0000-000087110000}"/>
    <cellStyle name="Normal 9 206 3" xfId="4486" xr:uid="{00000000-0005-0000-0000-000088110000}"/>
    <cellStyle name="Normal 9 206 4" xfId="4487" xr:uid="{00000000-0005-0000-0000-000089110000}"/>
    <cellStyle name="Normal 9 206 5" xfId="4488" xr:uid="{00000000-0005-0000-0000-00008A110000}"/>
    <cellStyle name="Normal 9 206 6" xfId="4489" xr:uid="{00000000-0005-0000-0000-00008B110000}"/>
    <cellStyle name="Normal 9 207" xfId="4490" xr:uid="{00000000-0005-0000-0000-00008C110000}"/>
    <cellStyle name="Normal 9 207 2" xfId="4491" xr:uid="{00000000-0005-0000-0000-00008D110000}"/>
    <cellStyle name="Normal 9 207 3" xfId="4492" xr:uid="{00000000-0005-0000-0000-00008E110000}"/>
    <cellStyle name="Normal 9 207 4" xfId="4493" xr:uid="{00000000-0005-0000-0000-00008F110000}"/>
    <cellStyle name="Normal 9 207 5" xfId="4494" xr:uid="{00000000-0005-0000-0000-000090110000}"/>
    <cellStyle name="Normal 9 207 6" xfId="4495" xr:uid="{00000000-0005-0000-0000-000091110000}"/>
    <cellStyle name="Normal 9 208" xfId="4496" xr:uid="{00000000-0005-0000-0000-000092110000}"/>
    <cellStyle name="Normal 9 208 2" xfId="4497" xr:uid="{00000000-0005-0000-0000-000093110000}"/>
    <cellStyle name="Normal 9 208 3" xfId="4498" xr:uid="{00000000-0005-0000-0000-000094110000}"/>
    <cellStyle name="Normal 9 208 4" xfId="4499" xr:uid="{00000000-0005-0000-0000-000095110000}"/>
    <cellStyle name="Normal 9 208 5" xfId="4500" xr:uid="{00000000-0005-0000-0000-000096110000}"/>
    <cellStyle name="Normal 9 208 6" xfId="4501" xr:uid="{00000000-0005-0000-0000-000097110000}"/>
    <cellStyle name="Normal 9 209" xfId="4502" xr:uid="{00000000-0005-0000-0000-000098110000}"/>
    <cellStyle name="Normal 9 209 2" xfId="4503" xr:uid="{00000000-0005-0000-0000-000099110000}"/>
    <cellStyle name="Normal 9 209 3" xfId="4504" xr:uid="{00000000-0005-0000-0000-00009A110000}"/>
    <cellStyle name="Normal 9 209 4" xfId="4505" xr:uid="{00000000-0005-0000-0000-00009B110000}"/>
    <cellStyle name="Normal 9 209 5" xfId="4506" xr:uid="{00000000-0005-0000-0000-00009C110000}"/>
    <cellStyle name="Normal 9 209 6" xfId="4507" xr:uid="{00000000-0005-0000-0000-00009D110000}"/>
    <cellStyle name="Normal 9 21" xfId="4508" xr:uid="{00000000-0005-0000-0000-00009E110000}"/>
    <cellStyle name="Normal 9 21 2" xfId="4509" xr:uid="{00000000-0005-0000-0000-00009F110000}"/>
    <cellStyle name="Normal 9 21 3" xfId="4510" xr:uid="{00000000-0005-0000-0000-0000A0110000}"/>
    <cellStyle name="Normal 9 21 4" xfId="4511" xr:uid="{00000000-0005-0000-0000-0000A1110000}"/>
    <cellStyle name="Normal 9 21 5" xfId="4512" xr:uid="{00000000-0005-0000-0000-0000A2110000}"/>
    <cellStyle name="Normal 9 21 6" xfId="4513" xr:uid="{00000000-0005-0000-0000-0000A3110000}"/>
    <cellStyle name="Normal 9 210" xfId="4514" xr:uid="{00000000-0005-0000-0000-0000A4110000}"/>
    <cellStyle name="Normal 9 210 2" xfId="4515" xr:uid="{00000000-0005-0000-0000-0000A5110000}"/>
    <cellStyle name="Normal 9 210 3" xfId="4516" xr:uid="{00000000-0005-0000-0000-0000A6110000}"/>
    <cellStyle name="Normal 9 210 4" xfId="4517" xr:uid="{00000000-0005-0000-0000-0000A7110000}"/>
    <cellStyle name="Normal 9 210 5" xfId="4518" xr:uid="{00000000-0005-0000-0000-0000A8110000}"/>
    <cellStyle name="Normal 9 210 6" xfId="4519" xr:uid="{00000000-0005-0000-0000-0000A9110000}"/>
    <cellStyle name="Normal 9 211" xfId="4520" xr:uid="{00000000-0005-0000-0000-0000AA110000}"/>
    <cellStyle name="Normal 9 211 2" xfId="4521" xr:uid="{00000000-0005-0000-0000-0000AB110000}"/>
    <cellStyle name="Normal 9 211 3" xfId="4522" xr:uid="{00000000-0005-0000-0000-0000AC110000}"/>
    <cellStyle name="Normal 9 211 4" xfId="4523" xr:uid="{00000000-0005-0000-0000-0000AD110000}"/>
    <cellStyle name="Normal 9 211 5" xfId="4524" xr:uid="{00000000-0005-0000-0000-0000AE110000}"/>
    <cellStyle name="Normal 9 211 6" xfId="4525" xr:uid="{00000000-0005-0000-0000-0000AF110000}"/>
    <cellStyle name="Normal 9 212" xfId="4526" xr:uid="{00000000-0005-0000-0000-0000B0110000}"/>
    <cellStyle name="Normal 9 212 2" xfId="4527" xr:uid="{00000000-0005-0000-0000-0000B1110000}"/>
    <cellStyle name="Normal 9 212 3" xfId="4528" xr:uid="{00000000-0005-0000-0000-0000B2110000}"/>
    <cellStyle name="Normal 9 212 4" xfId="4529" xr:uid="{00000000-0005-0000-0000-0000B3110000}"/>
    <cellStyle name="Normal 9 212 5" xfId="4530" xr:uid="{00000000-0005-0000-0000-0000B4110000}"/>
    <cellStyle name="Normal 9 212 6" xfId="4531" xr:uid="{00000000-0005-0000-0000-0000B5110000}"/>
    <cellStyle name="Normal 9 213" xfId="4532" xr:uid="{00000000-0005-0000-0000-0000B6110000}"/>
    <cellStyle name="Normal 9 213 2" xfId="4533" xr:uid="{00000000-0005-0000-0000-0000B7110000}"/>
    <cellStyle name="Normal 9 213 3" xfId="4534" xr:uid="{00000000-0005-0000-0000-0000B8110000}"/>
    <cellStyle name="Normal 9 213 4" xfId="4535" xr:uid="{00000000-0005-0000-0000-0000B9110000}"/>
    <cellStyle name="Normal 9 213 5" xfId="4536" xr:uid="{00000000-0005-0000-0000-0000BA110000}"/>
    <cellStyle name="Normal 9 213 6" xfId="4537" xr:uid="{00000000-0005-0000-0000-0000BB110000}"/>
    <cellStyle name="Normal 9 214" xfId="4538" xr:uid="{00000000-0005-0000-0000-0000BC110000}"/>
    <cellStyle name="Normal 9 214 2" xfId="4539" xr:uid="{00000000-0005-0000-0000-0000BD110000}"/>
    <cellStyle name="Normal 9 214 3" xfId="4540" xr:uid="{00000000-0005-0000-0000-0000BE110000}"/>
    <cellStyle name="Normal 9 214 4" xfId="4541" xr:uid="{00000000-0005-0000-0000-0000BF110000}"/>
    <cellStyle name="Normal 9 214 5" xfId="4542" xr:uid="{00000000-0005-0000-0000-0000C0110000}"/>
    <cellStyle name="Normal 9 214 6" xfId="4543" xr:uid="{00000000-0005-0000-0000-0000C1110000}"/>
    <cellStyle name="Normal 9 215" xfId="4544" xr:uid="{00000000-0005-0000-0000-0000C2110000}"/>
    <cellStyle name="Normal 9 215 2" xfId="4545" xr:uid="{00000000-0005-0000-0000-0000C3110000}"/>
    <cellStyle name="Normal 9 215 3" xfId="4546" xr:uid="{00000000-0005-0000-0000-0000C4110000}"/>
    <cellStyle name="Normal 9 215 4" xfId="4547" xr:uid="{00000000-0005-0000-0000-0000C5110000}"/>
    <cellStyle name="Normal 9 215 5" xfId="4548" xr:uid="{00000000-0005-0000-0000-0000C6110000}"/>
    <cellStyle name="Normal 9 215 6" xfId="4549" xr:uid="{00000000-0005-0000-0000-0000C7110000}"/>
    <cellStyle name="Normal 9 216" xfId="4550" xr:uid="{00000000-0005-0000-0000-0000C8110000}"/>
    <cellStyle name="Normal 9 216 2" xfId="4551" xr:uid="{00000000-0005-0000-0000-0000C9110000}"/>
    <cellStyle name="Normal 9 216 3" xfId="4552" xr:uid="{00000000-0005-0000-0000-0000CA110000}"/>
    <cellStyle name="Normal 9 216 4" xfId="4553" xr:uid="{00000000-0005-0000-0000-0000CB110000}"/>
    <cellStyle name="Normal 9 216 5" xfId="4554" xr:uid="{00000000-0005-0000-0000-0000CC110000}"/>
    <cellStyle name="Normal 9 216 6" xfId="4555" xr:uid="{00000000-0005-0000-0000-0000CD110000}"/>
    <cellStyle name="Normal 9 217" xfId="4556" xr:uid="{00000000-0005-0000-0000-0000CE110000}"/>
    <cellStyle name="Normal 9 217 2" xfId="4557" xr:uid="{00000000-0005-0000-0000-0000CF110000}"/>
    <cellStyle name="Normal 9 217 3" xfId="4558" xr:uid="{00000000-0005-0000-0000-0000D0110000}"/>
    <cellStyle name="Normal 9 217 4" xfId="4559" xr:uid="{00000000-0005-0000-0000-0000D1110000}"/>
    <cellStyle name="Normal 9 217 5" xfId="4560" xr:uid="{00000000-0005-0000-0000-0000D2110000}"/>
    <cellStyle name="Normal 9 217 6" xfId="4561" xr:uid="{00000000-0005-0000-0000-0000D3110000}"/>
    <cellStyle name="Normal 9 218" xfId="4562" xr:uid="{00000000-0005-0000-0000-0000D4110000}"/>
    <cellStyle name="Normal 9 218 2" xfId="4563" xr:uid="{00000000-0005-0000-0000-0000D5110000}"/>
    <cellStyle name="Normal 9 218 2 2" xfId="4564" xr:uid="{00000000-0005-0000-0000-0000D6110000}"/>
    <cellStyle name="Normal 9 218 3" xfId="4565" xr:uid="{00000000-0005-0000-0000-0000D7110000}"/>
    <cellStyle name="Normal 9 219" xfId="4566" xr:uid="{00000000-0005-0000-0000-0000D8110000}"/>
    <cellStyle name="Normal 9 219 2" xfId="4567" xr:uid="{00000000-0005-0000-0000-0000D9110000}"/>
    <cellStyle name="Normal 9 219 2 2" xfId="4568" xr:uid="{00000000-0005-0000-0000-0000DA110000}"/>
    <cellStyle name="Normal 9 219 3" xfId="4569" xr:uid="{00000000-0005-0000-0000-0000DB110000}"/>
    <cellStyle name="Normal 9 22" xfId="4570" xr:uid="{00000000-0005-0000-0000-0000DC110000}"/>
    <cellStyle name="Normal 9 22 2" xfId="4571" xr:uid="{00000000-0005-0000-0000-0000DD110000}"/>
    <cellStyle name="Normal 9 22 3" xfId="4572" xr:uid="{00000000-0005-0000-0000-0000DE110000}"/>
    <cellStyle name="Normal 9 22 4" xfId="4573" xr:uid="{00000000-0005-0000-0000-0000DF110000}"/>
    <cellStyle name="Normal 9 22 5" xfId="4574" xr:uid="{00000000-0005-0000-0000-0000E0110000}"/>
    <cellStyle name="Normal 9 22 6" xfId="4575" xr:uid="{00000000-0005-0000-0000-0000E1110000}"/>
    <cellStyle name="Normal 9 220" xfId="4576" xr:uid="{00000000-0005-0000-0000-0000E2110000}"/>
    <cellStyle name="Normal 9 220 2" xfId="4577" xr:uid="{00000000-0005-0000-0000-0000E3110000}"/>
    <cellStyle name="Normal 9 220 2 2" xfId="4578" xr:uid="{00000000-0005-0000-0000-0000E4110000}"/>
    <cellStyle name="Normal 9 220 3" xfId="4579" xr:uid="{00000000-0005-0000-0000-0000E5110000}"/>
    <cellStyle name="Normal 9 221" xfId="4580" xr:uid="{00000000-0005-0000-0000-0000E6110000}"/>
    <cellStyle name="Normal 9 221 2" xfId="4581" xr:uid="{00000000-0005-0000-0000-0000E7110000}"/>
    <cellStyle name="Normal 9 221 2 2" xfId="4582" xr:uid="{00000000-0005-0000-0000-0000E8110000}"/>
    <cellStyle name="Normal 9 221 3" xfId="4583" xr:uid="{00000000-0005-0000-0000-0000E9110000}"/>
    <cellStyle name="Normal 9 222" xfId="4584" xr:uid="{00000000-0005-0000-0000-0000EA110000}"/>
    <cellStyle name="Normal 9 222 2" xfId="4585" xr:uid="{00000000-0005-0000-0000-0000EB110000}"/>
    <cellStyle name="Normal 9 222 2 2" xfId="4586" xr:uid="{00000000-0005-0000-0000-0000EC110000}"/>
    <cellStyle name="Normal 9 222 3" xfId="4587" xr:uid="{00000000-0005-0000-0000-0000ED110000}"/>
    <cellStyle name="Normal 9 223" xfId="4588" xr:uid="{00000000-0005-0000-0000-0000EE110000}"/>
    <cellStyle name="Normal 9 223 2" xfId="4589" xr:uid="{00000000-0005-0000-0000-0000EF110000}"/>
    <cellStyle name="Normal 9 223 2 2" xfId="4590" xr:uid="{00000000-0005-0000-0000-0000F0110000}"/>
    <cellStyle name="Normal 9 223 3" xfId="4591" xr:uid="{00000000-0005-0000-0000-0000F1110000}"/>
    <cellStyle name="Normal 9 23" xfId="4592" xr:uid="{00000000-0005-0000-0000-0000F2110000}"/>
    <cellStyle name="Normal 9 23 2" xfId="4593" xr:uid="{00000000-0005-0000-0000-0000F3110000}"/>
    <cellStyle name="Normal 9 23 3" xfId="4594" xr:uid="{00000000-0005-0000-0000-0000F4110000}"/>
    <cellStyle name="Normal 9 23 4" xfId="4595" xr:uid="{00000000-0005-0000-0000-0000F5110000}"/>
    <cellStyle name="Normal 9 23 5" xfId="4596" xr:uid="{00000000-0005-0000-0000-0000F6110000}"/>
    <cellStyle name="Normal 9 23 6" xfId="4597" xr:uid="{00000000-0005-0000-0000-0000F7110000}"/>
    <cellStyle name="Normal 9 24" xfId="4598" xr:uid="{00000000-0005-0000-0000-0000F8110000}"/>
    <cellStyle name="Normal 9 24 2" xfId="4599" xr:uid="{00000000-0005-0000-0000-0000F9110000}"/>
    <cellStyle name="Normal 9 24 3" xfId="4600" xr:uid="{00000000-0005-0000-0000-0000FA110000}"/>
    <cellStyle name="Normal 9 24 4" xfId="4601" xr:uid="{00000000-0005-0000-0000-0000FB110000}"/>
    <cellStyle name="Normal 9 24 5" xfId="4602" xr:uid="{00000000-0005-0000-0000-0000FC110000}"/>
    <cellStyle name="Normal 9 24 6" xfId="4603" xr:uid="{00000000-0005-0000-0000-0000FD110000}"/>
    <cellStyle name="Normal 9 25" xfId="4604" xr:uid="{00000000-0005-0000-0000-0000FE110000}"/>
    <cellStyle name="Normal 9 25 2" xfId="4605" xr:uid="{00000000-0005-0000-0000-0000FF110000}"/>
    <cellStyle name="Normal 9 25 3" xfId="4606" xr:uid="{00000000-0005-0000-0000-000000120000}"/>
    <cellStyle name="Normal 9 25 4" xfId="4607" xr:uid="{00000000-0005-0000-0000-000001120000}"/>
    <cellStyle name="Normal 9 25 5" xfId="4608" xr:uid="{00000000-0005-0000-0000-000002120000}"/>
    <cellStyle name="Normal 9 25 6" xfId="4609" xr:uid="{00000000-0005-0000-0000-000003120000}"/>
    <cellStyle name="Normal 9 26" xfId="4610" xr:uid="{00000000-0005-0000-0000-000004120000}"/>
    <cellStyle name="Normal 9 26 2" xfId="4611" xr:uid="{00000000-0005-0000-0000-000005120000}"/>
    <cellStyle name="Normal 9 26 3" xfId="4612" xr:uid="{00000000-0005-0000-0000-000006120000}"/>
    <cellStyle name="Normal 9 26 4" xfId="4613" xr:uid="{00000000-0005-0000-0000-000007120000}"/>
    <cellStyle name="Normal 9 26 5" xfId="4614" xr:uid="{00000000-0005-0000-0000-000008120000}"/>
    <cellStyle name="Normal 9 26 6" xfId="4615" xr:uid="{00000000-0005-0000-0000-000009120000}"/>
    <cellStyle name="Normal 9 27" xfId="4616" xr:uid="{00000000-0005-0000-0000-00000A120000}"/>
    <cellStyle name="Normal 9 27 2" xfId="4617" xr:uid="{00000000-0005-0000-0000-00000B120000}"/>
    <cellStyle name="Normal 9 27 3" xfId="4618" xr:uid="{00000000-0005-0000-0000-00000C120000}"/>
    <cellStyle name="Normal 9 27 4" xfId="4619" xr:uid="{00000000-0005-0000-0000-00000D120000}"/>
    <cellStyle name="Normal 9 27 5" xfId="4620" xr:uid="{00000000-0005-0000-0000-00000E120000}"/>
    <cellStyle name="Normal 9 27 6" xfId="4621" xr:uid="{00000000-0005-0000-0000-00000F120000}"/>
    <cellStyle name="Normal 9 28" xfId="4622" xr:uid="{00000000-0005-0000-0000-000010120000}"/>
    <cellStyle name="Normal 9 28 2" xfId="4623" xr:uid="{00000000-0005-0000-0000-000011120000}"/>
    <cellStyle name="Normal 9 28 3" xfId="4624" xr:uid="{00000000-0005-0000-0000-000012120000}"/>
    <cellStyle name="Normal 9 28 4" xfId="4625" xr:uid="{00000000-0005-0000-0000-000013120000}"/>
    <cellStyle name="Normal 9 28 5" xfId="4626" xr:uid="{00000000-0005-0000-0000-000014120000}"/>
    <cellStyle name="Normal 9 28 6" xfId="4627" xr:uid="{00000000-0005-0000-0000-000015120000}"/>
    <cellStyle name="Normal 9 29" xfId="4628" xr:uid="{00000000-0005-0000-0000-000016120000}"/>
    <cellStyle name="Normal 9 29 2" xfId="4629" xr:uid="{00000000-0005-0000-0000-000017120000}"/>
    <cellStyle name="Normal 9 29 3" xfId="4630" xr:uid="{00000000-0005-0000-0000-000018120000}"/>
    <cellStyle name="Normal 9 29 4" xfId="4631" xr:uid="{00000000-0005-0000-0000-000019120000}"/>
    <cellStyle name="Normal 9 29 5" xfId="4632" xr:uid="{00000000-0005-0000-0000-00001A120000}"/>
    <cellStyle name="Normal 9 29 6" xfId="4633" xr:uid="{00000000-0005-0000-0000-00001B120000}"/>
    <cellStyle name="Normal 9 3" xfId="4634" xr:uid="{00000000-0005-0000-0000-00001C120000}"/>
    <cellStyle name="Normal 9 3 10" xfId="4635" xr:uid="{00000000-0005-0000-0000-00001D120000}"/>
    <cellStyle name="Normal 9 3 10 2" xfId="4636" xr:uid="{00000000-0005-0000-0000-00001E120000}"/>
    <cellStyle name="Normal 9 3 10 3" xfId="4637" xr:uid="{00000000-0005-0000-0000-00001F120000}"/>
    <cellStyle name="Normal 9 3 10 4" xfId="4638" xr:uid="{00000000-0005-0000-0000-000020120000}"/>
    <cellStyle name="Normal 9 3 10 5" xfId="4639" xr:uid="{00000000-0005-0000-0000-000021120000}"/>
    <cellStyle name="Normal 9 3 10 6" xfId="4640" xr:uid="{00000000-0005-0000-0000-000022120000}"/>
    <cellStyle name="Normal 9 3 11" xfId="4641" xr:uid="{00000000-0005-0000-0000-000023120000}"/>
    <cellStyle name="Normal 9 3 11 2" xfId="4642" xr:uid="{00000000-0005-0000-0000-000024120000}"/>
    <cellStyle name="Normal 9 3 11 3" xfId="4643" xr:uid="{00000000-0005-0000-0000-000025120000}"/>
    <cellStyle name="Normal 9 3 11 4" xfId="4644" xr:uid="{00000000-0005-0000-0000-000026120000}"/>
    <cellStyle name="Normal 9 3 11 5" xfId="4645" xr:uid="{00000000-0005-0000-0000-000027120000}"/>
    <cellStyle name="Normal 9 3 11 6" xfId="4646" xr:uid="{00000000-0005-0000-0000-000028120000}"/>
    <cellStyle name="Normal 9 3 12" xfId="4647" xr:uid="{00000000-0005-0000-0000-000029120000}"/>
    <cellStyle name="Normal 9 3 12 2" xfId="4648" xr:uid="{00000000-0005-0000-0000-00002A120000}"/>
    <cellStyle name="Normal 9 3 12 3" xfId="4649" xr:uid="{00000000-0005-0000-0000-00002B120000}"/>
    <cellStyle name="Normal 9 3 12 4" xfId="4650" xr:uid="{00000000-0005-0000-0000-00002C120000}"/>
    <cellStyle name="Normal 9 3 12 5" xfId="4651" xr:uid="{00000000-0005-0000-0000-00002D120000}"/>
    <cellStyle name="Normal 9 3 12 6" xfId="4652" xr:uid="{00000000-0005-0000-0000-00002E120000}"/>
    <cellStyle name="Normal 9 3 13" xfId="4653" xr:uid="{00000000-0005-0000-0000-00002F120000}"/>
    <cellStyle name="Normal 9 3 13 2" xfId="4654" xr:uid="{00000000-0005-0000-0000-000030120000}"/>
    <cellStyle name="Normal 9 3 13 3" xfId="4655" xr:uid="{00000000-0005-0000-0000-000031120000}"/>
    <cellStyle name="Normal 9 3 13 4" xfId="4656" xr:uid="{00000000-0005-0000-0000-000032120000}"/>
    <cellStyle name="Normal 9 3 13 5" xfId="4657" xr:uid="{00000000-0005-0000-0000-000033120000}"/>
    <cellStyle name="Normal 9 3 13 6" xfId="4658" xr:uid="{00000000-0005-0000-0000-000034120000}"/>
    <cellStyle name="Normal 9 3 14" xfId="4659" xr:uid="{00000000-0005-0000-0000-000035120000}"/>
    <cellStyle name="Normal 9 3 14 2" xfId="4660" xr:uid="{00000000-0005-0000-0000-000036120000}"/>
    <cellStyle name="Normal 9 3 14 3" xfId="4661" xr:uid="{00000000-0005-0000-0000-000037120000}"/>
    <cellStyle name="Normal 9 3 14 4" xfId="4662" xr:uid="{00000000-0005-0000-0000-000038120000}"/>
    <cellStyle name="Normal 9 3 14 5" xfId="4663" xr:uid="{00000000-0005-0000-0000-000039120000}"/>
    <cellStyle name="Normal 9 3 14 6" xfId="4664" xr:uid="{00000000-0005-0000-0000-00003A120000}"/>
    <cellStyle name="Normal 9 3 15" xfId="4665" xr:uid="{00000000-0005-0000-0000-00003B120000}"/>
    <cellStyle name="Normal 9 3 15 2" xfId="4666" xr:uid="{00000000-0005-0000-0000-00003C120000}"/>
    <cellStyle name="Normal 9 3 15 3" xfId="4667" xr:uid="{00000000-0005-0000-0000-00003D120000}"/>
    <cellStyle name="Normal 9 3 15 4" xfId="4668" xr:uid="{00000000-0005-0000-0000-00003E120000}"/>
    <cellStyle name="Normal 9 3 15 5" xfId="4669" xr:uid="{00000000-0005-0000-0000-00003F120000}"/>
    <cellStyle name="Normal 9 3 15 6" xfId="4670" xr:uid="{00000000-0005-0000-0000-000040120000}"/>
    <cellStyle name="Normal 9 3 16" xfId="4671" xr:uid="{00000000-0005-0000-0000-000041120000}"/>
    <cellStyle name="Normal 9 3 16 2" xfId="4672" xr:uid="{00000000-0005-0000-0000-000042120000}"/>
    <cellStyle name="Normal 9 3 16 3" xfId="4673" xr:uid="{00000000-0005-0000-0000-000043120000}"/>
    <cellStyle name="Normal 9 3 16 4" xfId="4674" xr:uid="{00000000-0005-0000-0000-000044120000}"/>
    <cellStyle name="Normal 9 3 16 5" xfId="4675" xr:uid="{00000000-0005-0000-0000-000045120000}"/>
    <cellStyle name="Normal 9 3 16 6" xfId="4676" xr:uid="{00000000-0005-0000-0000-000046120000}"/>
    <cellStyle name="Normal 9 3 17" xfId="4677" xr:uid="{00000000-0005-0000-0000-000047120000}"/>
    <cellStyle name="Normal 9 3 17 2" xfId="4678" xr:uid="{00000000-0005-0000-0000-000048120000}"/>
    <cellStyle name="Normal 9 3 17 3" xfId="4679" xr:uid="{00000000-0005-0000-0000-000049120000}"/>
    <cellStyle name="Normal 9 3 17 4" xfId="4680" xr:uid="{00000000-0005-0000-0000-00004A120000}"/>
    <cellStyle name="Normal 9 3 17 5" xfId="4681" xr:uid="{00000000-0005-0000-0000-00004B120000}"/>
    <cellStyle name="Normal 9 3 17 6" xfId="4682" xr:uid="{00000000-0005-0000-0000-00004C120000}"/>
    <cellStyle name="Normal 9 3 18" xfId="4683" xr:uid="{00000000-0005-0000-0000-00004D120000}"/>
    <cellStyle name="Normal 9 3 18 2" xfId="4684" xr:uid="{00000000-0005-0000-0000-00004E120000}"/>
    <cellStyle name="Normal 9 3 18 3" xfId="4685" xr:uid="{00000000-0005-0000-0000-00004F120000}"/>
    <cellStyle name="Normal 9 3 18 4" xfId="4686" xr:uid="{00000000-0005-0000-0000-000050120000}"/>
    <cellStyle name="Normal 9 3 18 5" xfId="4687" xr:uid="{00000000-0005-0000-0000-000051120000}"/>
    <cellStyle name="Normal 9 3 18 6" xfId="4688" xr:uid="{00000000-0005-0000-0000-000052120000}"/>
    <cellStyle name="Normal 9 3 19" xfId="4689" xr:uid="{00000000-0005-0000-0000-000053120000}"/>
    <cellStyle name="Normal 9 3 19 2" xfId="4690" xr:uid="{00000000-0005-0000-0000-000054120000}"/>
    <cellStyle name="Normal 9 3 19 3" xfId="4691" xr:uid="{00000000-0005-0000-0000-000055120000}"/>
    <cellStyle name="Normal 9 3 19 4" xfId="4692" xr:uid="{00000000-0005-0000-0000-000056120000}"/>
    <cellStyle name="Normal 9 3 19 5" xfId="4693" xr:uid="{00000000-0005-0000-0000-000057120000}"/>
    <cellStyle name="Normal 9 3 19 6" xfId="4694" xr:uid="{00000000-0005-0000-0000-000058120000}"/>
    <cellStyle name="Normal 9 3 2" xfId="4695" xr:uid="{00000000-0005-0000-0000-000059120000}"/>
    <cellStyle name="Normal 9 3 2 2" xfId="4696" xr:uid="{00000000-0005-0000-0000-00005A120000}"/>
    <cellStyle name="Normal 9 3 2 3" xfId="4697" xr:uid="{00000000-0005-0000-0000-00005B120000}"/>
    <cellStyle name="Normal 9 3 2 4" xfId="4698" xr:uid="{00000000-0005-0000-0000-00005C120000}"/>
    <cellStyle name="Normal 9 3 2 5" xfId="4699" xr:uid="{00000000-0005-0000-0000-00005D120000}"/>
    <cellStyle name="Normal 9 3 2 6" xfId="4700" xr:uid="{00000000-0005-0000-0000-00005E120000}"/>
    <cellStyle name="Normal 9 3 20" xfId="4701" xr:uid="{00000000-0005-0000-0000-00005F120000}"/>
    <cellStyle name="Normal 9 3 20 2" xfId="4702" xr:uid="{00000000-0005-0000-0000-000060120000}"/>
    <cellStyle name="Normal 9 3 20 3" xfId="4703" xr:uid="{00000000-0005-0000-0000-000061120000}"/>
    <cellStyle name="Normal 9 3 20 4" xfId="4704" xr:uid="{00000000-0005-0000-0000-000062120000}"/>
    <cellStyle name="Normal 9 3 20 5" xfId="4705" xr:uid="{00000000-0005-0000-0000-000063120000}"/>
    <cellStyle name="Normal 9 3 20 6" xfId="4706" xr:uid="{00000000-0005-0000-0000-000064120000}"/>
    <cellStyle name="Normal 9 3 21" xfId="4707" xr:uid="{00000000-0005-0000-0000-000065120000}"/>
    <cellStyle name="Normal 9 3 21 2" xfId="4708" xr:uid="{00000000-0005-0000-0000-000066120000}"/>
    <cellStyle name="Normal 9 3 21 3" xfId="4709" xr:uid="{00000000-0005-0000-0000-000067120000}"/>
    <cellStyle name="Normal 9 3 21 4" xfId="4710" xr:uid="{00000000-0005-0000-0000-000068120000}"/>
    <cellStyle name="Normal 9 3 21 5" xfId="4711" xr:uid="{00000000-0005-0000-0000-000069120000}"/>
    <cellStyle name="Normal 9 3 21 6" xfId="4712" xr:uid="{00000000-0005-0000-0000-00006A120000}"/>
    <cellStyle name="Normal 9 3 22" xfId="4713" xr:uid="{00000000-0005-0000-0000-00006B120000}"/>
    <cellStyle name="Normal 9 3 22 2" xfId="4714" xr:uid="{00000000-0005-0000-0000-00006C120000}"/>
    <cellStyle name="Normal 9 3 22 3" xfId="4715" xr:uid="{00000000-0005-0000-0000-00006D120000}"/>
    <cellStyle name="Normal 9 3 22 4" xfId="4716" xr:uid="{00000000-0005-0000-0000-00006E120000}"/>
    <cellStyle name="Normal 9 3 22 5" xfId="4717" xr:uid="{00000000-0005-0000-0000-00006F120000}"/>
    <cellStyle name="Normal 9 3 22 6" xfId="4718" xr:uid="{00000000-0005-0000-0000-000070120000}"/>
    <cellStyle name="Normal 9 3 23" xfId="4719" xr:uid="{00000000-0005-0000-0000-000071120000}"/>
    <cellStyle name="Normal 9 3 23 2" xfId="4720" xr:uid="{00000000-0005-0000-0000-000072120000}"/>
    <cellStyle name="Normal 9 3 23 3" xfId="4721" xr:uid="{00000000-0005-0000-0000-000073120000}"/>
    <cellStyle name="Normal 9 3 23 4" xfId="4722" xr:uid="{00000000-0005-0000-0000-000074120000}"/>
    <cellStyle name="Normal 9 3 23 5" xfId="4723" xr:uid="{00000000-0005-0000-0000-000075120000}"/>
    <cellStyle name="Normal 9 3 23 6" xfId="4724" xr:uid="{00000000-0005-0000-0000-000076120000}"/>
    <cellStyle name="Normal 9 3 24" xfId="4725" xr:uid="{00000000-0005-0000-0000-000077120000}"/>
    <cellStyle name="Normal 9 3 24 2" xfId="4726" xr:uid="{00000000-0005-0000-0000-000078120000}"/>
    <cellStyle name="Normal 9 3 24 3" xfId="4727" xr:uid="{00000000-0005-0000-0000-000079120000}"/>
    <cellStyle name="Normal 9 3 24 4" xfId="4728" xr:uid="{00000000-0005-0000-0000-00007A120000}"/>
    <cellStyle name="Normal 9 3 24 5" xfId="4729" xr:uid="{00000000-0005-0000-0000-00007B120000}"/>
    <cellStyle name="Normal 9 3 24 6" xfId="4730" xr:uid="{00000000-0005-0000-0000-00007C120000}"/>
    <cellStyle name="Normal 9 3 25" xfId="4731" xr:uid="{00000000-0005-0000-0000-00007D120000}"/>
    <cellStyle name="Normal 9 3 25 2" xfId="4732" xr:uid="{00000000-0005-0000-0000-00007E120000}"/>
    <cellStyle name="Normal 9 3 25 3" xfId="4733" xr:uid="{00000000-0005-0000-0000-00007F120000}"/>
    <cellStyle name="Normal 9 3 25 4" xfId="4734" xr:uid="{00000000-0005-0000-0000-000080120000}"/>
    <cellStyle name="Normal 9 3 25 5" xfId="4735" xr:uid="{00000000-0005-0000-0000-000081120000}"/>
    <cellStyle name="Normal 9 3 25 6" xfId="4736" xr:uid="{00000000-0005-0000-0000-000082120000}"/>
    <cellStyle name="Normal 9 3 26" xfId="4737" xr:uid="{00000000-0005-0000-0000-000083120000}"/>
    <cellStyle name="Normal 9 3 26 2" xfId="4738" xr:uid="{00000000-0005-0000-0000-000084120000}"/>
    <cellStyle name="Normal 9 3 26 3" xfId="4739" xr:uid="{00000000-0005-0000-0000-000085120000}"/>
    <cellStyle name="Normal 9 3 26 4" xfId="4740" xr:uid="{00000000-0005-0000-0000-000086120000}"/>
    <cellStyle name="Normal 9 3 26 5" xfId="4741" xr:uid="{00000000-0005-0000-0000-000087120000}"/>
    <cellStyle name="Normal 9 3 26 6" xfId="4742" xr:uid="{00000000-0005-0000-0000-000088120000}"/>
    <cellStyle name="Normal 9 3 27" xfId="4743" xr:uid="{00000000-0005-0000-0000-000089120000}"/>
    <cellStyle name="Normal 9 3 27 2" xfId="4744" xr:uid="{00000000-0005-0000-0000-00008A120000}"/>
    <cellStyle name="Normal 9 3 27 3" xfId="4745" xr:uid="{00000000-0005-0000-0000-00008B120000}"/>
    <cellStyle name="Normal 9 3 27 4" xfId="4746" xr:uid="{00000000-0005-0000-0000-00008C120000}"/>
    <cellStyle name="Normal 9 3 27 5" xfId="4747" xr:uid="{00000000-0005-0000-0000-00008D120000}"/>
    <cellStyle name="Normal 9 3 27 6" xfId="4748" xr:uid="{00000000-0005-0000-0000-00008E120000}"/>
    <cellStyle name="Normal 9 3 28" xfId="4749" xr:uid="{00000000-0005-0000-0000-00008F120000}"/>
    <cellStyle name="Normal 9 3 28 2" xfId="4750" xr:uid="{00000000-0005-0000-0000-000090120000}"/>
    <cellStyle name="Normal 9 3 28 3" xfId="4751" xr:uid="{00000000-0005-0000-0000-000091120000}"/>
    <cellStyle name="Normal 9 3 28 4" xfId="4752" xr:uid="{00000000-0005-0000-0000-000092120000}"/>
    <cellStyle name="Normal 9 3 28 5" xfId="4753" xr:uid="{00000000-0005-0000-0000-000093120000}"/>
    <cellStyle name="Normal 9 3 28 6" xfId="4754" xr:uid="{00000000-0005-0000-0000-000094120000}"/>
    <cellStyle name="Normal 9 3 29" xfId="4755" xr:uid="{00000000-0005-0000-0000-000095120000}"/>
    <cellStyle name="Normal 9 3 29 2" xfId="4756" xr:uid="{00000000-0005-0000-0000-000096120000}"/>
    <cellStyle name="Normal 9 3 29 3" xfId="4757" xr:uid="{00000000-0005-0000-0000-000097120000}"/>
    <cellStyle name="Normal 9 3 29 4" xfId="4758" xr:uid="{00000000-0005-0000-0000-000098120000}"/>
    <cellStyle name="Normal 9 3 29 5" xfId="4759" xr:uid="{00000000-0005-0000-0000-000099120000}"/>
    <cellStyle name="Normal 9 3 29 6" xfId="4760" xr:uid="{00000000-0005-0000-0000-00009A120000}"/>
    <cellStyle name="Normal 9 3 3" xfId="4761" xr:uid="{00000000-0005-0000-0000-00009B120000}"/>
    <cellStyle name="Normal 9 3 3 2" xfId="4762" xr:uid="{00000000-0005-0000-0000-00009C120000}"/>
    <cellStyle name="Normal 9 3 3 3" xfId="4763" xr:uid="{00000000-0005-0000-0000-00009D120000}"/>
    <cellStyle name="Normal 9 3 3 4" xfId="4764" xr:uid="{00000000-0005-0000-0000-00009E120000}"/>
    <cellStyle name="Normal 9 3 3 5" xfId="4765" xr:uid="{00000000-0005-0000-0000-00009F120000}"/>
    <cellStyle name="Normal 9 3 3 6" xfId="4766" xr:uid="{00000000-0005-0000-0000-0000A0120000}"/>
    <cellStyle name="Normal 9 3 30" xfId="4767" xr:uid="{00000000-0005-0000-0000-0000A1120000}"/>
    <cellStyle name="Normal 9 3 30 2" xfId="4768" xr:uid="{00000000-0005-0000-0000-0000A2120000}"/>
    <cellStyle name="Normal 9 3 30 3" xfId="4769" xr:uid="{00000000-0005-0000-0000-0000A3120000}"/>
    <cellStyle name="Normal 9 3 30 4" xfId="4770" xr:uid="{00000000-0005-0000-0000-0000A4120000}"/>
    <cellStyle name="Normal 9 3 30 5" xfId="4771" xr:uid="{00000000-0005-0000-0000-0000A5120000}"/>
    <cellStyle name="Normal 9 3 30 6" xfId="4772" xr:uid="{00000000-0005-0000-0000-0000A6120000}"/>
    <cellStyle name="Normal 9 3 31" xfId="4773" xr:uid="{00000000-0005-0000-0000-0000A7120000}"/>
    <cellStyle name="Normal 9 3 31 2" xfId="4774" xr:uid="{00000000-0005-0000-0000-0000A8120000}"/>
    <cellStyle name="Normal 9 3 31 3" xfId="4775" xr:uid="{00000000-0005-0000-0000-0000A9120000}"/>
    <cellStyle name="Normal 9 3 31 4" xfId="4776" xr:uid="{00000000-0005-0000-0000-0000AA120000}"/>
    <cellStyle name="Normal 9 3 31 5" xfId="4777" xr:uid="{00000000-0005-0000-0000-0000AB120000}"/>
    <cellStyle name="Normal 9 3 31 6" xfId="4778" xr:uid="{00000000-0005-0000-0000-0000AC120000}"/>
    <cellStyle name="Normal 9 3 32" xfId="4779" xr:uid="{00000000-0005-0000-0000-0000AD120000}"/>
    <cellStyle name="Normal 9 3 32 2" xfId="4780" xr:uid="{00000000-0005-0000-0000-0000AE120000}"/>
    <cellStyle name="Normal 9 3 32 3" xfId="4781" xr:uid="{00000000-0005-0000-0000-0000AF120000}"/>
    <cellStyle name="Normal 9 3 32 4" xfId="4782" xr:uid="{00000000-0005-0000-0000-0000B0120000}"/>
    <cellStyle name="Normal 9 3 32 5" xfId="4783" xr:uid="{00000000-0005-0000-0000-0000B1120000}"/>
    <cellStyle name="Normal 9 3 32 6" xfId="4784" xr:uid="{00000000-0005-0000-0000-0000B2120000}"/>
    <cellStyle name="Normal 9 3 33" xfId="4785" xr:uid="{00000000-0005-0000-0000-0000B3120000}"/>
    <cellStyle name="Normal 9 3 33 2" xfId="4786" xr:uid="{00000000-0005-0000-0000-0000B4120000}"/>
    <cellStyle name="Normal 9 3 33 3" xfId="4787" xr:uid="{00000000-0005-0000-0000-0000B5120000}"/>
    <cellStyle name="Normal 9 3 33 4" xfId="4788" xr:uid="{00000000-0005-0000-0000-0000B6120000}"/>
    <cellStyle name="Normal 9 3 33 5" xfId="4789" xr:uid="{00000000-0005-0000-0000-0000B7120000}"/>
    <cellStyle name="Normal 9 3 33 6" xfId="4790" xr:uid="{00000000-0005-0000-0000-0000B8120000}"/>
    <cellStyle name="Normal 9 3 34" xfId="4791" xr:uid="{00000000-0005-0000-0000-0000B9120000}"/>
    <cellStyle name="Normal 9 3 34 2" xfId="4792" xr:uid="{00000000-0005-0000-0000-0000BA120000}"/>
    <cellStyle name="Normal 9 3 34 3" xfId="4793" xr:uid="{00000000-0005-0000-0000-0000BB120000}"/>
    <cellStyle name="Normal 9 3 34 4" xfId="4794" xr:uid="{00000000-0005-0000-0000-0000BC120000}"/>
    <cellStyle name="Normal 9 3 34 5" xfId="4795" xr:uid="{00000000-0005-0000-0000-0000BD120000}"/>
    <cellStyle name="Normal 9 3 34 6" xfId="4796" xr:uid="{00000000-0005-0000-0000-0000BE120000}"/>
    <cellStyle name="Normal 9 3 35" xfId="4797" xr:uid="{00000000-0005-0000-0000-0000BF120000}"/>
    <cellStyle name="Normal 9 3 35 2" xfId="4798" xr:uid="{00000000-0005-0000-0000-0000C0120000}"/>
    <cellStyle name="Normal 9 3 35 3" xfId="4799" xr:uid="{00000000-0005-0000-0000-0000C1120000}"/>
    <cellStyle name="Normal 9 3 35 4" xfId="4800" xr:uid="{00000000-0005-0000-0000-0000C2120000}"/>
    <cellStyle name="Normal 9 3 35 5" xfId="4801" xr:uid="{00000000-0005-0000-0000-0000C3120000}"/>
    <cellStyle name="Normal 9 3 35 6" xfId="4802" xr:uid="{00000000-0005-0000-0000-0000C4120000}"/>
    <cellStyle name="Normal 9 3 36" xfId="4803" xr:uid="{00000000-0005-0000-0000-0000C5120000}"/>
    <cellStyle name="Normal 9 3 36 2" xfId="4804" xr:uid="{00000000-0005-0000-0000-0000C6120000}"/>
    <cellStyle name="Normal 9 3 36 3" xfId="4805" xr:uid="{00000000-0005-0000-0000-0000C7120000}"/>
    <cellStyle name="Normal 9 3 36 4" xfId="4806" xr:uid="{00000000-0005-0000-0000-0000C8120000}"/>
    <cellStyle name="Normal 9 3 36 5" xfId="4807" xr:uid="{00000000-0005-0000-0000-0000C9120000}"/>
    <cellStyle name="Normal 9 3 36 6" xfId="4808" xr:uid="{00000000-0005-0000-0000-0000CA120000}"/>
    <cellStyle name="Normal 9 3 37" xfId="4809" xr:uid="{00000000-0005-0000-0000-0000CB120000}"/>
    <cellStyle name="Normal 9 3 37 2" xfId="4810" xr:uid="{00000000-0005-0000-0000-0000CC120000}"/>
    <cellStyle name="Normal 9 3 37 3" xfId="4811" xr:uid="{00000000-0005-0000-0000-0000CD120000}"/>
    <cellStyle name="Normal 9 3 37 4" xfId="4812" xr:uid="{00000000-0005-0000-0000-0000CE120000}"/>
    <cellStyle name="Normal 9 3 37 5" xfId="4813" xr:uid="{00000000-0005-0000-0000-0000CF120000}"/>
    <cellStyle name="Normal 9 3 37 6" xfId="4814" xr:uid="{00000000-0005-0000-0000-0000D0120000}"/>
    <cellStyle name="Normal 9 3 38" xfId="4815" xr:uid="{00000000-0005-0000-0000-0000D1120000}"/>
    <cellStyle name="Normal 9 3 38 2" xfId="4816" xr:uid="{00000000-0005-0000-0000-0000D2120000}"/>
    <cellStyle name="Normal 9 3 38 3" xfId="4817" xr:uid="{00000000-0005-0000-0000-0000D3120000}"/>
    <cellStyle name="Normal 9 3 38 4" xfId="4818" xr:uid="{00000000-0005-0000-0000-0000D4120000}"/>
    <cellStyle name="Normal 9 3 38 5" xfId="4819" xr:uid="{00000000-0005-0000-0000-0000D5120000}"/>
    <cellStyle name="Normal 9 3 38 6" xfId="4820" xr:uid="{00000000-0005-0000-0000-0000D6120000}"/>
    <cellStyle name="Normal 9 3 39" xfId="4821" xr:uid="{00000000-0005-0000-0000-0000D7120000}"/>
    <cellStyle name="Normal 9 3 39 2" xfId="4822" xr:uid="{00000000-0005-0000-0000-0000D8120000}"/>
    <cellStyle name="Normal 9 3 39 3" xfId="4823" xr:uid="{00000000-0005-0000-0000-0000D9120000}"/>
    <cellStyle name="Normal 9 3 39 4" xfId="4824" xr:uid="{00000000-0005-0000-0000-0000DA120000}"/>
    <cellStyle name="Normal 9 3 39 5" xfId="4825" xr:uid="{00000000-0005-0000-0000-0000DB120000}"/>
    <cellStyle name="Normal 9 3 39 6" xfId="4826" xr:uid="{00000000-0005-0000-0000-0000DC120000}"/>
    <cellStyle name="Normal 9 3 4" xfId="4827" xr:uid="{00000000-0005-0000-0000-0000DD120000}"/>
    <cellStyle name="Normal 9 3 4 2" xfId="4828" xr:uid="{00000000-0005-0000-0000-0000DE120000}"/>
    <cellStyle name="Normal 9 3 4 3" xfId="4829" xr:uid="{00000000-0005-0000-0000-0000DF120000}"/>
    <cellStyle name="Normal 9 3 4 4" xfId="4830" xr:uid="{00000000-0005-0000-0000-0000E0120000}"/>
    <cellStyle name="Normal 9 3 4 5" xfId="4831" xr:uid="{00000000-0005-0000-0000-0000E1120000}"/>
    <cellStyle name="Normal 9 3 4 6" xfId="4832" xr:uid="{00000000-0005-0000-0000-0000E2120000}"/>
    <cellStyle name="Normal 9 3 40" xfId="4833" xr:uid="{00000000-0005-0000-0000-0000E3120000}"/>
    <cellStyle name="Normal 9 3 40 2" xfId="4834" xr:uid="{00000000-0005-0000-0000-0000E4120000}"/>
    <cellStyle name="Normal 9 3 40 3" xfId="4835" xr:uid="{00000000-0005-0000-0000-0000E5120000}"/>
    <cellStyle name="Normal 9 3 40 4" xfId="4836" xr:uid="{00000000-0005-0000-0000-0000E6120000}"/>
    <cellStyle name="Normal 9 3 40 5" xfId="4837" xr:uid="{00000000-0005-0000-0000-0000E7120000}"/>
    <cellStyle name="Normal 9 3 40 6" xfId="4838" xr:uid="{00000000-0005-0000-0000-0000E8120000}"/>
    <cellStyle name="Normal 9 3 41" xfId="4839" xr:uid="{00000000-0005-0000-0000-0000E9120000}"/>
    <cellStyle name="Normal 9 3 41 2" xfId="4840" xr:uid="{00000000-0005-0000-0000-0000EA120000}"/>
    <cellStyle name="Normal 9 3 41 3" xfId="4841" xr:uid="{00000000-0005-0000-0000-0000EB120000}"/>
    <cellStyle name="Normal 9 3 41 4" xfId="4842" xr:uid="{00000000-0005-0000-0000-0000EC120000}"/>
    <cellStyle name="Normal 9 3 41 5" xfId="4843" xr:uid="{00000000-0005-0000-0000-0000ED120000}"/>
    <cellStyle name="Normal 9 3 41 6" xfId="4844" xr:uid="{00000000-0005-0000-0000-0000EE120000}"/>
    <cellStyle name="Normal 9 3 42" xfId="4845" xr:uid="{00000000-0005-0000-0000-0000EF120000}"/>
    <cellStyle name="Normal 9 3 42 2" xfId="4846" xr:uid="{00000000-0005-0000-0000-0000F0120000}"/>
    <cellStyle name="Normal 9 3 42 3" xfId="4847" xr:uid="{00000000-0005-0000-0000-0000F1120000}"/>
    <cellStyle name="Normal 9 3 42 4" xfId="4848" xr:uid="{00000000-0005-0000-0000-0000F2120000}"/>
    <cellStyle name="Normal 9 3 42 5" xfId="4849" xr:uid="{00000000-0005-0000-0000-0000F3120000}"/>
    <cellStyle name="Normal 9 3 42 6" xfId="4850" xr:uid="{00000000-0005-0000-0000-0000F4120000}"/>
    <cellStyle name="Normal 9 3 43" xfId="4851" xr:uid="{00000000-0005-0000-0000-0000F5120000}"/>
    <cellStyle name="Normal 9 3 43 2" xfId="4852" xr:uid="{00000000-0005-0000-0000-0000F6120000}"/>
    <cellStyle name="Normal 9 3 43 3" xfId="4853" xr:uid="{00000000-0005-0000-0000-0000F7120000}"/>
    <cellStyle name="Normal 9 3 43 4" xfId="4854" xr:uid="{00000000-0005-0000-0000-0000F8120000}"/>
    <cellStyle name="Normal 9 3 43 5" xfId="4855" xr:uid="{00000000-0005-0000-0000-0000F9120000}"/>
    <cellStyle name="Normal 9 3 43 6" xfId="4856" xr:uid="{00000000-0005-0000-0000-0000FA120000}"/>
    <cellStyle name="Normal 9 3 44" xfId="4857" xr:uid="{00000000-0005-0000-0000-0000FB120000}"/>
    <cellStyle name="Normal 9 3 44 2" xfId="4858" xr:uid="{00000000-0005-0000-0000-0000FC120000}"/>
    <cellStyle name="Normal 9 3 44 3" xfId="4859" xr:uid="{00000000-0005-0000-0000-0000FD120000}"/>
    <cellStyle name="Normal 9 3 44 4" xfId="4860" xr:uid="{00000000-0005-0000-0000-0000FE120000}"/>
    <cellStyle name="Normal 9 3 44 5" xfId="4861" xr:uid="{00000000-0005-0000-0000-0000FF120000}"/>
    <cellStyle name="Normal 9 3 44 6" xfId="4862" xr:uid="{00000000-0005-0000-0000-000000130000}"/>
    <cellStyle name="Normal 9 3 45" xfId="4863" xr:uid="{00000000-0005-0000-0000-000001130000}"/>
    <cellStyle name="Normal 9 3 45 2" xfId="4864" xr:uid="{00000000-0005-0000-0000-000002130000}"/>
    <cellStyle name="Normal 9 3 45 3" xfId="4865" xr:uid="{00000000-0005-0000-0000-000003130000}"/>
    <cellStyle name="Normal 9 3 45 4" xfId="4866" xr:uid="{00000000-0005-0000-0000-000004130000}"/>
    <cellStyle name="Normal 9 3 45 5" xfId="4867" xr:uid="{00000000-0005-0000-0000-000005130000}"/>
    <cellStyle name="Normal 9 3 45 6" xfId="4868" xr:uid="{00000000-0005-0000-0000-000006130000}"/>
    <cellStyle name="Normal 9 3 46" xfId="4869" xr:uid="{00000000-0005-0000-0000-000007130000}"/>
    <cellStyle name="Normal 9 3 46 2" xfId="4870" xr:uid="{00000000-0005-0000-0000-000008130000}"/>
    <cellStyle name="Normal 9 3 46 3" xfId="4871" xr:uid="{00000000-0005-0000-0000-000009130000}"/>
    <cellStyle name="Normal 9 3 46 4" xfId="4872" xr:uid="{00000000-0005-0000-0000-00000A130000}"/>
    <cellStyle name="Normal 9 3 46 5" xfId="4873" xr:uid="{00000000-0005-0000-0000-00000B130000}"/>
    <cellStyle name="Normal 9 3 46 6" xfId="4874" xr:uid="{00000000-0005-0000-0000-00000C130000}"/>
    <cellStyle name="Normal 9 3 47" xfId="4875" xr:uid="{00000000-0005-0000-0000-00000D130000}"/>
    <cellStyle name="Normal 9 3 47 2" xfId="4876" xr:uid="{00000000-0005-0000-0000-00000E130000}"/>
    <cellStyle name="Normal 9 3 47 3" xfId="4877" xr:uid="{00000000-0005-0000-0000-00000F130000}"/>
    <cellStyle name="Normal 9 3 47 4" xfId="4878" xr:uid="{00000000-0005-0000-0000-000010130000}"/>
    <cellStyle name="Normal 9 3 47 5" xfId="4879" xr:uid="{00000000-0005-0000-0000-000011130000}"/>
    <cellStyle name="Normal 9 3 47 6" xfId="4880" xr:uid="{00000000-0005-0000-0000-000012130000}"/>
    <cellStyle name="Normal 9 3 48" xfId="4881" xr:uid="{00000000-0005-0000-0000-000013130000}"/>
    <cellStyle name="Normal 9 3 48 2" xfId="4882" xr:uid="{00000000-0005-0000-0000-000014130000}"/>
    <cellStyle name="Normal 9 3 48 3" xfId="4883" xr:uid="{00000000-0005-0000-0000-000015130000}"/>
    <cellStyle name="Normal 9 3 48 4" xfId="4884" xr:uid="{00000000-0005-0000-0000-000016130000}"/>
    <cellStyle name="Normal 9 3 48 5" xfId="4885" xr:uid="{00000000-0005-0000-0000-000017130000}"/>
    <cellStyle name="Normal 9 3 48 6" xfId="4886" xr:uid="{00000000-0005-0000-0000-000018130000}"/>
    <cellStyle name="Normal 9 3 49" xfId="4887" xr:uid="{00000000-0005-0000-0000-000019130000}"/>
    <cellStyle name="Normal 9 3 49 2" xfId="4888" xr:uid="{00000000-0005-0000-0000-00001A130000}"/>
    <cellStyle name="Normal 9 3 49 3" xfId="4889" xr:uid="{00000000-0005-0000-0000-00001B130000}"/>
    <cellStyle name="Normal 9 3 49 4" xfId="4890" xr:uid="{00000000-0005-0000-0000-00001C130000}"/>
    <cellStyle name="Normal 9 3 49 5" xfId="4891" xr:uid="{00000000-0005-0000-0000-00001D130000}"/>
    <cellStyle name="Normal 9 3 49 6" xfId="4892" xr:uid="{00000000-0005-0000-0000-00001E130000}"/>
    <cellStyle name="Normal 9 3 5" xfId="4893" xr:uid="{00000000-0005-0000-0000-00001F130000}"/>
    <cellStyle name="Normal 9 3 5 2" xfId="4894" xr:uid="{00000000-0005-0000-0000-000020130000}"/>
    <cellStyle name="Normal 9 3 5 3" xfId="4895" xr:uid="{00000000-0005-0000-0000-000021130000}"/>
    <cellStyle name="Normal 9 3 5 4" xfId="4896" xr:uid="{00000000-0005-0000-0000-000022130000}"/>
    <cellStyle name="Normal 9 3 5 5" xfId="4897" xr:uid="{00000000-0005-0000-0000-000023130000}"/>
    <cellStyle name="Normal 9 3 5 6" xfId="4898" xr:uid="{00000000-0005-0000-0000-000024130000}"/>
    <cellStyle name="Normal 9 3 50" xfId="4899" xr:uid="{00000000-0005-0000-0000-000025130000}"/>
    <cellStyle name="Normal 9 3 50 2" xfId="4900" xr:uid="{00000000-0005-0000-0000-000026130000}"/>
    <cellStyle name="Normal 9 3 50 3" xfId="4901" xr:uid="{00000000-0005-0000-0000-000027130000}"/>
    <cellStyle name="Normal 9 3 50 4" xfId="4902" xr:uid="{00000000-0005-0000-0000-000028130000}"/>
    <cellStyle name="Normal 9 3 50 5" xfId="4903" xr:uid="{00000000-0005-0000-0000-000029130000}"/>
    <cellStyle name="Normal 9 3 50 6" xfId="4904" xr:uid="{00000000-0005-0000-0000-00002A130000}"/>
    <cellStyle name="Normal 9 3 51" xfId="4905" xr:uid="{00000000-0005-0000-0000-00002B130000}"/>
    <cellStyle name="Normal 9 3 51 2" xfId="4906" xr:uid="{00000000-0005-0000-0000-00002C130000}"/>
    <cellStyle name="Normal 9 3 51 3" xfId="4907" xr:uid="{00000000-0005-0000-0000-00002D130000}"/>
    <cellStyle name="Normal 9 3 51 4" xfId="4908" xr:uid="{00000000-0005-0000-0000-00002E130000}"/>
    <cellStyle name="Normal 9 3 51 5" xfId="4909" xr:uid="{00000000-0005-0000-0000-00002F130000}"/>
    <cellStyle name="Normal 9 3 51 6" xfId="4910" xr:uid="{00000000-0005-0000-0000-000030130000}"/>
    <cellStyle name="Normal 9 3 52" xfId="4911" xr:uid="{00000000-0005-0000-0000-000031130000}"/>
    <cellStyle name="Normal 9 3 52 2" xfId="4912" xr:uid="{00000000-0005-0000-0000-000032130000}"/>
    <cellStyle name="Normal 9 3 52 3" xfId="4913" xr:uid="{00000000-0005-0000-0000-000033130000}"/>
    <cellStyle name="Normal 9 3 52 4" xfId="4914" xr:uid="{00000000-0005-0000-0000-000034130000}"/>
    <cellStyle name="Normal 9 3 52 5" xfId="4915" xr:uid="{00000000-0005-0000-0000-000035130000}"/>
    <cellStyle name="Normal 9 3 52 6" xfId="4916" xr:uid="{00000000-0005-0000-0000-000036130000}"/>
    <cellStyle name="Normal 9 3 53" xfId="4917" xr:uid="{00000000-0005-0000-0000-000037130000}"/>
    <cellStyle name="Normal 9 3 53 2" xfId="4918" xr:uid="{00000000-0005-0000-0000-000038130000}"/>
    <cellStyle name="Normal 9 3 53 3" xfId="4919" xr:uid="{00000000-0005-0000-0000-000039130000}"/>
    <cellStyle name="Normal 9 3 53 4" xfId="4920" xr:uid="{00000000-0005-0000-0000-00003A130000}"/>
    <cellStyle name="Normal 9 3 53 5" xfId="4921" xr:uid="{00000000-0005-0000-0000-00003B130000}"/>
    <cellStyle name="Normal 9 3 53 6" xfId="4922" xr:uid="{00000000-0005-0000-0000-00003C130000}"/>
    <cellStyle name="Normal 9 3 54" xfId="4923" xr:uid="{00000000-0005-0000-0000-00003D130000}"/>
    <cellStyle name="Normal 9 3 54 2" xfId="4924" xr:uid="{00000000-0005-0000-0000-00003E130000}"/>
    <cellStyle name="Normal 9 3 54 3" xfId="4925" xr:uid="{00000000-0005-0000-0000-00003F130000}"/>
    <cellStyle name="Normal 9 3 54 4" xfId="4926" xr:uid="{00000000-0005-0000-0000-000040130000}"/>
    <cellStyle name="Normal 9 3 54 5" xfId="4927" xr:uid="{00000000-0005-0000-0000-000041130000}"/>
    <cellStyle name="Normal 9 3 54 6" xfId="4928" xr:uid="{00000000-0005-0000-0000-000042130000}"/>
    <cellStyle name="Normal 9 3 55" xfId="4929" xr:uid="{00000000-0005-0000-0000-000043130000}"/>
    <cellStyle name="Normal 9 3 55 2" xfId="4930" xr:uid="{00000000-0005-0000-0000-000044130000}"/>
    <cellStyle name="Normal 9 3 55 3" xfId="4931" xr:uid="{00000000-0005-0000-0000-000045130000}"/>
    <cellStyle name="Normal 9 3 55 4" xfId="4932" xr:uid="{00000000-0005-0000-0000-000046130000}"/>
    <cellStyle name="Normal 9 3 55 5" xfId="4933" xr:uid="{00000000-0005-0000-0000-000047130000}"/>
    <cellStyle name="Normal 9 3 55 6" xfId="4934" xr:uid="{00000000-0005-0000-0000-000048130000}"/>
    <cellStyle name="Normal 9 3 56" xfId="4935" xr:uid="{00000000-0005-0000-0000-000049130000}"/>
    <cellStyle name="Normal 9 3 56 2" xfId="4936" xr:uid="{00000000-0005-0000-0000-00004A130000}"/>
    <cellStyle name="Normal 9 3 56 3" xfId="4937" xr:uid="{00000000-0005-0000-0000-00004B130000}"/>
    <cellStyle name="Normal 9 3 56 4" xfId="4938" xr:uid="{00000000-0005-0000-0000-00004C130000}"/>
    <cellStyle name="Normal 9 3 56 5" xfId="4939" xr:uid="{00000000-0005-0000-0000-00004D130000}"/>
    <cellStyle name="Normal 9 3 56 6" xfId="4940" xr:uid="{00000000-0005-0000-0000-00004E130000}"/>
    <cellStyle name="Normal 9 3 57" xfId="4941" xr:uid="{00000000-0005-0000-0000-00004F130000}"/>
    <cellStyle name="Normal 9 3 57 2" xfId="4942" xr:uid="{00000000-0005-0000-0000-000050130000}"/>
    <cellStyle name="Normal 9 3 57 3" xfId="4943" xr:uid="{00000000-0005-0000-0000-000051130000}"/>
    <cellStyle name="Normal 9 3 57 4" xfId="4944" xr:uid="{00000000-0005-0000-0000-000052130000}"/>
    <cellStyle name="Normal 9 3 57 5" xfId="4945" xr:uid="{00000000-0005-0000-0000-000053130000}"/>
    <cellStyle name="Normal 9 3 57 6" xfId="4946" xr:uid="{00000000-0005-0000-0000-000054130000}"/>
    <cellStyle name="Normal 9 3 58" xfId="4947" xr:uid="{00000000-0005-0000-0000-000055130000}"/>
    <cellStyle name="Normal 9 3 58 2" xfId="4948" xr:uid="{00000000-0005-0000-0000-000056130000}"/>
    <cellStyle name="Normal 9 3 58 3" xfId="4949" xr:uid="{00000000-0005-0000-0000-000057130000}"/>
    <cellStyle name="Normal 9 3 58 4" xfId="4950" xr:uid="{00000000-0005-0000-0000-000058130000}"/>
    <cellStyle name="Normal 9 3 58 5" xfId="4951" xr:uid="{00000000-0005-0000-0000-000059130000}"/>
    <cellStyle name="Normal 9 3 58 6" xfId="4952" xr:uid="{00000000-0005-0000-0000-00005A130000}"/>
    <cellStyle name="Normal 9 3 59" xfId="4953" xr:uid="{00000000-0005-0000-0000-00005B130000}"/>
    <cellStyle name="Normal 9 3 59 2" xfId="4954" xr:uid="{00000000-0005-0000-0000-00005C130000}"/>
    <cellStyle name="Normal 9 3 59 3" xfId="4955" xr:uid="{00000000-0005-0000-0000-00005D130000}"/>
    <cellStyle name="Normal 9 3 59 4" xfId="4956" xr:uid="{00000000-0005-0000-0000-00005E130000}"/>
    <cellStyle name="Normal 9 3 59 5" xfId="4957" xr:uid="{00000000-0005-0000-0000-00005F130000}"/>
    <cellStyle name="Normal 9 3 59 6" xfId="4958" xr:uid="{00000000-0005-0000-0000-000060130000}"/>
    <cellStyle name="Normal 9 3 6" xfId="4959" xr:uid="{00000000-0005-0000-0000-000061130000}"/>
    <cellStyle name="Normal 9 3 6 2" xfId="4960" xr:uid="{00000000-0005-0000-0000-000062130000}"/>
    <cellStyle name="Normal 9 3 6 3" xfId="4961" xr:uid="{00000000-0005-0000-0000-000063130000}"/>
    <cellStyle name="Normal 9 3 6 4" xfId="4962" xr:uid="{00000000-0005-0000-0000-000064130000}"/>
    <cellStyle name="Normal 9 3 6 5" xfId="4963" xr:uid="{00000000-0005-0000-0000-000065130000}"/>
    <cellStyle name="Normal 9 3 6 6" xfId="4964" xr:uid="{00000000-0005-0000-0000-000066130000}"/>
    <cellStyle name="Normal 9 3 60" xfId="4965" xr:uid="{00000000-0005-0000-0000-000067130000}"/>
    <cellStyle name="Normal 9 3 60 2" xfId="4966" xr:uid="{00000000-0005-0000-0000-000068130000}"/>
    <cellStyle name="Normal 9 3 60 3" xfId="4967" xr:uid="{00000000-0005-0000-0000-000069130000}"/>
    <cellStyle name="Normal 9 3 60 4" xfId="4968" xr:uid="{00000000-0005-0000-0000-00006A130000}"/>
    <cellStyle name="Normal 9 3 60 5" xfId="4969" xr:uid="{00000000-0005-0000-0000-00006B130000}"/>
    <cellStyle name="Normal 9 3 60 6" xfId="4970" xr:uid="{00000000-0005-0000-0000-00006C130000}"/>
    <cellStyle name="Normal 9 3 61" xfId="4971" xr:uid="{00000000-0005-0000-0000-00006D130000}"/>
    <cellStyle name="Normal 9 3 62" xfId="4972" xr:uid="{00000000-0005-0000-0000-00006E130000}"/>
    <cellStyle name="Normal 9 3 63" xfId="4973" xr:uid="{00000000-0005-0000-0000-00006F130000}"/>
    <cellStyle name="Normal 9 3 64" xfId="4974" xr:uid="{00000000-0005-0000-0000-000070130000}"/>
    <cellStyle name="Normal 9 3 65" xfId="4975" xr:uid="{00000000-0005-0000-0000-000071130000}"/>
    <cellStyle name="Normal 9 3 66" xfId="4976" xr:uid="{00000000-0005-0000-0000-000072130000}"/>
    <cellStyle name="Normal 9 3 7" xfId="4977" xr:uid="{00000000-0005-0000-0000-000073130000}"/>
    <cellStyle name="Normal 9 3 7 2" xfId="4978" xr:uid="{00000000-0005-0000-0000-000074130000}"/>
    <cellStyle name="Normal 9 3 7 3" xfId="4979" xr:uid="{00000000-0005-0000-0000-000075130000}"/>
    <cellStyle name="Normal 9 3 7 4" xfId="4980" xr:uid="{00000000-0005-0000-0000-000076130000}"/>
    <cellStyle name="Normal 9 3 7 5" xfId="4981" xr:uid="{00000000-0005-0000-0000-000077130000}"/>
    <cellStyle name="Normal 9 3 7 6" xfId="4982" xr:uid="{00000000-0005-0000-0000-000078130000}"/>
    <cellStyle name="Normal 9 3 8" xfId="4983" xr:uid="{00000000-0005-0000-0000-000079130000}"/>
    <cellStyle name="Normal 9 3 8 2" xfId="4984" xr:uid="{00000000-0005-0000-0000-00007A130000}"/>
    <cellStyle name="Normal 9 3 8 3" xfId="4985" xr:uid="{00000000-0005-0000-0000-00007B130000}"/>
    <cellStyle name="Normal 9 3 8 4" xfId="4986" xr:uid="{00000000-0005-0000-0000-00007C130000}"/>
    <cellStyle name="Normal 9 3 8 5" xfId="4987" xr:uid="{00000000-0005-0000-0000-00007D130000}"/>
    <cellStyle name="Normal 9 3 8 6" xfId="4988" xr:uid="{00000000-0005-0000-0000-00007E130000}"/>
    <cellStyle name="Normal 9 3 9" xfId="4989" xr:uid="{00000000-0005-0000-0000-00007F130000}"/>
    <cellStyle name="Normal 9 3 9 2" xfId="4990" xr:uid="{00000000-0005-0000-0000-000080130000}"/>
    <cellStyle name="Normal 9 3 9 3" xfId="4991" xr:uid="{00000000-0005-0000-0000-000081130000}"/>
    <cellStyle name="Normal 9 3 9 4" xfId="4992" xr:uid="{00000000-0005-0000-0000-000082130000}"/>
    <cellStyle name="Normal 9 3 9 5" xfId="4993" xr:uid="{00000000-0005-0000-0000-000083130000}"/>
    <cellStyle name="Normal 9 3 9 6" xfId="4994" xr:uid="{00000000-0005-0000-0000-000084130000}"/>
    <cellStyle name="Normal 9 30" xfId="4995" xr:uid="{00000000-0005-0000-0000-000085130000}"/>
    <cellStyle name="Normal 9 30 2" xfId="4996" xr:uid="{00000000-0005-0000-0000-000086130000}"/>
    <cellStyle name="Normal 9 30 3" xfId="4997" xr:uid="{00000000-0005-0000-0000-000087130000}"/>
    <cellStyle name="Normal 9 30 4" xfId="4998" xr:uid="{00000000-0005-0000-0000-000088130000}"/>
    <cellStyle name="Normal 9 30 5" xfId="4999" xr:uid="{00000000-0005-0000-0000-000089130000}"/>
    <cellStyle name="Normal 9 30 6" xfId="5000" xr:uid="{00000000-0005-0000-0000-00008A130000}"/>
    <cellStyle name="Normal 9 31" xfId="5001" xr:uid="{00000000-0005-0000-0000-00008B130000}"/>
    <cellStyle name="Normal 9 31 2" xfId="5002" xr:uid="{00000000-0005-0000-0000-00008C130000}"/>
    <cellStyle name="Normal 9 31 3" xfId="5003" xr:uid="{00000000-0005-0000-0000-00008D130000}"/>
    <cellStyle name="Normal 9 31 4" xfId="5004" xr:uid="{00000000-0005-0000-0000-00008E130000}"/>
    <cellStyle name="Normal 9 31 5" xfId="5005" xr:uid="{00000000-0005-0000-0000-00008F130000}"/>
    <cellStyle name="Normal 9 31 6" xfId="5006" xr:uid="{00000000-0005-0000-0000-000090130000}"/>
    <cellStyle name="Normal 9 32" xfId="5007" xr:uid="{00000000-0005-0000-0000-000091130000}"/>
    <cellStyle name="Normal 9 32 2" xfId="5008" xr:uid="{00000000-0005-0000-0000-000092130000}"/>
    <cellStyle name="Normal 9 32 3" xfId="5009" xr:uid="{00000000-0005-0000-0000-000093130000}"/>
    <cellStyle name="Normal 9 32 4" xfId="5010" xr:uid="{00000000-0005-0000-0000-000094130000}"/>
    <cellStyle name="Normal 9 32 5" xfId="5011" xr:uid="{00000000-0005-0000-0000-000095130000}"/>
    <cellStyle name="Normal 9 32 6" xfId="5012" xr:uid="{00000000-0005-0000-0000-000096130000}"/>
    <cellStyle name="Normal 9 33" xfId="5013" xr:uid="{00000000-0005-0000-0000-000097130000}"/>
    <cellStyle name="Normal 9 33 2" xfId="5014" xr:uid="{00000000-0005-0000-0000-000098130000}"/>
    <cellStyle name="Normal 9 33 3" xfId="5015" xr:uid="{00000000-0005-0000-0000-000099130000}"/>
    <cellStyle name="Normal 9 33 4" xfId="5016" xr:uid="{00000000-0005-0000-0000-00009A130000}"/>
    <cellStyle name="Normal 9 33 5" xfId="5017" xr:uid="{00000000-0005-0000-0000-00009B130000}"/>
    <cellStyle name="Normal 9 33 6" xfId="5018" xr:uid="{00000000-0005-0000-0000-00009C130000}"/>
    <cellStyle name="Normal 9 34" xfId="5019" xr:uid="{00000000-0005-0000-0000-00009D130000}"/>
    <cellStyle name="Normal 9 34 2" xfId="5020" xr:uid="{00000000-0005-0000-0000-00009E130000}"/>
    <cellStyle name="Normal 9 34 3" xfId="5021" xr:uid="{00000000-0005-0000-0000-00009F130000}"/>
    <cellStyle name="Normal 9 34 4" xfId="5022" xr:uid="{00000000-0005-0000-0000-0000A0130000}"/>
    <cellStyle name="Normal 9 34 5" xfId="5023" xr:uid="{00000000-0005-0000-0000-0000A1130000}"/>
    <cellStyle name="Normal 9 34 6" xfId="5024" xr:uid="{00000000-0005-0000-0000-0000A2130000}"/>
    <cellStyle name="Normal 9 35" xfId="5025" xr:uid="{00000000-0005-0000-0000-0000A3130000}"/>
    <cellStyle name="Normal 9 35 2" xfId="5026" xr:uid="{00000000-0005-0000-0000-0000A4130000}"/>
    <cellStyle name="Normal 9 35 3" xfId="5027" xr:uid="{00000000-0005-0000-0000-0000A5130000}"/>
    <cellStyle name="Normal 9 35 4" xfId="5028" xr:uid="{00000000-0005-0000-0000-0000A6130000}"/>
    <cellStyle name="Normal 9 35 5" xfId="5029" xr:uid="{00000000-0005-0000-0000-0000A7130000}"/>
    <cellStyle name="Normal 9 35 6" xfId="5030" xr:uid="{00000000-0005-0000-0000-0000A8130000}"/>
    <cellStyle name="Normal 9 36" xfId="5031" xr:uid="{00000000-0005-0000-0000-0000A9130000}"/>
    <cellStyle name="Normal 9 36 2" xfId="5032" xr:uid="{00000000-0005-0000-0000-0000AA130000}"/>
    <cellStyle name="Normal 9 36 3" xfId="5033" xr:uid="{00000000-0005-0000-0000-0000AB130000}"/>
    <cellStyle name="Normal 9 36 4" xfId="5034" xr:uid="{00000000-0005-0000-0000-0000AC130000}"/>
    <cellStyle name="Normal 9 36 5" xfId="5035" xr:uid="{00000000-0005-0000-0000-0000AD130000}"/>
    <cellStyle name="Normal 9 36 6" xfId="5036" xr:uid="{00000000-0005-0000-0000-0000AE130000}"/>
    <cellStyle name="Normal 9 37" xfId="5037" xr:uid="{00000000-0005-0000-0000-0000AF130000}"/>
    <cellStyle name="Normal 9 37 2" xfId="5038" xr:uid="{00000000-0005-0000-0000-0000B0130000}"/>
    <cellStyle name="Normal 9 37 3" xfId="5039" xr:uid="{00000000-0005-0000-0000-0000B1130000}"/>
    <cellStyle name="Normal 9 37 4" xfId="5040" xr:uid="{00000000-0005-0000-0000-0000B2130000}"/>
    <cellStyle name="Normal 9 37 5" xfId="5041" xr:uid="{00000000-0005-0000-0000-0000B3130000}"/>
    <cellStyle name="Normal 9 37 6" xfId="5042" xr:uid="{00000000-0005-0000-0000-0000B4130000}"/>
    <cellStyle name="Normal 9 38" xfId="5043" xr:uid="{00000000-0005-0000-0000-0000B5130000}"/>
    <cellStyle name="Normal 9 38 2" xfId="5044" xr:uid="{00000000-0005-0000-0000-0000B6130000}"/>
    <cellStyle name="Normal 9 38 3" xfId="5045" xr:uid="{00000000-0005-0000-0000-0000B7130000}"/>
    <cellStyle name="Normal 9 38 4" xfId="5046" xr:uid="{00000000-0005-0000-0000-0000B8130000}"/>
    <cellStyle name="Normal 9 38 5" xfId="5047" xr:uid="{00000000-0005-0000-0000-0000B9130000}"/>
    <cellStyle name="Normal 9 38 6" xfId="5048" xr:uid="{00000000-0005-0000-0000-0000BA130000}"/>
    <cellStyle name="Normal 9 39" xfId="5049" xr:uid="{00000000-0005-0000-0000-0000BB130000}"/>
    <cellStyle name="Normal 9 39 2" xfId="5050" xr:uid="{00000000-0005-0000-0000-0000BC130000}"/>
    <cellStyle name="Normal 9 39 3" xfId="5051" xr:uid="{00000000-0005-0000-0000-0000BD130000}"/>
    <cellStyle name="Normal 9 39 4" xfId="5052" xr:uid="{00000000-0005-0000-0000-0000BE130000}"/>
    <cellStyle name="Normal 9 39 5" xfId="5053" xr:uid="{00000000-0005-0000-0000-0000BF130000}"/>
    <cellStyle name="Normal 9 39 6" xfId="5054" xr:uid="{00000000-0005-0000-0000-0000C0130000}"/>
    <cellStyle name="Normal 9 4" xfId="5055" xr:uid="{00000000-0005-0000-0000-0000C1130000}"/>
    <cellStyle name="Normal 9 4 2" xfId="5056" xr:uid="{00000000-0005-0000-0000-0000C2130000}"/>
    <cellStyle name="Normal 9 4 3" xfId="5057" xr:uid="{00000000-0005-0000-0000-0000C3130000}"/>
    <cellStyle name="Normal 9 4 4" xfId="5058" xr:uid="{00000000-0005-0000-0000-0000C4130000}"/>
    <cellStyle name="Normal 9 4 5" xfId="5059" xr:uid="{00000000-0005-0000-0000-0000C5130000}"/>
    <cellStyle name="Normal 9 4 6" xfId="5060" xr:uid="{00000000-0005-0000-0000-0000C6130000}"/>
    <cellStyle name="Normal 9 40" xfId="5061" xr:uid="{00000000-0005-0000-0000-0000C7130000}"/>
    <cellStyle name="Normal 9 40 2" xfId="5062" xr:uid="{00000000-0005-0000-0000-0000C8130000}"/>
    <cellStyle name="Normal 9 40 3" xfId="5063" xr:uid="{00000000-0005-0000-0000-0000C9130000}"/>
    <cellStyle name="Normal 9 40 4" xfId="5064" xr:uid="{00000000-0005-0000-0000-0000CA130000}"/>
    <cellStyle name="Normal 9 40 5" xfId="5065" xr:uid="{00000000-0005-0000-0000-0000CB130000}"/>
    <cellStyle name="Normal 9 40 6" xfId="5066" xr:uid="{00000000-0005-0000-0000-0000CC130000}"/>
    <cellStyle name="Normal 9 41" xfId="5067" xr:uid="{00000000-0005-0000-0000-0000CD130000}"/>
    <cellStyle name="Normal 9 41 2" xfId="5068" xr:uid="{00000000-0005-0000-0000-0000CE130000}"/>
    <cellStyle name="Normal 9 41 3" xfId="5069" xr:uid="{00000000-0005-0000-0000-0000CF130000}"/>
    <cellStyle name="Normal 9 41 4" xfId="5070" xr:uid="{00000000-0005-0000-0000-0000D0130000}"/>
    <cellStyle name="Normal 9 41 5" xfId="5071" xr:uid="{00000000-0005-0000-0000-0000D1130000}"/>
    <cellStyle name="Normal 9 41 6" xfId="5072" xr:uid="{00000000-0005-0000-0000-0000D2130000}"/>
    <cellStyle name="Normal 9 42" xfId="5073" xr:uid="{00000000-0005-0000-0000-0000D3130000}"/>
    <cellStyle name="Normal 9 42 2" xfId="5074" xr:uid="{00000000-0005-0000-0000-0000D4130000}"/>
    <cellStyle name="Normal 9 42 3" xfId="5075" xr:uid="{00000000-0005-0000-0000-0000D5130000}"/>
    <cellStyle name="Normal 9 42 4" xfId="5076" xr:uid="{00000000-0005-0000-0000-0000D6130000}"/>
    <cellStyle name="Normal 9 42 5" xfId="5077" xr:uid="{00000000-0005-0000-0000-0000D7130000}"/>
    <cellStyle name="Normal 9 42 6" xfId="5078" xr:uid="{00000000-0005-0000-0000-0000D8130000}"/>
    <cellStyle name="Normal 9 43" xfId="5079" xr:uid="{00000000-0005-0000-0000-0000D9130000}"/>
    <cellStyle name="Normal 9 43 2" xfId="5080" xr:uid="{00000000-0005-0000-0000-0000DA130000}"/>
    <cellStyle name="Normal 9 43 3" xfId="5081" xr:uid="{00000000-0005-0000-0000-0000DB130000}"/>
    <cellStyle name="Normal 9 43 4" xfId="5082" xr:uid="{00000000-0005-0000-0000-0000DC130000}"/>
    <cellStyle name="Normal 9 43 5" xfId="5083" xr:uid="{00000000-0005-0000-0000-0000DD130000}"/>
    <cellStyle name="Normal 9 43 6" xfId="5084" xr:uid="{00000000-0005-0000-0000-0000DE130000}"/>
    <cellStyle name="Normal 9 44" xfId="5085" xr:uid="{00000000-0005-0000-0000-0000DF130000}"/>
    <cellStyle name="Normal 9 44 2" xfId="5086" xr:uid="{00000000-0005-0000-0000-0000E0130000}"/>
    <cellStyle name="Normal 9 44 3" xfId="5087" xr:uid="{00000000-0005-0000-0000-0000E1130000}"/>
    <cellStyle name="Normal 9 44 4" xfId="5088" xr:uid="{00000000-0005-0000-0000-0000E2130000}"/>
    <cellStyle name="Normal 9 44 5" xfId="5089" xr:uid="{00000000-0005-0000-0000-0000E3130000}"/>
    <cellStyle name="Normal 9 44 6" xfId="5090" xr:uid="{00000000-0005-0000-0000-0000E4130000}"/>
    <cellStyle name="Normal 9 45" xfId="5091" xr:uid="{00000000-0005-0000-0000-0000E5130000}"/>
    <cellStyle name="Normal 9 45 2" xfId="5092" xr:uid="{00000000-0005-0000-0000-0000E6130000}"/>
    <cellStyle name="Normal 9 45 3" xfId="5093" xr:uid="{00000000-0005-0000-0000-0000E7130000}"/>
    <cellStyle name="Normal 9 45 4" xfId="5094" xr:uid="{00000000-0005-0000-0000-0000E8130000}"/>
    <cellStyle name="Normal 9 45 5" xfId="5095" xr:uid="{00000000-0005-0000-0000-0000E9130000}"/>
    <cellStyle name="Normal 9 45 6" xfId="5096" xr:uid="{00000000-0005-0000-0000-0000EA130000}"/>
    <cellStyle name="Normal 9 46" xfId="5097" xr:uid="{00000000-0005-0000-0000-0000EB130000}"/>
    <cellStyle name="Normal 9 46 2" xfId="5098" xr:uid="{00000000-0005-0000-0000-0000EC130000}"/>
    <cellStyle name="Normal 9 46 3" xfId="5099" xr:uid="{00000000-0005-0000-0000-0000ED130000}"/>
    <cellStyle name="Normal 9 46 4" xfId="5100" xr:uid="{00000000-0005-0000-0000-0000EE130000}"/>
    <cellStyle name="Normal 9 46 5" xfId="5101" xr:uid="{00000000-0005-0000-0000-0000EF130000}"/>
    <cellStyle name="Normal 9 46 6" xfId="5102" xr:uid="{00000000-0005-0000-0000-0000F0130000}"/>
    <cellStyle name="Normal 9 47" xfId="5103" xr:uid="{00000000-0005-0000-0000-0000F1130000}"/>
    <cellStyle name="Normal 9 47 2" xfId="5104" xr:uid="{00000000-0005-0000-0000-0000F2130000}"/>
    <cellStyle name="Normal 9 47 3" xfId="5105" xr:uid="{00000000-0005-0000-0000-0000F3130000}"/>
    <cellStyle name="Normal 9 47 4" xfId="5106" xr:uid="{00000000-0005-0000-0000-0000F4130000}"/>
    <cellStyle name="Normal 9 47 5" xfId="5107" xr:uid="{00000000-0005-0000-0000-0000F5130000}"/>
    <cellStyle name="Normal 9 47 6" xfId="5108" xr:uid="{00000000-0005-0000-0000-0000F6130000}"/>
    <cellStyle name="Normal 9 48" xfId="5109" xr:uid="{00000000-0005-0000-0000-0000F7130000}"/>
    <cellStyle name="Normal 9 48 2" xfId="5110" xr:uid="{00000000-0005-0000-0000-0000F8130000}"/>
    <cellStyle name="Normal 9 48 3" xfId="5111" xr:uid="{00000000-0005-0000-0000-0000F9130000}"/>
    <cellStyle name="Normal 9 48 4" xfId="5112" xr:uid="{00000000-0005-0000-0000-0000FA130000}"/>
    <cellStyle name="Normal 9 48 5" xfId="5113" xr:uid="{00000000-0005-0000-0000-0000FB130000}"/>
    <cellStyle name="Normal 9 48 6" xfId="5114" xr:uid="{00000000-0005-0000-0000-0000FC130000}"/>
    <cellStyle name="Normal 9 49" xfId="5115" xr:uid="{00000000-0005-0000-0000-0000FD130000}"/>
    <cellStyle name="Normal 9 49 2" xfId="5116" xr:uid="{00000000-0005-0000-0000-0000FE130000}"/>
    <cellStyle name="Normal 9 49 3" xfId="5117" xr:uid="{00000000-0005-0000-0000-0000FF130000}"/>
    <cellStyle name="Normal 9 49 4" xfId="5118" xr:uid="{00000000-0005-0000-0000-000000140000}"/>
    <cellStyle name="Normal 9 49 5" xfId="5119" xr:uid="{00000000-0005-0000-0000-000001140000}"/>
    <cellStyle name="Normal 9 49 6" xfId="5120" xr:uid="{00000000-0005-0000-0000-000002140000}"/>
    <cellStyle name="Normal 9 5" xfId="5121" xr:uid="{00000000-0005-0000-0000-000003140000}"/>
    <cellStyle name="Normal 9 5 2" xfId="5122" xr:uid="{00000000-0005-0000-0000-000004140000}"/>
    <cellStyle name="Normal 9 5 3" xfId="5123" xr:uid="{00000000-0005-0000-0000-000005140000}"/>
    <cellStyle name="Normal 9 5 4" xfId="5124" xr:uid="{00000000-0005-0000-0000-000006140000}"/>
    <cellStyle name="Normal 9 5 5" xfId="5125" xr:uid="{00000000-0005-0000-0000-000007140000}"/>
    <cellStyle name="Normal 9 5 6" xfId="5126" xr:uid="{00000000-0005-0000-0000-000008140000}"/>
    <cellStyle name="Normal 9 50" xfId="5127" xr:uid="{00000000-0005-0000-0000-000009140000}"/>
    <cellStyle name="Normal 9 50 2" xfId="5128" xr:uid="{00000000-0005-0000-0000-00000A140000}"/>
    <cellStyle name="Normal 9 50 3" xfId="5129" xr:uid="{00000000-0005-0000-0000-00000B140000}"/>
    <cellStyle name="Normal 9 50 4" xfId="5130" xr:uid="{00000000-0005-0000-0000-00000C140000}"/>
    <cellStyle name="Normal 9 50 5" xfId="5131" xr:uid="{00000000-0005-0000-0000-00000D140000}"/>
    <cellStyle name="Normal 9 50 6" xfId="5132" xr:uid="{00000000-0005-0000-0000-00000E140000}"/>
    <cellStyle name="Normal 9 51" xfId="5133" xr:uid="{00000000-0005-0000-0000-00000F140000}"/>
    <cellStyle name="Normal 9 51 2" xfId="5134" xr:uid="{00000000-0005-0000-0000-000010140000}"/>
    <cellStyle name="Normal 9 51 3" xfId="5135" xr:uid="{00000000-0005-0000-0000-000011140000}"/>
    <cellStyle name="Normal 9 51 4" xfId="5136" xr:uid="{00000000-0005-0000-0000-000012140000}"/>
    <cellStyle name="Normal 9 51 5" xfId="5137" xr:uid="{00000000-0005-0000-0000-000013140000}"/>
    <cellStyle name="Normal 9 51 6" xfId="5138" xr:uid="{00000000-0005-0000-0000-000014140000}"/>
    <cellStyle name="Normal 9 52" xfId="5139" xr:uid="{00000000-0005-0000-0000-000015140000}"/>
    <cellStyle name="Normal 9 52 2" xfId="5140" xr:uid="{00000000-0005-0000-0000-000016140000}"/>
    <cellStyle name="Normal 9 52 3" xfId="5141" xr:uid="{00000000-0005-0000-0000-000017140000}"/>
    <cellStyle name="Normal 9 52 4" xfId="5142" xr:uid="{00000000-0005-0000-0000-000018140000}"/>
    <cellStyle name="Normal 9 52 5" xfId="5143" xr:uid="{00000000-0005-0000-0000-000019140000}"/>
    <cellStyle name="Normal 9 52 6" xfId="5144" xr:uid="{00000000-0005-0000-0000-00001A140000}"/>
    <cellStyle name="Normal 9 53" xfId="5145" xr:uid="{00000000-0005-0000-0000-00001B140000}"/>
    <cellStyle name="Normal 9 53 2" xfId="5146" xr:uid="{00000000-0005-0000-0000-00001C140000}"/>
    <cellStyle name="Normal 9 53 3" xfId="5147" xr:uid="{00000000-0005-0000-0000-00001D140000}"/>
    <cellStyle name="Normal 9 53 4" xfId="5148" xr:uid="{00000000-0005-0000-0000-00001E140000}"/>
    <cellStyle name="Normal 9 53 5" xfId="5149" xr:uid="{00000000-0005-0000-0000-00001F140000}"/>
    <cellStyle name="Normal 9 53 6" xfId="5150" xr:uid="{00000000-0005-0000-0000-000020140000}"/>
    <cellStyle name="Normal 9 54" xfId="5151" xr:uid="{00000000-0005-0000-0000-000021140000}"/>
    <cellStyle name="Normal 9 54 2" xfId="5152" xr:uid="{00000000-0005-0000-0000-000022140000}"/>
    <cellStyle name="Normal 9 54 3" xfId="5153" xr:uid="{00000000-0005-0000-0000-000023140000}"/>
    <cellStyle name="Normal 9 54 4" xfId="5154" xr:uid="{00000000-0005-0000-0000-000024140000}"/>
    <cellStyle name="Normal 9 54 5" xfId="5155" xr:uid="{00000000-0005-0000-0000-000025140000}"/>
    <cellStyle name="Normal 9 54 6" xfId="5156" xr:uid="{00000000-0005-0000-0000-000026140000}"/>
    <cellStyle name="Normal 9 55" xfId="5157" xr:uid="{00000000-0005-0000-0000-000027140000}"/>
    <cellStyle name="Normal 9 55 2" xfId="5158" xr:uid="{00000000-0005-0000-0000-000028140000}"/>
    <cellStyle name="Normal 9 55 3" xfId="5159" xr:uid="{00000000-0005-0000-0000-000029140000}"/>
    <cellStyle name="Normal 9 55 4" xfId="5160" xr:uid="{00000000-0005-0000-0000-00002A140000}"/>
    <cellStyle name="Normal 9 55 5" xfId="5161" xr:uid="{00000000-0005-0000-0000-00002B140000}"/>
    <cellStyle name="Normal 9 55 6" xfId="5162" xr:uid="{00000000-0005-0000-0000-00002C140000}"/>
    <cellStyle name="Normal 9 56" xfId="5163" xr:uid="{00000000-0005-0000-0000-00002D140000}"/>
    <cellStyle name="Normal 9 56 2" xfId="5164" xr:uid="{00000000-0005-0000-0000-00002E140000}"/>
    <cellStyle name="Normal 9 56 3" xfId="5165" xr:uid="{00000000-0005-0000-0000-00002F140000}"/>
    <cellStyle name="Normal 9 56 4" xfId="5166" xr:uid="{00000000-0005-0000-0000-000030140000}"/>
    <cellStyle name="Normal 9 56 5" xfId="5167" xr:uid="{00000000-0005-0000-0000-000031140000}"/>
    <cellStyle name="Normal 9 56 6" xfId="5168" xr:uid="{00000000-0005-0000-0000-000032140000}"/>
    <cellStyle name="Normal 9 57" xfId="5169" xr:uid="{00000000-0005-0000-0000-000033140000}"/>
    <cellStyle name="Normal 9 57 2" xfId="5170" xr:uid="{00000000-0005-0000-0000-000034140000}"/>
    <cellStyle name="Normal 9 57 3" xfId="5171" xr:uid="{00000000-0005-0000-0000-000035140000}"/>
    <cellStyle name="Normal 9 57 4" xfId="5172" xr:uid="{00000000-0005-0000-0000-000036140000}"/>
    <cellStyle name="Normal 9 57 5" xfId="5173" xr:uid="{00000000-0005-0000-0000-000037140000}"/>
    <cellStyle name="Normal 9 57 6" xfId="5174" xr:uid="{00000000-0005-0000-0000-000038140000}"/>
    <cellStyle name="Normal 9 58" xfId="5175" xr:uid="{00000000-0005-0000-0000-000039140000}"/>
    <cellStyle name="Normal 9 58 2" xfId="5176" xr:uid="{00000000-0005-0000-0000-00003A140000}"/>
    <cellStyle name="Normal 9 58 3" xfId="5177" xr:uid="{00000000-0005-0000-0000-00003B140000}"/>
    <cellStyle name="Normal 9 58 4" xfId="5178" xr:uid="{00000000-0005-0000-0000-00003C140000}"/>
    <cellStyle name="Normal 9 58 5" xfId="5179" xr:uid="{00000000-0005-0000-0000-00003D140000}"/>
    <cellStyle name="Normal 9 58 6" xfId="5180" xr:uid="{00000000-0005-0000-0000-00003E140000}"/>
    <cellStyle name="Normal 9 59" xfId="5181" xr:uid="{00000000-0005-0000-0000-00003F140000}"/>
    <cellStyle name="Normal 9 59 2" xfId="5182" xr:uid="{00000000-0005-0000-0000-000040140000}"/>
    <cellStyle name="Normal 9 59 3" xfId="5183" xr:uid="{00000000-0005-0000-0000-000041140000}"/>
    <cellStyle name="Normal 9 59 4" xfId="5184" xr:uid="{00000000-0005-0000-0000-000042140000}"/>
    <cellStyle name="Normal 9 59 5" xfId="5185" xr:uid="{00000000-0005-0000-0000-000043140000}"/>
    <cellStyle name="Normal 9 59 6" xfId="5186" xr:uid="{00000000-0005-0000-0000-000044140000}"/>
    <cellStyle name="Normal 9 6" xfId="5187" xr:uid="{00000000-0005-0000-0000-000045140000}"/>
    <cellStyle name="Normal 9 6 2" xfId="5188" xr:uid="{00000000-0005-0000-0000-000046140000}"/>
    <cellStyle name="Normal 9 6 3" xfId="5189" xr:uid="{00000000-0005-0000-0000-000047140000}"/>
    <cellStyle name="Normal 9 6 4" xfId="5190" xr:uid="{00000000-0005-0000-0000-000048140000}"/>
    <cellStyle name="Normal 9 6 5" xfId="5191" xr:uid="{00000000-0005-0000-0000-000049140000}"/>
    <cellStyle name="Normal 9 6 6" xfId="5192" xr:uid="{00000000-0005-0000-0000-00004A140000}"/>
    <cellStyle name="Normal 9 60" xfId="5193" xr:uid="{00000000-0005-0000-0000-00004B140000}"/>
    <cellStyle name="Normal 9 60 2" xfId="5194" xr:uid="{00000000-0005-0000-0000-00004C140000}"/>
    <cellStyle name="Normal 9 60 3" xfId="5195" xr:uid="{00000000-0005-0000-0000-00004D140000}"/>
    <cellStyle name="Normal 9 60 4" xfId="5196" xr:uid="{00000000-0005-0000-0000-00004E140000}"/>
    <cellStyle name="Normal 9 60 5" xfId="5197" xr:uid="{00000000-0005-0000-0000-00004F140000}"/>
    <cellStyle name="Normal 9 60 6" xfId="5198" xr:uid="{00000000-0005-0000-0000-000050140000}"/>
    <cellStyle name="Normal 9 61" xfId="5199" xr:uid="{00000000-0005-0000-0000-000051140000}"/>
    <cellStyle name="Normal 9 61 2" xfId="5200" xr:uid="{00000000-0005-0000-0000-000052140000}"/>
    <cellStyle name="Normal 9 61 3" xfId="5201" xr:uid="{00000000-0005-0000-0000-000053140000}"/>
    <cellStyle name="Normal 9 61 4" xfId="5202" xr:uid="{00000000-0005-0000-0000-000054140000}"/>
    <cellStyle name="Normal 9 61 5" xfId="5203" xr:uid="{00000000-0005-0000-0000-000055140000}"/>
    <cellStyle name="Normal 9 61 6" xfId="5204" xr:uid="{00000000-0005-0000-0000-000056140000}"/>
    <cellStyle name="Normal 9 62" xfId="5205" xr:uid="{00000000-0005-0000-0000-000057140000}"/>
    <cellStyle name="Normal 9 62 2" xfId="5206" xr:uid="{00000000-0005-0000-0000-000058140000}"/>
    <cellStyle name="Normal 9 62 3" xfId="5207" xr:uid="{00000000-0005-0000-0000-000059140000}"/>
    <cellStyle name="Normal 9 62 4" xfId="5208" xr:uid="{00000000-0005-0000-0000-00005A140000}"/>
    <cellStyle name="Normal 9 62 5" xfId="5209" xr:uid="{00000000-0005-0000-0000-00005B140000}"/>
    <cellStyle name="Normal 9 62 6" xfId="5210" xr:uid="{00000000-0005-0000-0000-00005C140000}"/>
    <cellStyle name="Normal 9 63" xfId="5211" xr:uid="{00000000-0005-0000-0000-00005D140000}"/>
    <cellStyle name="Normal 9 63 2" xfId="5212" xr:uid="{00000000-0005-0000-0000-00005E140000}"/>
    <cellStyle name="Normal 9 63 3" xfId="5213" xr:uid="{00000000-0005-0000-0000-00005F140000}"/>
    <cellStyle name="Normal 9 63 4" xfId="5214" xr:uid="{00000000-0005-0000-0000-000060140000}"/>
    <cellStyle name="Normal 9 63 5" xfId="5215" xr:uid="{00000000-0005-0000-0000-000061140000}"/>
    <cellStyle name="Normal 9 63 6" xfId="5216" xr:uid="{00000000-0005-0000-0000-000062140000}"/>
    <cellStyle name="Normal 9 64" xfId="5217" xr:uid="{00000000-0005-0000-0000-000063140000}"/>
    <cellStyle name="Normal 9 64 2" xfId="5218" xr:uid="{00000000-0005-0000-0000-000064140000}"/>
    <cellStyle name="Normal 9 64 3" xfId="5219" xr:uid="{00000000-0005-0000-0000-000065140000}"/>
    <cellStyle name="Normal 9 64 4" xfId="5220" xr:uid="{00000000-0005-0000-0000-000066140000}"/>
    <cellStyle name="Normal 9 64 5" xfId="5221" xr:uid="{00000000-0005-0000-0000-000067140000}"/>
    <cellStyle name="Normal 9 64 6" xfId="5222" xr:uid="{00000000-0005-0000-0000-000068140000}"/>
    <cellStyle name="Normal 9 65" xfId="5223" xr:uid="{00000000-0005-0000-0000-000069140000}"/>
    <cellStyle name="Normal 9 65 2" xfId="5224" xr:uid="{00000000-0005-0000-0000-00006A140000}"/>
    <cellStyle name="Normal 9 65 3" xfId="5225" xr:uid="{00000000-0005-0000-0000-00006B140000}"/>
    <cellStyle name="Normal 9 65 4" xfId="5226" xr:uid="{00000000-0005-0000-0000-00006C140000}"/>
    <cellStyle name="Normal 9 65 5" xfId="5227" xr:uid="{00000000-0005-0000-0000-00006D140000}"/>
    <cellStyle name="Normal 9 65 6" xfId="5228" xr:uid="{00000000-0005-0000-0000-00006E140000}"/>
    <cellStyle name="Normal 9 66" xfId="5229" xr:uid="{00000000-0005-0000-0000-00006F140000}"/>
    <cellStyle name="Normal 9 66 2" xfId="5230" xr:uid="{00000000-0005-0000-0000-000070140000}"/>
    <cellStyle name="Normal 9 66 3" xfId="5231" xr:uid="{00000000-0005-0000-0000-000071140000}"/>
    <cellStyle name="Normal 9 66 4" xfId="5232" xr:uid="{00000000-0005-0000-0000-000072140000}"/>
    <cellStyle name="Normal 9 66 5" xfId="5233" xr:uid="{00000000-0005-0000-0000-000073140000}"/>
    <cellStyle name="Normal 9 66 6" xfId="5234" xr:uid="{00000000-0005-0000-0000-000074140000}"/>
    <cellStyle name="Normal 9 67" xfId="5235" xr:uid="{00000000-0005-0000-0000-000075140000}"/>
    <cellStyle name="Normal 9 67 2" xfId="5236" xr:uid="{00000000-0005-0000-0000-000076140000}"/>
    <cellStyle name="Normal 9 67 3" xfId="5237" xr:uid="{00000000-0005-0000-0000-000077140000}"/>
    <cellStyle name="Normal 9 67 4" xfId="5238" xr:uid="{00000000-0005-0000-0000-000078140000}"/>
    <cellStyle name="Normal 9 67 5" xfId="5239" xr:uid="{00000000-0005-0000-0000-000079140000}"/>
    <cellStyle name="Normal 9 67 6" xfId="5240" xr:uid="{00000000-0005-0000-0000-00007A140000}"/>
    <cellStyle name="Normal 9 68" xfId="5241" xr:uid="{00000000-0005-0000-0000-00007B140000}"/>
    <cellStyle name="Normal 9 68 2" xfId="5242" xr:uid="{00000000-0005-0000-0000-00007C140000}"/>
    <cellStyle name="Normal 9 68 3" xfId="5243" xr:uid="{00000000-0005-0000-0000-00007D140000}"/>
    <cellStyle name="Normal 9 68 4" xfId="5244" xr:uid="{00000000-0005-0000-0000-00007E140000}"/>
    <cellStyle name="Normal 9 68 5" xfId="5245" xr:uid="{00000000-0005-0000-0000-00007F140000}"/>
    <cellStyle name="Normal 9 68 6" xfId="5246" xr:uid="{00000000-0005-0000-0000-000080140000}"/>
    <cellStyle name="Normal 9 69" xfId="5247" xr:uid="{00000000-0005-0000-0000-000081140000}"/>
    <cellStyle name="Normal 9 69 2" xfId="5248" xr:uid="{00000000-0005-0000-0000-000082140000}"/>
    <cellStyle name="Normal 9 69 3" xfId="5249" xr:uid="{00000000-0005-0000-0000-000083140000}"/>
    <cellStyle name="Normal 9 69 4" xfId="5250" xr:uid="{00000000-0005-0000-0000-000084140000}"/>
    <cellStyle name="Normal 9 69 5" xfId="5251" xr:uid="{00000000-0005-0000-0000-000085140000}"/>
    <cellStyle name="Normal 9 69 6" xfId="5252" xr:uid="{00000000-0005-0000-0000-000086140000}"/>
    <cellStyle name="Normal 9 7" xfId="5253" xr:uid="{00000000-0005-0000-0000-000087140000}"/>
    <cellStyle name="Normal 9 7 2" xfId="5254" xr:uid="{00000000-0005-0000-0000-000088140000}"/>
    <cellStyle name="Normal 9 7 3" xfId="5255" xr:uid="{00000000-0005-0000-0000-000089140000}"/>
    <cellStyle name="Normal 9 7 4" xfId="5256" xr:uid="{00000000-0005-0000-0000-00008A140000}"/>
    <cellStyle name="Normal 9 7 5" xfId="5257" xr:uid="{00000000-0005-0000-0000-00008B140000}"/>
    <cellStyle name="Normal 9 7 6" xfId="5258" xr:uid="{00000000-0005-0000-0000-00008C140000}"/>
    <cellStyle name="Normal 9 70" xfId="5259" xr:uid="{00000000-0005-0000-0000-00008D140000}"/>
    <cellStyle name="Normal 9 70 2" xfId="5260" xr:uid="{00000000-0005-0000-0000-00008E140000}"/>
    <cellStyle name="Normal 9 70 3" xfId="5261" xr:uid="{00000000-0005-0000-0000-00008F140000}"/>
    <cellStyle name="Normal 9 70 4" xfId="5262" xr:uid="{00000000-0005-0000-0000-000090140000}"/>
    <cellStyle name="Normal 9 70 5" xfId="5263" xr:uid="{00000000-0005-0000-0000-000091140000}"/>
    <cellStyle name="Normal 9 70 6" xfId="5264" xr:uid="{00000000-0005-0000-0000-000092140000}"/>
    <cellStyle name="Normal 9 71" xfId="5265" xr:uid="{00000000-0005-0000-0000-000093140000}"/>
    <cellStyle name="Normal 9 71 2" xfId="5266" xr:uid="{00000000-0005-0000-0000-000094140000}"/>
    <cellStyle name="Normal 9 71 3" xfId="5267" xr:uid="{00000000-0005-0000-0000-000095140000}"/>
    <cellStyle name="Normal 9 71 4" xfId="5268" xr:uid="{00000000-0005-0000-0000-000096140000}"/>
    <cellStyle name="Normal 9 71 5" xfId="5269" xr:uid="{00000000-0005-0000-0000-000097140000}"/>
    <cellStyle name="Normal 9 71 6" xfId="5270" xr:uid="{00000000-0005-0000-0000-000098140000}"/>
    <cellStyle name="Normal 9 72" xfId="5271" xr:uid="{00000000-0005-0000-0000-000099140000}"/>
    <cellStyle name="Normal 9 72 2" xfId="5272" xr:uid="{00000000-0005-0000-0000-00009A140000}"/>
    <cellStyle name="Normal 9 72 3" xfId="5273" xr:uid="{00000000-0005-0000-0000-00009B140000}"/>
    <cellStyle name="Normal 9 72 4" xfId="5274" xr:uid="{00000000-0005-0000-0000-00009C140000}"/>
    <cellStyle name="Normal 9 72 5" xfId="5275" xr:uid="{00000000-0005-0000-0000-00009D140000}"/>
    <cellStyle name="Normal 9 72 6" xfId="5276" xr:uid="{00000000-0005-0000-0000-00009E140000}"/>
    <cellStyle name="Normal 9 73" xfId="5277" xr:uid="{00000000-0005-0000-0000-00009F140000}"/>
    <cellStyle name="Normal 9 73 2" xfId="5278" xr:uid="{00000000-0005-0000-0000-0000A0140000}"/>
    <cellStyle name="Normal 9 73 3" xfId="5279" xr:uid="{00000000-0005-0000-0000-0000A1140000}"/>
    <cellStyle name="Normal 9 73 4" xfId="5280" xr:uid="{00000000-0005-0000-0000-0000A2140000}"/>
    <cellStyle name="Normal 9 73 5" xfId="5281" xr:uid="{00000000-0005-0000-0000-0000A3140000}"/>
    <cellStyle name="Normal 9 73 6" xfId="5282" xr:uid="{00000000-0005-0000-0000-0000A4140000}"/>
    <cellStyle name="Normal 9 74" xfId="5283" xr:uid="{00000000-0005-0000-0000-0000A5140000}"/>
    <cellStyle name="Normal 9 74 2" xfId="5284" xr:uid="{00000000-0005-0000-0000-0000A6140000}"/>
    <cellStyle name="Normal 9 74 3" xfId="5285" xr:uid="{00000000-0005-0000-0000-0000A7140000}"/>
    <cellStyle name="Normal 9 74 4" xfId="5286" xr:uid="{00000000-0005-0000-0000-0000A8140000}"/>
    <cellStyle name="Normal 9 74 5" xfId="5287" xr:uid="{00000000-0005-0000-0000-0000A9140000}"/>
    <cellStyle name="Normal 9 74 6" xfId="5288" xr:uid="{00000000-0005-0000-0000-0000AA140000}"/>
    <cellStyle name="Normal 9 75" xfId="5289" xr:uid="{00000000-0005-0000-0000-0000AB140000}"/>
    <cellStyle name="Normal 9 75 2" xfId="5290" xr:uid="{00000000-0005-0000-0000-0000AC140000}"/>
    <cellStyle name="Normal 9 75 3" xfId="5291" xr:uid="{00000000-0005-0000-0000-0000AD140000}"/>
    <cellStyle name="Normal 9 75 4" xfId="5292" xr:uid="{00000000-0005-0000-0000-0000AE140000}"/>
    <cellStyle name="Normal 9 75 5" xfId="5293" xr:uid="{00000000-0005-0000-0000-0000AF140000}"/>
    <cellStyle name="Normal 9 75 6" xfId="5294" xr:uid="{00000000-0005-0000-0000-0000B0140000}"/>
    <cellStyle name="Normal 9 76" xfId="5295" xr:uid="{00000000-0005-0000-0000-0000B1140000}"/>
    <cellStyle name="Normal 9 76 2" xfId="5296" xr:uid="{00000000-0005-0000-0000-0000B2140000}"/>
    <cellStyle name="Normal 9 76 3" xfId="5297" xr:uid="{00000000-0005-0000-0000-0000B3140000}"/>
    <cellStyle name="Normal 9 76 4" xfId="5298" xr:uid="{00000000-0005-0000-0000-0000B4140000}"/>
    <cellStyle name="Normal 9 76 5" xfId="5299" xr:uid="{00000000-0005-0000-0000-0000B5140000}"/>
    <cellStyle name="Normal 9 76 6" xfId="5300" xr:uid="{00000000-0005-0000-0000-0000B6140000}"/>
    <cellStyle name="Normal 9 77" xfId="5301" xr:uid="{00000000-0005-0000-0000-0000B7140000}"/>
    <cellStyle name="Normal 9 77 2" xfId="5302" xr:uid="{00000000-0005-0000-0000-0000B8140000}"/>
    <cellStyle name="Normal 9 77 3" xfId="5303" xr:uid="{00000000-0005-0000-0000-0000B9140000}"/>
    <cellStyle name="Normal 9 77 4" xfId="5304" xr:uid="{00000000-0005-0000-0000-0000BA140000}"/>
    <cellStyle name="Normal 9 77 5" xfId="5305" xr:uid="{00000000-0005-0000-0000-0000BB140000}"/>
    <cellStyle name="Normal 9 77 6" xfId="5306" xr:uid="{00000000-0005-0000-0000-0000BC140000}"/>
    <cellStyle name="Normal 9 78" xfId="5307" xr:uid="{00000000-0005-0000-0000-0000BD140000}"/>
    <cellStyle name="Normal 9 78 2" xfId="5308" xr:uid="{00000000-0005-0000-0000-0000BE140000}"/>
    <cellStyle name="Normal 9 78 3" xfId="5309" xr:uid="{00000000-0005-0000-0000-0000BF140000}"/>
    <cellStyle name="Normal 9 78 4" xfId="5310" xr:uid="{00000000-0005-0000-0000-0000C0140000}"/>
    <cellStyle name="Normal 9 78 5" xfId="5311" xr:uid="{00000000-0005-0000-0000-0000C1140000}"/>
    <cellStyle name="Normal 9 78 6" xfId="5312" xr:uid="{00000000-0005-0000-0000-0000C2140000}"/>
    <cellStyle name="Normal 9 79" xfId="5313" xr:uid="{00000000-0005-0000-0000-0000C3140000}"/>
    <cellStyle name="Normal 9 79 2" xfId="5314" xr:uid="{00000000-0005-0000-0000-0000C4140000}"/>
    <cellStyle name="Normal 9 79 3" xfId="5315" xr:uid="{00000000-0005-0000-0000-0000C5140000}"/>
    <cellStyle name="Normal 9 79 4" xfId="5316" xr:uid="{00000000-0005-0000-0000-0000C6140000}"/>
    <cellStyle name="Normal 9 79 5" xfId="5317" xr:uid="{00000000-0005-0000-0000-0000C7140000}"/>
    <cellStyle name="Normal 9 79 6" xfId="5318" xr:uid="{00000000-0005-0000-0000-0000C8140000}"/>
    <cellStyle name="Normal 9 8" xfId="5319" xr:uid="{00000000-0005-0000-0000-0000C9140000}"/>
    <cellStyle name="Normal 9 8 2" xfId="5320" xr:uid="{00000000-0005-0000-0000-0000CA140000}"/>
    <cellStyle name="Normal 9 8 3" xfId="5321" xr:uid="{00000000-0005-0000-0000-0000CB140000}"/>
    <cellStyle name="Normal 9 8 4" xfId="5322" xr:uid="{00000000-0005-0000-0000-0000CC140000}"/>
    <cellStyle name="Normal 9 8 5" xfId="5323" xr:uid="{00000000-0005-0000-0000-0000CD140000}"/>
    <cellStyle name="Normal 9 8 6" xfId="5324" xr:uid="{00000000-0005-0000-0000-0000CE140000}"/>
    <cellStyle name="Normal 9 80" xfId="5325" xr:uid="{00000000-0005-0000-0000-0000CF140000}"/>
    <cellStyle name="Normal 9 80 2" xfId="5326" xr:uid="{00000000-0005-0000-0000-0000D0140000}"/>
    <cellStyle name="Normal 9 80 3" xfId="5327" xr:uid="{00000000-0005-0000-0000-0000D1140000}"/>
    <cellStyle name="Normal 9 80 4" xfId="5328" xr:uid="{00000000-0005-0000-0000-0000D2140000}"/>
    <cellStyle name="Normal 9 80 5" xfId="5329" xr:uid="{00000000-0005-0000-0000-0000D3140000}"/>
    <cellStyle name="Normal 9 80 6" xfId="5330" xr:uid="{00000000-0005-0000-0000-0000D4140000}"/>
    <cellStyle name="Normal 9 81" xfId="5331" xr:uid="{00000000-0005-0000-0000-0000D5140000}"/>
    <cellStyle name="Normal 9 81 2" xfId="5332" xr:uid="{00000000-0005-0000-0000-0000D6140000}"/>
    <cellStyle name="Normal 9 81 3" xfId="5333" xr:uid="{00000000-0005-0000-0000-0000D7140000}"/>
    <cellStyle name="Normal 9 81 4" xfId="5334" xr:uid="{00000000-0005-0000-0000-0000D8140000}"/>
    <cellStyle name="Normal 9 81 5" xfId="5335" xr:uid="{00000000-0005-0000-0000-0000D9140000}"/>
    <cellStyle name="Normal 9 81 6" xfId="5336" xr:uid="{00000000-0005-0000-0000-0000DA140000}"/>
    <cellStyle name="Normal 9 82" xfId="5337" xr:uid="{00000000-0005-0000-0000-0000DB140000}"/>
    <cellStyle name="Normal 9 82 2" xfId="5338" xr:uid="{00000000-0005-0000-0000-0000DC140000}"/>
    <cellStyle name="Normal 9 82 3" xfId="5339" xr:uid="{00000000-0005-0000-0000-0000DD140000}"/>
    <cellStyle name="Normal 9 82 4" xfId="5340" xr:uid="{00000000-0005-0000-0000-0000DE140000}"/>
    <cellStyle name="Normal 9 82 5" xfId="5341" xr:uid="{00000000-0005-0000-0000-0000DF140000}"/>
    <cellStyle name="Normal 9 82 6" xfId="5342" xr:uid="{00000000-0005-0000-0000-0000E0140000}"/>
    <cellStyle name="Normal 9 83" xfId="5343" xr:uid="{00000000-0005-0000-0000-0000E1140000}"/>
    <cellStyle name="Normal 9 83 2" xfId="5344" xr:uid="{00000000-0005-0000-0000-0000E2140000}"/>
    <cellStyle name="Normal 9 83 3" xfId="5345" xr:uid="{00000000-0005-0000-0000-0000E3140000}"/>
    <cellStyle name="Normal 9 83 4" xfId="5346" xr:uid="{00000000-0005-0000-0000-0000E4140000}"/>
    <cellStyle name="Normal 9 83 5" xfId="5347" xr:uid="{00000000-0005-0000-0000-0000E5140000}"/>
    <cellStyle name="Normal 9 83 6" xfId="5348" xr:uid="{00000000-0005-0000-0000-0000E6140000}"/>
    <cellStyle name="Normal 9 84" xfId="5349" xr:uid="{00000000-0005-0000-0000-0000E7140000}"/>
    <cellStyle name="Normal 9 84 2" xfId="5350" xr:uid="{00000000-0005-0000-0000-0000E8140000}"/>
    <cellStyle name="Normal 9 84 3" xfId="5351" xr:uid="{00000000-0005-0000-0000-0000E9140000}"/>
    <cellStyle name="Normal 9 84 4" xfId="5352" xr:uid="{00000000-0005-0000-0000-0000EA140000}"/>
    <cellStyle name="Normal 9 84 5" xfId="5353" xr:uid="{00000000-0005-0000-0000-0000EB140000}"/>
    <cellStyle name="Normal 9 84 6" xfId="5354" xr:uid="{00000000-0005-0000-0000-0000EC140000}"/>
    <cellStyle name="Normal 9 85" xfId="5355" xr:uid="{00000000-0005-0000-0000-0000ED140000}"/>
    <cellStyle name="Normal 9 85 2" xfId="5356" xr:uid="{00000000-0005-0000-0000-0000EE140000}"/>
    <cellStyle name="Normal 9 85 3" xfId="5357" xr:uid="{00000000-0005-0000-0000-0000EF140000}"/>
    <cellStyle name="Normal 9 85 4" xfId="5358" xr:uid="{00000000-0005-0000-0000-0000F0140000}"/>
    <cellStyle name="Normal 9 85 5" xfId="5359" xr:uid="{00000000-0005-0000-0000-0000F1140000}"/>
    <cellStyle name="Normal 9 85 6" xfId="5360" xr:uid="{00000000-0005-0000-0000-0000F2140000}"/>
    <cellStyle name="Normal 9 86" xfId="5361" xr:uid="{00000000-0005-0000-0000-0000F3140000}"/>
    <cellStyle name="Normal 9 86 2" xfId="5362" xr:uid="{00000000-0005-0000-0000-0000F4140000}"/>
    <cellStyle name="Normal 9 86 3" xfId="5363" xr:uid="{00000000-0005-0000-0000-0000F5140000}"/>
    <cellStyle name="Normal 9 86 4" xfId="5364" xr:uid="{00000000-0005-0000-0000-0000F6140000}"/>
    <cellStyle name="Normal 9 86 5" xfId="5365" xr:uid="{00000000-0005-0000-0000-0000F7140000}"/>
    <cellStyle name="Normal 9 86 6" xfId="5366" xr:uid="{00000000-0005-0000-0000-0000F8140000}"/>
    <cellStyle name="Normal 9 87" xfId="5367" xr:uid="{00000000-0005-0000-0000-0000F9140000}"/>
    <cellStyle name="Normal 9 87 2" xfId="5368" xr:uid="{00000000-0005-0000-0000-0000FA140000}"/>
    <cellStyle name="Normal 9 87 3" xfId="5369" xr:uid="{00000000-0005-0000-0000-0000FB140000}"/>
    <cellStyle name="Normal 9 87 4" xfId="5370" xr:uid="{00000000-0005-0000-0000-0000FC140000}"/>
    <cellStyle name="Normal 9 87 5" xfId="5371" xr:uid="{00000000-0005-0000-0000-0000FD140000}"/>
    <cellStyle name="Normal 9 87 6" xfId="5372" xr:uid="{00000000-0005-0000-0000-0000FE140000}"/>
    <cellStyle name="Normal 9 88" xfId="5373" xr:uid="{00000000-0005-0000-0000-0000FF140000}"/>
    <cellStyle name="Normal 9 88 2" xfId="5374" xr:uid="{00000000-0005-0000-0000-000000150000}"/>
    <cellStyle name="Normal 9 88 3" xfId="5375" xr:uid="{00000000-0005-0000-0000-000001150000}"/>
    <cellStyle name="Normal 9 88 4" xfId="5376" xr:uid="{00000000-0005-0000-0000-000002150000}"/>
    <cellStyle name="Normal 9 88 5" xfId="5377" xr:uid="{00000000-0005-0000-0000-000003150000}"/>
    <cellStyle name="Normal 9 88 6" xfId="5378" xr:uid="{00000000-0005-0000-0000-000004150000}"/>
    <cellStyle name="Normal 9 89" xfId="5379" xr:uid="{00000000-0005-0000-0000-000005150000}"/>
    <cellStyle name="Normal 9 89 2" xfId="5380" xr:uid="{00000000-0005-0000-0000-000006150000}"/>
    <cellStyle name="Normal 9 89 3" xfId="5381" xr:uid="{00000000-0005-0000-0000-000007150000}"/>
    <cellStyle name="Normal 9 89 4" xfId="5382" xr:uid="{00000000-0005-0000-0000-000008150000}"/>
    <cellStyle name="Normal 9 89 5" xfId="5383" xr:uid="{00000000-0005-0000-0000-000009150000}"/>
    <cellStyle name="Normal 9 89 6" xfId="5384" xr:uid="{00000000-0005-0000-0000-00000A150000}"/>
    <cellStyle name="Normal 9 9" xfId="5385" xr:uid="{00000000-0005-0000-0000-00000B150000}"/>
    <cellStyle name="Normal 9 9 2" xfId="5386" xr:uid="{00000000-0005-0000-0000-00000C150000}"/>
    <cellStyle name="Normal 9 9 3" xfId="5387" xr:uid="{00000000-0005-0000-0000-00000D150000}"/>
    <cellStyle name="Normal 9 9 4" xfId="5388" xr:uid="{00000000-0005-0000-0000-00000E150000}"/>
    <cellStyle name="Normal 9 9 5" xfId="5389" xr:uid="{00000000-0005-0000-0000-00000F150000}"/>
    <cellStyle name="Normal 9 9 6" xfId="5390" xr:uid="{00000000-0005-0000-0000-000010150000}"/>
    <cellStyle name="Normal 9 90" xfId="5391" xr:uid="{00000000-0005-0000-0000-000011150000}"/>
    <cellStyle name="Normal 9 90 2" xfId="5392" xr:uid="{00000000-0005-0000-0000-000012150000}"/>
    <cellStyle name="Normal 9 90 3" xfId="5393" xr:uid="{00000000-0005-0000-0000-000013150000}"/>
    <cellStyle name="Normal 9 90 4" xfId="5394" xr:uid="{00000000-0005-0000-0000-000014150000}"/>
    <cellStyle name="Normal 9 90 5" xfId="5395" xr:uid="{00000000-0005-0000-0000-000015150000}"/>
    <cellStyle name="Normal 9 90 6" xfId="5396" xr:uid="{00000000-0005-0000-0000-000016150000}"/>
    <cellStyle name="Normal 9 91" xfId="5397" xr:uid="{00000000-0005-0000-0000-000017150000}"/>
    <cellStyle name="Normal 9 91 2" xfId="5398" xr:uid="{00000000-0005-0000-0000-000018150000}"/>
    <cellStyle name="Normal 9 91 3" xfId="5399" xr:uid="{00000000-0005-0000-0000-000019150000}"/>
    <cellStyle name="Normal 9 91 4" xfId="5400" xr:uid="{00000000-0005-0000-0000-00001A150000}"/>
    <cellStyle name="Normal 9 91 5" xfId="5401" xr:uid="{00000000-0005-0000-0000-00001B150000}"/>
    <cellStyle name="Normal 9 91 6" xfId="5402" xr:uid="{00000000-0005-0000-0000-00001C150000}"/>
    <cellStyle name="Normal 9 92" xfId="5403" xr:uid="{00000000-0005-0000-0000-00001D150000}"/>
    <cellStyle name="Normal 9 92 2" xfId="5404" xr:uid="{00000000-0005-0000-0000-00001E150000}"/>
    <cellStyle name="Normal 9 92 3" xfId="5405" xr:uid="{00000000-0005-0000-0000-00001F150000}"/>
    <cellStyle name="Normal 9 92 4" xfId="5406" xr:uid="{00000000-0005-0000-0000-000020150000}"/>
    <cellStyle name="Normal 9 92 5" xfId="5407" xr:uid="{00000000-0005-0000-0000-000021150000}"/>
    <cellStyle name="Normal 9 92 6" xfId="5408" xr:uid="{00000000-0005-0000-0000-000022150000}"/>
    <cellStyle name="Normal 9 93" xfId="5409" xr:uid="{00000000-0005-0000-0000-000023150000}"/>
    <cellStyle name="Normal 9 93 2" xfId="5410" xr:uid="{00000000-0005-0000-0000-000024150000}"/>
    <cellStyle name="Normal 9 93 3" xfId="5411" xr:uid="{00000000-0005-0000-0000-000025150000}"/>
    <cellStyle name="Normal 9 93 4" xfId="5412" xr:uid="{00000000-0005-0000-0000-000026150000}"/>
    <cellStyle name="Normal 9 93 5" xfId="5413" xr:uid="{00000000-0005-0000-0000-000027150000}"/>
    <cellStyle name="Normal 9 93 6" xfId="5414" xr:uid="{00000000-0005-0000-0000-000028150000}"/>
    <cellStyle name="Normal 9 94" xfId="5415" xr:uid="{00000000-0005-0000-0000-000029150000}"/>
    <cellStyle name="Normal 9 94 2" xfId="5416" xr:uid="{00000000-0005-0000-0000-00002A150000}"/>
    <cellStyle name="Normal 9 94 3" xfId="5417" xr:uid="{00000000-0005-0000-0000-00002B150000}"/>
    <cellStyle name="Normal 9 94 4" xfId="5418" xr:uid="{00000000-0005-0000-0000-00002C150000}"/>
    <cellStyle name="Normal 9 94 5" xfId="5419" xr:uid="{00000000-0005-0000-0000-00002D150000}"/>
    <cellStyle name="Normal 9 94 6" xfId="5420" xr:uid="{00000000-0005-0000-0000-00002E150000}"/>
    <cellStyle name="Normal 9 95" xfId="5421" xr:uid="{00000000-0005-0000-0000-00002F150000}"/>
    <cellStyle name="Normal 9 95 2" xfId="5422" xr:uid="{00000000-0005-0000-0000-000030150000}"/>
    <cellStyle name="Normal 9 95 3" xfId="5423" xr:uid="{00000000-0005-0000-0000-000031150000}"/>
    <cellStyle name="Normal 9 95 4" xfId="5424" xr:uid="{00000000-0005-0000-0000-000032150000}"/>
    <cellStyle name="Normal 9 95 5" xfId="5425" xr:uid="{00000000-0005-0000-0000-000033150000}"/>
    <cellStyle name="Normal 9 95 6" xfId="5426" xr:uid="{00000000-0005-0000-0000-000034150000}"/>
    <cellStyle name="Normal 9 96" xfId="5427" xr:uid="{00000000-0005-0000-0000-000035150000}"/>
    <cellStyle name="Normal 9 96 2" xfId="5428" xr:uid="{00000000-0005-0000-0000-000036150000}"/>
    <cellStyle name="Normal 9 96 3" xfId="5429" xr:uid="{00000000-0005-0000-0000-000037150000}"/>
    <cellStyle name="Normal 9 96 4" xfId="5430" xr:uid="{00000000-0005-0000-0000-000038150000}"/>
    <cellStyle name="Normal 9 96 5" xfId="5431" xr:uid="{00000000-0005-0000-0000-000039150000}"/>
    <cellStyle name="Normal 9 96 6" xfId="5432" xr:uid="{00000000-0005-0000-0000-00003A150000}"/>
    <cellStyle name="Normal 9 97" xfId="5433" xr:uid="{00000000-0005-0000-0000-00003B150000}"/>
    <cellStyle name="Normal 9 97 2" xfId="5434" xr:uid="{00000000-0005-0000-0000-00003C150000}"/>
    <cellStyle name="Normal 9 97 3" xfId="5435" xr:uid="{00000000-0005-0000-0000-00003D150000}"/>
    <cellStyle name="Normal 9 97 4" xfId="5436" xr:uid="{00000000-0005-0000-0000-00003E150000}"/>
    <cellStyle name="Normal 9 97 5" xfId="5437" xr:uid="{00000000-0005-0000-0000-00003F150000}"/>
    <cellStyle name="Normal 9 97 6" xfId="5438" xr:uid="{00000000-0005-0000-0000-000040150000}"/>
    <cellStyle name="Normal 9 98" xfId="5439" xr:uid="{00000000-0005-0000-0000-000041150000}"/>
    <cellStyle name="Normal 9 98 2" xfId="5440" xr:uid="{00000000-0005-0000-0000-000042150000}"/>
    <cellStyle name="Normal 9 98 3" xfId="5441" xr:uid="{00000000-0005-0000-0000-000043150000}"/>
    <cellStyle name="Normal 9 98 4" xfId="5442" xr:uid="{00000000-0005-0000-0000-000044150000}"/>
    <cellStyle name="Normal 9 98 5" xfId="5443" xr:uid="{00000000-0005-0000-0000-000045150000}"/>
    <cellStyle name="Normal 9 98 6" xfId="5444" xr:uid="{00000000-0005-0000-0000-000046150000}"/>
    <cellStyle name="Normal 9 99" xfId="5445" xr:uid="{00000000-0005-0000-0000-000047150000}"/>
    <cellStyle name="Normal 9 99 2" xfId="5446" xr:uid="{00000000-0005-0000-0000-000048150000}"/>
    <cellStyle name="Normal 9 99 3" xfId="5447" xr:uid="{00000000-0005-0000-0000-000049150000}"/>
    <cellStyle name="Normal 9 99 4" xfId="5448" xr:uid="{00000000-0005-0000-0000-00004A150000}"/>
    <cellStyle name="Normal 9 99 5" xfId="5449" xr:uid="{00000000-0005-0000-0000-00004B150000}"/>
    <cellStyle name="Normal 9 99 6" xfId="5450" xr:uid="{00000000-0005-0000-0000-00004C150000}"/>
    <cellStyle name="Notas 2" xfId="5451" xr:uid="{00000000-0005-0000-0000-00004D150000}"/>
    <cellStyle name="Notas 2 2" xfId="5452" xr:uid="{00000000-0005-0000-0000-00004E150000}"/>
    <cellStyle name="Notas 2 2 2" xfId="5453" xr:uid="{00000000-0005-0000-0000-00004F150000}"/>
    <cellStyle name="Notas 2 3" xfId="5454" xr:uid="{00000000-0005-0000-0000-000050150000}"/>
    <cellStyle name="Notas 2 3 2" xfId="5455" xr:uid="{00000000-0005-0000-0000-000051150000}"/>
    <cellStyle name="Notas 2 3 2 2" xfId="5456" xr:uid="{00000000-0005-0000-0000-000052150000}"/>
    <cellStyle name="Notas 2 3 3" xfId="5457" xr:uid="{00000000-0005-0000-0000-000053150000}"/>
    <cellStyle name="Notas 2 4" xfId="5458" xr:uid="{00000000-0005-0000-0000-000054150000}"/>
    <cellStyle name="Notas 2 4 2" xfId="5459" xr:uid="{00000000-0005-0000-0000-000055150000}"/>
    <cellStyle name="Notas 2 5" xfId="5460" xr:uid="{00000000-0005-0000-0000-000056150000}"/>
    <cellStyle name="Note" xfId="5461" xr:uid="{00000000-0005-0000-0000-000057150000}"/>
    <cellStyle name="Note 2" xfId="5462" xr:uid="{00000000-0005-0000-0000-000058150000}"/>
    <cellStyle name="Output" xfId="5463" xr:uid="{00000000-0005-0000-0000-000059150000}"/>
    <cellStyle name="Output 2" xfId="5464" xr:uid="{00000000-0005-0000-0000-00005A150000}"/>
    <cellStyle name="Porcentaje 2" xfId="13" xr:uid="{00000000-0005-0000-0000-00005B150000}"/>
    <cellStyle name="Porcentaje 3" xfId="5465" xr:uid="{00000000-0005-0000-0000-00005C150000}"/>
    <cellStyle name="Porcentual 2" xfId="5466" xr:uid="{00000000-0005-0000-0000-00005D150000}"/>
    <cellStyle name="Porcentual 2 2" xfId="5467" xr:uid="{00000000-0005-0000-0000-00005E150000}"/>
    <cellStyle name="Porcentual 2 2 2" xfId="5468" xr:uid="{00000000-0005-0000-0000-00005F150000}"/>
    <cellStyle name="Porcentual 2 2 2 2" xfId="5469" xr:uid="{00000000-0005-0000-0000-000060150000}"/>
    <cellStyle name="Porcentual 2 2 3" xfId="5470" xr:uid="{00000000-0005-0000-0000-000061150000}"/>
    <cellStyle name="Porcentual 2 2 4" xfId="5471" xr:uid="{00000000-0005-0000-0000-000062150000}"/>
    <cellStyle name="Porcentual 2 2 5" xfId="5472" xr:uid="{00000000-0005-0000-0000-000063150000}"/>
    <cellStyle name="Porcentual 2 2 6" xfId="5473" xr:uid="{00000000-0005-0000-0000-000064150000}"/>
    <cellStyle name="Porcentual 2 2 7" xfId="5474" xr:uid="{00000000-0005-0000-0000-000065150000}"/>
    <cellStyle name="Porcentual 2 2 8" xfId="5475" xr:uid="{00000000-0005-0000-0000-000066150000}"/>
    <cellStyle name="Porcentual 2 3" xfId="5476" xr:uid="{00000000-0005-0000-0000-000067150000}"/>
    <cellStyle name="Porcentual 2 4" xfId="5477" xr:uid="{00000000-0005-0000-0000-000068150000}"/>
    <cellStyle name="Porcentual 2 5" xfId="5478" xr:uid="{00000000-0005-0000-0000-000069150000}"/>
    <cellStyle name="Porcentual 2 6" xfId="5479" xr:uid="{00000000-0005-0000-0000-00006A150000}"/>
    <cellStyle name="Porcentual 2 7" xfId="5480" xr:uid="{00000000-0005-0000-0000-00006B150000}"/>
    <cellStyle name="Porcentual 2 8" xfId="5481" xr:uid="{00000000-0005-0000-0000-00006C150000}"/>
    <cellStyle name="Porcentual 2 8 2" xfId="5482" xr:uid="{00000000-0005-0000-0000-00006D150000}"/>
    <cellStyle name="Porcentual 2 8 2 2" xfId="5483" xr:uid="{00000000-0005-0000-0000-00006E150000}"/>
    <cellStyle name="Porcentual 2 8 3" xfId="5484" xr:uid="{00000000-0005-0000-0000-00006F150000}"/>
    <cellStyle name="Porcentual 2 9" xfId="5485" xr:uid="{00000000-0005-0000-0000-000070150000}"/>
    <cellStyle name="Porcentual 3" xfId="5486" xr:uid="{00000000-0005-0000-0000-000071150000}"/>
    <cellStyle name="Porcentual 3 2" xfId="5487" xr:uid="{00000000-0005-0000-0000-000072150000}"/>
    <cellStyle name="Porcentual 3 2 2" xfId="5488" xr:uid="{00000000-0005-0000-0000-000073150000}"/>
    <cellStyle name="Porcentual 3 2 2 2" xfId="5489" xr:uid="{00000000-0005-0000-0000-000074150000}"/>
    <cellStyle name="Porcentual 3 2 2 3" xfId="5490" xr:uid="{00000000-0005-0000-0000-000075150000}"/>
    <cellStyle name="Porcentual 3 2 2 4" xfId="5491" xr:uid="{00000000-0005-0000-0000-000076150000}"/>
    <cellStyle name="Porcentual 3 2 2 5" xfId="5492" xr:uid="{00000000-0005-0000-0000-000077150000}"/>
    <cellStyle name="Porcentual 3 2 2 6" xfId="5493" xr:uid="{00000000-0005-0000-0000-000078150000}"/>
    <cellStyle name="Porcentual 3 2 2 7" xfId="5494" xr:uid="{00000000-0005-0000-0000-000079150000}"/>
    <cellStyle name="Porcentual 3 2 3" xfId="5495" xr:uid="{00000000-0005-0000-0000-00007A150000}"/>
    <cellStyle name="Porcentual 3 2 4" xfId="5496" xr:uid="{00000000-0005-0000-0000-00007B150000}"/>
    <cellStyle name="Porcentual 3 2 5" xfId="5497" xr:uid="{00000000-0005-0000-0000-00007C150000}"/>
    <cellStyle name="Porcentual 3 2 6" xfId="5498" xr:uid="{00000000-0005-0000-0000-00007D150000}"/>
    <cellStyle name="Porcentual 3 2 7" xfId="5499" xr:uid="{00000000-0005-0000-0000-00007E150000}"/>
    <cellStyle name="Porcentual 3 3" xfId="5500" xr:uid="{00000000-0005-0000-0000-00007F150000}"/>
    <cellStyle name="Porcentual 3 3 2" xfId="5501" xr:uid="{00000000-0005-0000-0000-000080150000}"/>
    <cellStyle name="Porcentual 3 3 3" xfId="5502" xr:uid="{00000000-0005-0000-0000-000081150000}"/>
    <cellStyle name="Porcentual 3 3 4" xfId="5503" xr:uid="{00000000-0005-0000-0000-000082150000}"/>
    <cellStyle name="Porcentual 3 3 5" xfId="5504" xr:uid="{00000000-0005-0000-0000-000083150000}"/>
    <cellStyle name="Porcentual 3 3 6" xfId="5505" xr:uid="{00000000-0005-0000-0000-000084150000}"/>
    <cellStyle name="Porcentual 3 3 7" xfId="5506" xr:uid="{00000000-0005-0000-0000-000085150000}"/>
    <cellStyle name="Porcentual 3 4" xfId="5507" xr:uid="{00000000-0005-0000-0000-000086150000}"/>
    <cellStyle name="Porcentual 3 5" xfId="5508" xr:uid="{00000000-0005-0000-0000-000087150000}"/>
    <cellStyle name="Porcentual 3 6" xfId="5509" xr:uid="{00000000-0005-0000-0000-000088150000}"/>
    <cellStyle name="Porcentual 3 7" xfId="5510" xr:uid="{00000000-0005-0000-0000-000089150000}"/>
    <cellStyle name="Porcentual 3 8" xfId="5511" xr:uid="{00000000-0005-0000-0000-00008A150000}"/>
    <cellStyle name="Porcentual 4" xfId="5512" xr:uid="{00000000-0005-0000-0000-00008B150000}"/>
    <cellStyle name="Porcentual 4 2" xfId="5513" xr:uid="{00000000-0005-0000-0000-00008C150000}"/>
    <cellStyle name="Porcentual 4 2 2" xfId="5514" xr:uid="{00000000-0005-0000-0000-00008D150000}"/>
    <cellStyle name="Porcentual 4 2 3" xfId="5515" xr:uid="{00000000-0005-0000-0000-00008E150000}"/>
    <cellStyle name="Porcentual 4 2 4" xfId="5516" xr:uid="{00000000-0005-0000-0000-00008F150000}"/>
    <cellStyle name="Porcentual 4 2 5" xfId="5517" xr:uid="{00000000-0005-0000-0000-000090150000}"/>
    <cellStyle name="Porcentual 4 2 6" xfId="5518" xr:uid="{00000000-0005-0000-0000-000091150000}"/>
    <cellStyle name="Porcentual 4 2 7" xfId="5519" xr:uid="{00000000-0005-0000-0000-000092150000}"/>
    <cellStyle name="Porcentual 4 3" xfId="5520" xr:uid="{00000000-0005-0000-0000-000093150000}"/>
    <cellStyle name="Porcentual 4 4" xfId="5521" xr:uid="{00000000-0005-0000-0000-000094150000}"/>
    <cellStyle name="Porcentual 4 5" xfId="5522" xr:uid="{00000000-0005-0000-0000-000095150000}"/>
    <cellStyle name="Porcentual 4 6" xfId="5523" xr:uid="{00000000-0005-0000-0000-000096150000}"/>
    <cellStyle name="Porcentual 4 7" xfId="5524" xr:uid="{00000000-0005-0000-0000-000097150000}"/>
    <cellStyle name="Porcentual 4 8" xfId="5525" xr:uid="{00000000-0005-0000-0000-000098150000}"/>
    <cellStyle name="Porcentual 5" xfId="5526" xr:uid="{00000000-0005-0000-0000-000099150000}"/>
    <cellStyle name="Porcentual 7" xfId="5527" xr:uid="{00000000-0005-0000-0000-00009A150000}"/>
    <cellStyle name="Saldos" xfId="5528" xr:uid="{00000000-0005-0000-0000-00009B150000}"/>
    <cellStyle name="Salida 2" xfId="5529" xr:uid="{00000000-0005-0000-0000-00009C150000}"/>
    <cellStyle name="Salida 2 2" xfId="5530" xr:uid="{00000000-0005-0000-0000-00009D150000}"/>
    <cellStyle name="Texto de advertencia 2" xfId="5531" xr:uid="{00000000-0005-0000-0000-00009E150000}"/>
    <cellStyle name="Texto explicativo 2" xfId="5532" xr:uid="{00000000-0005-0000-0000-00009F150000}"/>
    <cellStyle name="Title" xfId="5533" xr:uid="{00000000-0005-0000-0000-0000A0150000}"/>
    <cellStyle name="Título 1 2" xfId="5534" xr:uid="{00000000-0005-0000-0000-0000A1150000}"/>
    <cellStyle name="Título 2 2" xfId="5535" xr:uid="{00000000-0005-0000-0000-0000A2150000}"/>
    <cellStyle name="Título 3 2" xfId="5536" xr:uid="{00000000-0005-0000-0000-0000A3150000}"/>
    <cellStyle name="Título 4" xfId="5537" xr:uid="{00000000-0005-0000-0000-0000A4150000}"/>
    <cellStyle name="Total 2" xfId="5538" xr:uid="{00000000-0005-0000-0000-0000A5150000}"/>
    <cellStyle name="Total 2 2" xfId="5539" xr:uid="{00000000-0005-0000-0000-0000A6150000}"/>
    <cellStyle name="Warning Text" xfId="5540" xr:uid="{00000000-0005-0000-0000-0000A7150000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552449</xdr:colOff>
      <xdr:row>1</xdr:row>
      <xdr:rowOff>114299</xdr:rowOff>
    </xdr:from>
    <xdr:to>
      <xdr:col>1</xdr:col>
      <xdr:colOff>333375</xdr:colOff>
      <xdr:row>3</xdr:row>
      <xdr:rowOff>142874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13B6FD9-3D1F-4AE2-80DE-7F0A2DBBD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449" y="447674"/>
          <a:ext cx="1676401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AM1204"/>
  <sheetViews>
    <sheetView showGridLines="0" tabSelected="1" topLeftCell="AB1" zoomScaleNormal="100" workbookViewId="0">
      <selection activeCell="AC9" sqref="AC9"/>
    </sheetView>
  </sheetViews>
  <sheetFormatPr baseColWidth="10" defaultColWidth="11.42578125" defaultRowHeight="14.25" x14ac:dyDescent="0.2"/>
  <cols>
    <col min="1" max="1" width="28.42578125" style="3" customWidth="1"/>
    <col min="2" max="2" width="19" style="3" customWidth="1"/>
    <col min="3" max="3" width="13.140625" style="3" customWidth="1"/>
    <col min="4" max="4" width="53.7109375" style="10" customWidth="1"/>
    <col min="5" max="5" width="20.5703125" style="2" customWidth="1"/>
    <col min="6" max="8" width="20.28515625" style="2" customWidth="1"/>
    <col min="9" max="9" width="20.7109375" style="2" customWidth="1"/>
    <col min="10" max="10" width="20.5703125" style="2" customWidth="1"/>
    <col min="11" max="11" width="20" style="2" customWidth="1"/>
    <col min="12" max="13" width="18" style="2" customWidth="1"/>
    <col min="14" max="14" width="17.140625" style="2" customWidth="1"/>
    <col min="15" max="15" width="19.5703125" style="2" customWidth="1"/>
    <col min="16" max="16" width="26" style="2" customWidth="1"/>
    <col min="17" max="21" width="20.5703125" style="2" customWidth="1"/>
    <col min="22" max="22" width="25.85546875" style="2" customWidth="1"/>
    <col min="23" max="23" width="21.42578125" style="2" customWidth="1"/>
    <col min="24" max="24" width="22.7109375" style="2" customWidth="1"/>
    <col min="25" max="25" width="22.140625" style="2" customWidth="1"/>
    <col min="26" max="26" width="20.85546875" style="1" customWidth="1"/>
    <col min="27" max="27" width="18.5703125" style="4" customWidth="1"/>
    <col min="28" max="28" width="18" style="4" customWidth="1"/>
    <col min="29" max="29" width="17.85546875" style="4" customWidth="1"/>
    <col min="30" max="30" width="24.140625" style="48" customWidth="1"/>
    <col min="31" max="31" width="17.85546875" style="48" customWidth="1"/>
    <col min="32" max="32" width="18.140625" style="48" customWidth="1"/>
    <col min="33" max="34" width="19.42578125" style="48" customWidth="1"/>
    <col min="35" max="35" width="18.28515625" style="48" customWidth="1"/>
    <col min="36" max="36" width="18.5703125" style="48" customWidth="1"/>
    <col min="37" max="38" width="11.42578125" style="48"/>
    <col min="39" max="39" width="11.85546875" style="48" bestFit="1" customWidth="1"/>
    <col min="40" max="16384" width="11.42578125" style="48"/>
  </cols>
  <sheetData>
    <row r="1" spans="1:35" s="5" customFormat="1" ht="26.25" customHeight="1" x14ac:dyDescent="0.2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6"/>
      <c r="AA1" s="6"/>
      <c r="AB1" s="6"/>
      <c r="AC1" s="6"/>
    </row>
    <row r="2" spans="1:35" s="5" customFormat="1" ht="17.25" customHeight="1" x14ac:dyDescent="0.2">
      <c r="A2" s="114" t="s">
        <v>1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6"/>
      <c r="AA2" s="6"/>
      <c r="AB2" s="6"/>
      <c r="AC2" s="6"/>
    </row>
    <row r="3" spans="1:35" s="5" customFormat="1" ht="21.75" customHeight="1" x14ac:dyDescent="0.2">
      <c r="A3" s="113" t="s">
        <v>2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6"/>
      <c r="AA3" s="6"/>
      <c r="AB3" s="6"/>
      <c r="AC3" s="6"/>
    </row>
    <row r="4" spans="1:35" s="5" customFormat="1" ht="19.5" customHeight="1" x14ac:dyDescent="0.2">
      <c r="A4" s="115" t="s">
        <v>3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6"/>
      <c r="AA4" s="6"/>
      <c r="AB4" s="6"/>
      <c r="AC4" s="6"/>
    </row>
    <row r="5" spans="1:35" s="5" customFormat="1" ht="18.75" customHeight="1" x14ac:dyDescent="0.2">
      <c r="A5" s="115" t="s">
        <v>4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6"/>
      <c r="AA5" s="6"/>
      <c r="AB5" s="6"/>
      <c r="AC5" s="6"/>
    </row>
    <row r="6" spans="1:35" ht="18.75" customHeight="1" x14ac:dyDescent="0.25">
      <c r="A6" s="7"/>
      <c r="B6" s="7"/>
      <c r="C6" s="7"/>
      <c r="D6" s="9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8"/>
      <c r="Z6" s="67"/>
      <c r="AI6" s="67" t="s">
        <v>5</v>
      </c>
    </row>
    <row r="7" spans="1:35" s="66" customFormat="1" ht="55.5" customHeight="1" x14ac:dyDescent="0.2">
      <c r="A7" s="121" t="s">
        <v>6</v>
      </c>
      <c r="B7" s="121" t="s">
        <v>7</v>
      </c>
      <c r="C7" s="121" t="s">
        <v>8</v>
      </c>
      <c r="D7" s="121" t="s">
        <v>9</v>
      </c>
      <c r="E7" s="121" t="s">
        <v>10</v>
      </c>
      <c r="F7" s="118" t="s">
        <v>11</v>
      </c>
      <c r="G7" s="119"/>
      <c r="H7" s="119"/>
      <c r="I7" s="119"/>
      <c r="J7" s="120"/>
      <c r="K7" s="118" t="s">
        <v>12</v>
      </c>
      <c r="L7" s="119"/>
      <c r="M7" s="119"/>
      <c r="N7" s="119"/>
      <c r="O7" s="119"/>
      <c r="P7" s="112"/>
      <c r="Q7" s="118" t="s">
        <v>13</v>
      </c>
      <c r="R7" s="119"/>
      <c r="S7" s="119"/>
      <c r="T7" s="119"/>
      <c r="U7" s="119"/>
      <c r="V7" s="120"/>
      <c r="W7" s="118" t="s">
        <v>14</v>
      </c>
      <c r="X7" s="119"/>
      <c r="Y7" s="134" t="s">
        <v>15</v>
      </c>
      <c r="Z7" s="134" t="s">
        <v>16</v>
      </c>
      <c r="AA7" s="123" t="s">
        <v>17</v>
      </c>
      <c r="AB7" s="124"/>
      <c r="AC7" s="125"/>
      <c r="AD7" s="126" t="s">
        <v>18</v>
      </c>
      <c r="AE7" s="127"/>
      <c r="AF7" s="127"/>
      <c r="AG7" s="127"/>
      <c r="AH7" s="128"/>
      <c r="AI7" s="129" t="s">
        <v>16</v>
      </c>
    </row>
    <row r="8" spans="1:35" s="66" customFormat="1" ht="57" customHeight="1" x14ac:dyDescent="0.2">
      <c r="A8" s="122"/>
      <c r="B8" s="122"/>
      <c r="C8" s="122"/>
      <c r="D8" s="122"/>
      <c r="E8" s="122"/>
      <c r="F8" s="104" t="s">
        <v>19</v>
      </c>
      <c r="G8" s="105" t="s">
        <v>20</v>
      </c>
      <c r="H8" s="106" t="s">
        <v>21</v>
      </c>
      <c r="I8" s="105" t="s">
        <v>22</v>
      </c>
      <c r="J8" s="104" t="s">
        <v>23</v>
      </c>
      <c r="K8" s="104" t="s">
        <v>19</v>
      </c>
      <c r="L8" s="105" t="s">
        <v>20</v>
      </c>
      <c r="M8" s="106" t="s">
        <v>21</v>
      </c>
      <c r="N8" s="105" t="s">
        <v>22</v>
      </c>
      <c r="O8" s="104" t="s">
        <v>23</v>
      </c>
      <c r="P8" s="104" t="s">
        <v>24</v>
      </c>
      <c r="Q8" s="104" t="s">
        <v>19</v>
      </c>
      <c r="R8" s="105" t="s">
        <v>20</v>
      </c>
      <c r="S8" s="106" t="s">
        <v>21</v>
      </c>
      <c r="T8" s="105" t="s">
        <v>22</v>
      </c>
      <c r="U8" s="104" t="s">
        <v>25</v>
      </c>
      <c r="V8" s="104" t="s">
        <v>26</v>
      </c>
      <c r="W8" s="107" t="s">
        <v>27</v>
      </c>
      <c r="X8" s="107" t="s">
        <v>28</v>
      </c>
      <c r="Y8" s="135"/>
      <c r="Z8" s="135"/>
      <c r="AA8" s="108" t="s">
        <v>19</v>
      </c>
      <c r="AB8" s="109" t="s">
        <v>22</v>
      </c>
      <c r="AC8" s="108" t="s">
        <v>25</v>
      </c>
      <c r="AD8" s="108" t="s">
        <v>29</v>
      </c>
      <c r="AE8" s="108" t="s">
        <v>30</v>
      </c>
      <c r="AF8" s="108" t="s">
        <v>31</v>
      </c>
      <c r="AG8" s="108" t="s">
        <v>32</v>
      </c>
      <c r="AH8" s="108" t="s">
        <v>33</v>
      </c>
      <c r="AI8" s="130"/>
    </row>
    <row r="9" spans="1:35" s="14" customFormat="1" ht="12.75" customHeight="1" x14ac:dyDescent="0.2">
      <c r="A9" s="12"/>
      <c r="B9" s="12"/>
      <c r="C9" s="12"/>
      <c r="D9" s="12"/>
      <c r="E9" s="12"/>
      <c r="F9" s="11" t="s">
        <v>34</v>
      </c>
      <c r="G9" s="11" t="s">
        <v>35</v>
      </c>
      <c r="H9" s="11" t="s">
        <v>36</v>
      </c>
      <c r="I9" s="11" t="s">
        <v>37</v>
      </c>
      <c r="J9" s="11" t="s">
        <v>38</v>
      </c>
      <c r="K9" s="11" t="s">
        <v>39</v>
      </c>
      <c r="L9" s="11" t="s">
        <v>40</v>
      </c>
      <c r="M9" s="11" t="s">
        <v>41</v>
      </c>
      <c r="N9" s="11" t="s">
        <v>42</v>
      </c>
      <c r="O9" s="11" t="s">
        <v>43</v>
      </c>
      <c r="P9" s="52" t="s">
        <v>44</v>
      </c>
      <c r="Q9" s="11" t="s">
        <v>45</v>
      </c>
      <c r="R9" s="11" t="s">
        <v>46</v>
      </c>
      <c r="S9" s="11" t="s">
        <v>47</v>
      </c>
      <c r="T9" s="11" t="s">
        <v>48</v>
      </c>
      <c r="U9" s="11" t="s">
        <v>49</v>
      </c>
      <c r="V9" s="11" t="s">
        <v>50</v>
      </c>
      <c r="W9" s="11" t="s">
        <v>51</v>
      </c>
      <c r="X9" s="11" t="s">
        <v>52</v>
      </c>
      <c r="Y9" s="11" t="s">
        <v>53</v>
      </c>
      <c r="Z9" s="13" t="s">
        <v>54</v>
      </c>
      <c r="AA9" s="13" t="s">
        <v>55</v>
      </c>
      <c r="AB9" s="13" t="s">
        <v>56</v>
      </c>
      <c r="AC9" s="13" t="s">
        <v>57</v>
      </c>
      <c r="AD9" s="13" t="s">
        <v>58</v>
      </c>
      <c r="AE9" s="13" t="s">
        <v>59</v>
      </c>
      <c r="AF9" s="13" t="s">
        <v>60</v>
      </c>
      <c r="AG9" s="13" t="s">
        <v>61</v>
      </c>
      <c r="AH9" s="13" t="s">
        <v>62</v>
      </c>
      <c r="AI9" s="13" t="s">
        <v>63</v>
      </c>
    </row>
    <row r="10" spans="1:35" s="27" customFormat="1" ht="12.75" x14ac:dyDescent="0.2">
      <c r="A10" s="15" t="s">
        <v>64</v>
      </c>
      <c r="B10" s="15" t="s">
        <v>65</v>
      </c>
      <c r="C10" s="70">
        <v>118</v>
      </c>
      <c r="D10" s="16" t="s">
        <v>66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f>+K10+L10+M10+N10+O10</f>
        <v>0</v>
      </c>
      <c r="Q10" s="19">
        <f t="shared" ref="Q10:R73" si="0">+F10-K10</f>
        <v>0</v>
      </c>
      <c r="R10" s="19">
        <v>0</v>
      </c>
      <c r="S10" s="19">
        <f t="shared" ref="S10:U73" si="1">+H10-M10</f>
        <v>0</v>
      </c>
      <c r="T10" s="19">
        <f t="shared" si="1"/>
        <v>0</v>
      </c>
      <c r="U10" s="19">
        <f t="shared" si="1"/>
        <v>0</v>
      </c>
      <c r="V10" s="19">
        <f>+Q10+R10+S10+T10+U10</f>
        <v>0</v>
      </c>
      <c r="W10" s="18">
        <v>2075164.74</v>
      </c>
      <c r="X10" s="18">
        <v>2075164.74</v>
      </c>
      <c r="Y10" s="20">
        <f>+X10-W10</f>
        <v>0</v>
      </c>
      <c r="Z10" s="20">
        <f>+V10+Y10</f>
        <v>0</v>
      </c>
      <c r="AA10" s="20">
        <v>0</v>
      </c>
      <c r="AB10" s="20">
        <v>0</v>
      </c>
      <c r="AC10" s="20">
        <v>0</v>
      </c>
      <c r="AD10" s="20">
        <f>+Q10-AA10</f>
        <v>0</v>
      </c>
      <c r="AE10" s="20">
        <f>+T10-AB10</f>
        <v>0</v>
      </c>
      <c r="AF10" s="20">
        <f>U10-AC10</f>
        <v>0</v>
      </c>
      <c r="AG10" s="20">
        <f>+Y10</f>
        <v>0</v>
      </c>
      <c r="AH10" s="20">
        <f>+S10</f>
        <v>0</v>
      </c>
      <c r="AI10" s="20">
        <f>SUM(AD10:AH10)</f>
        <v>0</v>
      </c>
    </row>
    <row r="11" spans="1:35" s="27" customFormat="1" ht="12.75" x14ac:dyDescent="0.2">
      <c r="A11" s="15" t="s">
        <v>64</v>
      </c>
      <c r="B11" s="15" t="s">
        <v>65</v>
      </c>
      <c r="C11" s="70">
        <v>121</v>
      </c>
      <c r="D11" s="16" t="s">
        <v>67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f t="shared" ref="P11:P74" si="2">+K11+L11+M11+N11+O11</f>
        <v>0</v>
      </c>
      <c r="Q11" s="19">
        <f t="shared" si="0"/>
        <v>0</v>
      </c>
      <c r="R11" s="19">
        <f t="shared" si="0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ref="V11:V74" si="3">+Q11+R11+S11+T11+U11</f>
        <v>0</v>
      </c>
      <c r="W11" s="18">
        <v>72526.11</v>
      </c>
      <c r="X11" s="18">
        <v>72526.11</v>
      </c>
      <c r="Y11" s="20">
        <f t="shared" ref="Y11:Y74" si="4">+X11-W11</f>
        <v>0</v>
      </c>
      <c r="Z11" s="20">
        <f t="shared" ref="Z11:Z74" si="5">+V11+Y11</f>
        <v>0</v>
      </c>
      <c r="AA11" s="20">
        <v>0</v>
      </c>
      <c r="AB11" s="20">
        <v>0</v>
      </c>
      <c r="AC11" s="20">
        <v>0</v>
      </c>
      <c r="AD11" s="20">
        <f t="shared" ref="AD11:AD74" si="6">+Q11-AA11</f>
        <v>0</v>
      </c>
      <c r="AE11" s="20">
        <f t="shared" ref="AE11:AE74" si="7">+T11-AB11</f>
        <v>0</v>
      </c>
      <c r="AF11" s="20">
        <f t="shared" ref="AF11:AF74" si="8">U11-AC11</f>
        <v>0</v>
      </c>
      <c r="AG11" s="20">
        <f t="shared" ref="AG11:AG74" si="9">+Y11</f>
        <v>0</v>
      </c>
      <c r="AH11" s="20">
        <f t="shared" ref="AH11:AH74" si="10">+S11</f>
        <v>0</v>
      </c>
      <c r="AI11" s="20">
        <f t="shared" ref="AI11:AI74" si="11">SUM(AD11:AH11)</f>
        <v>0</v>
      </c>
    </row>
    <row r="12" spans="1:35" s="27" customFormat="1" ht="12.75" x14ac:dyDescent="0.2">
      <c r="A12" s="15" t="s">
        <v>64</v>
      </c>
      <c r="B12" s="15" t="s">
        <v>65</v>
      </c>
      <c r="C12" s="70">
        <v>126</v>
      </c>
      <c r="D12" s="16" t="s">
        <v>68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f t="shared" si="2"/>
        <v>0</v>
      </c>
      <c r="Q12" s="19">
        <f t="shared" si="0"/>
        <v>0</v>
      </c>
      <c r="R12" s="19">
        <f t="shared" si="0"/>
        <v>0</v>
      </c>
      <c r="S12" s="19">
        <f t="shared" si="1"/>
        <v>0</v>
      </c>
      <c r="T12" s="19">
        <f t="shared" si="1"/>
        <v>0</v>
      </c>
      <c r="U12" s="19">
        <f t="shared" si="1"/>
        <v>0</v>
      </c>
      <c r="V12" s="19">
        <f t="shared" si="3"/>
        <v>0</v>
      </c>
      <c r="W12" s="18">
        <v>209034.47</v>
      </c>
      <c r="X12" s="19">
        <v>209034.47</v>
      </c>
      <c r="Y12" s="20">
        <f t="shared" si="4"/>
        <v>0</v>
      </c>
      <c r="Z12" s="20">
        <f t="shared" si="5"/>
        <v>0</v>
      </c>
      <c r="AA12" s="20">
        <v>0</v>
      </c>
      <c r="AB12" s="20">
        <v>0</v>
      </c>
      <c r="AC12" s="20">
        <v>0</v>
      </c>
      <c r="AD12" s="20">
        <f t="shared" si="6"/>
        <v>0</v>
      </c>
      <c r="AE12" s="20">
        <f t="shared" si="7"/>
        <v>0</v>
      </c>
      <c r="AF12" s="20">
        <f t="shared" si="8"/>
        <v>0</v>
      </c>
      <c r="AG12" s="20">
        <f t="shared" si="9"/>
        <v>0</v>
      </c>
      <c r="AH12" s="20">
        <f t="shared" si="10"/>
        <v>0</v>
      </c>
      <c r="AI12" s="20">
        <f t="shared" si="11"/>
        <v>0</v>
      </c>
    </row>
    <row r="13" spans="1:35" s="27" customFormat="1" ht="12.75" x14ac:dyDescent="0.2">
      <c r="A13" s="15" t="s">
        <v>64</v>
      </c>
      <c r="B13" s="15" t="s">
        <v>65</v>
      </c>
      <c r="C13" s="70">
        <v>127</v>
      </c>
      <c r="D13" s="16" t="s">
        <v>69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f t="shared" si="2"/>
        <v>0</v>
      </c>
      <c r="Q13" s="19">
        <f t="shared" si="0"/>
        <v>0</v>
      </c>
      <c r="R13" s="19">
        <f t="shared" si="0"/>
        <v>0</v>
      </c>
      <c r="S13" s="19">
        <f t="shared" si="1"/>
        <v>0</v>
      </c>
      <c r="T13" s="19">
        <f t="shared" si="1"/>
        <v>0</v>
      </c>
      <c r="U13" s="19">
        <f t="shared" si="1"/>
        <v>0</v>
      </c>
      <c r="V13" s="19">
        <f t="shared" si="3"/>
        <v>0</v>
      </c>
      <c r="W13" s="18">
        <v>135003.57999999999</v>
      </c>
      <c r="X13" s="18">
        <v>135003.57999999999</v>
      </c>
      <c r="Y13" s="20">
        <f t="shared" si="4"/>
        <v>0</v>
      </c>
      <c r="Z13" s="20">
        <f t="shared" si="5"/>
        <v>0</v>
      </c>
      <c r="AA13" s="20">
        <v>0</v>
      </c>
      <c r="AB13" s="20">
        <v>0</v>
      </c>
      <c r="AC13" s="20">
        <v>0</v>
      </c>
      <c r="AD13" s="20">
        <f t="shared" si="6"/>
        <v>0</v>
      </c>
      <c r="AE13" s="20">
        <f t="shared" si="7"/>
        <v>0</v>
      </c>
      <c r="AF13" s="20">
        <f t="shared" si="8"/>
        <v>0</v>
      </c>
      <c r="AG13" s="20">
        <f t="shared" si="9"/>
        <v>0</v>
      </c>
      <c r="AH13" s="20">
        <f t="shared" si="10"/>
        <v>0</v>
      </c>
      <c r="AI13" s="20">
        <f t="shared" si="11"/>
        <v>0</v>
      </c>
    </row>
    <row r="14" spans="1:35" s="27" customFormat="1" ht="12.75" x14ac:dyDescent="0.2">
      <c r="A14" s="21" t="s">
        <v>64</v>
      </c>
      <c r="B14" s="21" t="s">
        <v>65</v>
      </c>
      <c r="C14" s="71">
        <v>129</v>
      </c>
      <c r="D14" s="22" t="s">
        <v>70</v>
      </c>
      <c r="E14" s="20">
        <v>0</v>
      </c>
      <c r="F14" s="19">
        <v>0</v>
      </c>
      <c r="G14" s="19">
        <v>0</v>
      </c>
      <c r="H14" s="20">
        <v>0</v>
      </c>
      <c r="I14" s="20">
        <v>0</v>
      </c>
      <c r="J14" s="20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f t="shared" si="2"/>
        <v>0</v>
      </c>
      <c r="Q14" s="19">
        <f t="shared" si="0"/>
        <v>0</v>
      </c>
      <c r="R14" s="19">
        <f t="shared" si="0"/>
        <v>0</v>
      </c>
      <c r="S14" s="19">
        <f t="shared" si="1"/>
        <v>0</v>
      </c>
      <c r="T14" s="19">
        <f t="shared" si="1"/>
        <v>0</v>
      </c>
      <c r="U14" s="19">
        <f t="shared" si="1"/>
        <v>0</v>
      </c>
      <c r="V14" s="19">
        <f t="shared" si="3"/>
        <v>0</v>
      </c>
      <c r="W14" s="24">
        <v>64960</v>
      </c>
      <c r="X14" s="24">
        <v>64960</v>
      </c>
      <c r="Y14" s="20">
        <f t="shared" si="4"/>
        <v>0</v>
      </c>
      <c r="Z14" s="20">
        <f t="shared" si="5"/>
        <v>0</v>
      </c>
      <c r="AA14" s="20">
        <v>0</v>
      </c>
      <c r="AB14" s="20">
        <v>0</v>
      </c>
      <c r="AC14" s="20">
        <v>0</v>
      </c>
      <c r="AD14" s="20">
        <f t="shared" si="6"/>
        <v>0</v>
      </c>
      <c r="AE14" s="20">
        <f t="shared" si="7"/>
        <v>0</v>
      </c>
      <c r="AF14" s="20">
        <f t="shared" si="8"/>
        <v>0</v>
      </c>
      <c r="AG14" s="20">
        <f t="shared" si="9"/>
        <v>0</v>
      </c>
      <c r="AH14" s="20">
        <f t="shared" si="10"/>
        <v>0</v>
      </c>
      <c r="AI14" s="20">
        <f t="shared" si="11"/>
        <v>0</v>
      </c>
    </row>
    <row r="15" spans="1:35" s="27" customFormat="1" ht="12.75" x14ac:dyDescent="0.2">
      <c r="A15" s="21" t="s">
        <v>64</v>
      </c>
      <c r="B15" s="21" t="s">
        <v>65</v>
      </c>
      <c r="C15" s="71">
        <v>135</v>
      </c>
      <c r="D15" s="22" t="s">
        <v>71</v>
      </c>
      <c r="E15" s="20">
        <v>0</v>
      </c>
      <c r="F15" s="19">
        <v>0</v>
      </c>
      <c r="G15" s="19">
        <v>0</v>
      </c>
      <c r="H15" s="20">
        <v>0</v>
      </c>
      <c r="I15" s="20">
        <v>0</v>
      </c>
      <c r="J15" s="20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f t="shared" si="2"/>
        <v>0</v>
      </c>
      <c r="Q15" s="19">
        <f t="shared" si="0"/>
        <v>0</v>
      </c>
      <c r="R15" s="19">
        <f t="shared" si="0"/>
        <v>0</v>
      </c>
      <c r="S15" s="19">
        <f t="shared" si="1"/>
        <v>0</v>
      </c>
      <c r="T15" s="19">
        <f t="shared" si="1"/>
        <v>0</v>
      </c>
      <c r="U15" s="19">
        <f t="shared" si="1"/>
        <v>0</v>
      </c>
      <c r="V15" s="19">
        <f t="shared" si="3"/>
        <v>0</v>
      </c>
      <c r="W15" s="24">
        <v>40001.86</v>
      </c>
      <c r="X15" s="24">
        <v>40001.86</v>
      </c>
      <c r="Y15" s="20">
        <f t="shared" si="4"/>
        <v>0</v>
      </c>
      <c r="Z15" s="20">
        <f t="shared" si="5"/>
        <v>0</v>
      </c>
      <c r="AA15" s="20">
        <v>0</v>
      </c>
      <c r="AB15" s="20">
        <v>0</v>
      </c>
      <c r="AC15" s="20">
        <v>0</v>
      </c>
      <c r="AD15" s="20">
        <f t="shared" si="6"/>
        <v>0</v>
      </c>
      <c r="AE15" s="20">
        <f t="shared" si="7"/>
        <v>0</v>
      </c>
      <c r="AF15" s="20">
        <f t="shared" si="8"/>
        <v>0</v>
      </c>
      <c r="AG15" s="20">
        <f t="shared" si="9"/>
        <v>0</v>
      </c>
      <c r="AH15" s="20">
        <f t="shared" si="10"/>
        <v>0</v>
      </c>
      <c r="AI15" s="20">
        <f t="shared" si="11"/>
        <v>0</v>
      </c>
    </row>
    <row r="16" spans="1:35" s="27" customFormat="1" ht="12.75" x14ac:dyDescent="0.2">
      <c r="A16" s="21" t="s">
        <v>64</v>
      </c>
      <c r="B16" s="21" t="s">
        <v>65</v>
      </c>
      <c r="C16" s="71">
        <v>136</v>
      </c>
      <c r="D16" s="22" t="s">
        <v>72</v>
      </c>
      <c r="E16" s="20">
        <v>0</v>
      </c>
      <c r="F16" s="19">
        <v>0</v>
      </c>
      <c r="G16" s="19">
        <v>0</v>
      </c>
      <c r="H16" s="20">
        <v>0</v>
      </c>
      <c r="I16" s="20">
        <v>0</v>
      </c>
      <c r="J16" s="20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f t="shared" si="2"/>
        <v>0</v>
      </c>
      <c r="Q16" s="19">
        <f t="shared" si="0"/>
        <v>0</v>
      </c>
      <c r="R16" s="19">
        <f t="shared" si="0"/>
        <v>0</v>
      </c>
      <c r="S16" s="19">
        <f t="shared" si="1"/>
        <v>0</v>
      </c>
      <c r="T16" s="19">
        <f t="shared" si="1"/>
        <v>0</v>
      </c>
      <c r="U16" s="19">
        <f t="shared" si="1"/>
        <v>0</v>
      </c>
      <c r="V16" s="19">
        <f t="shared" si="3"/>
        <v>0</v>
      </c>
      <c r="W16" s="24">
        <v>73000.03</v>
      </c>
      <c r="X16" s="24">
        <v>73000.03</v>
      </c>
      <c r="Y16" s="20">
        <f t="shared" si="4"/>
        <v>0</v>
      </c>
      <c r="Z16" s="20">
        <f t="shared" si="5"/>
        <v>0</v>
      </c>
      <c r="AA16" s="20">
        <v>0</v>
      </c>
      <c r="AB16" s="20">
        <v>0</v>
      </c>
      <c r="AC16" s="20">
        <v>0</v>
      </c>
      <c r="AD16" s="20">
        <f t="shared" si="6"/>
        <v>0</v>
      </c>
      <c r="AE16" s="20">
        <f t="shared" si="7"/>
        <v>0</v>
      </c>
      <c r="AF16" s="20">
        <f t="shared" si="8"/>
        <v>0</v>
      </c>
      <c r="AG16" s="20">
        <f t="shared" si="9"/>
        <v>0</v>
      </c>
      <c r="AH16" s="20">
        <f t="shared" si="10"/>
        <v>0</v>
      </c>
      <c r="AI16" s="20">
        <f t="shared" si="11"/>
        <v>0</v>
      </c>
    </row>
    <row r="17" spans="1:35" s="27" customFormat="1" ht="12.75" x14ac:dyDescent="0.2">
      <c r="A17" s="21" t="s">
        <v>64</v>
      </c>
      <c r="B17" s="21" t="s">
        <v>65</v>
      </c>
      <c r="C17" s="71">
        <v>138</v>
      </c>
      <c r="D17" s="22" t="s">
        <v>73</v>
      </c>
      <c r="E17" s="19">
        <v>0</v>
      </c>
      <c r="F17" s="19">
        <v>0</v>
      </c>
      <c r="G17" s="19">
        <v>0</v>
      </c>
      <c r="H17" s="19">
        <v>0</v>
      </c>
      <c r="I17" s="20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f t="shared" si="2"/>
        <v>0</v>
      </c>
      <c r="Q17" s="19">
        <f t="shared" si="0"/>
        <v>0</v>
      </c>
      <c r="R17" s="19">
        <f t="shared" si="0"/>
        <v>0</v>
      </c>
      <c r="S17" s="19">
        <f t="shared" si="1"/>
        <v>0</v>
      </c>
      <c r="T17" s="19">
        <f t="shared" si="1"/>
        <v>0</v>
      </c>
      <c r="U17" s="19">
        <f t="shared" si="1"/>
        <v>0</v>
      </c>
      <c r="V17" s="19">
        <f t="shared" si="3"/>
        <v>0</v>
      </c>
      <c r="W17" s="24">
        <v>100001.84</v>
      </c>
      <c r="X17" s="24">
        <v>100001.84</v>
      </c>
      <c r="Y17" s="20">
        <f t="shared" si="4"/>
        <v>0</v>
      </c>
      <c r="Z17" s="20">
        <f t="shared" si="5"/>
        <v>0</v>
      </c>
      <c r="AA17" s="20">
        <v>0</v>
      </c>
      <c r="AB17" s="20">
        <v>0</v>
      </c>
      <c r="AC17" s="20">
        <v>0</v>
      </c>
      <c r="AD17" s="20">
        <f t="shared" si="6"/>
        <v>0</v>
      </c>
      <c r="AE17" s="20">
        <f t="shared" si="7"/>
        <v>0</v>
      </c>
      <c r="AF17" s="20">
        <f t="shared" si="8"/>
        <v>0</v>
      </c>
      <c r="AG17" s="20">
        <f t="shared" si="9"/>
        <v>0</v>
      </c>
      <c r="AH17" s="20">
        <f t="shared" si="10"/>
        <v>0</v>
      </c>
      <c r="AI17" s="20">
        <f t="shared" si="11"/>
        <v>0</v>
      </c>
    </row>
    <row r="18" spans="1:35" s="27" customFormat="1" ht="12.75" x14ac:dyDescent="0.2">
      <c r="A18" s="21" t="s">
        <v>64</v>
      </c>
      <c r="B18" s="21" t="s">
        <v>65</v>
      </c>
      <c r="C18" s="71">
        <v>139</v>
      </c>
      <c r="D18" s="25" t="s">
        <v>74</v>
      </c>
      <c r="E18" s="19">
        <v>0</v>
      </c>
      <c r="F18" s="19">
        <v>0</v>
      </c>
      <c r="G18" s="19">
        <v>0</v>
      </c>
      <c r="H18" s="19">
        <v>0</v>
      </c>
      <c r="I18" s="20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f t="shared" si="2"/>
        <v>0</v>
      </c>
      <c r="Q18" s="19">
        <f t="shared" si="0"/>
        <v>0</v>
      </c>
      <c r="R18" s="19">
        <f t="shared" si="0"/>
        <v>0</v>
      </c>
      <c r="S18" s="19">
        <f t="shared" si="1"/>
        <v>0</v>
      </c>
      <c r="T18" s="19">
        <f t="shared" si="1"/>
        <v>0</v>
      </c>
      <c r="U18" s="19">
        <f t="shared" si="1"/>
        <v>0</v>
      </c>
      <c r="V18" s="19">
        <f t="shared" si="3"/>
        <v>0</v>
      </c>
      <c r="W18" s="20">
        <v>30508</v>
      </c>
      <c r="X18" s="20">
        <v>30508</v>
      </c>
      <c r="Y18" s="20">
        <f t="shared" si="4"/>
        <v>0</v>
      </c>
      <c r="Z18" s="20">
        <f t="shared" si="5"/>
        <v>0</v>
      </c>
      <c r="AA18" s="20">
        <v>0</v>
      </c>
      <c r="AB18" s="20">
        <v>0</v>
      </c>
      <c r="AC18" s="20">
        <v>0</v>
      </c>
      <c r="AD18" s="20">
        <f t="shared" si="6"/>
        <v>0</v>
      </c>
      <c r="AE18" s="20">
        <f t="shared" si="7"/>
        <v>0</v>
      </c>
      <c r="AF18" s="20">
        <f t="shared" si="8"/>
        <v>0</v>
      </c>
      <c r="AG18" s="20">
        <f t="shared" si="9"/>
        <v>0</v>
      </c>
      <c r="AH18" s="20">
        <f t="shared" si="10"/>
        <v>0</v>
      </c>
      <c r="AI18" s="20">
        <f t="shared" si="11"/>
        <v>0</v>
      </c>
    </row>
    <row r="19" spans="1:35" s="27" customFormat="1" ht="12.75" x14ac:dyDescent="0.2">
      <c r="A19" s="21" t="s">
        <v>64</v>
      </c>
      <c r="B19" s="21" t="s">
        <v>65</v>
      </c>
      <c r="C19" s="71">
        <v>149</v>
      </c>
      <c r="D19" s="25" t="s">
        <v>75</v>
      </c>
      <c r="E19" s="19">
        <v>-3114</v>
      </c>
      <c r="F19" s="19">
        <v>0</v>
      </c>
      <c r="G19" s="19">
        <v>0</v>
      </c>
      <c r="H19" s="19">
        <v>0</v>
      </c>
      <c r="I19" s="20">
        <v>-3114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f t="shared" si="2"/>
        <v>0</v>
      </c>
      <c r="Q19" s="19">
        <f t="shared" si="0"/>
        <v>0</v>
      </c>
      <c r="R19" s="19">
        <f t="shared" si="0"/>
        <v>0</v>
      </c>
      <c r="S19" s="19">
        <f t="shared" si="1"/>
        <v>0</v>
      </c>
      <c r="T19" s="19">
        <f t="shared" si="1"/>
        <v>-3114</v>
      </c>
      <c r="U19" s="19">
        <f t="shared" si="1"/>
        <v>0</v>
      </c>
      <c r="V19" s="19">
        <f t="shared" si="3"/>
        <v>-3114</v>
      </c>
      <c r="W19" s="20">
        <v>79281.820000000007</v>
      </c>
      <c r="X19" s="24">
        <v>79281.820000000007</v>
      </c>
      <c r="Y19" s="20">
        <f t="shared" si="4"/>
        <v>0</v>
      </c>
      <c r="Z19" s="20">
        <f t="shared" si="5"/>
        <v>-3114</v>
      </c>
      <c r="AA19" s="20">
        <v>0</v>
      </c>
      <c r="AB19" s="20">
        <v>-3114</v>
      </c>
      <c r="AC19" s="20">
        <v>0</v>
      </c>
      <c r="AD19" s="20">
        <f t="shared" si="6"/>
        <v>0</v>
      </c>
      <c r="AE19" s="20">
        <f t="shared" si="7"/>
        <v>0</v>
      </c>
      <c r="AF19" s="20">
        <f t="shared" si="8"/>
        <v>0</v>
      </c>
      <c r="AG19" s="20">
        <f t="shared" si="9"/>
        <v>0</v>
      </c>
      <c r="AH19" s="20">
        <f t="shared" si="10"/>
        <v>0</v>
      </c>
      <c r="AI19" s="20">
        <f t="shared" si="11"/>
        <v>0</v>
      </c>
    </row>
    <row r="20" spans="1:35" s="27" customFormat="1" ht="12.75" x14ac:dyDescent="0.2">
      <c r="A20" s="21" t="s">
        <v>64</v>
      </c>
      <c r="B20" s="21" t="s">
        <v>65</v>
      </c>
      <c r="C20" s="71">
        <v>150</v>
      </c>
      <c r="D20" s="25" t="s">
        <v>76</v>
      </c>
      <c r="E20" s="19">
        <v>0</v>
      </c>
      <c r="F20" s="19">
        <v>0</v>
      </c>
      <c r="G20" s="19">
        <v>0</v>
      </c>
      <c r="H20" s="19">
        <v>0</v>
      </c>
      <c r="I20" s="20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f t="shared" si="2"/>
        <v>0</v>
      </c>
      <c r="Q20" s="19">
        <f t="shared" si="0"/>
        <v>0</v>
      </c>
      <c r="R20" s="19">
        <f t="shared" si="0"/>
        <v>0</v>
      </c>
      <c r="S20" s="19">
        <f t="shared" si="1"/>
        <v>0</v>
      </c>
      <c r="T20" s="19">
        <f t="shared" si="1"/>
        <v>0</v>
      </c>
      <c r="U20" s="19">
        <f t="shared" si="1"/>
        <v>0</v>
      </c>
      <c r="V20" s="19">
        <f t="shared" si="3"/>
        <v>0</v>
      </c>
      <c r="W20" s="20">
        <v>56840</v>
      </c>
      <c r="X20" s="20">
        <v>56840</v>
      </c>
      <c r="Y20" s="20">
        <f t="shared" si="4"/>
        <v>0</v>
      </c>
      <c r="Z20" s="20">
        <f t="shared" si="5"/>
        <v>0</v>
      </c>
      <c r="AA20" s="20">
        <v>0</v>
      </c>
      <c r="AB20" s="20">
        <v>0</v>
      </c>
      <c r="AC20" s="20">
        <v>0</v>
      </c>
      <c r="AD20" s="20">
        <f t="shared" si="6"/>
        <v>0</v>
      </c>
      <c r="AE20" s="20">
        <f t="shared" si="7"/>
        <v>0</v>
      </c>
      <c r="AF20" s="20">
        <f t="shared" si="8"/>
        <v>0</v>
      </c>
      <c r="AG20" s="20">
        <f t="shared" si="9"/>
        <v>0</v>
      </c>
      <c r="AH20" s="20">
        <f t="shared" si="10"/>
        <v>0</v>
      </c>
      <c r="AI20" s="20">
        <f t="shared" si="11"/>
        <v>0</v>
      </c>
    </row>
    <row r="21" spans="1:35" s="27" customFormat="1" ht="12.75" x14ac:dyDescent="0.2">
      <c r="A21" s="21" t="s">
        <v>64</v>
      </c>
      <c r="B21" s="21" t="s">
        <v>65</v>
      </c>
      <c r="C21" s="71">
        <v>168</v>
      </c>
      <c r="D21" s="25" t="s">
        <v>77</v>
      </c>
      <c r="E21" s="20">
        <v>-15529.23</v>
      </c>
      <c r="F21" s="20">
        <v>0</v>
      </c>
      <c r="G21" s="20">
        <v>0</v>
      </c>
      <c r="H21" s="20">
        <v>0</v>
      </c>
      <c r="I21" s="20">
        <v>-15529.23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f t="shared" si="2"/>
        <v>0</v>
      </c>
      <c r="Q21" s="20">
        <f t="shared" si="0"/>
        <v>0</v>
      </c>
      <c r="R21" s="20">
        <f t="shared" si="0"/>
        <v>0</v>
      </c>
      <c r="S21" s="20">
        <f t="shared" si="1"/>
        <v>0</v>
      </c>
      <c r="T21" s="20">
        <f t="shared" si="1"/>
        <v>-15529.23</v>
      </c>
      <c r="U21" s="20">
        <f t="shared" si="1"/>
        <v>0</v>
      </c>
      <c r="V21" s="20">
        <f t="shared" si="3"/>
        <v>-15529.23</v>
      </c>
      <c r="W21" s="20">
        <v>0</v>
      </c>
      <c r="X21" s="20">
        <v>0</v>
      </c>
      <c r="Y21" s="20">
        <f t="shared" si="4"/>
        <v>0</v>
      </c>
      <c r="Z21" s="20">
        <f t="shared" si="5"/>
        <v>-15529.23</v>
      </c>
      <c r="AA21" s="20">
        <v>0</v>
      </c>
      <c r="AB21" s="20">
        <v>0</v>
      </c>
      <c r="AC21" s="20">
        <v>0</v>
      </c>
      <c r="AD21" s="20">
        <f t="shared" si="6"/>
        <v>0</v>
      </c>
      <c r="AE21" s="20">
        <f t="shared" si="7"/>
        <v>-15529.23</v>
      </c>
      <c r="AF21" s="20">
        <f t="shared" si="8"/>
        <v>0</v>
      </c>
      <c r="AG21" s="20">
        <f t="shared" si="9"/>
        <v>0</v>
      </c>
      <c r="AH21" s="20">
        <f t="shared" si="10"/>
        <v>0</v>
      </c>
      <c r="AI21" s="20">
        <f t="shared" si="11"/>
        <v>-15529.23</v>
      </c>
    </row>
    <row r="22" spans="1:35" s="27" customFormat="1" ht="12.75" x14ac:dyDescent="0.2">
      <c r="A22" s="21" t="s">
        <v>64</v>
      </c>
      <c r="B22" s="21" t="s">
        <v>65</v>
      </c>
      <c r="C22" s="71">
        <v>178</v>
      </c>
      <c r="D22" s="25" t="s">
        <v>78</v>
      </c>
      <c r="E22" s="20">
        <v>0</v>
      </c>
      <c r="F22" s="19">
        <v>0</v>
      </c>
      <c r="G22" s="19">
        <v>0</v>
      </c>
      <c r="H22" s="20">
        <v>0</v>
      </c>
      <c r="I22" s="20">
        <v>0</v>
      </c>
      <c r="J22" s="20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f t="shared" si="2"/>
        <v>0</v>
      </c>
      <c r="Q22" s="19">
        <f t="shared" si="0"/>
        <v>0</v>
      </c>
      <c r="R22" s="19">
        <f t="shared" si="0"/>
        <v>0</v>
      </c>
      <c r="S22" s="19">
        <f t="shared" si="1"/>
        <v>0</v>
      </c>
      <c r="T22" s="19">
        <f t="shared" si="1"/>
        <v>0</v>
      </c>
      <c r="U22" s="19">
        <f t="shared" si="1"/>
        <v>0</v>
      </c>
      <c r="V22" s="19">
        <f t="shared" si="3"/>
        <v>0</v>
      </c>
      <c r="W22" s="24">
        <v>98419.1</v>
      </c>
      <c r="X22" s="24">
        <v>98419.1</v>
      </c>
      <c r="Y22" s="20">
        <f t="shared" si="4"/>
        <v>0</v>
      </c>
      <c r="Z22" s="20">
        <f t="shared" si="5"/>
        <v>0</v>
      </c>
      <c r="AA22" s="20">
        <v>0</v>
      </c>
      <c r="AB22" s="20">
        <v>0</v>
      </c>
      <c r="AC22" s="20">
        <v>0</v>
      </c>
      <c r="AD22" s="20">
        <f t="shared" si="6"/>
        <v>0</v>
      </c>
      <c r="AE22" s="20">
        <f t="shared" si="7"/>
        <v>0</v>
      </c>
      <c r="AF22" s="20">
        <f t="shared" si="8"/>
        <v>0</v>
      </c>
      <c r="AG22" s="20">
        <f t="shared" si="9"/>
        <v>0</v>
      </c>
      <c r="AH22" s="20">
        <f t="shared" si="10"/>
        <v>0</v>
      </c>
      <c r="AI22" s="20">
        <f t="shared" si="11"/>
        <v>0</v>
      </c>
    </row>
    <row r="23" spans="1:35" s="27" customFormat="1" ht="12.75" x14ac:dyDescent="0.2">
      <c r="A23" s="21" t="s">
        <v>64</v>
      </c>
      <c r="B23" s="21" t="s">
        <v>65</v>
      </c>
      <c r="C23" s="71">
        <v>179</v>
      </c>
      <c r="D23" s="25" t="s">
        <v>79</v>
      </c>
      <c r="E23" s="20">
        <v>0</v>
      </c>
      <c r="F23" s="19">
        <v>0</v>
      </c>
      <c r="G23" s="19">
        <v>0</v>
      </c>
      <c r="H23" s="20">
        <v>0</v>
      </c>
      <c r="I23" s="20">
        <v>0</v>
      </c>
      <c r="J23" s="20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f t="shared" si="2"/>
        <v>0</v>
      </c>
      <c r="Q23" s="19">
        <f t="shared" si="0"/>
        <v>0</v>
      </c>
      <c r="R23" s="19">
        <f t="shared" si="0"/>
        <v>0</v>
      </c>
      <c r="S23" s="19">
        <f t="shared" si="1"/>
        <v>0</v>
      </c>
      <c r="T23" s="19">
        <f t="shared" si="1"/>
        <v>0</v>
      </c>
      <c r="U23" s="19">
        <f t="shared" si="1"/>
        <v>0</v>
      </c>
      <c r="V23" s="19">
        <f t="shared" si="3"/>
        <v>0</v>
      </c>
      <c r="W23" s="24">
        <v>323826.33</v>
      </c>
      <c r="X23" s="24">
        <v>323826.33</v>
      </c>
      <c r="Y23" s="20">
        <f t="shared" si="4"/>
        <v>0</v>
      </c>
      <c r="Z23" s="20">
        <f t="shared" si="5"/>
        <v>0</v>
      </c>
      <c r="AA23" s="20">
        <v>0</v>
      </c>
      <c r="AB23" s="20">
        <v>0</v>
      </c>
      <c r="AC23" s="20">
        <v>0</v>
      </c>
      <c r="AD23" s="20">
        <f t="shared" si="6"/>
        <v>0</v>
      </c>
      <c r="AE23" s="20">
        <f t="shared" si="7"/>
        <v>0</v>
      </c>
      <c r="AF23" s="20">
        <f t="shared" si="8"/>
        <v>0</v>
      </c>
      <c r="AG23" s="20">
        <f t="shared" si="9"/>
        <v>0</v>
      </c>
      <c r="AH23" s="20">
        <f t="shared" si="10"/>
        <v>0</v>
      </c>
      <c r="AI23" s="20">
        <f t="shared" si="11"/>
        <v>0</v>
      </c>
    </row>
    <row r="24" spans="1:35" s="27" customFormat="1" ht="12.75" x14ac:dyDescent="0.2">
      <c r="A24" s="21" t="s">
        <v>64</v>
      </c>
      <c r="B24" s="21" t="s">
        <v>65</v>
      </c>
      <c r="C24" s="71">
        <v>181</v>
      </c>
      <c r="D24" s="25" t="s">
        <v>80</v>
      </c>
      <c r="E24" s="19">
        <v>0</v>
      </c>
      <c r="F24" s="19">
        <v>0</v>
      </c>
      <c r="G24" s="19">
        <v>0</v>
      </c>
      <c r="H24" s="19">
        <v>0</v>
      </c>
      <c r="I24" s="20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f t="shared" si="2"/>
        <v>0</v>
      </c>
      <c r="Q24" s="19">
        <f t="shared" si="0"/>
        <v>0</v>
      </c>
      <c r="R24" s="19">
        <f t="shared" si="0"/>
        <v>0</v>
      </c>
      <c r="S24" s="19">
        <f t="shared" si="1"/>
        <v>0</v>
      </c>
      <c r="T24" s="19">
        <f t="shared" si="1"/>
        <v>0</v>
      </c>
      <c r="U24" s="19">
        <f t="shared" si="1"/>
        <v>0</v>
      </c>
      <c r="V24" s="19">
        <f t="shared" si="3"/>
        <v>0</v>
      </c>
      <c r="W24" s="24">
        <v>1163295.3799999999</v>
      </c>
      <c r="X24" s="24">
        <v>1163295.3799999999</v>
      </c>
      <c r="Y24" s="20">
        <f t="shared" si="4"/>
        <v>0</v>
      </c>
      <c r="Z24" s="20">
        <f t="shared" si="5"/>
        <v>0</v>
      </c>
      <c r="AA24" s="20">
        <v>0</v>
      </c>
      <c r="AB24" s="20">
        <v>0</v>
      </c>
      <c r="AC24" s="20">
        <v>0</v>
      </c>
      <c r="AD24" s="20">
        <f t="shared" si="6"/>
        <v>0</v>
      </c>
      <c r="AE24" s="20">
        <f t="shared" si="7"/>
        <v>0</v>
      </c>
      <c r="AF24" s="20">
        <f t="shared" si="8"/>
        <v>0</v>
      </c>
      <c r="AG24" s="20">
        <f t="shared" si="9"/>
        <v>0</v>
      </c>
      <c r="AH24" s="20">
        <f t="shared" si="10"/>
        <v>0</v>
      </c>
      <c r="AI24" s="20">
        <f t="shared" si="11"/>
        <v>0</v>
      </c>
    </row>
    <row r="25" spans="1:35" s="27" customFormat="1" ht="12.75" x14ac:dyDescent="0.2">
      <c r="A25" s="21" t="s">
        <v>64</v>
      </c>
      <c r="B25" s="21" t="s">
        <v>65</v>
      </c>
      <c r="C25" s="71">
        <v>186</v>
      </c>
      <c r="D25" s="25" t="s">
        <v>81</v>
      </c>
      <c r="E25" s="19">
        <v>646.45000000000005</v>
      </c>
      <c r="F25" s="19">
        <v>0</v>
      </c>
      <c r="G25" s="19">
        <v>0</v>
      </c>
      <c r="H25" s="19">
        <v>0</v>
      </c>
      <c r="I25" s="20">
        <v>646.45000000000005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19">
        <f t="shared" si="2"/>
        <v>0</v>
      </c>
      <c r="Q25" s="19">
        <f t="shared" si="0"/>
        <v>0</v>
      </c>
      <c r="R25" s="19">
        <f t="shared" si="0"/>
        <v>0</v>
      </c>
      <c r="S25" s="19">
        <f t="shared" si="1"/>
        <v>0</v>
      </c>
      <c r="T25" s="19">
        <f t="shared" si="1"/>
        <v>646.45000000000005</v>
      </c>
      <c r="U25" s="19">
        <f t="shared" si="1"/>
        <v>0</v>
      </c>
      <c r="V25" s="19">
        <f t="shared" si="3"/>
        <v>646.45000000000005</v>
      </c>
      <c r="W25" s="20">
        <v>379426.06</v>
      </c>
      <c r="X25" s="20">
        <v>379426.06</v>
      </c>
      <c r="Y25" s="20">
        <f t="shared" si="4"/>
        <v>0</v>
      </c>
      <c r="Z25" s="20">
        <f t="shared" si="5"/>
        <v>646.45000000000005</v>
      </c>
      <c r="AA25" s="20">
        <v>0</v>
      </c>
      <c r="AB25" s="20">
        <v>646.45000000000005</v>
      </c>
      <c r="AC25" s="20">
        <v>0</v>
      </c>
      <c r="AD25" s="20">
        <f t="shared" si="6"/>
        <v>0</v>
      </c>
      <c r="AE25" s="20">
        <f t="shared" si="7"/>
        <v>0</v>
      </c>
      <c r="AF25" s="20">
        <f t="shared" si="8"/>
        <v>0</v>
      </c>
      <c r="AG25" s="20">
        <f t="shared" si="9"/>
        <v>0</v>
      </c>
      <c r="AH25" s="20">
        <f t="shared" si="10"/>
        <v>0</v>
      </c>
      <c r="AI25" s="20">
        <f t="shared" si="11"/>
        <v>0</v>
      </c>
    </row>
    <row r="26" spans="1:35" s="27" customFormat="1" ht="12.75" x14ac:dyDescent="0.2">
      <c r="A26" s="21" t="s">
        <v>64</v>
      </c>
      <c r="B26" s="21" t="s">
        <v>65</v>
      </c>
      <c r="C26" s="71">
        <v>204</v>
      </c>
      <c r="D26" s="25" t="s">
        <v>82</v>
      </c>
      <c r="E26" s="19">
        <v>0</v>
      </c>
      <c r="F26" s="19">
        <v>0</v>
      </c>
      <c r="G26" s="19">
        <v>0</v>
      </c>
      <c r="H26" s="19">
        <v>0</v>
      </c>
      <c r="I26" s="20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f t="shared" si="2"/>
        <v>0</v>
      </c>
      <c r="Q26" s="19">
        <f t="shared" si="0"/>
        <v>0</v>
      </c>
      <c r="R26" s="19">
        <f t="shared" si="0"/>
        <v>0</v>
      </c>
      <c r="S26" s="19">
        <f t="shared" si="1"/>
        <v>0</v>
      </c>
      <c r="T26" s="19">
        <f t="shared" si="1"/>
        <v>0</v>
      </c>
      <c r="U26" s="19">
        <f t="shared" si="1"/>
        <v>0</v>
      </c>
      <c r="V26" s="19">
        <f t="shared" si="3"/>
        <v>0</v>
      </c>
      <c r="W26" s="24">
        <v>225504</v>
      </c>
      <c r="X26" s="24">
        <v>225504</v>
      </c>
      <c r="Y26" s="20">
        <f t="shared" si="4"/>
        <v>0</v>
      </c>
      <c r="Z26" s="20">
        <f t="shared" si="5"/>
        <v>0</v>
      </c>
      <c r="AA26" s="20">
        <v>0</v>
      </c>
      <c r="AB26" s="20">
        <v>0</v>
      </c>
      <c r="AC26" s="20">
        <v>0</v>
      </c>
      <c r="AD26" s="20">
        <f t="shared" si="6"/>
        <v>0</v>
      </c>
      <c r="AE26" s="20">
        <f t="shared" si="7"/>
        <v>0</v>
      </c>
      <c r="AF26" s="20">
        <f t="shared" si="8"/>
        <v>0</v>
      </c>
      <c r="AG26" s="20">
        <f t="shared" si="9"/>
        <v>0</v>
      </c>
      <c r="AH26" s="20">
        <f t="shared" si="10"/>
        <v>0</v>
      </c>
      <c r="AI26" s="20">
        <f t="shared" si="11"/>
        <v>0</v>
      </c>
    </row>
    <row r="27" spans="1:35" s="27" customFormat="1" ht="12.75" x14ac:dyDescent="0.2">
      <c r="A27" s="21" t="s">
        <v>64</v>
      </c>
      <c r="B27" s="21" t="s">
        <v>65</v>
      </c>
      <c r="C27" s="71">
        <v>206</v>
      </c>
      <c r="D27" s="25" t="s">
        <v>83</v>
      </c>
      <c r="E27" s="19">
        <v>0</v>
      </c>
      <c r="F27" s="19">
        <v>0</v>
      </c>
      <c r="G27" s="19">
        <v>0</v>
      </c>
      <c r="H27" s="19">
        <v>0</v>
      </c>
      <c r="I27" s="20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f t="shared" si="2"/>
        <v>0</v>
      </c>
      <c r="Q27" s="19">
        <f t="shared" si="0"/>
        <v>0</v>
      </c>
      <c r="R27" s="19">
        <f t="shared" si="0"/>
        <v>0</v>
      </c>
      <c r="S27" s="19">
        <f t="shared" si="1"/>
        <v>0</v>
      </c>
      <c r="T27" s="19">
        <f t="shared" si="1"/>
        <v>0</v>
      </c>
      <c r="U27" s="19">
        <f t="shared" si="1"/>
        <v>0</v>
      </c>
      <c r="V27" s="19">
        <f t="shared" si="3"/>
        <v>0</v>
      </c>
      <c r="W27" s="24">
        <v>48430</v>
      </c>
      <c r="X27" s="24">
        <v>48430</v>
      </c>
      <c r="Y27" s="20">
        <f t="shared" si="4"/>
        <v>0</v>
      </c>
      <c r="Z27" s="20">
        <f t="shared" si="5"/>
        <v>0</v>
      </c>
      <c r="AA27" s="20">
        <v>0</v>
      </c>
      <c r="AB27" s="20">
        <v>0</v>
      </c>
      <c r="AC27" s="20">
        <v>0</v>
      </c>
      <c r="AD27" s="20">
        <f t="shared" si="6"/>
        <v>0</v>
      </c>
      <c r="AE27" s="20">
        <f t="shared" si="7"/>
        <v>0</v>
      </c>
      <c r="AF27" s="20">
        <f t="shared" si="8"/>
        <v>0</v>
      </c>
      <c r="AG27" s="20">
        <f t="shared" si="9"/>
        <v>0</v>
      </c>
      <c r="AH27" s="20">
        <f t="shared" si="10"/>
        <v>0</v>
      </c>
      <c r="AI27" s="20">
        <f t="shared" si="11"/>
        <v>0</v>
      </c>
    </row>
    <row r="28" spans="1:35" s="27" customFormat="1" ht="12.75" x14ac:dyDescent="0.2">
      <c r="A28" s="21" t="s">
        <v>64</v>
      </c>
      <c r="B28" s="21" t="s">
        <v>65</v>
      </c>
      <c r="C28" s="71">
        <v>208</v>
      </c>
      <c r="D28" s="25" t="s">
        <v>84</v>
      </c>
      <c r="E28" s="20">
        <v>0</v>
      </c>
      <c r="F28" s="19">
        <v>0</v>
      </c>
      <c r="G28" s="19">
        <v>0</v>
      </c>
      <c r="H28" s="20">
        <v>0</v>
      </c>
      <c r="I28" s="20">
        <v>0</v>
      </c>
      <c r="J28" s="20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f t="shared" si="2"/>
        <v>0</v>
      </c>
      <c r="Q28" s="19">
        <f t="shared" si="0"/>
        <v>0</v>
      </c>
      <c r="R28" s="19">
        <f t="shared" si="0"/>
        <v>0</v>
      </c>
      <c r="S28" s="19">
        <f t="shared" si="1"/>
        <v>0</v>
      </c>
      <c r="T28" s="19">
        <f t="shared" si="1"/>
        <v>0</v>
      </c>
      <c r="U28" s="19">
        <f t="shared" si="1"/>
        <v>0</v>
      </c>
      <c r="V28" s="19">
        <f t="shared" si="3"/>
        <v>0</v>
      </c>
      <c r="W28" s="24">
        <v>712957.12</v>
      </c>
      <c r="X28" s="24">
        <v>712957.12</v>
      </c>
      <c r="Y28" s="20">
        <f t="shared" si="4"/>
        <v>0</v>
      </c>
      <c r="Z28" s="20">
        <f t="shared" si="5"/>
        <v>0</v>
      </c>
      <c r="AA28" s="20">
        <v>0</v>
      </c>
      <c r="AB28" s="20">
        <v>0</v>
      </c>
      <c r="AC28" s="20">
        <v>0</v>
      </c>
      <c r="AD28" s="20">
        <f t="shared" si="6"/>
        <v>0</v>
      </c>
      <c r="AE28" s="20">
        <f t="shared" si="7"/>
        <v>0</v>
      </c>
      <c r="AF28" s="20">
        <f t="shared" si="8"/>
        <v>0</v>
      </c>
      <c r="AG28" s="20">
        <f t="shared" si="9"/>
        <v>0</v>
      </c>
      <c r="AH28" s="20">
        <f t="shared" si="10"/>
        <v>0</v>
      </c>
      <c r="AI28" s="20">
        <f t="shared" si="11"/>
        <v>0</v>
      </c>
    </row>
    <row r="29" spans="1:35" s="27" customFormat="1" ht="12.75" x14ac:dyDescent="0.2">
      <c r="A29" s="21" t="s">
        <v>64</v>
      </c>
      <c r="B29" s="21" t="s">
        <v>65</v>
      </c>
      <c r="C29" s="71">
        <v>213</v>
      </c>
      <c r="D29" s="25" t="s">
        <v>85</v>
      </c>
      <c r="E29" s="20">
        <v>0</v>
      </c>
      <c r="F29" s="19">
        <v>0</v>
      </c>
      <c r="G29" s="19">
        <v>0</v>
      </c>
      <c r="H29" s="20">
        <v>0</v>
      </c>
      <c r="I29" s="20">
        <v>0</v>
      </c>
      <c r="J29" s="20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f t="shared" si="2"/>
        <v>0</v>
      </c>
      <c r="Q29" s="19">
        <f t="shared" si="0"/>
        <v>0</v>
      </c>
      <c r="R29" s="19">
        <f t="shared" si="0"/>
        <v>0</v>
      </c>
      <c r="S29" s="19">
        <f t="shared" si="1"/>
        <v>0</v>
      </c>
      <c r="T29" s="19">
        <f t="shared" si="1"/>
        <v>0</v>
      </c>
      <c r="U29" s="19">
        <f t="shared" si="1"/>
        <v>0</v>
      </c>
      <c r="V29" s="19">
        <f t="shared" si="3"/>
        <v>0</v>
      </c>
      <c r="W29" s="24">
        <v>817800</v>
      </c>
      <c r="X29" s="24">
        <v>887400</v>
      </c>
      <c r="Y29" s="20">
        <f t="shared" si="4"/>
        <v>69600</v>
      </c>
      <c r="Z29" s="20">
        <f t="shared" si="5"/>
        <v>69600</v>
      </c>
      <c r="AA29" s="20">
        <v>0</v>
      </c>
      <c r="AB29" s="20">
        <v>0</v>
      </c>
      <c r="AC29" s="20">
        <v>0</v>
      </c>
      <c r="AD29" s="20">
        <f t="shared" si="6"/>
        <v>0</v>
      </c>
      <c r="AE29" s="20">
        <f t="shared" si="7"/>
        <v>0</v>
      </c>
      <c r="AF29" s="20">
        <f t="shared" si="8"/>
        <v>0</v>
      </c>
      <c r="AG29" s="20">
        <f t="shared" si="9"/>
        <v>69600</v>
      </c>
      <c r="AH29" s="20">
        <f t="shared" si="10"/>
        <v>0</v>
      </c>
      <c r="AI29" s="20">
        <f t="shared" si="11"/>
        <v>69600</v>
      </c>
    </row>
    <row r="30" spans="1:35" s="27" customFormat="1" ht="12.75" x14ac:dyDescent="0.2">
      <c r="A30" s="21" t="s">
        <v>64</v>
      </c>
      <c r="B30" s="21" t="s">
        <v>65</v>
      </c>
      <c r="C30" s="71">
        <v>222</v>
      </c>
      <c r="D30" s="25" t="s">
        <v>86</v>
      </c>
      <c r="E30" s="20">
        <v>4252880</v>
      </c>
      <c r="F30" s="19">
        <v>0</v>
      </c>
      <c r="G30" s="19">
        <v>0</v>
      </c>
      <c r="H30" s="20">
        <v>4252880</v>
      </c>
      <c r="I30" s="20">
        <v>0</v>
      </c>
      <c r="J30" s="20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f t="shared" si="2"/>
        <v>0</v>
      </c>
      <c r="Q30" s="19">
        <f t="shared" si="0"/>
        <v>0</v>
      </c>
      <c r="R30" s="19">
        <f t="shared" si="0"/>
        <v>0</v>
      </c>
      <c r="S30" s="19">
        <f t="shared" si="1"/>
        <v>4252880</v>
      </c>
      <c r="T30" s="19">
        <f t="shared" si="1"/>
        <v>0</v>
      </c>
      <c r="U30" s="19">
        <f t="shared" si="1"/>
        <v>0</v>
      </c>
      <c r="V30" s="19">
        <f t="shared" si="3"/>
        <v>4252880</v>
      </c>
      <c r="W30" s="24">
        <v>812384</v>
      </c>
      <c r="X30" s="20">
        <v>849589</v>
      </c>
      <c r="Y30" s="20">
        <f t="shared" si="4"/>
        <v>37205</v>
      </c>
      <c r="Z30" s="20">
        <f t="shared" si="5"/>
        <v>4290085</v>
      </c>
      <c r="AA30" s="20">
        <v>0</v>
      </c>
      <c r="AB30" s="20">
        <v>0</v>
      </c>
      <c r="AC30" s="20">
        <v>0</v>
      </c>
      <c r="AD30" s="20">
        <f t="shared" si="6"/>
        <v>0</v>
      </c>
      <c r="AE30" s="20">
        <f t="shared" si="7"/>
        <v>0</v>
      </c>
      <c r="AF30" s="20">
        <f t="shared" si="8"/>
        <v>0</v>
      </c>
      <c r="AG30" s="20">
        <f t="shared" si="9"/>
        <v>37205</v>
      </c>
      <c r="AH30" s="20">
        <f t="shared" si="10"/>
        <v>4252880</v>
      </c>
      <c r="AI30" s="20">
        <f t="shared" si="11"/>
        <v>4290085</v>
      </c>
    </row>
    <row r="31" spans="1:35" s="27" customFormat="1" ht="12.75" x14ac:dyDescent="0.2">
      <c r="A31" s="21" t="s">
        <v>64</v>
      </c>
      <c r="B31" s="21" t="s">
        <v>65</v>
      </c>
      <c r="C31" s="71">
        <v>224</v>
      </c>
      <c r="D31" s="25" t="s">
        <v>87</v>
      </c>
      <c r="E31" s="19">
        <v>0</v>
      </c>
      <c r="F31" s="19">
        <v>0</v>
      </c>
      <c r="G31" s="19">
        <v>0</v>
      </c>
      <c r="H31" s="19">
        <v>0</v>
      </c>
      <c r="I31" s="20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f t="shared" si="2"/>
        <v>0</v>
      </c>
      <c r="Q31" s="19">
        <f t="shared" si="0"/>
        <v>0</v>
      </c>
      <c r="R31" s="19">
        <f t="shared" si="0"/>
        <v>0</v>
      </c>
      <c r="S31" s="19">
        <f t="shared" si="1"/>
        <v>0</v>
      </c>
      <c r="T31" s="19">
        <f t="shared" si="1"/>
        <v>0</v>
      </c>
      <c r="U31" s="19">
        <f t="shared" si="1"/>
        <v>0</v>
      </c>
      <c r="V31" s="19">
        <f t="shared" si="3"/>
        <v>0</v>
      </c>
      <c r="W31" s="24">
        <v>13000</v>
      </c>
      <c r="X31" s="24">
        <v>13000</v>
      </c>
      <c r="Y31" s="20">
        <f t="shared" si="4"/>
        <v>0</v>
      </c>
      <c r="Z31" s="20">
        <f t="shared" si="5"/>
        <v>0</v>
      </c>
      <c r="AA31" s="20">
        <v>0</v>
      </c>
      <c r="AB31" s="20">
        <v>0</v>
      </c>
      <c r="AC31" s="20">
        <v>0</v>
      </c>
      <c r="AD31" s="20">
        <f t="shared" si="6"/>
        <v>0</v>
      </c>
      <c r="AE31" s="20">
        <f t="shared" si="7"/>
        <v>0</v>
      </c>
      <c r="AF31" s="20">
        <f t="shared" si="8"/>
        <v>0</v>
      </c>
      <c r="AG31" s="20">
        <f t="shared" si="9"/>
        <v>0</v>
      </c>
      <c r="AH31" s="20">
        <f t="shared" si="10"/>
        <v>0</v>
      </c>
      <c r="AI31" s="20">
        <f t="shared" si="11"/>
        <v>0</v>
      </c>
    </row>
    <row r="32" spans="1:35" s="27" customFormat="1" ht="12.75" x14ac:dyDescent="0.2">
      <c r="A32" s="21" t="s">
        <v>64</v>
      </c>
      <c r="B32" s="21" t="s">
        <v>65</v>
      </c>
      <c r="C32" s="71">
        <v>227</v>
      </c>
      <c r="D32" s="25" t="s">
        <v>88</v>
      </c>
      <c r="E32" s="19">
        <v>0</v>
      </c>
      <c r="F32" s="19">
        <v>0</v>
      </c>
      <c r="G32" s="19">
        <v>0</v>
      </c>
      <c r="H32" s="19">
        <v>0</v>
      </c>
      <c r="I32" s="20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f t="shared" si="2"/>
        <v>0</v>
      </c>
      <c r="Q32" s="19">
        <f t="shared" si="0"/>
        <v>0</v>
      </c>
      <c r="R32" s="19">
        <f t="shared" si="0"/>
        <v>0</v>
      </c>
      <c r="S32" s="19">
        <f t="shared" si="1"/>
        <v>0</v>
      </c>
      <c r="T32" s="19">
        <f t="shared" si="1"/>
        <v>0</v>
      </c>
      <c r="U32" s="19">
        <f t="shared" si="1"/>
        <v>0</v>
      </c>
      <c r="V32" s="19">
        <f t="shared" si="3"/>
        <v>0</v>
      </c>
      <c r="W32" s="24">
        <v>14280841.199999999</v>
      </c>
      <c r="X32" s="24">
        <v>14280841.199999999</v>
      </c>
      <c r="Y32" s="20">
        <f t="shared" si="4"/>
        <v>0</v>
      </c>
      <c r="Z32" s="20">
        <f t="shared" si="5"/>
        <v>0</v>
      </c>
      <c r="AA32" s="20">
        <v>0</v>
      </c>
      <c r="AB32" s="20">
        <v>0</v>
      </c>
      <c r="AC32" s="20">
        <v>0</v>
      </c>
      <c r="AD32" s="20">
        <f t="shared" si="6"/>
        <v>0</v>
      </c>
      <c r="AE32" s="20">
        <f t="shared" si="7"/>
        <v>0</v>
      </c>
      <c r="AF32" s="20">
        <f t="shared" si="8"/>
        <v>0</v>
      </c>
      <c r="AG32" s="20">
        <f t="shared" si="9"/>
        <v>0</v>
      </c>
      <c r="AH32" s="20">
        <f t="shared" si="10"/>
        <v>0</v>
      </c>
      <c r="AI32" s="20">
        <f t="shared" si="11"/>
        <v>0</v>
      </c>
    </row>
    <row r="33" spans="1:35" s="27" customFormat="1" ht="12.75" x14ac:dyDescent="0.2">
      <c r="A33" s="21" t="s">
        <v>64</v>
      </c>
      <c r="B33" s="21" t="s">
        <v>65</v>
      </c>
      <c r="C33" s="71">
        <v>231</v>
      </c>
      <c r="D33" s="25" t="s">
        <v>89</v>
      </c>
      <c r="E33" s="19">
        <v>0</v>
      </c>
      <c r="F33" s="19">
        <v>0</v>
      </c>
      <c r="G33" s="19">
        <v>0</v>
      </c>
      <c r="H33" s="19">
        <v>0</v>
      </c>
      <c r="I33" s="20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f t="shared" si="2"/>
        <v>0</v>
      </c>
      <c r="Q33" s="19">
        <f t="shared" si="0"/>
        <v>0</v>
      </c>
      <c r="R33" s="19">
        <f t="shared" si="0"/>
        <v>0</v>
      </c>
      <c r="S33" s="19">
        <f t="shared" si="1"/>
        <v>0</v>
      </c>
      <c r="T33" s="19">
        <f t="shared" si="1"/>
        <v>0</v>
      </c>
      <c r="U33" s="19">
        <f t="shared" si="1"/>
        <v>0</v>
      </c>
      <c r="V33" s="19">
        <f t="shared" si="3"/>
        <v>0</v>
      </c>
      <c r="W33" s="24">
        <v>500000</v>
      </c>
      <c r="X33" s="24">
        <v>500000</v>
      </c>
      <c r="Y33" s="20">
        <f t="shared" si="4"/>
        <v>0</v>
      </c>
      <c r="Z33" s="20">
        <f t="shared" si="5"/>
        <v>0</v>
      </c>
      <c r="AA33" s="20">
        <v>0</v>
      </c>
      <c r="AB33" s="20">
        <v>0</v>
      </c>
      <c r="AC33" s="20">
        <v>0</v>
      </c>
      <c r="AD33" s="20">
        <f t="shared" si="6"/>
        <v>0</v>
      </c>
      <c r="AE33" s="20">
        <f t="shared" si="7"/>
        <v>0</v>
      </c>
      <c r="AF33" s="20">
        <f t="shared" si="8"/>
        <v>0</v>
      </c>
      <c r="AG33" s="20">
        <f t="shared" si="9"/>
        <v>0</v>
      </c>
      <c r="AH33" s="20">
        <f t="shared" si="10"/>
        <v>0</v>
      </c>
      <c r="AI33" s="20">
        <f t="shared" si="11"/>
        <v>0</v>
      </c>
    </row>
    <row r="34" spans="1:35" s="27" customFormat="1" ht="12.75" x14ac:dyDescent="0.2">
      <c r="A34" s="21" t="s">
        <v>64</v>
      </c>
      <c r="B34" s="21" t="s">
        <v>65</v>
      </c>
      <c r="C34" s="71">
        <v>240</v>
      </c>
      <c r="D34" s="25" t="s">
        <v>90</v>
      </c>
      <c r="E34" s="19">
        <v>893420</v>
      </c>
      <c r="F34" s="19">
        <v>0</v>
      </c>
      <c r="G34" s="19">
        <v>893420</v>
      </c>
      <c r="H34" s="19">
        <v>0</v>
      </c>
      <c r="I34" s="20">
        <v>0</v>
      </c>
      <c r="J34" s="19">
        <v>0</v>
      </c>
      <c r="K34" s="19">
        <v>0</v>
      </c>
      <c r="L34" s="19">
        <v>893420</v>
      </c>
      <c r="M34" s="19">
        <v>0</v>
      </c>
      <c r="N34" s="19">
        <v>0</v>
      </c>
      <c r="O34" s="19">
        <v>0</v>
      </c>
      <c r="P34" s="19">
        <f t="shared" si="2"/>
        <v>893420</v>
      </c>
      <c r="Q34" s="19">
        <f t="shared" si="0"/>
        <v>0</v>
      </c>
      <c r="R34" s="19">
        <f t="shared" si="0"/>
        <v>0</v>
      </c>
      <c r="S34" s="19">
        <f t="shared" si="1"/>
        <v>0</v>
      </c>
      <c r="T34" s="19">
        <f t="shared" si="1"/>
        <v>0</v>
      </c>
      <c r="U34" s="19">
        <f t="shared" si="1"/>
        <v>0</v>
      </c>
      <c r="V34" s="19">
        <f t="shared" si="3"/>
        <v>0</v>
      </c>
      <c r="W34" s="24">
        <v>0</v>
      </c>
      <c r="X34" s="24">
        <v>0</v>
      </c>
      <c r="Y34" s="20">
        <f t="shared" si="4"/>
        <v>0</v>
      </c>
      <c r="Z34" s="20">
        <f t="shared" si="5"/>
        <v>0</v>
      </c>
      <c r="AA34" s="20">
        <v>0</v>
      </c>
      <c r="AB34" s="20">
        <v>0</v>
      </c>
      <c r="AC34" s="20">
        <v>0</v>
      </c>
      <c r="AD34" s="20">
        <f t="shared" si="6"/>
        <v>0</v>
      </c>
      <c r="AE34" s="20">
        <f t="shared" si="7"/>
        <v>0</v>
      </c>
      <c r="AF34" s="20">
        <f t="shared" si="8"/>
        <v>0</v>
      </c>
      <c r="AG34" s="20">
        <f t="shared" si="9"/>
        <v>0</v>
      </c>
      <c r="AH34" s="20">
        <f t="shared" si="10"/>
        <v>0</v>
      </c>
      <c r="AI34" s="20">
        <f t="shared" si="11"/>
        <v>0</v>
      </c>
    </row>
    <row r="35" spans="1:35" s="27" customFormat="1" ht="12.75" x14ac:dyDescent="0.2">
      <c r="A35" s="21" t="s">
        <v>64</v>
      </c>
      <c r="B35" s="21" t="s">
        <v>65</v>
      </c>
      <c r="C35" s="71">
        <v>241</v>
      </c>
      <c r="D35" s="25" t="s">
        <v>91</v>
      </c>
      <c r="E35" s="20">
        <v>0</v>
      </c>
      <c r="F35" s="19">
        <v>0</v>
      </c>
      <c r="G35" s="19">
        <v>0</v>
      </c>
      <c r="H35" s="20">
        <v>0</v>
      </c>
      <c r="I35" s="20">
        <v>0</v>
      </c>
      <c r="J35" s="20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f t="shared" si="2"/>
        <v>0</v>
      </c>
      <c r="Q35" s="19">
        <f t="shared" si="0"/>
        <v>0</v>
      </c>
      <c r="R35" s="19">
        <f t="shared" si="0"/>
        <v>0</v>
      </c>
      <c r="S35" s="19">
        <f t="shared" si="1"/>
        <v>0</v>
      </c>
      <c r="T35" s="19">
        <f t="shared" si="1"/>
        <v>0</v>
      </c>
      <c r="U35" s="19">
        <f t="shared" si="1"/>
        <v>0</v>
      </c>
      <c r="V35" s="19">
        <f t="shared" si="3"/>
        <v>0</v>
      </c>
      <c r="W35" s="24">
        <v>1120000</v>
      </c>
      <c r="X35" s="24">
        <v>1235420</v>
      </c>
      <c r="Y35" s="20">
        <f t="shared" si="4"/>
        <v>115420</v>
      </c>
      <c r="Z35" s="20">
        <f t="shared" si="5"/>
        <v>115420</v>
      </c>
      <c r="AA35" s="20">
        <v>0</v>
      </c>
      <c r="AB35" s="20">
        <v>0</v>
      </c>
      <c r="AC35" s="20">
        <v>0</v>
      </c>
      <c r="AD35" s="20">
        <f t="shared" si="6"/>
        <v>0</v>
      </c>
      <c r="AE35" s="20">
        <f t="shared" si="7"/>
        <v>0</v>
      </c>
      <c r="AF35" s="20">
        <f t="shared" si="8"/>
        <v>0</v>
      </c>
      <c r="AG35" s="20">
        <f t="shared" si="9"/>
        <v>115420</v>
      </c>
      <c r="AH35" s="20">
        <f t="shared" si="10"/>
        <v>0</v>
      </c>
      <c r="AI35" s="20">
        <f t="shared" si="11"/>
        <v>115420</v>
      </c>
    </row>
    <row r="36" spans="1:35" s="27" customFormat="1" ht="12.75" x14ac:dyDescent="0.2">
      <c r="A36" s="21" t="s">
        <v>64</v>
      </c>
      <c r="B36" s="21" t="s">
        <v>65</v>
      </c>
      <c r="C36" s="71">
        <v>247</v>
      </c>
      <c r="D36" s="25" t="s">
        <v>92</v>
      </c>
      <c r="E36" s="20">
        <v>6030.22</v>
      </c>
      <c r="F36" s="20">
        <v>0</v>
      </c>
      <c r="G36" s="20">
        <v>0</v>
      </c>
      <c r="H36" s="20">
        <v>0</v>
      </c>
      <c r="I36" s="20">
        <v>6030.22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f t="shared" si="2"/>
        <v>0</v>
      </c>
      <c r="Q36" s="20">
        <f t="shared" si="0"/>
        <v>0</v>
      </c>
      <c r="R36" s="20">
        <f t="shared" si="0"/>
        <v>0</v>
      </c>
      <c r="S36" s="20">
        <f t="shared" si="1"/>
        <v>0</v>
      </c>
      <c r="T36" s="20">
        <f t="shared" si="1"/>
        <v>6030.22</v>
      </c>
      <c r="U36" s="20">
        <f t="shared" si="1"/>
        <v>0</v>
      </c>
      <c r="V36" s="20">
        <f t="shared" si="3"/>
        <v>6030.22</v>
      </c>
      <c r="W36" s="24">
        <v>2852068.13</v>
      </c>
      <c r="X36" s="24">
        <v>2852068.13</v>
      </c>
      <c r="Y36" s="20">
        <f t="shared" si="4"/>
        <v>0</v>
      </c>
      <c r="Z36" s="20">
        <f t="shared" si="5"/>
        <v>6030.22</v>
      </c>
      <c r="AA36" s="20">
        <v>0</v>
      </c>
      <c r="AB36" s="20">
        <v>6030.22</v>
      </c>
      <c r="AC36" s="20">
        <v>0</v>
      </c>
      <c r="AD36" s="20">
        <f t="shared" si="6"/>
        <v>0</v>
      </c>
      <c r="AE36" s="20">
        <f t="shared" si="7"/>
        <v>0</v>
      </c>
      <c r="AF36" s="20">
        <f t="shared" si="8"/>
        <v>0</v>
      </c>
      <c r="AG36" s="20">
        <f t="shared" si="9"/>
        <v>0</v>
      </c>
      <c r="AH36" s="20">
        <f t="shared" si="10"/>
        <v>0</v>
      </c>
      <c r="AI36" s="20">
        <f t="shared" si="11"/>
        <v>0</v>
      </c>
    </row>
    <row r="37" spans="1:35" s="27" customFormat="1" ht="12.75" x14ac:dyDescent="0.2">
      <c r="A37" s="21" t="s">
        <v>64</v>
      </c>
      <c r="B37" s="21" t="s">
        <v>65</v>
      </c>
      <c r="C37" s="71">
        <v>248</v>
      </c>
      <c r="D37" s="25" t="s">
        <v>93</v>
      </c>
      <c r="E37" s="20">
        <v>0</v>
      </c>
      <c r="F37" s="19">
        <v>0</v>
      </c>
      <c r="G37" s="19">
        <v>0</v>
      </c>
      <c r="H37" s="20">
        <v>0</v>
      </c>
      <c r="I37" s="20">
        <v>0</v>
      </c>
      <c r="J37" s="20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f t="shared" si="2"/>
        <v>0</v>
      </c>
      <c r="Q37" s="19">
        <f t="shared" si="0"/>
        <v>0</v>
      </c>
      <c r="R37" s="19">
        <f t="shared" si="0"/>
        <v>0</v>
      </c>
      <c r="S37" s="19">
        <f t="shared" si="1"/>
        <v>0</v>
      </c>
      <c r="T37" s="19">
        <f t="shared" si="1"/>
        <v>0</v>
      </c>
      <c r="U37" s="19">
        <f t="shared" si="1"/>
        <v>0</v>
      </c>
      <c r="V37" s="19">
        <f t="shared" si="3"/>
        <v>0</v>
      </c>
      <c r="W37" s="24">
        <v>195274.4</v>
      </c>
      <c r="X37" s="24">
        <v>195274.4</v>
      </c>
      <c r="Y37" s="20">
        <f t="shared" si="4"/>
        <v>0</v>
      </c>
      <c r="Z37" s="20">
        <f t="shared" si="5"/>
        <v>0</v>
      </c>
      <c r="AA37" s="20">
        <v>0</v>
      </c>
      <c r="AB37" s="20">
        <v>0</v>
      </c>
      <c r="AC37" s="20">
        <v>0</v>
      </c>
      <c r="AD37" s="20">
        <f t="shared" si="6"/>
        <v>0</v>
      </c>
      <c r="AE37" s="20">
        <f t="shared" si="7"/>
        <v>0</v>
      </c>
      <c r="AF37" s="20">
        <f t="shared" si="8"/>
        <v>0</v>
      </c>
      <c r="AG37" s="20">
        <f t="shared" si="9"/>
        <v>0</v>
      </c>
      <c r="AH37" s="20">
        <f t="shared" si="10"/>
        <v>0</v>
      </c>
      <c r="AI37" s="20">
        <f t="shared" si="11"/>
        <v>0</v>
      </c>
    </row>
    <row r="38" spans="1:35" s="27" customFormat="1" ht="12.75" x14ac:dyDescent="0.2">
      <c r="A38" s="21" t="s">
        <v>64</v>
      </c>
      <c r="B38" s="21" t="s">
        <v>65</v>
      </c>
      <c r="C38" s="71">
        <v>261</v>
      </c>
      <c r="D38" s="25" t="s">
        <v>94</v>
      </c>
      <c r="E38" s="19">
        <v>0</v>
      </c>
      <c r="F38" s="19">
        <v>0</v>
      </c>
      <c r="G38" s="19">
        <v>0</v>
      </c>
      <c r="H38" s="19">
        <v>0</v>
      </c>
      <c r="I38" s="20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f t="shared" si="2"/>
        <v>0</v>
      </c>
      <c r="Q38" s="19">
        <f t="shared" si="0"/>
        <v>0</v>
      </c>
      <c r="R38" s="19">
        <f t="shared" si="0"/>
        <v>0</v>
      </c>
      <c r="S38" s="19">
        <f t="shared" si="1"/>
        <v>0</v>
      </c>
      <c r="T38" s="19">
        <f t="shared" si="1"/>
        <v>0</v>
      </c>
      <c r="U38" s="19">
        <f t="shared" si="1"/>
        <v>0</v>
      </c>
      <c r="V38" s="19">
        <f t="shared" si="3"/>
        <v>0</v>
      </c>
      <c r="W38" s="24">
        <v>268800</v>
      </c>
      <c r="X38" s="24">
        <v>268800</v>
      </c>
      <c r="Y38" s="20">
        <f t="shared" si="4"/>
        <v>0</v>
      </c>
      <c r="Z38" s="20">
        <f t="shared" si="5"/>
        <v>0</v>
      </c>
      <c r="AA38" s="20">
        <v>0</v>
      </c>
      <c r="AB38" s="20">
        <v>0</v>
      </c>
      <c r="AC38" s="20">
        <v>0</v>
      </c>
      <c r="AD38" s="20">
        <f t="shared" si="6"/>
        <v>0</v>
      </c>
      <c r="AE38" s="20">
        <f t="shared" si="7"/>
        <v>0</v>
      </c>
      <c r="AF38" s="20">
        <f t="shared" si="8"/>
        <v>0</v>
      </c>
      <c r="AG38" s="20">
        <f t="shared" si="9"/>
        <v>0</v>
      </c>
      <c r="AH38" s="20">
        <f t="shared" si="10"/>
        <v>0</v>
      </c>
      <c r="AI38" s="20">
        <f t="shared" si="11"/>
        <v>0</v>
      </c>
    </row>
    <row r="39" spans="1:35" s="27" customFormat="1" ht="12.75" x14ac:dyDescent="0.2">
      <c r="A39" s="21" t="s">
        <v>64</v>
      </c>
      <c r="B39" s="21" t="s">
        <v>65</v>
      </c>
      <c r="C39" s="71">
        <v>268</v>
      </c>
      <c r="D39" s="25" t="s">
        <v>95</v>
      </c>
      <c r="E39" s="19">
        <v>220584.29</v>
      </c>
      <c r="F39" s="19">
        <v>0</v>
      </c>
      <c r="G39" s="19">
        <v>0</v>
      </c>
      <c r="H39" s="19">
        <v>0</v>
      </c>
      <c r="I39" s="20">
        <v>220584.29</v>
      </c>
      <c r="J39" s="19">
        <v>0</v>
      </c>
      <c r="K39" s="19">
        <v>0</v>
      </c>
      <c r="L39" s="19">
        <v>0</v>
      </c>
      <c r="M39" s="19">
        <v>0</v>
      </c>
      <c r="N39" s="19">
        <v>220584.29</v>
      </c>
      <c r="O39" s="19">
        <v>0</v>
      </c>
      <c r="P39" s="19">
        <f t="shared" si="2"/>
        <v>220584.29</v>
      </c>
      <c r="Q39" s="19">
        <f t="shared" si="0"/>
        <v>0</v>
      </c>
      <c r="R39" s="19">
        <f t="shared" si="0"/>
        <v>0</v>
      </c>
      <c r="S39" s="19">
        <f t="shared" si="1"/>
        <v>0</v>
      </c>
      <c r="T39" s="19">
        <f t="shared" si="1"/>
        <v>0</v>
      </c>
      <c r="U39" s="19">
        <f t="shared" si="1"/>
        <v>0</v>
      </c>
      <c r="V39" s="19">
        <f t="shared" si="3"/>
        <v>0</v>
      </c>
      <c r="W39" s="24">
        <v>2645565.77</v>
      </c>
      <c r="X39" s="24">
        <v>2645565.77</v>
      </c>
      <c r="Y39" s="20">
        <f t="shared" si="4"/>
        <v>0</v>
      </c>
      <c r="Z39" s="20">
        <f t="shared" si="5"/>
        <v>0</v>
      </c>
      <c r="AA39" s="20">
        <v>0</v>
      </c>
      <c r="AB39" s="20">
        <v>0</v>
      </c>
      <c r="AC39" s="20">
        <v>0</v>
      </c>
      <c r="AD39" s="20">
        <f t="shared" si="6"/>
        <v>0</v>
      </c>
      <c r="AE39" s="20">
        <f t="shared" si="7"/>
        <v>0</v>
      </c>
      <c r="AF39" s="20">
        <f t="shared" si="8"/>
        <v>0</v>
      </c>
      <c r="AG39" s="20">
        <f t="shared" si="9"/>
        <v>0</v>
      </c>
      <c r="AH39" s="20">
        <f t="shared" si="10"/>
        <v>0</v>
      </c>
      <c r="AI39" s="20">
        <f t="shared" si="11"/>
        <v>0</v>
      </c>
    </row>
    <row r="40" spans="1:35" s="27" customFormat="1" ht="12.75" x14ac:dyDescent="0.2">
      <c r="A40" s="21" t="s">
        <v>64</v>
      </c>
      <c r="B40" s="21" t="s">
        <v>65</v>
      </c>
      <c r="C40" s="71">
        <v>269</v>
      </c>
      <c r="D40" s="25" t="s">
        <v>96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f t="shared" si="2"/>
        <v>0</v>
      </c>
      <c r="Q40" s="19">
        <f t="shared" si="0"/>
        <v>0</v>
      </c>
      <c r="R40" s="19">
        <f t="shared" si="0"/>
        <v>0</v>
      </c>
      <c r="S40" s="19">
        <f t="shared" si="1"/>
        <v>0</v>
      </c>
      <c r="T40" s="19">
        <f t="shared" si="1"/>
        <v>0</v>
      </c>
      <c r="U40" s="19">
        <f t="shared" si="1"/>
        <v>0</v>
      </c>
      <c r="V40" s="19">
        <f t="shared" si="3"/>
        <v>0</v>
      </c>
      <c r="W40" s="24">
        <v>346292.92</v>
      </c>
      <c r="X40" s="24">
        <v>346292.92</v>
      </c>
      <c r="Y40" s="20">
        <f t="shared" si="4"/>
        <v>0</v>
      </c>
      <c r="Z40" s="20">
        <f t="shared" si="5"/>
        <v>0</v>
      </c>
      <c r="AA40" s="20">
        <v>0</v>
      </c>
      <c r="AB40" s="20">
        <v>0</v>
      </c>
      <c r="AC40" s="20">
        <v>0</v>
      </c>
      <c r="AD40" s="20">
        <f t="shared" si="6"/>
        <v>0</v>
      </c>
      <c r="AE40" s="20">
        <f t="shared" si="7"/>
        <v>0</v>
      </c>
      <c r="AF40" s="20">
        <f t="shared" si="8"/>
        <v>0</v>
      </c>
      <c r="AG40" s="20">
        <f t="shared" si="9"/>
        <v>0</v>
      </c>
      <c r="AH40" s="20">
        <f t="shared" si="10"/>
        <v>0</v>
      </c>
      <c r="AI40" s="20">
        <f t="shared" si="11"/>
        <v>0</v>
      </c>
    </row>
    <row r="41" spans="1:35" s="27" customFormat="1" ht="12.75" x14ac:dyDescent="0.2">
      <c r="A41" s="21" t="s">
        <v>64</v>
      </c>
      <c r="B41" s="21" t="s">
        <v>65</v>
      </c>
      <c r="C41" s="71">
        <v>276</v>
      </c>
      <c r="D41" s="25" t="s">
        <v>97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f t="shared" si="2"/>
        <v>0</v>
      </c>
      <c r="Q41" s="19">
        <f t="shared" si="0"/>
        <v>0</v>
      </c>
      <c r="R41" s="19">
        <f t="shared" si="0"/>
        <v>0</v>
      </c>
      <c r="S41" s="19">
        <f t="shared" si="1"/>
        <v>0</v>
      </c>
      <c r="T41" s="19">
        <f t="shared" si="1"/>
        <v>0</v>
      </c>
      <c r="U41" s="19">
        <f t="shared" si="1"/>
        <v>0</v>
      </c>
      <c r="V41" s="19">
        <f t="shared" si="3"/>
        <v>0</v>
      </c>
      <c r="W41" s="24">
        <v>5903.96</v>
      </c>
      <c r="X41" s="24">
        <v>5903.96</v>
      </c>
      <c r="Y41" s="20">
        <f t="shared" si="4"/>
        <v>0</v>
      </c>
      <c r="Z41" s="20">
        <f t="shared" si="5"/>
        <v>0</v>
      </c>
      <c r="AA41" s="20">
        <v>0</v>
      </c>
      <c r="AB41" s="20">
        <v>0</v>
      </c>
      <c r="AC41" s="20">
        <v>0</v>
      </c>
      <c r="AD41" s="20">
        <f t="shared" si="6"/>
        <v>0</v>
      </c>
      <c r="AE41" s="20">
        <f t="shared" si="7"/>
        <v>0</v>
      </c>
      <c r="AF41" s="20">
        <f t="shared" si="8"/>
        <v>0</v>
      </c>
      <c r="AG41" s="20">
        <f t="shared" si="9"/>
        <v>0</v>
      </c>
      <c r="AH41" s="20">
        <f t="shared" si="10"/>
        <v>0</v>
      </c>
      <c r="AI41" s="20">
        <f t="shared" si="11"/>
        <v>0</v>
      </c>
    </row>
    <row r="42" spans="1:35" s="27" customFormat="1" ht="25.5" x14ac:dyDescent="0.2">
      <c r="A42" s="21" t="s">
        <v>64</v>
      </c>
      <c r="B42" s="21" t="s">
        <v>65</v>
      </c>
      <c r="C42" s="71">
        <v>284</v>
      </c>
      <c r="D42" s="25" t="s">
        <v>98</v>
      </c>
      <c r="E42" s="20">
        <v>0</v>
      </c>
      <c r="F42" s="19">
        <v>0</v>
      </c>
      <c r="G42" s="19">
        <v>0</v>
      </c>
      <c r="H42" s="20">
        <v>0</v>
      </c>
      <c r="I42" s="20">
        <v>0</v>
      </c>
      <c r="J42" s="20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f t="shared" si="2"/>
        <v>0</v>
      </c>
      <c r="Q42" s="19">
        <f t="shared" si="0"/>
        <v>0</v>
      </c>
      <c r="R42" s="19">
        <f t="shared" si="0"/>
        <v>0</v>
      </c>
      <c r="S42" s="19">
        <f t="shared" si="1"/>
        <v>0</v>
      </c>
      <c r="T42" s="19">
        <f t="shared" si="1"/>
        <v>0</v>
      </c>
      <c r="U42" s="19">
        <f t="shared" si="1"/>
        <v>0</v>
      </c>
      <c r="V42" s="19">
        <f t="shared" si="3"/>
        <v>0</v>
      </c>
      <c r="W42" s="24">
        <v>68440</v>
      </c>
      <c r="X42" s="24">
        <v>68440</v>
      </c>
      <c r="Y42" s="20">
        <f t="shared" si="4"/>
        <v>0</v>
      </c>
      <c r="Z42" s="20">
        <f t="shared" si="5"/>
        <v>0</v>
      </c>
      <c r="AA42" s="20">
        <v>0</v>
      </c>
      <c r="AB42" s="20">
        <v>0</v>
      </c>
      <c r="AC42" s="20">
        <v>0</v>
      </c>
      <c r="AD42" s="20">
        <f t="shared" si="6"/>
        <v>0</v>
      </c>
      <c r="AE42" s="20">
        <f t="shared" si="7"/>
        <v>0</v>
      </c>
      <c r="AF42" s="20">
        <f t="shared" si="8"/>
        <v>0</v>
      </c>
      <c r="AG42" s="20">
        <f t="shared" si="9"/>
        <v>0</v>
      </c>
      <c r="AH42" s="20">
        <f t="shared" si="10"/>
        <v>0</v>
      </c>
      <c r="AI42" s="20">
        <f t="shared" si="11"/>
        <v>0</v>
      </c>
    </row>
    <row r="43" spans="1:35" s="27" customFormat="1" ht="12.75" x14ac:dyDescent="0.2">
      <c r="A43" s="15" t="s">
        <v>64</v>
      </c>
      <c r="B43" s="15" t="s">
        <v>65</v>
      </c>
      <c r="C43" s="70">
        <v>295</v>
      </c>
      <c r="D43" s="26" t="s">
        <v>99</v>
      </c>
      <c r="E43" s="20">
        <v>0</v>
      </c>
      <c r="F43" s="19">
        <v>0</v>
      </c>
      <c r="G43" s="19">
        <v>0</v>
      </c>
      <c r="H43" s="20">
        <v>0</v>
      </c>
      <c r="I43" s="20">
        <v>0</v>
      </c>
      <c r="J43" s="20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f t="shared" si="2"/>
        <v>0</v>
      </c>
      <c r="Q43" s="19">
        <f t="shared" si="0"/>
        <v>0</v>
      </c>
      <c r="R43" s="19">
        <f t="shared" si="0"/>
        <v>0</v>
      </c>
      <c r="S43" s="19">
        <f t="shared" si="1"/>
        <v>0</v>
      </c>
      <c r="T43" s="19">
        <f t="shared" si="1"/>
        <v>0</v>
      </c>
      <c r="U43" s="19">
        <f t="shared" si="1"/>
        <v>0</v>
      </c>
      <c r="V43" s="19">
        <f t="shared" si="3"/>
        <v>0</v>
      </c>
      <c r="W43" s="18">
        <v>1100000</v>
      </c>
      <c r="X43" s="18">
        <v>1100000</v>
      </c>
      <c r="Y43" s="20">
        <f t="shared" si="4"/>
        <v>0</v>
      </c>
      <c r="Z43" s="20">
        <f t="shared" si="5"/>
        <v>0</v>
      </c>
      <c r="AA43" s="20">
        <v>0</v>
      </c>
      <c r="AB43" s="20">
        <v>0</v>
      </c>
      <c r="AC43" s="20">
        <v>0</v>
      </c>
      <c r="AD43" s="20">
        <f t="shared" si="6"/>
        <v>0</v>
      </c>
      <c r="AE43" s="20">
        <f t="shared" si="7"/>
        <v>0</v>
      </c>
      <c r="AF43" s="20">
        <f t="shared" si="8"/>
        <v>0</v>
      </c>
      <c r="AG43" s="20">
        <f t="shared" si="9"/>
        <v>0</v>
      </c>
      <c r="AH43" s="20">
        <f t="shared" si="10"/>
        <v>0</v>
      </c>
      <c r="AI43" s="20">
        <f t="shared" si="11"/>
        <v>0</v>
      </c>
    </row>
    <row r="44" spans="1:35" s="27" customFormat="1" ht="12.75" x14ac:dyDescent="0.2">
      <c r="A44" s="15" t="s">
        <v>64</v>
      </c>
      <c r="B44" s="15" t="s">
        <v>65</v>
      </c>
      <c r="C44" s="70">
        <v>300</v>
      </c>
      <c r="D44" s="26" t="s">
        <v>100</v>
      </c>
      <c r="E44" s="20">
        <v>0</v>
      </c>
      <c r="F44" s="19">
        <v>0</v>
      </c>
      <c r="G44" s="19">
        <v>0</v>
      </c>
      <c r="H44" s="20">
        <v>0</v>
      </c>
      <c r="I44" s="20">
        <v>0</v>
      </c>
      <c r="J44" s="20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f t="shared" si="2"/>
        <v>0</v>
      </c>
      <c r="Q44" s="19">
        <f t="shared" si="0"/>
        <v>0</v>
      </c>
      <c r="R44" s="19">
        <f t="shared" si="0"/>
        <v>0</v>
      </c>
      <c r="S44" s="19">
        <f t="shared" si="1"/>
        <v>0</v>
      </c>
      <c r="T44" s="19">
        <f t="shared" si="1"/>
        <v>0</v>
      </c>
      <c r="U44" s="19">
        <f t="shared" si="1"/>
        <v>0</v>
      </c>
      <c r="V44" s="19">
        <f t="shared" si="3"/>
        <v>0</v>
      </c>
      <c r="W44" s="18">
        <v>211750.58</v>
      </c>
      <c r="X44" s="18">
        <v>211750.58</v>
      </c>
      <c r="Y44" s="20">
        <f t="shared" si="4"/>
        <v>0</v>
      </c>
      <c r="Z44" s="20">
        <f t="shared" si="5"/>
        <v>0</v>
      </c>
      <c r="AA44" s="20">
        <v>0</v>
      </c>
      <c r="AB44" s="20">
        <v>0</v>
      </c>
      <c r="AC44" s="20">
        <v>0</v>
      </c>
      <c r="AD44" s="20">
        <f t="shared" si="6"/>
        <v>0</v>
      </c>
      <c r="AE44" s="20">
        <f t="shared" si="7"/>
        <v>0</v>
      </c>
      <c r="AF44" s="20">
        <f t="shared" si="8"/>
        <v>0</v>
      </c>
      <c r="AG44" s="20">
        <f t="shared" si="9"/>
        <v>0</v>
      </c>
      <c r="AH44" s="20">
        <f t="shared" si="10"/>
        <v>0</v>
      </c>
      <c r="AI44" s="20">
        <f t="shared" si="11"/>
        <v>0</v>
      </c>
    </row>
    <row r="45" spans="1:35" s="27" customFormat="1" ht="12.75" x14ac:dyDescent="0.2">
      <c r="A45" s="15" t="s">
        <v>64</v>
      </c>
      <c r="B45" s="15" t="s">
        <v>65</v>
      </c>
      <c r="C45" s="70">
        <v>304</v>
      </c>
      <c r="D45" s="26" t="s">
        <v>101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f t="shared" si="2"/>
        <v>0</v>
      </c>
      <c r="Q45" s="19">
        <f t="shared" si="0"/>
        <v>0</v>
      </c>
      <c r="R45" s="19">
        <f t="shared" si="0"/>
        <v>0</v>
      </c>
      <c r="S45" s="19">
        <f t="shared" si="1"/>
        <v>0</v>
      </c>
      <c r="T45" s="19">
        <f t="shared" si="1"/>
        <v>0</v>
      </c>
      <c r="U45" s="19">
        <f t="shared" si="1"/>
        <v>0</v>
      </c>
      <c r="V45" s="19">
        <f t="shared" si="3"/>
        <v>0</v>
      </c>
      <c r="W45" s="18">
        <v>702359.84</v>
      </c>
      <c r="X45" s="18">
        <v>702359.84</v>
      </c>
      <c r="Y45" s="20">
        <f t="shared" si="4"/>
        <v>0</v>
      </c>
      <c r="Z45" s="20">
        <f t="shared" si="5"/>
        <v>0</v>
      </c>
      <c r="AA45" s="20">
        <v>0</v>
      </c>
      <c r="AB45" s="20">
        <v>0</v>
      </c>
      <c r="AC45" s="20">
        <v>0</v>
      </c>
      <c r="AD45" s="20">
        <f t="shared" si="6"/>
        <v>0</v>
      </c>
      <c r="AE45" s="20">
        <f t="shared" si="7"/>
        <v>0</v>
      </c>
      <c r="AF45" s="20">
        <f t="shared" si="8"/>
        <v>0</v>
      </c>
      <c r="AG45" s="20">
        <f t="shared" si="9"/>
        <v>0</v>
      </c>
      <c r="AH45" s="20">
        <f t="shared" si="10"/>
        <v>0</v>
      </c>
      <c r="AI45" s="20">
        <f t="shared" si="11"/>
        <v>0</v>
      </c>
    </row>
    <row r="46" spans="1:35" s="27" customFormat="1" ht="12.75" x14ac:dyDescent="0.2">
      <c r="A46" s="15" t="s">
        <v>64</v>
      </c>
      <c r="B46" s="15" t="s">
        <v>65</v>
      </c>
      <c r="C46" s="70">
        <v>308</v>
      </c>
      <c r="D46" s="26" t="s">
        <v>102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f t="shared" si="2"/>
        <v>0</v>
      </c>
      <c r="Q46" s="19">
        <f t="shared" si="0"/>
        <v>0</v>
      </c>
      <c r="R46" s="19">
        <f t="shared" si="0"/>
        <v>0</v>
      </c>
      <c r="S46" s="19">
        <f t="shared" si="1"/>
        <v>0</v>
      </c>
      <c r="T46" s="19">
        <f t="shared" si="1"/>
        <v>0</v>
      </c>
      <c r="U46" s="19">
        <f t="shared" si="1"/>
        <v>0</v>
      </c>
      <c r="V46" s="19">
        <f t="shared" si="3"/>
        <v>0</v>
      </c>
      <c r="W46" s="18">
        <v>137266.5</v>
      </c>
      <c r="X46" s="19">
        <v>137266.5</v>
      </c>
      <c r="Y46" s="20">
        <f t="shared" si="4"/>
        <v>0</v>
      </c>
      <c r="Z46" s="20">
        <f t="shared" si="5"/>
        <v>0</v>
      </c>
      <c r="AA46" s="20">
        <v>0</v>
      </c>
      <c r="AB46" s="20">
        <v>0</v>
      </c>
      <c r="AC46" s="20">
        <v>0</v>
      </c>
      <c r="AD46" s="20">
        <f t="shared" si="6"/>
        <v>0</v>
      </c>
      <c r="AE46" s="20">
        <f t="shared" si="7"/>
        <v>0</v>
      </c>
      <c r="AF46" s="20">
        <f t="shared" si="8"/>
        <v>0</v>
      </c>
      <c r="AG46" s="20">
        <f t="shared" si="9"/>
        <v>0</v>
      </c>
      <c r="AH46" s="20">
        <f t="shared" si="10"/>
        <v>0</v>
      </c>
      <c r="AI46" s="20">
        <f t="shared" si="11"/>
        <v>0</v>
      </c>
    </row>
    <row r="47" spans="1:35" s="27" customFormat="1" ht="25.5" x14ac:dyDescent="0.2">
      <c r="A47" s="15" t="s">
        <v>64</v>
      </c>
      <c r="B47" s="15" t="s">
        <v>65</v>
      </c>
      <c r="C47" s="70">
        <v>314</v>
      </c>
      <c r="D47" s="26" t="s">
        <v>103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f t="shared" si="2"/>
        <v>0</v>
      </c>
      <c r="Q47" s="19">
        <f t="shared" si="0"/>
        <v>0</v>
      </c>
      <c r="R47" s="19">
        <f t="shared" si="0"/>
        <v>0</v>
      </c>
      <c r="S47" s="19">
        <f t="shared" si="1"/>
        <v>0</v>
      </c>
      <c r="T47" s="19">
        <f t="shared" si="1"/>
        <v>0</v>
      </c>
      <c r="U47" s="19">
        <f t="shared" si="1"/>
        <v>0</v>
      </c>
      <c r="V47" s="19">
        <f t="shared" si="3"/>
        <v>0</v>
      </c>
      <c r="W47" s="19">
        <v>52686</v>
      </c>
      <c r="X47" s="19">
        <v>52686</v>
      </c>
      <c r="Y47" s="20">
        <f t="shared" si="4"/>
        <v>0</v>
      </c>
      <c r="Z47" s="20">
        <f t="shared" si="5"/>
        <v>0</v>
      </c>
      <c r="AA47" s="20">
        <v>0</v>
      </c>
      <c r="AB47" s="20">
        <v>0</v>
      </c>
      <c r="AC47" s="20">
        <v>0</v>
      </c>
      <c r="AD47" s="20">
        <f t="shared" si="6"/>
        <v>0</v>
      </c>
      <c r="AE47" s="20">
        <f t="shared" si="7"/>
        <v>0</v>
      </c>
      <c r="AF47" s="20">
        <f t="shared" si="8"/>
        <v>0</v>
      </c>
      <c r="AG47" s="20">
        <f t="shared" si="9"/>
        <v>0</v>
      </c>
      <c r="AH47" s="20">
        <f t="shared" si="10"/>
        <v>0</v>
      </c>
      <c r="AI47" s="20">
        <f t="shared" si="11"/>
        <v>0</v>
      </c>
    </row>
    <row r="48" spans="1:35" s="27" customFormat="1" ht="25.5" x14ac:dyDescent="0.2">
      <c r="A48" s="15" t="s">
        <v>64</v>
      </c>
      <c r="B48" s="15" t="s">
        <v>65</v>
      </c>
      <c r="C48" s="70">
        <v>317</v>
      </c>
      <c r="D48" s="26" t="s">
        <v>104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f t="shared" si="2"/>
        <v>0</v>
      </c>
      <c r="Q48" s="19">
        <f t="shared" si="0"/>
        <v>0</v>
      </c>
      <c r="R48" s="19">
        <f t="shared" si="0"/>
        <v>0</v>
      </c>
      <c r="S48" s="19">
        <f t="shared" si="1"/>
        <v>0</v>
      </c>
      <c r="T48" s="19">
        <f t="shared" si="1"/>
        <v>0</v>
      </c>
      <c r="U48" s="19">
        <f t="shared" si="1"/>
        <v>0</v>
      </c>
      <c r="V48" s="19">
        <f t="shared" si="3"/>
        <v>0</v>
      </c>
      <c r="W48" s="18">
        <v>22736</v>
      </c>
      <c r="X48" s="18">
        <v>22736</v>
      </c>
      <c r="Y48" s="20">
        <f t="shared" si="4"/>
        <v>0</v>
      </c>
      <c r="Z48" s="20">
        <f t="shared" si="5"/>
        <v>0</v>
      </c>
      <c r="AA48" s="20">
        <v>0</v>
      </c>
      <c r="AB48" s="20">
        <v>0</v>
      </c>
      <c r="AC48" s="20">
        <v>0</v>
      </c>
      <c r="AD48" s="20">
        <f t="shared" si="6"/>
        <v>0</v>
      </c>
      <c r="AE48" s="20">
        <f t="shared" si="7"/>
        <v>0</v>
      </c>
      <c r="AF48" s="20">
        <f t="shared" si="8"/>
        <v>0</v>
      </c>
      <c r="AG48" s="20">
        <f t="shared" si="9"/>
        <v>0</v>
      </c>
      <c r="AH48" s="20">
        <f t="shared" si="10"/>
        <v>0</v>
      </c>
      <c r="AI48" s="20">
        <f t="shared" si="11"/>
        <v>0</v>
      </c>
    </row>
    <row r="49" spans="1:35" s="27" customFormat="1" ht="12.75" x14ac:dyDescent="0.2">
      <c r="A49" s="15" t="s">
        <v>64</v>
      </c>
      <c r="B49" s="15" t="s">
        <v>65</v>
      </c>
      <c r="C49" s="70">
        <v>323</v>
      </c>
      <c r="D49" s="26" t="s">
        <v>105</v>
      </c>
      <c r="E49" s="20">
        <v>0</v>
      </c>
      <c r="F49" s="19">
        <v>0</v>
      </c>
      <c r="G49" s="19">
        <v>0</v>
      </c>
      <c r="H49" s="20">
        <v>0</v>
      </c>
      <c r="I49" s="20">
        <v>0</v>
      </c>
      <c r="J49" s="20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f t="shared" si="2"/>
        <v>0</v>
      </c>
      <c r="Q49" s="19">
        <f t="shared" si="0"/>
        <v>0</v>
      </c>
      <c r="R49" s="19">
        <f t="shared" si="0"/>
        <v>0</v>
      </c>
      <c r="S49" s="19">
        <f t="shared" si="1"/>
        <v>0</v>
      </c>
      <c r="T49" s="19">
        <f t="shared" si="1"/>
        <v>0</v>
      </c>
      <c r="U49" s="19">
        <f t="shared" si="1"/>
        <v>0</v>
      </c>
      <c r="V49" s="19">
        <f t="shared" si="3"/>
        <v>0</v>
      </c>
      <c r="W49" s="18">
        <v>110777.64</v>
      </c>
      <c r="X49" s="18">
        <v>110777.64</v>
      </c>
      <c r="Y49" s="20">
        <f t="shared" si="4"/>
        <v>0</v>
      </c>
      <c r="Z49" s="20">
        <f t="shared" si="5"/>
        <v>0</v>
      </c>
      <c r="AA49" s="20">
        <v>0</v>
      </c>
      <c r="AB49" s="20">
        <v>0</v>
      </c>
      <c r="AC49" s="20">
        <v>0</v>
      </c>
      <c r="AD49" s="20">
        <f t="shared" si="6"/>
        <v>0</v>
      </c>
      <c r="AE49" s="20">
        <f t="shared" si="7"/>
        <v>0</v>
      </c>
      <c r="AF49" s="20">
        <f t="shared" si="8"/>
        <v>0</v>
      </c>
      <c r="AG49" s="20">
        <f t="shared" si="9"/>
        <v>0</v>
      </c>
      <c r="AH49" s="20">
        <f t="shared" si="10"/>
        <v>0</v>
      </c>
      <c r="AI49" s="20">
        <f t="shared" si="11"/>
        <v>0</v>
      </c>
    </row>
    <row r="50" spans="1:35" s="27" customFormat="1" ht="12.75" x14ac:dyDescent="0.2">
      <c r="A50" s="15" t="s">
        <v>64</v>
      </c>
      <c r="B50" s="15" t="s">
        <v>65</v>
      </c>
      <c r="C50" s="70">
        <v>344</v>
      </c>
      <c r="D50" s="26" t="s">
        <v>106</v>
      </c>
      <c r="E50" s="20">
        <v>0</v>
      </c>
      <c r="F50" s="19">
        <v>0</v>
      </c>
      <c r="G50" s="19">
        <v>0</v>
      </c>
      <c r="H50" s="20">
        <v>0</v>
      </c>
      <c r="I50" s="20">
        <v>0</v>
      </c>
      <c r="J50" s="20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f t="shared" si="2"/>
        <v>0</v>
      </c>
      <c r="Q50" s="19">
        <f t="shared" si="0"/>
        <v>0</v>
      </c>
      <c r="R50" s="19">
        <f t="shared" si="0"/>
        <v>0</v>
      </c>
      <c r="S50" s="19">
        <f t="shared" si="1"/>
        <v>0</v>
      </c>
      <c r="T50" s="19">
        <f t="shared" si="1"/>
        <v>0</v>
      </c>
      <c r="U50" s="19">
        <f t="shared" si="1"/>
        <v>0</v>
      </c>
      <c r="V50" s="19">
        <f t="shared" si="3"/>
        <v>0</v>
      </c>
      <c r="W50" s="18">
        <v>33000.019999999997</v>
      </c>
      <c r="X50" s="18">
        <v>33000.019999999997</v>
      </c>
      <c r="Y50" s="20">
        <f t="shared" si="4"/>
        <v>0</v>
      </c>
      <c r="Z50" s="20">
        <f t="shared" si="5"/>
        <v>0</v>
      </c>
      <c r="AA50" s="20">
        <v>0</v>
      </c>
      <c r="AB50" s="20">
        <v>0</v>
      </c>
      <c r="AC50" s="20">
        <v>0</v>
      </c>
      <c r="AD50" s="20">
        <f t="shared" si="6"/>
        <v>0</v>
      </c>
      <c r="AE50" s="20">
        <f t="shared" si="7"/>
        <v>0</v>
      </c>
      <c r="AF50" s="20">
        <f t="shared" si="8"/>
        <v>0</v>
      </c>
      <c r="AG50" s="20">
        <f t="shared" si="9"/>
        <v>0</v>
      </c>
      <c r="AH50" s="20">
        <f t="shared" si="10"/>
        <v>0</v>
      </c>
      <c r="AI50" s="20">
        <f t="shared" si="11"/>
        <v>0</v>
      </c>
    </row>
    <row r="51" spans="1:35" s="27" customFormat="1" ht="12.75" x14ac:dyDescent="0.2">
      <c r="A51" s="15" t="s">
        <v>64</v>
      </c>
      <c r="B51" s="15" t="s">
        <v>65</v>
      </c>
      <c r="C51" s="70">
        <v>346</v>
      </c>
      <c r="D51" s="26" t="s">
        <v>107</v>
      </c>
      <c r="E51" s="20">
        <v>116000</v>
      </c>
      <c r="F51" s="19">
        <v>0</v>
      </c>
      <c r="G51" s="19">
        <v>0</v>
      </c>
      <c r="H51" s="20">
        <v>0</v>
      </c>
      <c r="I51" s="20">
        <v>116000</v>
      </c>
      <c r="J51" s="20">
        <v>0</v>
      </c>
      <c r="K51" s="19">
        <v>0</v>
      </c>
      <c r="L51" s="19">
        <v>0</v>
      </c>
      <c r="M51" s="19">
        <v>0</v>
      </c>
      <c r="N51" s="20">
        <v>116000</v>
      </c>
      <c r="O51" s="19">
        <v>0</v>
      </c>
      <c r="P51" s="19">
        <f t="shared" si="2"/>
        <v>116000</v>
      </c>
      <c r="Q51" s="19">
        <f t="shared" si="0"/>
        <v>0</v>
      </c>
      <c r="R51" s="19">
        <f t="shared" si="0"/>
        <v>0</v>
      </c>
      <c r="S51" s="19">
        <f t="shared" si="1"/>
        <v>0</v>
      </c>
      <c r="T51" s="19">
        <f t="shared" si="1"/>
        <v>0</v>
      </c>
      <c r="U51" s="19">
        <f t="shared" si="1"/>
        <v>0</v>
      </c>
      <c r="V51" s="19">
        <f t="shared" si="3"/>
        <v>0</v>
      </c>
      <c r="W51" s="18">
        <v>789960</v>
      </c>
      <c r="X51" s="18">
        <v>789960</v>
      </c>
      <c r="Y51" s="20">
        <f t="shared" si="4"/>
        <v>0</v>
      </c>
      <c r="Z51" s="20">
        <f t="shared" si="5"/>
        <v>0</v>
      </c>
      <c r="AA51" s="20">
        <v>0</v>
      </c>
      <c r="AB51" s="20">
        <v>0</v>
      </c>
      <c r="AC51" s="20">
        <v>0</v>
      </c>
      <c r="AD51" s="20">
        <f t="shared" si="6"/>
        <v>0</v>
      </c>
      <c r="AE51" s="20">
        <f t="shared" si="7"/>
        <v>0</v>
      </c>
      <c r="AF51" s="20">
        <f t="shared" si="8"/>
        <v>0</v>
      </c>
      <c r="AG51" s="20">
        <f t="shared" si="9"/>
        <v>0</v>
      </c>
      <c r="AH51" s="20">
        <f t="shared" si="10"/>
        <v>0</v>
      </c>
      <c r="AI51" s="20">
        <f t="shared" si="11"/>
        <v>0</v>
      </c>
    </row>
    <row r="52" spans="1:35" s="27" customFormat="1" ht="12.75" x14ac:dyDescent="0.2">
      <c r="A52" s="15" t="s">
        <v>64</v>
      </c>
      <c r="B52" s="15" t="s">
        <v>65</v>
      </c>
      <c r="C52" s="70">
        <v>349</v>
      </c>
      <c r="D52" s="26" t="s">
        <v>108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f t="shared" si="2"/>
        <v>0</v>
      </c>
      <c r="Q52" s="19">
        <f t="shared" si="0"/>
        <v>0</v>
      </c>
      <c r="R52" s="19">
        <f t="shared" si="0"/>
        <v>0</v>
      </c>
      <c r="S52" s="19">
        <f t="shared" si="1"/>
        <v>0</v>
      </c>
      <c r="T52" s="19">
        <f t="shared" si="1"/>
        <v>0</v>
      </c>
      <c r="U52" s="19">
        <f t="shared" si="1"/>
        <v>0</v>
      </c>
      <c r="V52" s="19">
        <f t="shared" si="3"/>
        <v>0</v>
      </c>
      <c r="W52" s="18">
        <v>207814</v>
      </c>
      <c r="X52" s="18">
        <v>207814</v>
      </c>
      <c r="Y52" s="20">
        <f t="shared" si="4"/>
        <v>0</v>
      </c>
      <c r="Z52" s="20">
        <f t="shared" si="5"/>
        <v>0</v>
      </c>
      <c r="AA52" s="20">
        <v>0</v>
      </c>
      <c r="AB52" s="20">
        <v>0</v>
      </c>
      <c r="AC52" s="20">
        <v>0</v>
      </c>
      <c r="AD52" s="20">
        <f t="shared" si="6"/>
        <v>0</v>
      </c>
      <c r="AE52" s="20">
        <f t="shared" si="7"/>
        <v>0</v>
      </c>
      <c r="AF52" s="20">
        <f t="shared" si="8"/>
        <v>0</v>
      </c>
      <c r="AG52" s="20">
        <f t="shared" si="9"/>
        <v>0</v>
      </c>
      <c r="AH52" s="20">
        <f t="shared" si="10"/>
        <v>0</v>
      </c>
      <c r="AI52" s="20">
        <f t="shared" si="11"/>
        <v>0</v>
      </c>
    </row>
    <row r="53" spans="1:35" s="27" customFormat="1" ht="12.75" x14ac:dyDescent="0.2">
      <c r="A53" s="15" t="s">
        <v>64</v>
      </c>
      <c r="B53" s="15" t="s">
        <v>65</v>
      </c>
      <c r="C53" s="70">
        <v>354</v>
      </c>
      <c r="D53" s="26" t="s">
        <v>109</v>
      </c>
      <c r="E53" s="19">
        <v>0</v>
      </c>
      <c r="F53" s="19">
        <v>0</v>
      </c>
      <c r="G53" s="19">
        <v>0</v>
      </c>
      <c r="H53" s="19">
        <v>0</v>
      </c>
      <c r="I53" s="20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f t="shared" si="2"/>
        <v>0</v>
      </c>
      <c r="Q53" s="19">
        <f t="shared" si="0"/>
        <v>0</v>
      </c>
      <c r="R53" s="19">
        <f t="shared" si="0"/>
        <v>0</v>
      </c>
      <c r="S53" s="19">
        <f t="shared" si="1"/>
        <v>0</v>
      </c>
      <c r="T53" s="19">
        <f t="shared" si="1"/>
        <v>0</v>
      </c>
      <c r="U53" s="19">
        <f t="shared" si="1"/>
        <v>0</v>
      </c>
      <c r="V53" s="19">
        <f t="shared" si="3"/>
        <v>0</v>
      </c>
      <c r="W53" s="18">
        <v>223981.8</v>
      </c>
      <c r="X53" s="18">
        <v>223981.8</v>
      </c>
      <c r="Y53" s="20">
        <f t="shared" si="4"/>
        <v>0</v>
      </c>
      <c r="Z53" s="20">
        <f t="shared" si="5"/>
        <v>0</v>
      </c>
      <c r="AA53" s="20">
        <v>0</v>
      </c>
      <c r="AB53" s="20">
        <v>0</v>
      </c>
      <c r="AC53" s="20">
        <v>0</v>
      </c>
      <c r="AD53" s="20">
        <f t="shared" si="6"/>
        <v>0</v>
      </c>
      <c r="AE53" s="20">
        <f t="shared" si="7"/>
        <v>0</v>
      </c>
      <c r="AF53" s="20">
        <f t="shared" si="8"/>
        <v>0</v>
      </c>
      <c r="AG53" s="20">
        <f t="shared" si="9"/>
        <v>0</v>
      </c>
      <c r="AH53" s="20">
        <f t="shared" si="10"/>
        <v>0</v>
      </c>
      <c r="AI53" s="20">
        <f t="shared" si="11"/>
        <v>0</v>
      </c>
    </row>
    <row r="54" spans="1:35" s="27" customFormat="1" ht="12.75" x14ac:dyDescent="0.2">
      <c r="A54" s="15" t="s">
        <v>64</v>
      </c>
      <c r="B54" s="15" t="s">
        <v>65</v>
      </c>
      <c r="C54" s="70">
        <v>361</v>
      </c>
      <c r="D54" s="26" t="s">
        <v>110</v>
      </c>
      <c r="E54" s="19">
        <v>-494.16</v>
      </c>
      <c r="F54" s="19">
        <v>0</v>
      </c>
      <c r="G54" s="19">
        <v>0</v>
      </c>
      <c r="H54" s="19">
        <v>0</v>
      </c>
      <c r="I54" s="20">
        <v>-494.16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f t="shared" si="2"/>
        <v>0</v>
      </c>
      <c r="Q54" s="19">
        <f t="shared" si="0"/>
        <v>0</v>
      </c>
      <c r="R54" s="19">
        <f t="shared" si="0"/>
        <v>0</v>
      </c>
      <c r="S54" s="19">
        <f t="shared" si="1"/>
        <v>0</v>
      </c>
      <c r="T54" s="19">
        <f t="shared" si="1"/>
        <v>-494.16</v>
      </c>
      <c r="U54" s="19">
        <f t="shared" si="1"/>
        <v>0</v>
      </c>
      <c r="V54" s="19">
        <f t="shared" si="3"/>
        <v>-494.16</v>
      </c>
      <c r="W54" s="18">
        <v>34162</v>
      </c>
      <c r="X54" s="19">
        <v>34162</v>
      </c>
      <c r="Y54" s="20">
        <f t="shared" si="4"/>
        <v>0</v>
      </c>
      <c r="Z54" s="20">
        <f t="shared" si="5"/>
        <v>-494.16</v>
      </c>
      <c r="AA54" s="20">
        <v>0</v>
      </c>
      <c r="AB54" s="20">
        <v>-494.16</v>
      </c>
      <c r="AC54" s="20">
        <v>0</v>
      </c>
      <c r="AD54" s="20">
        <f t="shared" si="6"/>
        <v>0</v>
      </c>
      <c r="AE54" s="20">
        <f t="shared" si="7"/>
        <v>0</v>
      </c>
      <c r="AF54" s="20">
        <f t="shared" si="8"/>
        <v>0</v>
      </c>
      <c r="AG54" s="20">
        <f t="shared" si="9"/>
        <v>0</v>
      </c>
      <c r="AH54" s="20">
        <f t="shared" si="10"/>
        <v>0</v>
      </c>
      <c r="AI54" s="20">
        <f t="shared" si="11"/>
        <v>0</v>
      </c>
    </row>
    <row r="55" spans="1:35" s="27" customFormat="1" ht="12.75" x14ac:dyDescent="0.2">
      <c r="A55" s="15" t="s">
        <v>64</v>
      </c>
      <c r="B55" s="15" t="s">
        <v>65</v>
      </c>
      <c r="C55" s="70">
        <v>364</v>
      </c>
      <c r="D55" s="26" t="s">
        <v>111</v>
      </c>
      <c r="E55" s="19">
        <v>0</v>
      </c>
      <c r="F55" s="19">
        <v>0</v>
      </c>
      <c r="G55" s="19">
        <v>0</v>
      </c>
      <c r="H55" s="19">
        <v>0</v>
      </c>
      <c r="I55" s="20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f t="shared" si="2"/>
        <v>0</v>
      </c>
      <c r="Q55" s="19">
        <f t="shared" si="0"/>
        <v>0</v>
      </c>
      <c r="R55" s="19">
        <f t="shared" si="0"/>
        <v>0</v>
      </c>
      <c r="S55" s="19">
        <f t="shared" si="1"/>
        <v>0</v>
      </c>
      <c r="T55" s="19">
        <f t="shared" si="1"/>
        <v>0</v>
      </c>
      <c r="U55" s="19">
        <f t="shared" si="1"/>
        <v>0</v>
      </c>
      <c r="V55" s="19">
        <f t="shared" si="3"/>
        <v>0</v>
      </c>
      <c r="W55" s="18">
        <v>90000.03</v>
      </c>
      <c r="X55" s="18">
        <v>90000.03</v>
      </c>
      <c r="Y55" s="20">
        <f t="shared" si="4"/>
        <v>0</v>
      </c>
      <c r="Z55" s="20">
        <f t="shared" si="5"/>
        <v>0</v>
      </c>
      <c r="AA55" s="20">
        <v>0</v>
      </c>
      <c r="AB55" s="20">
        <v>0</v>
      </c>
      <c r="AC55" s="20">
        <v>0</v>
      </c>
      <c r="AD55" s="20">
        <f t="shared" si="6"/>
        <v>0</v>
      </c>
      <c r="AE55" s="20">
        <f t="shared" si="7"/>
        <v>0</v>
      </c>
      <c r="AF55" s="20">
        <f t="shared" si="8"/>
        <v>0</v>
      </c>
      <c r="AG55" s="20">
        <f t="shared" si="9"/>
        <v>0</v>
      </c>
      <c r="AH55" s="20">
        <f t="shared" si="10"/>
        <v>0</v>
      </c>
      <c r="AI55" s="20">
        <f t="shared" si="11"/>
        <v>0</v>
      </c>
    </row>
    <row r="56" spans="1:35" s="27" customFormat="1" ht="12.75" x14ac:dyDescent="0.2">
      <c r="A56" s="15" t="s">
        <v>64</v>
      </c>
      <c r="B56" s="15" t="s">
        <v>65</v>
      </c>
      <c r="C56" s="70">
        <v>383</v>
      </c>
      <c r="D56" s="26" t="s">
        <v>112</v>
      </c>
      <c r="E56" s="20">
        <v>-449.64</v>
      </c>
      <c r="F56" s="19">
        <v>0</v>
      </c>
      <c r="G56" s="19">
        <v>0</v>
      </c>
      <c r="H56" s="20">
        <v>0</v>
      </c>
      <c r="I56" s="20">
        <v>-449.64</v>
      </c>
      <c r="J56" s="20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f t="shared" si="2"/>
        <v>0</v>
      </c>
      <c r="Q56" s="19">
        <f t="shared" si="0"/>
        <v>0</v>
      </c>
      <c r="R56" s="19">
        <f t="shared" si="0"/>
        <v>0</v>
      </c>
      <c r="S56" s="19">
        <f t="shared" si="1"/>
        <v>0</v>
      </c>
      <c r="T56" s="19">
        <f t="shared" si="1"/>
        <v>-449.64</v>
      </c>
      <c r="U56" s="19">
        <f t="shared" si="1"/>
        <v>0</v>
      </c>
      <c r="V56" s="19">
        <f t="shared" si="3"/>
        <v>-449.64</v>
      </c>
      <c r="W56" s="18">
        <v>88632.7</v>
      </c>
      <c r="X56" s="18">
        <v>88632.7</v>
      </c>
      <c r="Y56" s="20">
        <f t="shared" si="4"/>
        <v>0</v>
      </c>
      <c r="Z56" s="20">
        <f t="shared" si="5"/>
        <v>-449.64</v>
      </c>
      <c r="AA56" s="20">
        <v>0</v>
      </c>
      <c r="AB56" s="20">
        <v>-449.64</v>
      </c>
      <c r="AC56" s="20">
        <v>0</v>
      </c>
      <c r="AD56" s="20">
        <f t="shared" si="6"/>
        <v>0</v>
      </c>
      <c r="AE56" s="20">
        <f t="shared" si="7"/>
        <v>0</v>
      </c>
      <c r="AF56" s="20">
        <f t="shared" si="8"/>
        <v>0</v>
      </c>
      <c r="AG56" s="20">
        <f t="shared" si="9"/>
        <v>0</v>
      </c>
      <c r="AH56" s="20">
        <f t="shared" si="10"/>
        <v>0</v>
      </c>
      <c r="AI56" s="20">
        <f t="shared" si="11"/>
        <v>0</v>
      </c>
    </row>
    <row r="57" spans="1:35" s="27" customFormat="1" ht="12.75" x14ac:dyDescent="0.2">
      <c r="A57" s="15" t="s">
        <v>64</v>
      </c>
      <c r="B57" s="15" t="s">
        <v>65</v>
      </c>
      <c r="C57" s="70">
        <v>626</v>
      </c>
      <c r="D57" s="26" t="s">
        <v>113</v>
      </c>
      <c r="E57" s="20">
        <v>0</v>
      </c>
      <c r="F57" s="19">
        <v>0</v>
      </c>
      <c r="G57" s="19">
        <v>0</v>
      </c>
      <c r="H57" s="20">
        <v>0</v>
      </c>
      <c r="I57" s="20">
        <v>0</v>
      </c>
      <c r="J57" s="20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  <c r="P57" s="19">
        <f t="shared" si="2"/>
        <v>0</v>
      </c>
      <c r="Q57" s="19">
        <f t="shared" si="0"/>
        <v>0</v>
      </c>
      <c r="R57" s="19">
        <f t="shared" si="0"/>
        <v>0</v>
      </c>
      <c r="S57" s="19">
        <f t="shared" si="1"/>
        <v>0</v>
      </c>
      <c r="T57" s="19">
        <f t="shared" si="1"/>
        <v>0</v>
      </c>
      <c r="U57" s="19">
        <f t="shared" si="1"/>
        <v>0</v>
      </c>
      <c r="V57" s="19">
        <f t="shared" si="3"/>
        <v>0</v>
      </c>
      <c r="W57" s="19">
        <v>37477.760000000002</v>
      </c>
      <c r="X57" s="19">
        <v>37477.760000000002</v>
      </c>
      <c r="Y57" s="20">
        <f t="shared" si="4"/>
        <v>0</v>
      </c>
      <c r="Z57" s="20">
        <f t="shared" si="5"/>
        <v>0</v>
      </c>
      <c r="AA57" s="20">
        <v>0</v>
      </c>
      <c r="AB57" s="20">
        <v>0</v>
      </c>
      <c r="AC57" s="20">
        <v>0</v>
      </c>
      <c r="AD57" s="20">
        <f t="shared" si="6"/>
        <v>0</v>
      </c>
      <c r="AE57" s="20">
        <f t="shared" si="7"/>
        <v>0</v>
      </c>
      <c r="AF57" s="20">
        <f t="shared" si="8"/>
        <v>0</v>
      </c>
      <c r="AG57" s="20">
        <f t="shared" si="9"/>
        <v>0</v>
      </c>
      <c r="AH57" s="20">
        <f t="shared" si="10"/>
        <v>0</v>
      </c>
      <c r="AI57" s="20">
        <f t="shared" si="11"/>
        <v>0</v>
      </c>
    </row>
    <row r="58" spans="1:35" s="27" customFormat="1" ht="12.75" x14ac:dyDescent="0.2">
      <c r="A58" s="15" t="s">
        <v>64</v>
      </c>
      <c r="B58" s="15" t="s">
        <v>65</v>
      </c>
      <c r="C58" s="70">
        <v>627</v>
      </c>
      <c r="D58" s="26" t="s">
        <v>114</v>
      </c>
      <c r="E58" s="20">
        <v>0</v>
      </c>
      <c r="F58" s="19">
        <v>0</v>
      </c>
      <c r="G58" s="19">
        <v>0</v>
      </c>
      <c r="H58" s="20">
        <v>0</v>
      </c>
      <c r="I58" s="20">
        <v>0</v>
      </c>
      <c r="J58" s="20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f t="shared" si="2"/>
        <v>0</v>
      </c>
      <c r="Q58" s="19">
        <f t="shared" si="0"/>
        <v>0</v>
      </c>
      <c r="R58" s="19">
        <f t="shared" si="0"/>
        <v>0</v>
      </c>
      <c r="S58" s="19">
        <f t="shared" si="1"/>
        <v>0</v>
      </c>
      <c r="T58" s="19">
        <f t="shared" si="1"/>
        <v>0</v>
      </c>
      <c r="U58" s="19">
        <f t="shared" si="1"/>
        <v>0</v>
      </c>
      <c r="V58" s="19">
        <f t="shared" si="3"/>
        <v>0</v>
      </c>
      <c r="W58" s="18">
        <v>17000</v>
      </c>
      <c r="X58" s="18">
        <v>17000</v>
      </c>
      <c r="Y58" s="20">
        <f t="shared" si="4"/>
        <v>0</v>
      </c>
      <c r="Z58" s="20">
        <f t="shared" si="5"/>
        <v>0</v>
      </c>
      <c r="AA58" s="20">
        <v>0</v>
      </c>
      <c r="AB58" s="20">
        <v>0</v>
      </c>
      <c r="AC58" s="20">
        <v>0</v>
      </c>
      <c r="AD58" s="20">
        <f t="shared" si="6"/>
        <v>0</v>
      </c>
      <c r="AE58" s="20">
        <f t="shared" si="7"/>
        <v>0</v>
      </c>
      <c r="AF58" s="20">
        <f t="shared" si="8"/>
        <v>0</v>
      </c>
      <c r="AG58" s="20">
        <f t="shared" si="9"/>
        <v>0</v>
      </c>
      <c r="AH58" s="20">
        <f t="shared" si="10"/>
        <v>0</v>
      </c>
      <c r="AI58" s="20">
        <f t="shared" si="11"/>
        <v>0</v>
      </c>
    </row>
    <row r="59" spans="1:35" s="27" customFormat="1" ht="12.75" x14ac:dyDescent="0.2">
      <c r="A59" s="15" t="s">
        <v>64</v>
      </c>
      <c r="B59" s="15" t="s">
        <v>65</v>
      </c>
      <c r="C59" s="70">
        <v>684</v>
      </c>
      <c r="D59" s="26" t="s">
        <v>115</v>
      </c>
      <c r="E59" s="19">
        <v>0</v>
      </c>
      <c r="F59" s="19">
        <v>0</v>
      </c>
      <c r="G59" s="19">
        <v>0</v>
      </c>
      <c r="H59" s="19">
        <v>0</v>
      </c>
      <c r="I59" s="20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f t="shared" si="2"/>
        <v>0</v>
      </c>
      <c r="Q59" s="19">
        <f t="shared" si="0"/>
        <v>0</v>
      </c>
      <c r="R59" s="19">
        <f t="shared" si="0"/>
        <v>0</v>
      </c>
      <c r="S59" s="19">
        <f t="shared" si="1"/>
        <v>0</v>
      </c>
      <c r="T59" s="19">
        <f t="shared" si="1"/>
        <v>0</v>
      </c>
      <c r="U59" s="19">
        <f t="shared" si="1"/>
        <v>0</v>
      </c>
      <c r="V59" s="19">
        <f t="shared" si="3"/>
        <v>0</v>
      </c>
      <c r="W59" s="18">
        <v>120861.36</v>
      </c>
      <c r="X59" s="19">
        <v>120861.36</v>
      </c>
      <c r="Y59" s="20">
        <f t="shared" si="4"/>
        <v>0</v>
      </c>
      <c r="Z59" s="20">
        <f t="shared" si="5"/>
        <v>0</v>
      </c>
      <c r="AA59" s="20">
        <v>0</v>
      </c>
      <c r="AB59" s="20">
        <v>0</v>
      </c>
      <c r="AC59" s="20">
        <v>0</v>
      </c>
      <c r="AD59" s="20">
        <f t="shared" si="6"/>
        <v>0</v>
      </c>
      <c r="AE59" s="20">
        <f t="shared" si="7"/>
        <v>0</v>
      </c>
      <c r="AF59" s="20">
        <f t="shared" si="8"/>
        <v>0</v>
      </c>
      <c r="AG59" s="20">
        <f t="shared" si="9"/>
        <v>0</v>
      </c>
      <c r="AH59" s="20">
        <f t="shared" si="10"/>
        <v>0</v>
      </c>
      <c r="AI59" s="20">
        <f t="shared" si="11"/>
        <v>0</v>
      </c>
    </row>
    <row r="60" spans="1:35" s="27" customFormat="1" ht="12.75" x14ac:dyDescent="0.2">
      <c r="A60" s="21" t="s">
        <v>64</v>
      </c>
      <c r="B60" s="21" t="s">
        <v>65</v>
      </c>
      <c r="C60" s="71">
        <v>751</v>
      </c>
      <c r="D60" s="25" t="s">
        <v>116</v>
      </c>
      <c r="E60" s="20">
        <v>23440.560000000001</v>
      </c>
      <c r="F60" s="20">
        <v>0</v>
      </c>
      <c r="G60" s="20">
        <v>0</v>
      </c>
      <c r="H60" s="20">
        <v>0</v>
      </c>
      <c r="I60" s="20">
        <v>23440.560000000001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20">
        <v>0</v>
      </c>
      <c r="P60" s="20">
        <f t="shared" si="2"/>
        <v>0</v>
      </c>
      <c r="Q60" s="20">
        <f t="shared" si="0"/>
        <v>0</v>
      </c>
      <c r="R60" s="20">
        <f t="shared" si="0"/>
        <v>0</v>
      </c>
      <c r="S60" s="20">
        <f t="shared" si="1"/>
        <v>0</v>
      </c>
      <c r="T60" s="20">
        <f t="shared" si="1"/>
        <v>23440.560000000001</v>
      </c>
      <c r="U60" s="20">
        <f t="shared" si="1"/>
        <v>0</v>
      </c>
      <c r="V60" s="20">
        <f t="shared" si="3"/>
        <v>23440.560000000001</v>
      </c>
      <c r="W60" s="24">
        <v>0</v>
      </c>
      <c r="X60" s="24">
        <v>0</v>
      </c>
      <c r="Y60" s="20">
        <f t="shared" si="4"/>
        <v>0</v>
      </c>
      <c r="Z60" s="20">
        <f t="shared" si="5"/>
        <v>23440.560000000001</v>
      </c>
      <c r="AA60" s="20">
        <v>0</v>
      </c>
      <c r="AB60" s="20">
        <v>0</v>
      </c>
      <c r="AC60" s="20">
        <v>0</v>
      </c>
      <c r="AD60" s="20">
        <f t="shared" si="6"/>
        <v>0</v>
      </c>
      <c r="AE60" s="20">
        <f t="shared" si="7"/>
        <v>23440.560000000001</v>
      </c>
      <c r="AF60" s="20">
        <f t="shared" si="8"/>
        <v>0</v>
      </c>
      <c r="AG60" s="20">
        <f t="shared" si="9"/>
        <v>0</v>
      </c>
      <c r="AH60" s="20">
        <f t="shared" si="10"/>
        <v>0</v>
      </c>
      <c r="AI60" s="20">
        <f t="shared" si="11"/>
        <v>23440.560000000001</v>
      </c>
    </row>
    <row r="61" spans="1:35" s="27" customFormat="1" ht="12.75" x14ac:dyDescent="0.2">
      <c r="A61" s="15" t="s">
        <v>64</v>
      </c>
      <c r="B61" s="15" t="s">
        <v>65</v>
      </c>
      <c r="C61" s="70">
        <v>834</v>
      </c>
      <c r="D61" s="26" t="s">
        <v>117</v>
      </c>
      <c r="E61" s="19">
        <v>0</v>
      </c>
      <c r="F61" s="19">
        <v>0</v>
      </c>
      <c r="G61" s="19">
        <v>0</v>
      </c>
      <c r="H61" s="19">
        <v>0</v>
      </c>
      <c r="I61" s="20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f t="shared" si="2"/>
        <v>0</v>
      </c>
      <c r="Q61" s="19">
        <f t="shared" si="0"/>
        <v>0</v>
      </c>
      <c r="R61" s="19">
        <f t="shared" si="0"/>
        <v>0</v>
      </c>
      <c r="S61" s="19">
        <f t="shared" si="1"/>
        <v>0</v>
      </c>
      <c r="T61" s="19">
        <f t="shared" si="1"/>
        <v>0</v>
      </c>
      <c r="U61" s="19">
        <f t="shared" si="1"/>
        <v>0</v>
      </c>
      <c r="V61" s="19">
        <f t="shared" si="3"/>
        <v>0</v>
      </c>
      <c r="W61" s="18">
        <v>15870.67</v>
      </c>
      <c r="X61" s="19">
        <v>15870.67</v>
      </c>
      <c r="Y61" s="20">
        <f t="shared" si="4"/>
        <v>0</v>
      </c>
      <c r="Z61" s="20">
        <f t="shared" si="5"/>
        <v>0</v>
      </c>
      <c r="AA61" s="20">
        <v>0</v>
      </c>
      <c r="AB61" s="20">
        <v>0</v>
      </c>
      <c r="AC61" s="20">
        <v>0</v>
      </c>
      <c r="AD61" s="20">
        <f t="shared" si="6"/>
        <v>0</v>
      </c>
      <c r="AE61" s="20">
        <f t="shared" si="7"/>
        <v>0</v>
      </c>
      <c r="AF61" s="20">
        <f t="shared" si="8"/>
        <v>0</v>
      </c>
      <c r="AG61" s="20">
        <f t="shared" si="9"/>
        <v>0</v>
      </c>
      <c r="AH61" s="20">
        <f t="shared" si="10"/>
        <v>0</v>
      </c>
      <c r="AI61" s="20">
        <f t="shared" si="11"/>
        <v>0</v>
      </c>
    </row>
    <row r="62" spans="1:35" s="27" customFormat="1" ht="12.75" x14ac:dyDescent="0.2">
      <c r="A62" s="15" t="s">
        <v>64</v>
      </c>
      <c r="B62" s="15" t="s">
        <v>65</v>
      </c>
      <c r="C62" s="70">
        <v>858</v>
      </c>
      <c r="D62" s="26" t="s">
        <v>118</v>
      </c>
      <c r="E62" s="20">
        <v>0</v>
      </c>
      <c r="F62" s="19">
        <v>0</v>
      </c>
      <c r="G62" s="19">
        <v>0</v>
      </c>
      <c r="H62" s="20">
        <v>0</v>
      </c>
      <c r="I62" s="20">
        <v>0</v>
      </c>
      <c r="J62" s="20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f t="shared" si="2"/>
        <v>0</v>
      </c>
      <c r="Q62" s="19">
        <f t="shared" si="0"/>
        <v>0</v>
      </c>
      <c r="R62" s="19">
        <f t="shared" si="0"/>
        <v>0</v>
      </c>
      <c r="S62" s="19">
        <f t="shared" si="1"/>
        <v>0</v>
      </c>
      <c r="T62" s="19">
        <f t="shared" si="1"/>
        <v>0</v>
      </c>
      <c r="U62" s="19">
        <f t="shared" si="1"/>
        <v>0</v>
      </c>
      <c r="V62" s="19">
        <f t="shared" si="3"/>
        <v>0</v>
      </c>
      <c r="W62" s="18">
        <v>40299.79</v>
      </c>
      <c r="X62" s="18">
        <v>40299.79</v>
      </c>
      <c r="Y62" s="20">
        <f t="shared" si="4"/>
        <v>0</v>
      </c>
      <c r="Z62" s="20">
        <f t="shared" si="5"/>
        <v>0</v>
      </c>
      <c r="AA62" s="20">
        <v>0</v>
      </c>
      <c r="AB62" s="20">
        <v>0</v>
      </c>
      <c r="AC62" s="20">
        <v>0</v>
      </c>
      <c r="AD62" s="20">
        <f t="shared" si="6"/>
        <v>0</v>
      </c>
      <c r="AE62" s="20">
        <f t="shared" si="7"/>
        <v>0</v>
      </c>
      <c r="AF62" s="20">
        <f t="shared" si="8"/>
        <v>0</v>
      </c>
      <c r="AG62" s="20">
        <f t="shared" si="9"/>
        <v>0</v>
      </c>
      <c r="AH62" s="20">
        <f t="shared" si="10"/>
        <v>0</v>
      </c>
      <c r="AI62" s="20">
        <f t="shared" si="11"/>
        <v>0</v>
      </c>
    </row>
    <row r="63" spans="1:35" s="27" customFormat="1" ht="12.75" x14ac:dyDescent="0.2">
      <c r="A63" s="15" t="s">
        <v>64</v>
      </c>
      <c r="B63" s="15" t="s">
        <v>65</v>
      </c>
      <c r="C63" s="70">
        <v>966</v>
      </c>
      <c r="D63" s="26" t="s">
        <v>119</v>
      </c>
      <c r="E63" s="20">
        <v>0</v>
      </c>
      <c r="F63" s="19">
        <v>0</v>
      </c>
      <c r="G63" s="19">
        <v>0</v>
      </c>
      <c r="H63" s="20">
        <v>0</v>
      </c>
      <c r="I63" s="20">
        <v>0</v>
      </c>
      <c r="J63" s="20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f t="shared" si="2"/>
        <v>0</v>
      </c>
      <c r="Q63" s="19">
        <f t="shared" si="0"/>
        <v>0</v>
      </c>
      <c r="R63" s="19">
        <f t="shared" si="0"/>
        <v>0</v>
      </c>
      <c r="S63" s="19">
        <f t="shared" si="1"/>
        <v>0</v>
      </c>
      <c r="T63" s="19">
        <f t="shared" si="1"/>
        <v>0</v>
      </c>
      <c r="U63" s="19">
        <f t="shared" si="1"/>
        <v>0</v>
      </c>
      <c r="V63" s="19">
        <f t="shared" si="3"/>
        <v>0</v>
      </c>
      <c r="W63" s="18">
        <v>16436.79</v>
      </c>
      <c r="X63" s="18">
        <v>16436.79</v>
      </c>
      <c r="Y63" s="20">
        <f t="shared" si="4"/>
        <v>0</v>
      </c>
      <c r="Z63" s="20">
        <f t="shared" si="5"/>
        <v>0</v>
      </c>
      <c r="AA63" s="20">
        <v>0</v>
      </c>
      <c r="AB63" s="20">
        <v>0</v>
      </c>
      <c r="AC63" s="20">
        <v>0</v>
      </c>
      <c r="AD63" s="20">
        <f t="shared" si="6"/>
        <v>0</v>
      </c>
      <c r="AE63" s="20">
        <f t="shared" si="7"/>
        <v>0</v>
      </c>
      <c r="AF63" s="20">
        <f t="shared" si="8"/>
        <v>0</v>
      </c>
      <c r="AG63" s="20">
        <f t="shared" si="9"/>
        <v>0</v>
      </c>
      <c r="AH63" s="20">
        <f t="shared" si="10"/>
        <v>0</v>
      </c>
      <c r="AI63" s="20">
        <f t="shared" si="11"/>
        <v>0</v>
      </c>
    </row>
    <row r="64" spans="1:35" s="27" customFormat="1" ht="12.75" x14ac:dyDescent="0.2">
      <c r="A64" s="15" t="s">
        <v>64</v>
      </c>
      <c r="B64" s="15" t="s">
        <v>65</v>
      </c>
      <c r="C64" s="70">
        <v>1085</v>
      </c>
      <c r="D64" s="26" t="s">
        <v>120</v>
      </c>
      <c r="E64" s="20">
        <v>0</v>
      </c>
      <c r="F64" s="19">
        <v>0</v>
      </c>
      <c r="G64" s="19">
        <v>0</v>
      </c>
      <c r="H64" s="20">
        <v>0</v>
      </c>
      <c r="I64" s="20">
        <v>0</v>
      </c>
      <c r="J64" s="20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f t="shared" si="2"/>
        <v>0</v>
      </c>
      <c r="Q64" s="19">
        <f t="shared" si="0"/>
        <v>0</v>
      </c>
      <c r="R64" s="19">
        <f t="shared" si="0"/>
        <v>0</v>
      </c>
      <c r="S64" s="19">
        <f t="shared" si="1"/>
        <v>0</v>
      </c>
      <c r="T64" s="19">
        <f t="shared" si="1"/>
        <v>0</v>
      </c>
      <c r="U64" s="19">
        <f t="shared" si="1"/>
        <v>0</v>
      </c>
      <c r="V64" s="19">
        <f t="shared" si="3"/>
        <v>0</v>
      </c>
      <c r="W64" s="18">
        <v>830472</v>
      </c>
      <c r="X64" s="18">
        <v>866964</v>
      </c>
      <c r="Y64" s="20">
        <f t="shared" si="4"/>
        <v>36492</v>
      </c>
      <c r="Z64" s="20">
        <f t="shared" si="5"/>
        <v>36492</v>
      </c>
      <c r="AA64" s="20">
        <v>0</v>
      </c>
      <c r="AB64" s="20">
        <v>0</v>
      </c>
      <c r="AC64" s="20">
        <v>0</v>
      </c>
      <c r="AD64" s="20">
        <f t="shared" si="6"/>
        <v>0</v>
      </c>
      <c r="AE64" s="20">
        <f t="shared" si="7"/>
        <v>0</v>
      </c>
      <c r="AF64" s="20">
        <f t="shared" si="8"/>
        <v>0</v>
      </c>
      <c r="AG64" s="20">
        <f t="shared" si="9"/>
        <v>36492</v>
      </c>
      <c r="AH64" s="20">
        <f t="shared" si="10"/>
        <v>0</v>
      </c>
      <c r="AI64" s="20">
        <f t="shared" si="11"/>
        <v>36492</v>
      </c>
    </row>
    <row r="65" spans="1:35" s="14" customFormat="1" ht="12.75" x14ac:dyDescent="0.2">
      <c r="A65" s="15" t="s">
        <v>64</v>
      </c>
      <c r="B65" s="15" t="s">
        <v>65</v>
      </c>
      <c r="C65" s="70">
        <v>1341</v>
      </c>
      <c r="D65" s="26" t="s">
        <v>121</v>
      </c>
      <c r="E65" s="20">
        <v>0</v>
      </c>
      <c r="F65" s="19">
        <v>0</v>
      </c>
      <c r="G65" s="19">
        <v>0</v>
      </c>
      <c r="H65" s="20">
        <v>0</v>
      </c>
      <c r="I65" s="20">
        <v>0</v>
      </c>
      <c r="J65" s="20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f t="shared" si="2"/>
        <v>0</v>
      </c>
      <c r="Q65" s="19">
        <f t="shared" si="0"/>
        <v>0</v>
      </c>
      <c r="R65" s="19">
        <f t="shared" si="0"/>
        <v>0</v>
      </c>
      <c r="S65" s="19">
        <f t="shared" si="1"/>
        <v>0</v>
      </c>
      <c r="T65" s="19">
        <f t="shared" si="1"/>
        <v>0</v>
      </c>
      <c r="U65" s="19">
        <f t="shared" si="1"/>
        <v>0</v>
      </c>
      <c r="V65" s="19">
        <f t="shared" si="3"/>
        <v>0</v>
      </c>
      <c r="W65" s="18">
        <v>5566668.6200000001</v>
      </c>
      <c r="X65" s="18">
        <v>5566668.6200000001</v>
      </c>
      <c r="Y65" s="20">
        <f t="shared" si="4"/>
        <v>0</v>
      </c>
      <c r="Z65" s="20">
        <f t="shared" si="5"/>
        <v>0</v>
      </c>
      <c r="AA65" s="20">
        <v>0</v>
      </c>
      <c r="AB65" s="20">
        <v>0</v>
      </c>
      <c r="AC65" s="20">
        <v>0</v>
      </c>
      <c r="AD65" s="20">
        <f t="shared" si="6"/>
        <v>0</v>
      </c>
      <c r="AE65" s="20">
        <f t="shared" si="7"/>
        <v>0</v>
      </c>
      <c r="AF65" s="20">
        <f t="shared" si="8"/>
        <v>0</v>
      </c>
      <c r="AG65" s="20">
        <f t="shared" si="9"/>
        <v>0</v>
      </c>
      <c r="AH65" s="20">
        <f t="shared" si="10"/>
        <v>0</v>
      </c>
      <c r="AI65" s="20">
        <f t="shared" si="11"/>
        <v>0</v>
      </c>
    </row>
    <row r="66" spans="1:35" s="14" customFormat="1" ht="12.75" x14ac:dyDescent="0.2">
      <c r="A66" s="15" t="s">
        <v>64</v>
      </c>
      <c r="B66" s="15" t="s">
        <v>65</v>
      </c>
      <c r="C66" s="71">
        <v>1840</v>
      </c>
      <c r="D66" s="25" t="s">
        <v>122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f t="shared" si="2"/>
        <v>0</v>
      </c>
      <c r="Q66" s="19">
        <f t="shared" si="0"/>
        <v>0</v>
      </c>
      <c r="R66" s="19">
        <f t="shared" si="0"/>
        <v>0</v>
      </c>
      <c r="S66" s="19">
        <f t="shared" si="1"/>
        <v>0</v>
      </c>
      <c r="T66" s="19">
        <f t="shared" si="1"/>
        <v>0</v>
      </c>
      <c r="U66" s="19">
        <f t="shared" si="1"/>
        <v>0</v>
      </c>
      <c r="V66" s="19">
        <f t="shared" si="3"/>
        <v>0</v>
      </c>
      <c r="W66" s="24">
        <v>235800.05</v>
      </c>
      <c r="X66" s="24">
        <v>235800.05</v>
      </c>
      <c r="Y66" s="20">
        <f t="shared" si="4"/>
        <v>0</v>
      </c>
      <c r="Z66" s="20">
        <f t="shared" si="5"/>
        <v>0</v>
      </c>
      <c r="AA66" s="20">
        <v>0</v>
      </c>
      <c r="AB66" s="20">
        <v>0</v>
      </c>
      <c r="AC66" s="20">
        <v>0</v>
      </c>
      <c r="AD66" s="20">
        <f t="shared" si="6"/>
        <v>0</v>
      </c>
      <c r="AE66" s="20">
        <f t="shared" si="7"/>
        <v>0</v>
      </c>
      <c r="AF66" s="20">
        <f t="shared" si="8"/>
        <v>0</v>
      </c>
      <c r="AG66" s="20">
        <f t="shared" si="9"/>
        <v>0</v>
      </c>
      <c r="AH66" s="20">
        <f t="shared" si="10"/>
        <v>0</v>
      </c>
      <c r="AI66" s="20">
        <f t="shared" si="11"/>
        <v>0</v>
      </c>
    </row>
    <row r="67" spans="1:35" s="14" customFormat="1" ht="12.75" x14ac:dyDescent="0.2">
      <c r="A67" s="15" t="s">
        <v>64</v>
      </c>
      <c r="B67" s="15" t="s">
        <v>65</v>
      </c>
      <c r="C67" s="70">
        <v>1890</v>
      </c>
      <c r="D67" s="26" t="s">
        <v>123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f t="shared" si="2"/>
        <v>0</v>
      </c>
      <c r="Q67" s="19">
        <f t="shared" si="0"/>
        <v>0</v>
      </c>
      <c r="R67" s="19">
        <f t="shared" si="0"/>
        <v>0</v>
      </c>
      <c r="S67" s="19">
        <f t="shared" si="1"/>
        <v>0</v>
      </c>
      <c r="T67" s="19">
        <f t="shared" si="1"/>
        <v>0</v>
      </c>
      <c r="U67" s="19">
        <f t="shared" si="1"/>
        <v>0</v>
      </c>
      <c r="V67" s="19">
        <f t="shared" si="3"/>
        <v>0</v>
      </c>
      <c r="W67" s="18">
        <v>34829.49</v>
      </c>
      <c r="X67" s="18">
        <v>34829.49</v>
      </c>
      <c r="Y67" s="20">
        <f t="shared" si="4"/>
        <v>0</v>
      </c>
      <c r="Z67" s="20">
        <f t="shared" si="5"/>
        <v>0</v>
      </c>
      <c r="AA67" s="20">
        <v>0</v>
      </c>
      <c r="AB67" s="20">
        <v>0</v>
      </c>
      <c r="AC67" s="20">
        <v>0</v>
      </c>
      <c r="AD67" s="20">
        <f t="shared" si="6"/>
        <v>0</v>
      </c>
      <c r="AE67" s="20">
        <f t="shared" si="7"/>
        <v>0</v>
      </c>
      <c r="AF67" s="20">
        <f t="shared" si="8"/>
        <v>0</v>
      </c>
      <c r="AG67" s="20">
        <f t="shared" si="9"/>
        <v>0</v>
      </c>
      <c r="AH67" s="20">
        <f t="shared" si="10"/>
        <v>0</v>
      </c>
      <c r="AI67" s="20">
        <f t="shared" si="11"/>
        <v>0</v>
      </c>
    </row>
    <row r="68" spans="1:35" s="14" customFormat="1" ht="12.75" x14ac:dyDescent="0.2">
      <c r="A68" s="15" t="s">
        <v>64</v>
      </c>
      <c r="B68" s="15" t="s">
        <v>65</v>
      </c>
      <c r="C68" s="70">
        <v>1952</v>
      </c>
      <c r="D68" s="26" t="s">
        <v>124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f t="shared" si="2"/>
        <v>0</v>
      </c>
      <c r="Q68" s="19">
        <f t="shared" si="0"/>
        <v>0</v>
      </c>
      <c r="R68" s="19">
        <f t="shared" si="0"/>
        <v>0</v>
      </c>
      <c r="S68" s="19">
        <f t="shared" si="1"/>
        <v>0</v>
      </c>
      <c r="T68" s="19">
        <f t="shared" si="1"/>
        <v>0</v>
      </c>
      <c r="U68" s="19">
        <f t="shared" si="1"/>
        <v>0</v>
      </c>
      <c r="V68" s="19">
        <f t="shared" si="3"/>
        <v>0</v>
      </c>
      <c r="W68" s="18">
        <v>111766.89</v>
      </c>
      <c r="X68" s="18">
        <v>111766.89</v>
      </c>
      <c r="Y68" s="20">
        <f t="shared" si="4"/>
        <v>0</v>
      </c>
      <c r="Z68" s="20">
        <f t="shared" si="5"/>
        <v>0</v>
      </c>
      <c r="AA68" s="20">
        <v>0</v>
      </c>
      <c r="AB68" s="20">
        <v>0</v>
      </c>
      <c r="AC68" s="20">
        <v>0</v>
      </c>
      <c r="AD68" s="20">
        <f t="shared" si="6"/>
        <v>0</v>
      </c>
      <c r="AE68" s="20">
        <f t="shared" si="7"/>
        <v>0</v>
      </c>
      <c r="AF68" s="20">
        <f t="shared" si="8"/>
        <v>0</v>
      </c>
      <c r="AG68" s="20">
        <f t="shared" si="9"/>
        <v>0</v>
      </c>
      <c r="AH68" s="20">
        <f t="shared" si="10"/>
        <v>0</v>
      </c>
      <c r="AI68" s="20">
        <f t="shared" si="11"/>
        <v>0</v>
      </c>
    </row>
    <row r="69" spans="1:35" s="14" customFormat="1" ht="12.75" x14ac:dyDescent="0.2">
      <c r="A69" s="15" t="s">
        <v>64</v>
      </c>
      <c r="B69" s="15" t="s">
        <v>65</v>
      </c>
      <c r="C69" s="70">
        <v>2050</v>
      </c>
      <c r="D69" s="26" t="s">
        <v>125</v>
      </c>
      <c r="E69" s="19">
        <v>0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19">
        <v>0</v>
      </c>
      <c r="P69" s="19">
        <f t="shared" si="2"/>
        <v>0</v>
      </c>
      <c r="Q69" s="19">
        <f t="shared" si="0"/>
        <v>0</v>
      </c>
      <c r="R69" s="19">
        <f t="shared" si="0"/>
        <v>0</v>
      </c>
      <c r="S69" s="19">
        <f t="shared" si="1"/>
        <v>0</v>
      </c>
      <c r="T69" s="19">
        <f t="shared" si="1"/>
        <v>0</v>
      </c>
      <c r="U69" s="19">
        <f t="shared" si="1"/>
        <v>0</v>
      </c>
      <c r="V69" s="19">
        <f t="shared" si="3"/>
        <v>0</v>
      </c>
      <c r="W69" s="18">
        <v>6960</v>
      </c>
      <c r="X69" s="18">
        <v>6960</v>
      </c>
      <c r="Y69" s="20">
        <f t="shared" si="4"/>
        <v>0</v>
      </c>
      <c r="Z69" s="20">
        <f t="shared" si="5"/>
        <v>0</v>
      </c>
      <c r="AA69" s="20">
        <v>0</v>
      </c>
      <c r="AB69" s="20">
        <v>0</v>
      </c>
      <c r="AC69" s="20">
        <v>0</v>
      </c>
      <c r="AD69" s="20">
        <f t="shared" si="6"/>
        <v>0</v>
      </c>
      <c r="AE69" s="20">
        <f t="shared" si="7"/>
        <v>0</v>
      </c>
      <c r="AF69" s="20">
        <f t="shared" si="8"/>
        <v>0</v>
      </c>
      <c r="AG69" s="20">
        <f t="shared" si="9"/>
        <v>0</v>
      </c>
      <c r="AH69" s="20">
        <f t="shared" si="10"/>
        <v>0</v>
      </c>
      <c r="AI69" s="20">
        <f t="shared" si="11"/>
        <v>0</v>
      </c>
    </row>
    <row r="70" spans="1:35" s="14" customFormat="1" ht="12.75" x14ac:dyDescent="0.2">
      <c r="A70" s="21" t="s">
        <v>64</v>
      </c>
      <c r="B70" s="21" t="s">
        <v>65</v>
      </c>
      <c r="C70" s="71">
        <v>2174</v>
      </c>
      <c r="D70" s="25" t="s">
        <v>126</v>
      </c>
      <c r="E70" s="20">
        <v>0</v>
      </c>
      <c r="F70" s="19">
        <v>0</v>
      </c>
      <c r="G70" s="19">
        <v>0</v>
      </c>
      <c r="H70" s="20">
        <v>0</v>
      </c>
      <c r="I70" s="20">
        <v>0</v>
      </c>
      <c r="J70" s="20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f t="shared" si="2"/>
        <v>0</v>
      </c>
      <c r="Q70" s="19">
        <f t="shared" si="0"/>
        <v>0</v>
      </c>
      <c r="R70" s="19">
        <f t="shared" si="0"/>
        <v>0</v>
      </c>
      <c r="S70" s="19">
        <f t="shared" si="1"/>
        <v>0</v>
      </c>
      <c r="T70" s="19">
        <f t="shared" si="1"/>
        <v>0</v>
      </c>
      <c r="U70" s="19">
        <f t="shared" si="1"/>
        <v>0</v>
      </c>
      <c r="V70" s="19">
        <f t="shared" si="3"/>
        <v>0</v>
      </c>
      <c r="W70" s="24">
        <v>87762.25</v>
      </c>
      <c r="X70" s="24">
        <v>87762.25</v>
      </c>
      <c r="Y70" s="20">
        <f t="shared" si="4"/>
        <v>0</v>
      </c>
      <c r="Z70" s="20">
        <f t="shared" si="5"/>
        <v>0</v>
      </c>
      <c r="AA70" s="20">
        <v>0</v>
      </c>
      <c r="AB70" s="20">
        <v>0</v>
      </c>
      <c r="AC70" s="20">
        <v>0</v>
      </c>
      <c r="AD70" s="20">
        <f t="shared" si="6"/>
        <v>0</v>
      </c>
      <c r="AE70" s="20">
        <f t="shared" si="7"/>
        <v>0</v>
      </c>
      <c r="AF70" s="20">
        <f t="shared" si="8"/>
        <v>0</v>
      </c>
      <c r="AG70" s="20">
        <f t="shared" si="9"/>
        <v>0</v>
      </c>
      <c r="AH70" s="20">
        <f t="shared" si="10"/>
        <v>0</v>
      </c>
      <c r="AI70" s="20">
        <f t="shared" si="11"/>
        <v>0</v>
      </c>
    </row>
    <row r="71" spans="1:35" s="14" customFormat="1" ht="12.75" x14ac:dyDescent="0.2">
      <c r="A71" s="15" t="s">
        <v>64</v>
      </c>
      <c r="B71" s="15" t="s">
        <v>65</v>
      </c>
      <c r="C71" s="70">
        <v>2305</v>
      </c>
      <c r="D71" s="26" t="s">
        <v>127</v>
      </c>
      <c r="E71" s="20">
        <v>0</v>
      </c>
      <c r="F71" s="19">
        <v>0</v>
      </c>
      <c r="G71" s="19">
        <v>0</v>
      </c>
      <c r="H71" s="20">
        <v>0</v>
      </c>
      <c r="I71" s="20">
        <v>0</v>
      </c>
      <c r="J71" s="20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f t="shared" si="2"/>
        <v>0</v>
      </c>
      <c r="Q71" s="19">
        <f t="shared" si="0"/>
        <v>0</v>
      </c>
      <c r="R71" s="19">
        <f t="shared" si="0"/>
        <v>0</v>
      </c>
      <c r="S71" s="19">
        <f t="shared" si="1"/>
        <v>0</v>
      </c>
      <c r="T71" s="19">
        <f t="shared" si="1"/>
        <v>0</v>
      </c>
      <c r="U71" s="19">
        <f t="shared" si="1"/>
        <v>0</v>
      </c>
      <c r="V71" s="19">
        <f t="shared" si="3"/>
        <v>0</v>
      </c>
      <c r="W71" s="18">
        <v>98280</v>
      </c>
      <c r="X71" s="18">
        <v>98280</v>
      </c>
      <c r="Y71" s="19">
        <f t="shared" si="4"/>
        <v>0</v>
      </c>
      <c r="Z71" s="20">
        <f t="shared" si="5"/>
        <v>0</v>
      </c>
      <c r="AA71" s="20">
        <v>0</v>
      </c>
      <c r="AB71" s="20">
        <v>0</v>
      </c>
      <c r="AC71" s="20">
        <v>0</v>
      </c>
      <c r="AD71" s="20">
        <f t="shared" si="6"/>
        <v>0</v>
      </c>
      <c r="AE71" s="20">
        <f t="shared" si="7"/>
        <v>0</v>
      </c>
      <c r="AF71" s="20">
        <f t="shared" si="8"/>
        <v>0</v>
      </c>
      <c r="AG71" s="20">
        <f t="shared" si="9"/>
        <v>0</v>
      </c>
      <c r="AH71" s="20">
        <f t="shared" si="10"/>
        <v>0</v>
      </c>
      <c r="AI71" s="20">
        <f t="shared" si="11"/>
        <v>0</v>
      </c>
    </row>
    <row r="72" spans="1:35" s="14" customFormat="1" ht="12.75" x14ac:dyDescent="0.2">
      <c r="A72" s="15" t="s">
        <v>64</v>
      </c>
      <c r="B72" s="15" t="s">
        <v>65</v>
      </c>
      <c r="C72" s="70">
        <v>2376</v>
      </c>
      <c r="D72" s="26" t="s">
        <v>128</v>
      </c>
      <c r="E72" s="20">
        <v>0</v>
      </c>
      <c r="F72" s="19">
        <v>0</v>
      </c>
      <c r="G72" s="19">
        <v>0</v>
      </c>
      <c r="H72" s="20">
        <v>0</v>
      </c>
      <c r="I72" s="20">
        <v>0</v>
      </c>
      <c r="J72" s="20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f t="shared" si="2"/>
        <v>0</v>
      </c>
      <c r="Q72" s="19">
        <f t="shared" si="0"/>
        <v>0</v>
      </c>
      <c r="R72" s="19">
        <f t="shared" si="0"/>
        <v>0</v>
      </c>
      <c r="S72" s="19">
        <f t="shared" si="1"/>
        <v>0</v>
      </c>
      <c r="T72" s="19">
        <f t="shared" si="1"/>
        <v>0</v>
      </c>
      <c r="U72" s="19">
        <f t="shared" si="1"/>
        <v>0</v>
      </c>
      <c r="V72" s="19">
        <f t="shared" si="3"/>
        <v>0</v>
      </c>
      <c r="W72" s="18">
        <v>63479.96</v>
      </c>
      <c r="X72" s="18">
        <v>63479.96</v>
      </c>
      <c r="Y72" s="19">
        <f t="shared" si="4"/>
        <v>0</v>
      </c>
      <c r="Z72" s="20">
        <f t="shared" si="5"/>
        <v>0</v>
      </c>
      <c r="AA72" s="20">
        <v>0</v>
      </c>
      <c r="AB72" s="20">
        <v>0</v>
      </c>
      <c r="AC72" s="20">
        <v>0</v>
      </c>
      <c r="AD72" s="20">
        <f t="shared" si="6"/>
        <v>0</v>
      </c>
      <c r="AE72" s="20">
        <f t="shared" si="7"/>
        <v>0</v>
      </c>
      <c r="AF72" s="20">
        <f t="shared" si="8"/>
        <v>0</v>
      </c>
      <c r="AG72" s="20">
        <f t="shared" si="9"/>
        <v>0</v>
      </c>
      <c r="AH72" s="20">
        <f t="shared" si="10"/>
        <v>0</v>
      </c>
      <c r="AI72" s="20">
        <f t="shared" si="11"/>
        <v>0</v>
      </c>
    </row>
    <row r="73" spans="1:35" s="14" customFormat="1" ht="12.75" x14ac:dyDescent="0.2">
      <c r="A73" s="15" t="s">
        <v>64</v>
      </c>
      <c r="B73" s="15" t="s">
        <v>65</v>
      </c>
      <c r="C73" s="70">
        <v>2437</v>
      </c>
      <c r="D73" s="26" t="s">
        <v>129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f t="shared" si="2"/>
        <v>0</v>
      </c>
      <c r="Q73" s="19">
        <f t="shared" si="0"/>
        <v>0</v>
      </c>
      <c r="R73" s="19">
        <f t="shared" si="0"/>
        <v>0</v>
      </c>
      <c r="S73" s="19">
        <f t="shared" si="1"/>
        <v>0</v>
      </c>
      <c r="T73" s="19">
        <f t="shared" si="1"/>
        <v>0</v>
      </c>
      <c r="U73" s="19">
        <f t="shared" si="1"/>
        <v>0</v>
      </c>
      <c r="V73" s="19">
        <f t="shared" si="3"/>
        <v>0</v>
      </c>
      <c r="W73" s="18">
        <v>108577.74</v>
      </c>
      <c r="X73" s="18">
        <v>108577.74</v>
      </c>
      <c r="Y73" s="19">
        <f t="shared" si="4"/>
        <v>0</v>
      </c>
      <c r="Z73" s="20">
        <f t="shared" si="5"/>
        <v>0</v>
      </c>
      <c r="AA73" s="20">
        <v>0</v>
      </c>
      <c r="AB73" s="20">
        <v>0</v>
      </c>
      <c r="AC73" s="20">
        <v>0</v>
      </c>
      <c r="AD73" s="20">
        <f t="shared" si="6"/>
        <v>0</v>
      </c>
      <c r="AE73" s="20">
        <f t="shared" si="7"/>
        <v>0</v>
      </c>
      <c r="AF73" s="20">
        <f t="shared" si="8"/>
        <v>0</v>
      </c>
      <c r="AG73" s="20">
        <f t="shared" si="9"/>
        <v>0</v>
      </c>
      <c r="AH73" s="20">
        <f t="shared" si="10"/>
        <v>0</v>
      </c>
      <c r="AI73" s="20">
        <f t="shared" si="11"/>
        <v>0</v>
      </c>
    </row>
    <row r="74" spans="1:35" s="14" customFormat="1" ht="12.75" x14ac:dyDescent="0.2">
      <c r="A74" s="15" t="s">
        <v>64</v>
      </c>
      <c r="B74" s="15" t="s">
        <v>65</v>
      </c>
      <c r="C74" s="70">
        <v>2640</v>
      </c>
      <c r="D74" s="26" t="s">
        <v>130</v>
      </c>
      <c r="E74" s="19">
        <v>-2418</v>
      </c>
      <c r="F74" s="19">
        <v>0</v>
      </c>
      <c r="G74" s="19">
        <v>0</v>
      </c>
      <c r="H74" s="19">
        <v>0</v>
      </c>
      <c r="I74" s="20">
        <v>-2418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f t="shared" si="2"/>
        <v>0</v>
      </c>
      <c r="Q74" s="19">
        <f t="shared" ref="Q74:U124" si="12">+F74-K74</f>
        <v>0</v>
      </c>
      <c r="R74" s="19">
        <f t="shared" si="12"/>
        <v>0</v>
      </c>
      <c r="S74" s="19">
        <f t="shared" si="12"/>
        <v>0</v>
      </c>
      <c r="T74" s="19">
        <f t="shared" si="12"/>
        <v>-2418</v>
      </c>
      <c r="U74" s="19">
        <f t="shared" si="12"/>
        <v>0</v>
      </c>
      <c r="V74" s="19">
        <f t="shared" si="3"/>
        <v>-2418</v>
      </c>
      <c r="W74" s="19">
        <v>0</v>
      </c>
      <c r="X74" s="19">
        <v>0</v>
      </c>
      <c r="Y74" s="19">
        <f t="shared" si="4"/>
        <v>0</v>
      </c>
      <c r="Z74" s="20">
        <f t="shared" si="5"/>
        <v>-2418</v>
      </c>
      <c r="AA74" s="20">
        <v>0</v>
      </c>
      <c r="AB74" s="20">
        <v>-2418</v>
      </c>
      <c r="AC74" s="20">
        <v>0</v>
      </c>
      <c r="AD74" s="20">
        <f t="shared" si="6"/>
        <v>0</v>
      </c>
      <c r="AE74" s="20">
        <f t="shared" si="7"/>
        <v>0</v>
      </c>
      <c r="AF74" s="20">
        <f t="shared" si="8"/>
        <v>0</v>
      </c>
      <c r="AG74" s="20">
        <f t="shared" si="9"/>
        <v>0</v>
      </c>
      <c r="AH74" s="20">
        <f t="shared" si="10"/>
        <v>0</v>
      </c>
      <c r="AI74" s="20">
        <f t="shared" si="11"/>
        <v>0</v>
      </c>
    </row>
    <row r="75" spans="1:35" s="14" customFormat="1" ht="12.75" x14ac:dyDescent="0.2">
      <c r="A75" s="15" t="s">
        <v>64</v>
      </c>
      <c r="B75" s="15" t="s">
        <v>65</v>
      </c>
      <c r="C75" s="70">
        <v>3060</v>
      </c>
      <c r="D75" s="26" t="s">
        <v>131</v>
      </c>
      <c r="E75" s="19">
        <v>0</v>
      </c>
      <c r="F75" s="19">
        <v>0</v>
      </c>
      <c r="G75" s="19">
        <v>0</v>
      </c>
      <c r="H75" s="19">
        <v>0</v>
      </c>
      <c r="I75" s="20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f t="shared" ref="P75:P138" si="13">+K75+L75+M75+N75+O75</f>
        <v>0</v>
      </c>
      <c r="Q75" s="19">
        <f t="shared" si="12"/>
        <v>0</v>
      </c>
      <c r="R75" s="19">
        <f t="shared" si="12"/>
        <v>0</v>
      </c>
      <c r="S75" s="19">
        <f t="shared" si="12"/>
        <v>0</v>
      </c>
      <c r="T75" s="19">
        <f t="shared" si="12"/>
        <v>0</v>
      </c>
      <c r="U75" s="19">
        <f t="shared" si="12"/>
        <v>0</v>
      </c>
      <c r="V75" s="19">
        <f t="shared" ref="V75:V138" si="14">+Q75+R75+S75+T75+U75</f>
        <v>0</v>
      </c>
      <c r="W75" s="18">
        <v>76266.649999999994</v>
      </c>
      <c r="X75" s="18">
        <v>76266.649999999994</v>
      </c>
      <c r="Y75" s="19">
        <f t="shared" ref="Y75:Y138" si="15">+X75-W75</f>
        <v>0</v>
      </c>
      <c r="Z75" s="20">
        <f t="shared" ref="Z75:Z138" si="16">+V75+Y75</f>
        <v>0</v>
      </c>
      <c r="AA75" s="20">
        <v>0</v>
      </c>
      <c r="AB75" s="20">
        <v>0</v>
      </c>
      <c r="AC75" s="20">
        <v>0</v>
      </c>
      <c r="AD75" s="20">
        <f t="shared" ref="AD75:AD138" si="17">+Q75-AA75</f>
        <v>0</v>
      </c>
      <c r="AE75" s="20">
        <f t="shared" ref="AE75:AE138" si="18">+T75-AB75</f>
        <v>0</v>
      </c>
      <c r="AF75" s="20">
        <f t="shared" ref="AF75:AF138" si="19">U75-AC75</f>
        <v>0</v>
      </c>
      <c r="AG75" s="20">
        <f t="shared" ref="AG75:AG138" si="20">+Y75</f>
        <v>0</v>
      </c>
      <c r="AH75" s="20">
        <f t="shared" ref="AH75:AH138" si="21">+S75</f>
        <v>0</v>
      </c>
      <c r="AI75" s="20">
        <f t="shared" ref="AI75:AI138" si="22">SUM(AD75:AH75)</f>
        <v>0</v>
      </c>
    </row>
    <row r="76" spans="1:35" s="14" customFormat="1" ht="12.75" x14ac:dyDescent="0.2">
      <c r="A76" s="15" t="s">
        <v>64</v>
      </c>
      <c r="B76" s="15" t="s">
        <v>65</v>
      </c>
      <c r="C76" s="70">
        <v>3078</v>
      </c>
      <c r="D76" s="26" t="s">
        <v>132</v>
      </c>
      <c r="E76" s="20">
        <v>0</v>
      </c>
      <c r="F76" s="19">
        <v>0</v>
      </c>
      <c r="G76" s="19">
        <v>0</v>
      </c>
      <c r="H76" s="20">
        <v>0</v>
      </c>
      <c r="I76" s="20">
        <v>0</v>
      </c>
      <c r="J76" s="20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f t="shared" si="13"/>
        <v>0</v>
      </c>
      <c r="Q76" s="19">
        <f t="shared" si="12"/>
        <v>0</v>
      </c>
      <c r="R76" s="19">
        <f t="shared" si="12"/>
        <v>0</v>
      </c>
      <c r="S76" s="19">
        <f t="shared" si="12"/>
        <v>0</v>
      </c>
      <c r="T76" s="19">
        <f t="shared" si="12"/>
        <v>0</v>
      </c>
      <c r="U76" s="19">
        <f t="shared" si="12"/>
        <v>0</v>
      </c>
      <c r="V76" s="19">
        <f t="shared" si="14"/>
        <v>0</v>
      </c>
      <c r="W76" s="18">
        <v>3559854.01</v>
      </c>
      <c r="X76" s="18">
        <v>3559854.01</v>
      </c>
      <c r="Y76" s="19">
        <f t="shared" si="15"/>
        <v>0</v>
      </c>
      <c r="Z76" s="20">
        <f t="shared" si="16"/>
        <v>0</v>
      </c>
      <c r="AA76" s="20">
        <v>0</v>
      </c>
      <c r="AB76" s="20">
        <v>0</v>
      </c>
      <c r="AC76" s="20">
        <v>0</v>
      </c>
      <c r="AD76" s="20">
        <f t="shared" si="17"/>
        <v>0</v>
      </c>
      <c r="AE76" s="20">
        <f t="shared" si="18"/>
        <v>0</v>
      </c>
      <c r="AF76" s="20">
        <f t="shared" si="19"/>
        <v>0</v>
      </c>
      <c r="AG76" s="20">
        <f t="shared" si="20"/>
        <v>0</v>
      </c>
      <c r="AH76" s="20">
        <f t="shared" si="21"/>
        <v>0</v>
      </c>
      <c r="AI76" s="20">
        <f t="shared" si="22"/>
        <v>0</v>
      </c>
    </row>
    <row r="77" spans="1:35" s="14" customFormat="1" ht="12.75" x14ac:dyDescent="0.2">
      <c r="A77" s="21" t="s">
        <v>64</v>
      </c>
      <c r="B77" s="21" t="s">
        <v>65</v>
      </c>
      <c r="C77" s="71">
        <v>3130</v>
      </c>
      <c r="D77" s="25" t="s">
        <v>133</v>
      </c>
      <c r="E77" s="20">
        <v>28.11</v>
      </c>
      <c r="F77" s="20">
        <v>0</v>
      </c>
      <c r="G77" s="20">
        <v>0</v>
      </c>
      <c r="H77" s="20">
        <v>0</v>
      </c>
      <c r="I77" s="20">
        <v>28.11</v>
      </c>
      <c r="J77" s="20">
        <v>0</v>
      </c>
      <c r="K77" s="20">
        <v>0</v>
      </c>
      <c r="L77" s="20">
        <v>0</v>
      </c>
      <c r="M77" s="20">
        <v>0</v>
      </c>
      <c r="N77" s="20">
        <v>0</v>
      </c>
      <c r="O77" s="20">
        <v>0</v>
      </c>
      <c r="P77" s="20">
        <f t="shared" si="13"/>
        <v>0</v>
      </c>
      <c r="Q77" s="20">
        <f t="shared" si="12"/>
        <v>0</v>
      </c>
      <c r="R77" s="20">
        <f t="shared" si="12"/>
        <v>0</v>
      </c>
      <c r="S77" s="20">
        <f t="shared" si="12"/>
        <v>0</v>
      </c>
      <c r="T77" s="20">
        <f t="shared" si="12"/>
        <v>28.11</v>
      </c>
      <c r="U77" s="20">
        <f t="shared" si="12"/>
        <v>0</v>
      </c>
      <c r="V77" s="20">
        <f t="shared" si="14"/>
        <v>28.11</v>
      </c>
      <c r="W77" s="24">
        <v>0</v>
      </c>
      <c r="X77" s="24">
        <v>0</v>
      </c>
      <c r="Y77" s="20">
        <f t="shared" si="15"/>
        <v>0</v>
      </c>
      <c r="Z77" s="20">
        <f t="shared" si="16"/>
        <v>28.11</v>
      </c>
      <c r="AA77" s="20">
        <v>0</v>
      </c>
      <c r="AB77" s="20">
        <v>28.11</v>
      </c>
      <c r="AC77" s="20">
        <v>0</v>
      </c>
      <c r="AD77" s="20">
        <f t="shared" si="17"/>
        <v>0</v>
      </c>
      <c r="AE77" s="20">
        <f t="shared" si="18"/>
        <v>0</v>
      </c>
      <c r="AF77" s="20">
        <f t="shared" si="19"/>
        <v>0</v>
      </c>
      <c r="AG77" s="20">
        <f t="shared" si="20"/>
        <v>0</v>
      </c>
      <c r="AH77" s="20">
        <f t="shared" si="21"/>
        <v>0</v>
      </c>
      <c r="AI77" s="20">
        <f t="shared" si="22"/>
        <v>0</v>
      </c>
    </row>
    <row r="78" spans="1:35" s="14" customFormat="1" ht="12.75" x14ac:dyDescent="0.2">
      <c r="A78" s="15" t="s">
        <v>64</v>
      </c>
      <c r="B78" s="15" t="s">
        <v>65</v>
      </c>
      <c r="C78" s="70">
        <v>3189</v>
      </c>
      <c r="D78" s="26" t="s">
        <v>134</v>
      </c>
      <c r="E78" s="20">
        <v>0</v>
      </c>
      <c r="F78" s="19">
        <v>0</v>
      </c>
      <c r="G78" s="19">
        <v>0</v>
      </c>
      <c r="H78" s="20">
        <v>0</v>
      </c>
      <c r="I78" s="20">
        <v>0</v>
      </c>
      <c r="J78" s="20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f t="shared" si="13"/>
        <v>0</v>
      </c>
      <c r="Q78" s="19">
        <f t="shared" si="12"/>
        <v>0</v>
      </c>
      <c r="R78" s="19">
        <f t="shared" si="12"/>
        <v>0</v>
      </c>
      <c r="S78" s="19">
        <f t="shared" si="12"/>
        <v>0</v>
      </c>
      <c r="T78" s="19">
        <f t="shared" si="12"/>
        <v>0</v>
      </c>
      <c r="U78" s="19">
        <f t="shared" si="12"/>
        <v>0</v>
      </c>
      <c r="V78" s="19">
        <f t="shared" si="14"/>
        <v>0</v>
      </c>
      <c r="W78" s="18">
        <v>179800</v>
      </c>
      <c r="X78" s="18">
        <v>179800</v>
      </c>
      <c r="Y78" s="19">
        <f t="shared" si="15"/>
        <v>0</v>
      </c>
      <c r="Z78" s="20">
        <f t="shared" si="16"/>
        <v>0</v>
      </c>
      <c r="AA78" s="20">
        <v>0</v>
      </c>
      <c r="AB78" s="20">
        <v>0</v>
      </c>
      <c r="AC78" s="20">
        <v>0</v>
      </c>
      <c r="AD78" s="20">
        <f t="shared" si="17"/>
        <v>0</v>
      </c>
      <c r="AE78" s="20">
        <f t="shared" si="18"/>
        <v>0</v>
      </c>
      <c r="AF78" s="20">
        <f t="shared" si="19"/>
        <v>0</v>
      </c>
      <c r="AG78" s="20">
        <f t="shared" si="20"/>
        <v>0</v>
      </c>
      <c r="AH78" s="20">
        <f t="shared" si="21"/>
        <v>0</v>
      </c>
      <c r="AI78" s="20">
        <f t="shared" si="22"/>
        <v>0</v>
      </c>
    </row>
    <row r="79" spans="1:35" s="14" customFormat="1" ht="12.75" x14ac:dyDescent="0.2">
      <c r="A79" s="15" t="s">
        <v>64</v>
      </c>
      <c r="B79" s="15" t="s">
        <v>65</v>
      </c>
      <c r="C79" s="70">
        <v>3227</v>
      </c>
      <c r="D79" s="26" t="s">
        <v>135</v>
      </c>
      <c r="E79" s="20">
        <v>-2796.95</v>
      </c>
      <c r="F79" s="19">
        <v>0</v>
      </c>
      <c r="G79" s="19">
        <v>0</v>
      </c>
      <c r="H79" s="20">
        <v>0</v>
      </c>
      <c r="I79" s="20">
        <v>-2796.95</v>
      </c>
      <c r="J79" s="20">
        <v>0</v>
      </c>
      <c r="K79" s="19">
        <v>0</v>
      </c>
      <c r="L79" s="19">
        <v>0</v>
      </c>
      <c r="M79" s="19">
        <v>0</v>
      </c>
      <c r="N79" s="20">
        <v>0</v>
      </c>
      <c r="O79" s="19">
        <v>0</v>
      </c>
      <c r="P79" s="19">
        <f t="shared" si="13"/>
        <v>0</v>
      </c>
      <c r="Q79" s="19">
        <f t="shared" si="12"/>
        <v>0</v>
      </c>
      <c r="R79" s="19">
        <f t="shared" si="12"/>
        <v>0</v>
      </c>
      <c r="S79" s="19">
        <f t="shared" si="12"/>
        <v>0</v>
      </c>
      <c r="T79" s="19">
        <f t="shared" si="12"/>
        <v>-2796.95</v>
      </c>
      <c r="U79" s="19">
        <f t="shared" si="12"/>
        <v>0</v>
      </c>
      <c r="V79" s="19">
        <f t="shared" si="14"/>
        <v>-2796.95</v>
      </c>
      <c r="W79" s="18">
        <v>7751.18</v>
      </c>
      <c r="X79" s="18">
        <v>7751.18</v>
      </c>
      <c r="Y79" s="20">
        <f t="shared" si="15"/>
        <v>0</v>
      </c>
      <c r="Z79" s="20">
        <f t="shared" si="16"/>
        <v>-2796.95</v>
      </c>
      <c r="AA79" s="20">
        <v>0</v>
      </c>
      <c r="AB79" s="20">
        <v>-2796.95</v>
      </c>
      <c r="AC79" s="20">
        <v>0</v>
      </c>
      <c r="AD79" s="20">
        <f t="shared" si="17"/>
        <v>0</v>
      </c>
      <c r="AE79" s="20">
        <f t="shared" si="18"/>
        <v>0</v>
      </c>
      <c r="AF79" s="20">
        <f t="shared" si="19"/>
        <v>0</v>
      </c>
      <c r="AG79" s="20">
        <f t="shared" si="20"/>
        <v>0</v>
      </c>
      <c r="AH79" s="20">
        <f t="shared" si="21"/>
        <v>0</v>
      </c>
      <c r="AI79" s="20">
        <f t="shared" si="22"/>
        <v>0</v>
      </c>
    </row>
    <row r="80" spans="1:35" s="14" customFormat="1" ht="12.75" x14ac:dyDescent="0.2">
      <c r="A80" s="15" t="s">
        <v>64</v>
      </c>
      <c r="B80" s="15" t="s">
        <v>65</v>
      </c>
      <c r="C80" s="70">
        <v>3262</v>
      </c>
      <c r="D80" s="26" t="s">
        <v>136</v>
      </c>
      <c r="E80" s="19">
        <v>191146.8</v>
      </c>
      <c r="F80" s="19">
        <v>0</v>
      </c>
      <c r="G80" s="19">
        <v>191146.8</v>
      </c>
      <c r="H80" s="19">
        <v>0</v>
      </c>
      <c r="I80" s="19">
        <v>0</v>
      </c>
      <c r="J80" s="19">
        <v>0</v>
      </c>
      <c r="K80" s="19">
        <v>0</v>
      </c>
      <c r="L80" s="19">
        <v>191146.8</v>
      </c>
      <c r="M80" s="19">
        <v>0</v>
      </c>
      <c r="N80" s="19">
        <v>0</v>
      </c>
      <c r="O80" s="19">
        <v>0</v>
      </c>
      <c r="P80" s="19">
        <f t="shared" si="13"/>
        <v>191146.8</v>
      </c>
      <c r="Q80" s="19">
        <f t="shared" si="12"/>
        <v>0</v>
      </c>
      <c r="R80" s="19">
        <f t="shared" si="12"/>
        <v>0</v>
      </c>
      <c r="S80" s="19">
        <f t="shared" si="12"/>
        <v>0</v>
      </c>
      <c r="T80" s="19">
        <f t="shared" si="12"/>
        <v>0</v>
      </c>
      <c r="U80" s="19">
        <f t="shared" si="12"/>
        <v>0</v>
      </c>
      <c r="V80" s="19">
        <f t="shared" si="14"/>
        <v>0</v>
      </c>
      <c r="W80" s="18">
        <v>0</v>
      </c>
      <c r="X80" s="18">
        <v>0</v>
      </c>
      <c r="Y80" s="20">
        <f t="shared" si="15"/>
        <v>0</v>
      </c>
      <c r="Z80" s="20">
        <f t="shared" si="16"/>
        <v>0</v>
      </c>
      <c r="AA80" s="20">
        <v>0</v>
      </c>
      <c r="AB80" s="20">
        <v>0</v>
      </c>
      <c r="AC80" s="20">
        <v>0</v>
      </c>
      <c r="AD80" s="20">
        <f t="shared" si="17"/>
        <v>0</v>
      </c>
      <c r="AE80" s="20">
        <f t="shared" si="18"/>
        <v>0</v>
      </c>
      <c r="AF80" s="20">
        <f t="shared" si="19"/>
        <v>0</v>
      </c>
      <c r="AG80" s="20">
        <f t="shared" si="20"/>
        <v>0</v>
      </c>
      <c r="AH80" s="20">
        <f t="shared" si="21"/>
        <v>0</v>
      </c>
      <c r="AI80" s="20">
        <f t="shared" si="22"/>
        <v>0</v>
      </c>
    </row>
    <row r="81" spans="1:35" s="14" customFormat="1" ht="12.75" x14ac:dyDescent="0.2">
      <c r="A81" s="15" t="s">
        <v>64</v>
      </c>
      <c r="B81" s="15" t="s">
        <v>65</v>
      </c>
      <c r="C81" s="70">
        <v>3749</v>
      </c>
      <c r="D81" s="26" t="s">
        <v>137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f t="shared" si="13"/>
        <v>0</v>
      </c>
      <c r="Q81" s="19">
        <f t="shared" si="12"/>
        <v>0</v>
      </c>
      <c r="R81" s="19">
        <f t="shared" si="12"/>
        <v>0</v>
      </c>
      <c r="S81" s="19">
        <f t="shared" si="12"/>
        <v>0</v>
      </c>
      <c r="T81" s="19">
        <f t="shared" si="12"/>
        <v>0</v>
      </c>
      <c r="U81" s="19">
        <f t="shared" si="12"/>
        <v>0</v>
      </c>
      <c r="V81" s="19">
        <f t="shared" si="14"/>
        <v>0</v>
      </c>
      <c r="W81" s="18">
        <v>8539293.25</v>
      </c>
      <c r="X81" s="18">
        <v>8539293.25</v>
      </c>
      <c r="Y81" s="20">
        <f t="shared" si="15"/>
        <v>0</v>
      </c>
      <c r="Z81" s="20">
        <f t="shared" si="16"/>
        <v>0</v>
      </c>
      <c r="AA81" s="20">
        <v>0</v>
      </c>
      <c r="AB81" s="20">
        <v>0</v>
      </c>
      <c r="AC81" s="20">
        <v>0</v>
      </c>
      <c r="AD81" s="20">
        <f t="shared" si="17"/>
        <v>0</v>
      </c>
      <c r="AE81" s="20">
        <f t="shared" si="18"/>
        <v>0</v>
      </c>
      <c r="AF81" s="20">
        <f t="shared" si="19"/>
        <v>0</v>
      </c>
      <c r="AG81" s="20">
        <f t="shared" si="20"/>
        <v>0</v>
      </c>
      <c r="AH81" s="20">
        <f t="shared" si="21"/>
        <v>0</v>
      </c>
      <c r="AI81" s="20">
        <f t="shared" si="22"/>
        <v>0</v>
      </c>
    </row>
    <row r="82" spans="1:35" s="14" customFormat="1" ht="12.75" x14ac:dyDescent="0.2">
      <c r="A82" s="15" t="s">
        <v>64</v>
      </c>
      <c r="B82" s="15" t="s">
        <v>65</v>
      </c>
      <c r="C82" s="70">
        <v>4118</v>
      </c>
      <c r="D82" s="26" t="s">
        <v>138</v>
      </c>
      <c r="E82" s="19">
        <v>0</v>
      </c>
      <c r="F82" s="19">
        <v>0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19">
        <v>0</v>
      </c>
      <c r="P82" s="19">
        <f t="shared" si="13"/>
        <v>0</v>
      </c>
      <c r="Q82" s="19">
        <f t="shared" si="12"/>
        <v>0</v>
      </c>
      <c r="R82" s="19">
        <f t="shared" si="12"/>
        <v>0</v>
      </c>
      <c r="S82" s="19">
        <f t="shared" si="12"/>
        <v>0</v>
      </c>
      <c r="T82" s="19">
        <f t="shared" si="12"/>
        <v>0</v>
      </c>
      <c r="U82" s="19">
        <f t="shared" si="12"/>
        <v>0</v>
      </c>
      <c r="V82" s="19">
        <f t="shared" si="14"/>
        <v>0</v>
      </c>
      <c r="W82" s="18">
        <v>23819.599999999999</v>
      </c>
      <c r="X82" s="18">
        <v>23819.599999999999</v>
      </c>
      <c r="Y82" s="20">
        <f t="shared" si="15"/>
        <v>0</v>
      </c>
      <c r="Z82" s="20">
        <f t="shared" si="16"/>
        <v>0</v>
      </c>
      <c r="AA82" s="20">
        <v>0</v>
      </c>
      <c r="AB82" s="20">
        <v>0</v>
      </c>
      <c r="AC82" s="20">
        <v>0</v>
      </c>
      <c r="AD82" s="20">
        <f t="shared" si="17"/>
        <v>0</v>
      </c>
      <c r="AE82" s="20">
        <f t="shared" si="18"/>
        <v>0</v>
      </c>
      <c r="AF82" s="20">
        <f t="shared" si="19"/>
        <v>0</v>
      </c>
      <c r="AG82" s="20">
        <f t="shared" si="20"/>
        <v>0</v>
      </c>
      <c r="AH82" s="20">
        <f t="shared" si="21"/>
        <v>0</v>
      </c>
      <c r="AI82" s="20">
        <f t="shared" si="22"/>
        <v>0</v>
      </c>
    </row>
    <row r="83" spans="1:35" s="14" customFormat="1" ht="12.75" x14ac:dyDescent="0.2">
      <c r="A83" s="15" t="s">
        <v>64</v>
      </c>
      <c r="B83" s="15" t="s">
        <v>65</v>
      </c>
      <c r="C83" s="70">
        <v>4187</v>
      </c>
      <c r="D83" s="26" t="s">
        <v>139</v>
      </c>
      <c r="E83" s="19">
        <v>0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0</v>
      </c>
      <c r="P83" s="19">
        <f t="shared" si="13"/>
        <v>0</v>
      </c>
      <c r="Q83" s="19">
        <f t="shared" si="12"/>
        <v>0</v>
      </c>
      <c r="R83" s="19">
        <f t="shared" si="12"/>
        <v>0</v>
      </c>
      <c r="S83" s="19">
        <f t="shared" si="12"/>
        <v>0</v>
      </c>
      <c r="T83" s="19">
        <f t="shared" si="12"/>
        <v>0</v>
      </c>
      <c r="U83" s="19">
        <f t="shared" si="12"/>
        <v>0</v>
      </c>
      <c r="V83" s="19">
        <f t="shared" si="14"/>
        <v>0</v>
      </c>
      <c r="W83" s="18">
        <v>109304</v>
      </c>
      <c r="X83" s="18">
        <v>109304</v>
      </c>
      <c r="Y83" s="20">
        <f t="shared" si="15"/>
        <v>0</v>
      </c>
      <c r="Z83" s="20">
        <f t="shared" si="16"/>
        <v>0</v>
      </c>
      <c r="AA83" s="20">
        <v>0</v>
      </c>
      <c r="AB83" s="20">
        <v>0</v>
      </c>
      <c r="AC83" s="20">
        <v>0</v>
      </c>
      <c r="AD83" s="20">
        <f t="shared" si="17"/>
        <v>0</v>
      </c>
      <c r="AE83" s="20">
        <f t="shared" si="18"/>
        <v>0</v>
      </c>
      <c r="AF83" s="20">
        <f t="shared" si="19"/>
        <v>0</v>
      </c>
      <c r="AG83" s="20">
        <f t="shared" si="20"/>
        <v>0</v>
      </c>
      <c r="AH83" s="20">
        <f t="shared" si="21"/>
        <v>0</v>
      </c>
      <c r="AI83" s="20">
        <f t="shared" si="22"/>
        <v>0</v>
      </c>
    </row>
    <row r="84" spans="1:35" s="14" customFormat="1" ht="12.75" x14ac:dyDescent="0.2">
      <c r="A84" s="15" t="s">
        <v>64</v>
      </c>
      <c r="B84" s="15" t="s">
        <v>65</v>
      </c>
      <c r="C84" s="70">
        <v>4653</v>
      </c>
      <c r="D84" s="26" t="s">
        <v>140</v>
      </c>
      <c r="E84" s="20">
        <v>0</v>
      </c>
      <c r="F84" s="19">
        <v>0</v>
      </c>
      <c r="G84" s="19">
        <v>0</v>
      </c>
      <c r="H84" s="20">
        <v>0</v>
      </c>
      <c r="I84" s="20">
        <v>0</v>
      </c>
      <c r="J84" s="20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f t="shared" si="13"/>
        <v>0</v>
      </c>
      <c r="Q84" s="19">
        <f t="shared" si="12"/>
        <v>0</v>
      </c>
      <c r="R84" s="19">
        <f t="shared" si="12"/>
        <v>0</v>
      </c>
      <c r="S84" s="19">
        <f t="shared" si="12"/>
        <v>0</v>
      </c>
      <c r="T84" s="19">
        <f t="shared" si="12"/>
        <v>0</v>
      </c>
      <c r="U84" s="19">
        <f t="shared" si="12"/>
        <v>0</v>
      </c>
      <c r="V84" s="19">
        <f t="shared" si="14"/>
        <v>0</v>
      </c>
      <c r="W84" s="19">
        <v>61001.03</v>
      </c>
      <c r="X84" s="18">
        <v>61001.03</v>
      </c>
      <c r="Y84" s="20">
        <f t="shared" si="15"/>
        <v>0</v>
      </c>
      <c r="Z84" s="20">
        <f t="shared" si="16"/>
        <v>0</v>
      </c>
      <c r="AA84" s="20">
        <v>0</v>
      </c>
      <c r="AB84" s="20">
        <v>0</v>
      </c>
      <c r="AC84" s="20">
        <v>0</v>
      </c>
      <c r="AD84" s="20">
        <f t="shared" si="17"/>
        <v>0</v>
      </c>
      <c r="AE84" s="20">
        <f t="shared" si="18"/>
        <v>0</v>
      </c>
      <c r="AF84" s="20">
        <f t="shared" si="19"/>
        <v>0</v>
      </c>
      <c r="AG84" s="20">
        <f t="shared" si="20"/>
        <v>0</v>
      </c>
      <c r="AH84" s="20">
        <f t="shared" si="21"/>
        <v>0</v>
      </c>
      <c r="AI84" s="20">
        <f t="shared" si="22"/>
        <v>0</v>
      </c>
    </row>
    <row r="85" spans="1:35" s="14" customFormat="1" ht="12.75" x14ac:dyDescent="0.2">
      <c r="A85" s="15" t="s">
        <v>64</v>
      </c>
      <c r="B85" s="15" t="s">
        <v>65</v>
      </c>
      <c r="C85" s="70">
        <v>5174</v>
      </c>
      <c r="D85" s="26" t="s">
        <v>141</v>
      </c>
      <c r="E85" s="20">
        <v>0</v>
      </c>
      <c r="F85" s="19">
        <v>0</v>
      </c>
      <c r="G85" s="19">
        <v>0</v>
      </c>
      <c r="H85" s="20">
        <v>0</v>
      </c>
      <c r="I85" s="20">
        <v>0</v>
      </c>
      <c r="J85" s="20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f t="shared" si="13"/>
        <v>0</v>
      </c>
      <c r="Q85" s="19">
        <f t="shared" si="12"/>
        <v>0</v>
      </c>
      <c r="R85" s="19">
        <f t="shared" si="12"/>
        <v>0</v>
      </c>
      <c r="S85" s="19">
        <f t="shared" si="12"/>
        <v>0</v>
      </c>
      <c r="T85" s="19">
        <f t="shared" si="12"/>
        <v>0</v>
      </c>
      <c r="U85" s="19">
        <f t="shared" si="12"/>
        <v>0</v>
      </c>
      <c r="V85" s="19">
        <f t="shared" si="14"/>
        <v>0</v>
      </c>
      <c r="W85" s="19">
        <v>87000</v>
      </c>
      <c r="X85" s="19">
        <v>87000</v>
      </c>
      <c r="Y85" s="20">
        <f t="shared" si="15"/>
        <v>0</v>
      </c>
      <c r="Z85" s="20">
        <f t="shared" si="16"/>
        <v>0</v>
      </c>
      <c r="AA85" s="20">
        <v>0</v>
      </c>
      <c r="AB85" s="20">
        <v>0</v>
      </c>
      <c r="AC85" s="20">
        <v>0</v>
      </c>
      <c r="AD85" s="20">
        <f t="shared" si="17"/>
        <v>0</v>
      </c>
      <c r="AE85" s="20">
        <f t="shared" si="18"/>
        <v>0</v>
      </c>
      <c r="AF85" s="20">
        <f t="shared" si="19"/>
        <v>0</v>
      </c>
      <c r="AG85" s="20">
        <f t="shared" si="20"/>
        <v>0</v>
      </c>
      <c r="AH85" s="20">
        <f t="shared" si="21"/>
        <v>0</v>
      </c>
      <c r="AI85" s="20">
        <f t="shared" si="22"/>
        <v>0</v>
      </c>
    </row>
    <row r="86" spans="1:35" s="14" customFormat="1" ht="12.75" x14ac:dyDescent="0.2">
      <c r="A86" s="15" t="s">
        <v>64</v>
      </c>
      <c r="B86" s="15" t="s">
        <v>65</v>
      </c>
      <c r="C86" s="70">
        <v>5187</v>
      </c>
      <c r="D86" s="26" t="s">
        <v>142</v>
      </c>
      <c r="E86" s="20">
        <v>0</v>
      </c>
      <c r="F86" s="19">
        <v>0</v>
      </c>
      <c r="G86" s="19">
        <v>0</v>
      </c>
      <c r="H86" s="20">
        <v>0</v>
      </c>
      <c r="I86" s="20">
        <v>0</v>
      </c>
      <c r="J86" s="20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f t="shared" si="13"/>
        <v>0</v>
      </c>
      <c r="Q86" s="19">
        <f t="shared" si="12"/>
        <v>0</v>
      </c>
      <c r="R86" s="19">
        <f t="shared" si="12"/>
        <v>0</v>
      </c>
      <c r="S86" s="19">
        <f t="shared" si="12"/>
        <v>0</v>
      </c>
      <c r="T86" s="19">
        <f t="shared" si="12"/>
        <v>0</v>
      </c>
      <c r="U86" s="19">
        <f t="shared" si="12"/>
        <v>0</v>
      </c>
      <c r="V86" s="19">
        <f t="shared" si="14"/>
        <v>0</v>
      </c>
      <c r="W86" s="18">
        <v>3480</v>
      </c>
      <c r="X86" s="18">
        <v>3480</v>
      </c>
      <c r="Y86" s="20">
        <f t="shared" si="15"/>
        <v>0</v>
      </c>
      <c r="Z86" s="20">
        <f t="shared" si="16"/>
        <v>0</v>
      </c>
      <c r="AA86" s="20">
        <v>0</v>
      </c>
      <c r="AB86" s="20">
        <v>0</v>
      </c>
      <c r="AC86" s="20">
        <v>0</v>
      </c>
      <c r="AD86" s="20">
        <f t="shared" si="17"/>
        <v>0</v>
      </c>
      <c r="AE86" s="20">
        <f t="shared" si="18"/>
        <v>0</v>
      </c>
      <c r="AF86" s="20">
        <f t="shared" si="19"/>
        <v>0</v>
      </c>
      <c r="AG86" s="20">
        <f t="shared" si="20"/>
        <v>0</v>
      </c>
      <c r="AH86" s="20">
        <f t="shared" si="21"/>
        <v>0</v>
      </c>
      <c r="AI86" s="20">
        <f t="shared" si="22"/>
        <v>0</v>
      </c>
    </row>
    <row r="87" spans="1:35" s="14" customFormat="1" ht="25.5" x14ac:dyDescent="0.2">
      <c r="A87" s="15" t="s">
        <v>64</v>
      </c>
      <c r="B87" s="15" t="s">
        <v>65</v>
      </c>
      <c r="C87" s="70">
        <v>5193</v>
      </c>
      <c r="D87" s="26" t="s">
        <v>143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f t="shared" si="13"/>
        <v>0</v>
      </c>
      <c r="Q87" s="19">
        <f t="shared" si="12"/>
        <v>0</v>
      </c>
      <c r="R87" s="19">
        <f t="shared" si="12"/>
        <v>0</v>
      </c>
      <c r="S87" s="19">
        <f t="shared" si="12"/>
        <v>0</v>
      </c>
      <c r="T87" s="19">
        <f t="shared" si="12"/>
        <v>0</v>
      </c>
      <c r="U87" s="19">
        <f t="shared" si="12"/>
        <v>0</v>
      </c>
      <c r="V87" s="19">
        <f t="shared" si="14"/>
        <v>0</v>
      </c>
      <c r="W87" s="18">
        <v>89657</v>
      </c>
      <c r="X87" s="18">
        <v>89657</v>
      </c>
      <c r="Y87" s="20">
        <f t="shared" si="15"/>
        <v>0</v>
      </c>
      <c r="Z87" s="20">
        <f t="shared" si="16"/>
        <v>0</v>
      </c>
      <c r="AA87" s="20">
        <v>0</v>
      </c>
      <c r="AB87" s="20">
        <v>0</v>
      </c>
      <c r="AC87" s="20">
        <v>0</v>
      </c>
      <c r="AD87" s="20">
        <f t="shared" si="17"/>
        <v>0</v>
      </c>
      <c r="AE87" s="20">
        <f t="shared" si="18"/>
        <v>0</v>
      </c>
      <c r="AF87" s="20">
        <f t="shared" si="19"/>
        <v>0</v>
      </c>
      <c r="AG87" s="20">
        <f t="shared" si="20"/>
        <v>0</v>
      </c>
      <c r="AH87" s="20">
        <f t="shared" si="21"/>
        <v>0</v>
      </c>
      <c r="AI87" s="20">
        <f t="shared" si="22"/>
        <v>0</v>
      </c>
    </row>
    <row r="88" spans="1:35" s="14" customFormat="1" ht="12.75" x14ac:dyDescent="0.2">
      <c r="A88" s="15" t="s">
        <v>64</v>
      </c>
      <c r="B88" s="15" t="s">
        <v>65</v>
      </c>
      <c r="C88" s="70">
        <v>5197</v>
      </c>
      <c r="D88" s="26" t="s">
        <v>144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f t="shared" si="13"/>
        <v>0</v>
      </c>
      <c r="Q88" s="19">
        <f t="shared" si="12"/>
        <v>0</v>
      </c>
      <c r="R88" s="19">
        <f t="shared" si="12"/>
        <v>0</v>
      </c>
      <c r="S88" s="19">
        <f t="shared" si="12"/>
        <v>0</v>
      </c>
      <c r="T88" s="19">
        <f t="shared" si="12"/>
        <v>0</v>
      </c>
      <c r="U88" s="19">
        <f t="shared" si="12"/>
        <v>0</v>
      </c>
      <c r="V88" s="19">
        <f t="shared" si="14"/>
        <v>0</v>
      </c>
      <c r="W88" s="18">
        <v>500000.01</v>
      </c>
      <c r="X88" s="18">
        <v>500000.01</v>
      </c>
      <c r="Y88" s="20">
        <f t="shared" si="15"/>
        <v>0</v>
      </c>
      <c r="Z88" s="20">
        <f t="shared" si="16"/>
        <v>0</v>
      </c>
      <c r="AA88" s="20">
        <v>0</v>
      </c>
      <c r="AB88" s="20">
        <v>0</v>
      </c>
      <c r="AC88" s="20">
        <v>0</v>
      </c>
      <c r="AD88" s="20">
        <f t="shared" si="17"/>
        <v>0</v>
      </c>
      <c r="AE88" s="20">
        <f t="shared" si="18"/>
        <v>0</v>
      </c>
      <c r="AF88" s="20">
        <f t="shared" si="19"/>
        <v>0</v>
      </c>
      <c r="AG88" s="20">
        <f t="shared" si="20"/>
        <v>0</v>
      </c>
      <c r="AH88" s="20">
        <f t="shared" si="21"/>
        <v>0</v>
      </c>
      <c r="AI88" s="20">
        <f t="shared" si="22"/>
        <v>0</v>
      </c>
    </row>
    <row r="89" spans="1:35" s="14" customFormat="1" ht="12.75" x14ac:dyDescent="0.2">
      <c r="A89" s="15" t="s">
        <v>64</v>
      </c>
      <c r="B89" s="15" t="s">
        <v>65</v>
      </c>
      <c r="C89" s="70">
        <v>5382</v>
      </c>
      <c r="D89" s="26" t="s">
        <v>145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f t="shared" si="13"/>
        <v>0</v>
      </c>
      <c r="Q89" s="19">
        <f t="shared" si="12"/>
        <v>0</v>
      </c>
      <c r="R89" s="19">
        <f t="shared" si="12"/>
        <v>0</v>
      </c>
      <c r="S89" s="19">
        <f t="shared" si="12"/>
        <v>0</v>
      </c>
      <c r="T89" s="19">
        <f t="shared" si="12"/>
        <v>0</v>
      </c>
      <c r="U89" s="19">
        <f t="shared" si="12"/>
        <v>0</v>
      </c>
      <c r="V89" s="19">
        <f t="shared" si="14"/>
        <v>0</v>
      </c>
      <c r="W89" s="18">
        <v>5182349.9800000004</v>
      </c>
      <c r="X89" s="18">
        <v>5182349.9800000004</v>
      </c>
      <c r="Y89" s="20">
        <f t="shared" si="15"/>
        <v>0</v>
      </c>
      <c r="Z89" s="20">
        <f t="shared" si="16"/>
        <v>0</v>
      </c>
      <c r="AA89" s="20">
        <v>0</v>
      </c>
      <c r="AB89" s="20">
        <v>0</v>
      </c>
      <c r="AC89" s="20">
        <v>0</v>
      </c>
      <c r="AD89" s="20">
        <f t="shared" si="17"/>
        <v>0</v>
      </c>
      <c r="AE89" s="20">
        <f t="shared" si="18"/>
        <v>0</v>
      </c>
      <c r="AF89" s="20">
        <f t="shared" si="19"/>
        <v>0</v>
      </c>
      <c r="AG89" s="20">
        <f t="shared" si="20"/>
        <v>0</v>
      </c>
      <c r="AH89" s="20">
        <f t="shared" si="21"/>
        <v>0</v>
      </c>
      <c r="AI89" s="20">
        <f t="shared" si="22"/>
        <v>0</v>
      </c>
    </row>
    <row r="90" spans="1:35" s="14" customFormat="1" ht="12.75" x14ac:dyDescent="0.2">
      <c r="A90" s="15" t="s">
        <v>64</v>
      </c>
      <c r="B90" s="15" t="s">
        <v>65</v>
      </c>
      <c r="C90" s="70">
        <v>5439</v>
      </c>
      <c r="D90" s="26" t="s">
        <v>146</v>
      </c>
      <c r="E90" s="20">
        <v>0</v>
      </c>
      <c r="F90" s="19">
        <v>0</v>
      </c>
      <c r="G90" s="19">
        <v>0</v>
      </c>
      <c r="H90" s="20">
        <v>0</v>
      </c>
      <c r="I90" s="20">
        <v>0</v>
      </c>
      <c r="J90" s="20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f t="shared" si="13"/>
        <v>0</v>
      </c>
      <c r="Q90" s="19">
        <f t="shared" si="12"/>
        <v>0</v>
      </c>
      <c r="R90" s="19">
        <f t="shared" si="12"/>
        <v>0</v>
      </c>
      <c r="S90" s="19">
        <f t="shared" si="12"/>
        <v>0</v>
      </c>
      <c r="T90" s="19">
        <f t="shared" si="12"/>
        <v>0</v>
      </c>
      <c r="U90" s="19">
        <f t="shared" si="12"/>
        <v>0</v>
      </c>
      <c r="V90" s="19">
        <f t="shared" si="14"/>
        <v>0</v>
      </c>
      <c r="W90" s="18">
        <v>318748.82</v>
      </c>
      <c r="X90" s="18">
        <v>318748.82</v>
      </c>
      <c r="Y90" s="20">
        <f t="shared" si="15"/>
        <v>0</v>
      </c>
      <c r="Z90" s="20">
        <f t="shared" si="16"/>
        <v>0</v>
      </c>
      <c r="AA90" s="20">
        <v>0</v>
      </c>
      <c r="AB90" s="20">
        <v>0</v>
      </c>
      <c r="AC90" s="20">
        <v>0</v>
      </c>
      <c r="AD90" s="20">
        <f t="shared" si="17"/>
        <v>0</v>
      </c>
      <c r="AE90" s="20">
        <f t="shared" si="18"/>
        <v>0</v>
      </c>
      <c r="AF90" s="20">
        <f t="shared" si="19"/>
        <v>0</v>
      </c>
      <c r="AG90" s="20">
        <f t="shared" si="20"/>
        <v>0</v>
      </c>
      <c r="AH90" s="20">
        <f t="shared" si="21"/>
        <v>0</v>
      </c>
      <c r="AI90" s="20">
        <f t="shared" si="22"/>
        <v>0</v>
      </c>
    </row>
    <row r="91" spans="1:35" s="14" customFormat="1" ht="25.5" x14ac:dyDescent="0.2">
      <c r="A91" s="15" t="s">
        <v>64</v>
      </c>
      <c r="B91" s="15" t="s">
        <v>65</v>
      </c>
      <c r="C91" s="70">
        <v>5550</v>
      </c>
      <c r="D91" s="26" t="s">
        <v>147</v>
      </c>
      <c r="E91" s="20">
        <v>0</v>
      </c>
      <c r="F91" s="19">
        <v>0</v>
      </c>
      <c r="G91" s="19">
        <v>0</v>
      </c>
      <c r="H91" s="20">
        <v>0</v>
      </c>
      <c r="I91" s="20">
        <v>0</v>
      </c>
      <c r="J91" s="20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f t="shared" si="13"/>
        <v>0</v>
      </c>
      <c r="Q91" s="19">
        <f t="shared" si="12"/>
        <v>0</v>
      </c>
      <c r="R91" s="19">
        <f t="shared" si="12"/>
        <v>0</v>
      </c>
      <c r="S91" s="19">
        <f t="shared" si="12"/>
        <v>0</v>
      </c>
      <c r="T91" s="19">
        <f t="shared" si="12"/>
        <v>0</v>
      </c>
      <c r="U91" s="19">
        <f t="shared" si="12"/>
        <v>0</v>
      </c>
      <c r="V91" s="19">
        <f t="shared" si="14"/>
        <v>0</v>
      </c>
      <c r="W91" s="18">
        <v>1165478.1000000001</v>
      </c>
      <c r="X91" s="18">
        <v>1165478.1000000001</v>
      </c>
      <c r="Y91" s="20">
        <f t="shared" si="15"/>
        <v>0</v>
      </c>
      <c r="Z91" s="20">
        <f t="shared" si="16"/>
        <v>0</v>
      </c>
      <c r="AA91" s="20">
        <v>0</v>
      </c>
      <c r="AB91" s="20">
        <v>0</v>
      </c>
      <c r="AC91" s="20">
        <v>0</v>
      </c>
      <c r="AD91" s="20">
        <f t="shared" si="17"/>
        <v>0</v>
      </c>
      <c r="AE91" s="20">
        <f t="shared" si="18"/>
        <v>0</v>
      </c>
      <c r="AF91" s="20">
        <f t="shared" si="19"/>
        <v>0</v>
      </c>
      <c r="AG91" s="20">
        <f t="shared" si="20"/>
        <v>0</v>
      </c>
      <c r="AH91" s="20">
        <f t="shared" si="21"/>
        <v>0</v>
      </c>
      <c r="AI91" s="20">
        <f t="shared" si="22"/>
        <v>0</v>
      </c>
    </row>
    <row r="92" spans="1:35" s="14" customFormat="1" ht="25.5" x14ac:dyDescent="0.2">
      <c r="A92" s="15" t="s">
        <v>64</v>
      </c>
      <c r="B92" s="15" t="s">
        <v>65</v>
      </c>
      <c r="C92" s="70">
        <v>5611</v>
      </c>
      <c r="D92" s="26" t="s">
        <v>148</v>
      </c>
      <c r="E92" s="20">
        <v>0</v>
      </c>
      <c r="F92" s="19">
        <v>0</v>
      </c>
      <c r="G92" s="19">
        <v>0</v>
      </c>
      <c r="H92" s="20">
        <v>0</v>
      </c>
      <c r="I92" s="20">
        <v>0</v>
      </c>
      <c r="J92" s="20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f t="shared" si="13"/>
        <v>0</v>
      </c>
      <c r="Q92" s="19">
        <f t="shared" si="12"/>
        <v>0</v>
      </c>
      <c r="R92" s="19">
        <f t="shared" si="12"/>
        <v>0</v>
      </c>
      <c r="S92" s="19">
        <f t="shared" si="12"/>
        <v>0</v>
      </c>
      <c r="T92" s="19">
        <f t="shared" si="12"/>
        <v>0</v>
      </c>
      <c r="U92" s="19">
        <f t="shared" si="12"/>
        <v>0</v>
      </c>
      <c r="V92" s="19">
        <f t="shared" si="14"/>
        <v>0</v>
      </c>
      <c r="W92" s="19">
        <v>68896</v>
      </c>
      <c r="X92" s="19">
        <v>68896</v>
      </c>
      <c r="Y92" s="20">
        <f t="shared" si="15"/>
        <v>0</v>
      </c>
      <c r="Z92" s="20">
        <f t="shared" si="16"/>
        <v>0</v>
      </c>
      <c r="AA92" s="20">
        <v>0</v>
      </c>
      <c r="AB92" s="20">
        <v>0</v>
      </c>
      <c r="AC92" s="20">
        <v>0</v>
      </c>
      <c r="AD92" s="20">
        <f t="shared" si="17"/>
        <v>0</v>
      </c>
      <c r="AE92" s="20">
        <f t="shared" si="18"/>
        <v>0</v>
      </c>
      <c r="AF92" s="20">
        <f t="shared" si="19"/>
        <v>0</v>
      </c>
      <c r="AG92" s="20">
        <f t="shared" si="20"/>
        <v>0</v>
      </c>
      <c r="AH92" s="20">
        <f t="shared" si="21"/>
        <v>0</v>
      </c>
      <c r="AI92" s="20">
        <f t="shared" si="22"/>
        <v>0</v>
      </c>
    </row>
    <row r="93" spans="1:35" s="14" customFormat="1" ht="12.75" x14ac:dyDescent="0.2">
      <c r="A93" s="15" t="s">
        <v>64</v>
      </c>
      <c r="B93" s="15" t="s">
        <v>65</v>
      </c>
      <c r="C93" s="70">
        <v>6030</v>
      </c>
      <c r="D93" s="26" t="s">
        <v>149</v>
      </c>
      <c r="E93" s="20">
        <v>0</v>
      </c>
      <c r="F93" s="19">
        <v>0</v>
      </c>
      <c r="G93" s="19">
        <v>0</v>
      </c>
      <c r="H93" s="20">
        <v>0</v>
      </c>
      <c r="I93" s="20">
        <v>0</v>
      </c>
      <c r="J93" s="20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f t="shared" si="13"/>
        <v>0</v>
      </c>
      <c r="Q93" s="19">
        <f t="shared" si="12"/>
        <v>0</v>
      </c>
      <c r="R93" s="19">
        <f t="shared" si="12"/>
        <v>0</v>
      </c>
      <c r="S93" s="19">
        <f t="shared" si="12"/>
        <v>0</v>
      </c>
      <c r="T93" s="19">
        <f t="shared" si="12"/>
        <v>0</v>
      </c>
      <c r="U93" s="19">
        <f t="shared" si="12"/>
        <v>0</v>
      </c>
      <c r="V93" s="19">
        <f t="shared" si="14"/>
        <v>0</v>
      </c>
      <c r="W93" s="18">
        <v>27840</v>
      </c>
      <c r="X93" s="18">
        <v>27840</v>
      </c>
      <c r="Y93" s="19">
        <f t="shared" si="15"/>
        <v>0</v>
      </c>
      <c r="Z93" s="20">
        <f t="shared" si="16"/>
        <v>0</v>
      </c>
      <c r="AA93" s="20">
        <v>0</v>
      </c>
      <c r="AB93" s="20">
        <v>0</v>
      </c>
      <c r="AC93" s="20">
        <v>0</v>
      </c>
      <c r="AD93" s="20">
        <f t="shared" si="17"/>
        <v>0</v>
      </c>
      <c r="AE93" s="20">
        <f t="shared" si="18"/>
        <v>0</v>
      </c>
      <c r="AF93" s="20">
        <f t="shared" si="19"/>
        <v>0</v>
      </c>
      <c r="AG93" s="20">
        <f t="shared" si="20"/>
        <v>0</v>
      </c>
      <c r="AH93" s="20">
        <f t="shared" si="21"/>
        <v>0</v>
      </c>
      <c r="AI93" s="20">
        <f t="shared" si="22"/>
        <v>0</v>
      </c>
    </row>
    <row r="94" spans="1:35" s="14" customFormat="1" ht="12.75" x14ac:dyDescent="0.2">
      <c r="A94" s="15" t="s">
        <v>64</v>
      </c>
      <c r="B94" s="15" t="s">
        <v>65</v>
      </c>
      <c r="C94" s="70">
        <v>6160</v>
      </c>
      <c r="D94" s="26" t="s">
        <v>150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f t="shared" si="13"/>
        <v>0</v>
      </c>
      <c r="Q94" s="19">
        <f t="shared" si="12"/>
        <v>0</v>
      </c>
      <c r="R94" s="19">
        <f t="shared" si="12"/>
        <v>0</v>
      </c>
      <c r="S94" s="19">
        <f t="shared" si="12"/>
        <v>0</v>
      </c>
      <c r="T94" s="19">
        <f t="shared" si="12"/>
        <v>0</v>
      </c>
      <c r="U94" s="19">
        <f t="shared" si="12"/>
        <v>0</v>
      </c>
      <c r="V94" s="19">
        <f t="shared" si="14"/>
        <v>0</v>
      </c>
      <c r="W94" s="18">
        <v>422240</v>
      </c>
      <c r="X94" s="18">
        <v>422240</v>
      </c>
      <c r="Y94" s="19">
        <f t="shared" si="15"/>
        <v>0</v>
      </c>
      <c r="Z94" s="20">
        <f t="shared" si="16"/>
        <v>0</v>
      </c>
      <c r="AA94" s="20">
        <v>0</v>
      </c>
      <c r="AB94" s="20">
        <v>0</v>
      </c>
      <c r="AC94" s="20">
        <v>0</v>
      </c>
      <c r="AD94" s="20">
        <f t="shared" si="17"/>
        <v>0</v>
      </c>
      <c r="AE94" s="20">
        <f t="shared" si="18"/>
        <v>0</v>
      </c>
      <c r="AF94" s="20">
        <f t="shared" si="19"/>
        <v>0</v>
      </c>
      <c r="AG94" s="20">
        <f t="shared" si="20"/>
        <v>0</v>
      </c>
      <c r="AH94" s="20">
        <f t="shared" si="21"/>
        <v>0</v>
      </c>
      <c r="AI94" s="20">
        <f t="shared" si="22"/>
        <v>0</v>
      </c>
    </row>
    <row r="95" spans="1:35" s="14" customFormat="1" ht="12.75" x14ac:dyDescent="0.2">
      <c r="A95" s="15" t="s">
        <v>64</v>
      </c>
      <c r="B95" s="15" t="s">
        <v>65</v>
      </c>
      <c r="C95" s="70">
        <v>6591</v>
      </c>
      <c r="D95" s="26" t="s">
        <v>151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f t="shared" si="13"/>
        <v>0</v>
      </c>
      <c r="Q95" s="19">
        <f t="shared" si="12"/>
        <v>0</v>
      </c>
      <c r="R95" s="19">
        <f t="shared" si="12"/>
        <v>0</v>
      </c>
      <c r="S95" s="19">
        <f t="shared" si="12"/>
        <v>0</v>
      </c>
      <c r="T95" s="19">
        <f t="shared" si="12"/>
        <v>0</v>
      </c>
      <c r="U95" s="19">
        <f t="shared" si="12"/>
        <v>0</v>
      </c>
      <c r="V95" s="19">
        <f t="shared" si="14"/>
        <v>0</v>
      </c>
      <c r="W95" s="18">
        <v>41760</v>
      </c>
      <c r="X95" s="18">
        <v>41760</v>
      </c>
      <c r="Y95" s="19">
        <f t="shared" si="15"/>
        <v>0</v>
      </c>
      <c r="Z95" s="20">
        <f t="shared" si="16"/>
        <v>0</v>
      </c>
      <c r="AA95" s="20">
        <v>0</v>
      </c>
      <c r="AB95" s="20">
        <v>0</v>
      </c>
      <c r="AC95" s="20">
        <v>0</v>
      </c>
      <c r="AD95" s="20">
        <f t="shared" si="17"/>
        <v>0</v>
      </c>
      <c r="AE95" s="20">
        <f t="shared" si="18"/>
        <v>0</v>
      </c>
      <c r="AF95" s="20">
        <f t="shared" si="19"/>
        <v>0</v>
      </c>
      <c r="AG95" s="20">
        <f t="shared" si="20"/>
        <v>0</v>
      </c>
      <c r="AH95" s="20">
        <f t="shared" si="21"/>
        <v>0</v>
      </c>
      <c r="AI95" s="20">
        <f t="shared" si="22"/>
        <v>0</v>
      </c>
    </row>
    <row r="96" spans="1:35" s="14" customFormat="1" ht="12.75" x14ac:dyDescent="0.2">
      <c r="A96" s="15" t="s">
        <v>64</v>
      </c>
      <c r="B96" s="15" t="s">
        <v>65</v>
      </c>
      <c r="C96" s="70">
        <v>6636</v>
      </c>
      <c r="D96" s="26" t="s">
        <v>152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f t="shared" si="13"/>
        <v>0</v>
      </c>
      <c r="Q96" s="19">
        <f t="shared" si="12"/>
        <v>0</v>
      </c>
      <c r="R96" s="19">
        <f t="shared" si="12"/>
        <v>0</v>
      </c>
      <c r="S96" s="19">
        <f t="shared" si="12"/>
        <v>0</v>
      </c>
      <c r="T96" s="19">
        <f t="shared" si="12"/>
        <v>0</v>
      </c>
      <c r="U96" s="19">
        <f t="shared" si="12"/>
        <v>0</v>
      </c>
      <c r="V96" s="19">
        <f t="shared" si="14"/>
        <v>0</v>
      </c>
      <c r="W96" s="18">
        <v>1230561.6000000001</v>
      </c>
      <c r="X96" s="18">
        <v>1230561.6000000001</v>
      </c>
      <c r="Y96" s="19">
        <f t="shared" si="15"/>
        <v>0</v>
      </c>
      <c r="Z96" s="20">
        <f t="shared" si="16"/>
        <v>0</v>
      </c>
      <c r="AA96" s="20">
        <v>0</v>
      </c>
      <c r="AB96" s="20">
        <v>0</v>
      </c>
      <c r="AC96" s="20">
        <v>0</v>
      </c>
      <c r="AD96" s="20">
        <f t="shared" si="17"/>
        <v>0</v>
      </c>
      <c r="AE96" s="20">
        <f t="shared" si="18"/>
        <v>0</v>
      </c>
      <c r="AF96" s="20">
        <f t="shared" si="19"/>
        <v>0</v>
      </c>
      <c r="AG96" s="20">
        <f t="shared" si="20"/>
        <v>0</v>
      </c>
      <c r="AH96" s="20">
        <f t="shared" si="21"/>
        <v>0</v>
      </c>
      <c r="AI96" s="20">
        <f t="shared" si="22"/>
        <v>0</v>
      </c>
    </row>
    <row r="97" spans="1:35" s="14" customFormat="1" ht="12.75" x14ac:dyDescent="0.2">
      <c r="A97" s="15" t="s">
        <v>64</v>
      </c>
      <c r="B97" s="15" t="s">
        <v>65</v>
      </c>
      <c r="C97" s="70">
        <v>6924</v>
      </c>
      <c r="D97" s="26" t="s">
        <v>153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O97" s="19">
        <v>0</v>
      </c>
      <c r="P97" s="19">
        <f t="shared" si="13"/>
        <v>0</v>
      </c>
      <c r="Q97" s="19">
        <f t="shared" si="12"/>
        <v>0</v>
      </c>
      <c r="R97" s="19">
        <f t="shared" si="12"/>
        <v>0</v>
      </c>
      <c r="S97" s="19">
        <f t="shared" si="12"/>
        <v>0</v>
      </c>
      <c r="T97" s="19">
        <f t="shared" si="12"/>
        <v>0</v>
      </c>
      <c r="U97" s="19">
        <f t="shared" si="12"/>
        <v>0</v>
      </c>
      <c r="V97" s="19">
        <f t="shared" si="14"/>
        <v>0</v>
      </c>
      <c r="W97" s="18">
        <v>92052.02</v>
      </c>
      <c r="X97" s="18">
        <v>92052.02</v>
      </c>
      <c r="Y97" s="19">
        <f t="shared" si="15"/>
        <v>0</v>
      </c>
      <c r="Z97" s="20">
        <f t="shared" si="16"/>
        <v>0</v>
      </c>
      <c r="AA97" s="20">
        <v>0</v>
      </c>
      <c r="AB97" s="20">
        <v>0</v>
      </c>
      <c r="AC97" s="20">
        <v>0</v>
      </c>
      <c r="AD97" s="20">
        <f t="shared" si="17"/>
        <v>0</v>
      </c>
      <c r="AE97" s="20">
        <f t="shared" si="18"/>
        <v>0</v>
      </c>
      <c r="AF97" s="20">
        <f t="shared" si="19"/>
        <v>0</v>
      </c>
      <c r="AG97" s="20">
        <f t="shared" si="20"/>
        <v>0</v>
      </c>
      <c r="AH97" s="20">
        <f t="shared" si="21"/>
        <v>0</v>
      </c>
      <c r="AI97" s="20">
        <f t="shared" si="22"/>
        <v>0</v>
      </c>
    </row>
    <row r="98" spans="1:35" s="14" customFormat="1" ht="12.75" x14ac:dyDescent="0.2">
      <c r="A98" s="15" t="s">
        <v>64</v>
      </c>
      <c r="B98" s="15" t="s">
        <v>65</v>
      </c>
      <c r="C98" s="70">
        <v>7032</v>
      </c>
      <c r="D98" s="26" t="s">
        <v>154</v>
      </c>
      <c r="E98" s="20">
        <v>0</v>
      </c>
      <c r="F98" s="19">
        <v>0</v>
      </c>
      <c r="G98" s="19">
        <v>0</v>
      </c>
      <c r="H98" s="20">
        <v>0</v>
      </c>
      <c r="I98" s="20">
        <v>0</v>
      </c>
      <c r="J98" s="20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f t="shared" si="13"/>
        <v>0</v>
      </c>
      <c r="Q98" s="19">
        <f t="shared" si="12"/>
        <v>0</v>
      </c>
      <c r="R98" s="19">
        <f t="shared" si="12"/>
        <v>0</v>
      </c>
      <c r="S98" s="19">
        <f t="shared" si="12"/>
        <v>0</v>
      </c>
      <c r="T98" s="19">
        <f t="shared" si="12"/>
        <v>0</v>
      </c>
      <c r="U98" s="19">
        <f t="shared" si="12"/>
        <v>0</v>
      </c>
      <c r="V98" s="19">
        <f t="shared" si="14"/>
        <v>0</v>
      </c>
      <c r="W98" s="18">
        <v>0</v>
      </c>
      <c r="X98" s="18">
        <v>0</v>
      </c>
      <c r="Y98" s="19">
        <f t="shared" si="15"/>
        <v>0</v>
      </c>
      <c r="Z98" s="20">
        <f t="shared" si="16"/>
        <v>0</v>
      </c>
      <c r="AA98" s="20">
        <v>0</v>
      </c>
      <c r="AB98" s="20">
        <v>0</v>
      </c>
      <c r="AC98" s="20">
        <v>0</v>
      </c>
      <c r="AD98" s="20">
        <f t="shared" si="17"/>
        <v>0</v>
      </c>
      <c r="AE98" s="20">
        <f t="shared" si="18"/>
        <v>0</v>
      </c>
      <c r="AF98" s="20">
        <f t="shared" si="19"/>
        <v>0</v>
      </c>
      <c r="AG98" s="20">
        <f t="shared" si="20"/>
        <v>0</v>
      </c>
      <c r="AH98" s="20">
        <f t="shared" si="21"/>
        <v>0</v>
      </c>
      <c r="AI98" s="20">
        <f t="shared" si="22"/>
        <v>0</v>
      </c>
    </row>
    <row r="99" spans="1:35" s="14" customFormat="1" ht="12.75" x14ac:dyDescent="0.2">
      <c r="A99" s="15" t="s">
        <v>64</v>
      </c>
      <c r="B99" s="15" t="s">
        <v>65</v>
      </c>
      <c r="C99" s="70">
        <v>7049</v>
      </c>
      <c r="D99" s="26" t="s">
        <v>155</v>
      </c>
      <c r="E99" s="20">
        <v>0</v>
      </c>
      <c r="F99" s="19">
        <v>0</v>
      </c>
      <c r="G99" s="19">
        <v>0</v>
      </c>
      <c r="H99" s="20">
        <v>0</v>
      </c>
      <c r="I99" s="20">
        <v>0</v>
      </c>
      <c r="J99" s="20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f t="shared" si="13"/>
        <v>0</v>
      </c>
      <c r="Q99" s="19">
        <f t="shared" si="12"/>
        <v>0</v>
      </c>
      <c r="R99" s="19">
        <f t="shared" si="12"/>
        <v>0</v>
      </c>
      <c r="S99" s="19">
        <f t="shared" si="12"/>
        <v>0</v>
      </c>
      <c r="T99" s="19">
        <f t="shared" si="12"/>
        <v>0</v>
      </c>
      <c r="U99" s="19">
        <f t="shared" si="12"/>
        <v>0</v>
      </c>
      <c r="V99" s="19">
        <f t="shared" si="14"/>
        <v>0</v>
      </c>
      <c r="W99" s="18">
        <v>40001.870000000003</v>
      </c>
      <c r="X99" s="18">
        <v>40001.870000000003</v>
      </c>
      <c r="Y99" s="19">
        <f t="shared" si="15"/>
        <v>0</v>
      </c>
      <c r="Z99" s="20">
        <f t="shared" si="16"/>
        <v>0</v>
      </c>
      <c r="AA99" s="20">
        <v>0</v>
      </c>
      <c r="AB99" s="20">
        <v>0</v>
      </c>
      <c r="AC99" s="20">
        <v>0</v>
      </c>
      <c r="AD99" s="20">
        <f t="shared" si="17"/>
        <v>0</v>
      </c>
      <c r="AE99" s="20">
        <f t="shared" si="18"/>
        <v>0</v>
      </c>
      <c r="AF99" s="20">
        <f t="shared" si="19"/>
        <v>0</v>
      </c>
      <c r="AG99" s="20">
        <f t="shared" si="20"/>
        <v>0</v>
      </c>
      <c r="AH99" s="20">
        <f t="shared" si="21"/>
        <v>0</v>
      </c>
      <c r="AI99" s="20">
        <f t="shared" si="22"/>
        <v>0</v>
      </c>
    </row>
    <row r="100" spans="1:35" s="14" customFormat="1" ht="12.75" x14ac:dyDescent="0.2">
      <c r="A100" s="15" t="s">
        <v>64</v>
      </c>
      <c r="B100" s="15" t="s">
        <v>65</v>
      </c>
      <c r="C100" s="70">
        <v>7114</v>
      </c>
      <c r="D100" s="26" t="s">
        <v>156</v>
      </c>
      <c r="E100" s="20">
        <v>0</v>
      </c>
      <c r="F100" s="19">
        <v>0</v>
      </c>
      <c r="G100" s="19">
        <v>0</v>
      </c>
      <c r="H100" s="20">
        <v>0</v>
      </c>
      <c r="I100" s="20">
        <v>0</v>
      </c>
      <c r="J100" s="20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f t="shared" si="13"/>
        <v>0</v>
      </c>
      <c r="Q100" s="19">
        <f t="shared" si="12"/>
        <v>0</v>
      </c>
      <c r="R100" s="19">
        <f t="shared" si="12"/>
        <v>0</v>
      </c>
      <c r="S100" s="19">
        <f t="shared" si="12"/>
        <v>0</v>
      </c>
      <c r="T100" s="19">
        <f t="shared" si="12"/>
        <v>0</v>
      </c>
      <c r="U100" s="19">
        <f t="shared" si="12"/>
        <v>0</v>
      </c>
      <c r="V100" s="19">
        <f t="shared" si="14"/>
        <v>0</v>
      </c>
      <c r="W100" s="18">
        <v>44790</v>
      </c>
      <c r="X100" s="18">
        <v>44790</v>
      </c>
      <c r="Y100" s="19">
        <f t="shared" si="15"/>
        <v>0</v>
      </c>
      <c r="Z100" s="20">
        <f t="shared" si="16"/>
        <v>0</v>
      </c>
      <c r="AA100" s="20">
        <v>0</v>
      </c>
      <c r="AB100" s="20">
        <v>0</v>
      </c>
      <c r="AC100" s="20">
        <v>0</v>
      </c>
      <c r="AD100" s="20">
        <f t="shared" si="17"/>
        <v>0</v>
      </c>
      <c r="AE100" s="20">
        <f t="shared" si="18"/>
        <v>0</v>
      </c>
      <c r="AF100" s="20">
        <f t="shared" si="19"/>
        <v>0</v>
      </c>
      <c r="AG100" s="20">
        <f t="shared" si="20"/>
        <v>0</v>
      </c>
      <c r="AH100" s="20">
        <f t="shared" si="21"/>
        <v>0</v>
      </c>
      <c r="AI100" s="20">
        <f t="shared" si="22"/>
        <v>0</v>
      </c>
    </row>
    <row r="101" spans="1:35" s="14" customFormat="1" ht="12.75" x14ac:dyDescent="0.2">
      <c r="A101" s="15" t="s">
        <v>64</v>
      </c>
      <c r="B101" s="15" t="s">
        <v>65</v>
      </c>
      <c r="C101" s="70">
        <v>7593</v>
      </c>
      <c r="D101" s="26" t="s">
        <v>157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f t="shared" si="13"/>
        <v>0</v>
      </c>
      <c r="Q101" s="19">
        <f t="shared" si="12"/>
        <v>0</v>
      </c>
      <c r="R101" s="19">
        <f t="shared" si="12"/>
        <v>0</v>
      </c>
      <c r="S101" s="19">
        <f t="shared" si="12"/>
        <v>0</v>
      </c>
      <c r="T101" s="19">
        <f t="shared" si="12"/>
        <v>0</v>
      </c>
      <c r="U101" s="19">
        <f t="shared" si="12"/>
        <v>0</v>
      </c>
      <c r="V101" s="19">
        <f t="shared" si="14"/>
        <v>0</v>
      </c>
      <c r="W101" s="19">
        <v>118213.33</v>
      </c>
      <c r="X101" s="19">
        <v>118213.33</v>
      </c>
      <c r="Y101" s="19">
        <f t="shared" si="15"/>
        <v>0</v>
      </c>
      <c r="Z101" s="20">
        <f t="shared" si="16"/>
        <v>0</v>
      </c>
      <c r="AA101" s="20">
        <v>0</v>
      </c>
      <c r="AB101" s="20">
        <v>0</v>
      </c>
      <c r="AC101" s="20">
        <v>0</v>
      </c>
      <c r="AD101" s="20">
        <f t="shared" si="17"/>
        <v>0</v>
      </c>
      <c r="AE101" s="20">
        <f t="shared" si="18"/>
        <v>0</v>
      </c>
      <c r="AF101" s="20">
        <f t="shared" si="19"/>
        <v>0</v>
      </c>
      <c r="AG101" s="20">
        <f t="shared" si="20"/>
        <v>0</v>
      </c>
      <c r="AH101" s="20">
        <f t="shared" si="21"/>
        <v>0</v>
      </c>
      <c r="AI101" s="20">
        <f t="shared" si="22"/>
        <v>0</v>
      </c>
    </row>
    <row r="102" spans="1:35" s="14" customFormat="1" ht="25.5" x14ac:dyDescent="0.2">
      <c r="A102" s="15" t="s">
        <v>64</v>
      </c>
      <c r="B102" s="15" t="s">
        <v>65</v>
      </c>
      <c r="C102" s="70">
        <v>7722</v>
      </c>
      <c r="D102" s="26" t="s">
        <v>158</v>
      </c>
      <c r="E102" s="19">
        <v>0</v>
      </c>
      <c r="F102" s="19">
        <v>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f t="shared" si="13"/>
        <v>0</v>
      </c>
      <c r="Q102" s="19">
        <f t="shared" si="12"/>
        <v>0</v>
      </c>
      <c r="R102" s="19">
        <f t="shared" si="12"/>
        <v>0</v>
      </c>
      <c r="S102" s="19">
        <f t="shared" si="12"/>
        <v>0</v>
      </c>
      <c r="T102" s="19">
        <f t="shared" si="12"/>
        <v>0</v>
      </c>
      <c r="U102" s="19">
        <f t="shared" si="12"/>
        <v>0</v>
      </c>
      <c r="V102" s="19">
        <f t="shared" si="14"/>
        <v>0</v>
      </c>
      <c r="W102" s="18">
        <v>43328</v>
      </c>
      <c r="X102" s="18">
        <v>43328</v>
      </c>
      <c r="Y102" s="19">
        <f t="shared" si="15"/>
        <v>0</v>
      </c>
      <c r="Z102" s="20">
        <f t="shared" si="16"/>
        <v>0</v>
      </c>
      <c r="AA102" s="20">
        <v>0</v>
      </c>
      <c r="AB102" s="20">
        <v>0</v>
      </c>
      <c r="AC102" s="20">
        <v>0</v>
      </c>
      <c r="AD102" s="20">
        <f t="shared" si="17"/>
        <v>0</v>
      </c>
      <c r="AE102" s="20">
        <f t="shared" si="18"/>
        <v>0</v>
      </c>
      <c r="AF102" s="20">
        <f t="shared" si="19"/>
        <v>0</v>
      </c>
      <c r="AG102" s="20">
        <f t="shared" si="20"/>
        <v>0</v>
      </c>
      <c r="AH102" s="20">
        <f t="shared" si="21"/>
        <v>0</v>
      </c>
      <c r="AI102" s="20">
        <f t="shared" si="22"/>
        <v>0</v>
      </c>
    </row>
    <row r="103" spans="1:35" s="14" customFormat="1" ht="12.75" x14ac:dyDescent="0.2">
      <c r="A103" s="15" t="s">
        <v>64</v>
      </c>
      <c r="B103" s="15" t="s">
        <v>65</v>
      </c>
      <c r="C103" s="70">
        <v>7775</v>
      </c>
      <c r="D103" s="26" t="s">
        <v>159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f t="shared" si="13"/>
        <v>0</v>
      </c>
      <c r="Q103" s="19">
        <f t="shared" si="12"/>
        <v>0</v>
      </c>
      <c r="R103" s="19">
        <f t="shared" si="12"/>
        <v>0</v>
      </c>
      <c r="S103" s="19">
        <f t="shared" si="12"/>
        <v>0</v>
      </c>
      <c r="T103" s="19">
        <f t="shared" si="12"/>
        <v>0</v>
      </c>
      <c r="U103" s="19">
        <f t="shared" si="12"/>
        <v>0</v>
      </c>
      <c r="V103" s="19">
        <f t="shared" si="14"/>
        <v>0</v>
      </c>
      <c r="W103" s="18">
        <v>9280</v>
      </c>
      <c r="X103" s="18">
        <v>9280</v>
      </c>
      <c r="Y103" s="19">
        <f t="shared" si="15"/>
        <v>0</v>
      </c>
      <c r="Z103" s="20">
        <f t="shared" si="16"/>
        <v>0</v>
      </c>
      <c r="AA103" s="20">
        <v>0</v>
      </c>
      <c r="AB103" s="20">
        <v>0</v>
      </c>
      <c r="AC103" s="20">
        <v>0</v>
      </c>
      <c r="AD103" s="20">
        <f t="shared" si="17"/>
        <v>0</v>
      </c>
      <c r="AE103" s="20">
        <f t="shared" si="18"/>
        <v>0</v>
      </c>
      <c r="AF103" s="20">
        <f t="shared" si="19"/>
        <v>0</v>
      </c>
      <c r="AG103" s="20">
        <f t="shared" si="20"/>
        <v>0</v>
      </c>
      <c r="AH103" s="20">
        <f t="shared" si="21"/>
        <v>0</v>
      </c>
      <c r="AI103" s="20">
        <f t="shared" si="22"/>
        <v>0</v>
      </c>
    </row>
    <row r="104" spans="1:35" s="14" customFormat="1" ht="12.75" x14ac:dyDescent="0.2">
      <c r="A104" s="15" t="s">
        <v>64</v>
      </c>
      <c r="B104" s="15" t="s">
        <v>65</v>
      </c>
      <c r="C104" s="70">
        <v>7786</v>
      </c>
      <c r="D104" s="26" t="s">
        <v>160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f t="shared" si="13"/>
        <v>0</v>
      </c>
      <c r="Q104" s="19">
        <f t="shared" si="12"/>
        <v>0</v>
      </c>
      <c r="R104" s="19">
        <f t="shared" si="12"/>
        <v>0</v>
      </c>
      <c r="S104" s="19">
        <f t="shared" si="12"/>
        <v>0</v>
      </c>
      <c r="T104" s="19">
        <f t="shared" si="12"/>
        <v>0</v>
      </c>
      <c r="U104" s="19">
        <f t="shared" si="12"/>
        <v>0</v>
      </c>
      <c r="V104" s="19">
        <f t="shared" si="14"/>
        <v>0</v>
      </c>
      <c r="W104" s="18">
        <v>45000</v>
      </c>
      <c r="X104" s="18">
        <v>45000</v>
      </c>
      <c r="Y104" s="19">
        <f t="shared" si="15"/>
        <v>0</v>
      </c>
      <c r="Z104" s="20">
        <f t="shared" si="16"/>
        <v>0</v>
      </c>
      <c r="AA104" s="20">
        <v>0</v>
      </c>
      <c r="AB104" s="20">
        <v>0</v>
      </c>
      <c r="AC104" s="20">
        <v>0</v>
      </c>
      <c r="AD104" s="20">
        <f t="shared" si="17"/>
        <v>0</v>
      </c>
      <c r="AE104" s="20">
        <f t="shared" si="18"/>
        <v>0</v>
      </c>
      <c r="AF104" s="20">
        <f t="shared" si="19"/>
        <v>0</v>
      </c>
      <c r="AG104" s="20">
        <f t="shared" si="20"/>
        <v>0</v>
      </c>
      <c r="AH104" s="20">
        <f t="shared" si="21"/>
        <v>0</v>
      </c>
      <c r="AI104" s="20">
        <f t="shared" si="22"/>
        <v>0</v>
      </c>
    </row>
    <row r="105" spans="1:35" s="14" customFormat="1" ht="12.75" x14ac:dyDescent="0.2">
      <c r="A105" s="15" t="s">
        <v>64</v>
      </c>
      <c r="B105" s="15" t="s">
        <v>65</v>
      </c>
      <c r="C105" s="70">
        <v>7846</v>
      </c>
      <c r="D105" s="26" t="s">
        <v>161</v>
      </c>
      <c r="E105" s="20">
        <v>0</v>
      </c>
      <c r="F105" s="19">
        <v>0</v>
      </c>
      <c r="G105" s="19">
        <v>0</v>
      </c>
      <c r="H105" s="20">
        <v>0</v>
      </c>
      <c r="I105" s="20">
        <v>0</v>
      </c>
      <c r="J105" s="20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f t="shared" si="13"/>
        <v>0</v>
      </c>
      <c r="Q105" s="19">
        <f t="shared" si="12"/>
        <v>0</v>
      </c>
      <c r="R105" s="19">
        <f t="shared" si="12"/>
        <v>0</v>
      </c>
      <c r="S105" s="19">
        <f t="shared" si="12"/>
        <v>0</v>
      </c>
      <c r="T105" s="19">
        <f t="shared" si="12"/>
        <v>0</v>
      </c>
      <c r="U105" s="19">
        <f t="shared" si="12"/>
        <v>0</v>
      </c>
      <c r="V105" s="19">
        <f t="shared" si="14"/>
        <v>0</v>
      </c>
      <c r="W105" s="18">
        <v>465531.2</v>
      </c>
      <c r="X105" s="18">
        <v>465531.2</v>
      </c>
      <c r="Y105" s="19">
        <f t="shared" si="15"/>
        <v>0</v>
      </c>
      <c r="Z105" s="20">
        <f t="shared" si="16"/>
        <v>0</v>
      </c>
      <c r="AA105" s="20">
        <v>0</v>
      </c>
      <c r="AB105" s="20">
        <v>0</v>
      </c>
      <c r="AC105" s="20">
        <v>0</v>
      </c>
      <c r="AD105" s="20">
        <f t="shared" si="17"/>
        <v>0</v>
      </c>
      <c r="AE105" s="20">
        <f t="shared" si="18"/>
        <v>0</v>
      </c>
      <c r="AF105" s="20">
        <f t="shared" si="19"/>
        <v>0</v>
      </c>
      <c r="AG105" s="20">
        <f t="shared" si="20"/>
        <v>0</v>
      </c>
      <c r="AH105" s="20">
        <f t="shared" si="21"/>
        <v>0</v>
      </c>
      <c r="AI105" s="20">
        <f t="shared" si="22"/>
        <v>0</v>
      </c>
    </row>
    <row r="106" spans="1:35" s="14" customFormat="1" ht="12.75" x14ac:dyDescent="0.2">
      <c r="A106" s="15" t="s">
        <v>64</v>
      </c>
      <c r="B106" s="15" t="s">
        <v>65</v>
      </c>
      <c r="C106" s="70">
        <v>7847</v>
      </c>
      <c r="D106" s="26" t="s">
        <v>162</v>
      </c>
      <c r="E106" s="20">
        <v>0</v>
      </c>
      <c r="F106" s="19">
        <v>0</v>
      </c>
      <c r="G106" s="19">
        <v>0</v>
      </c>
      <c r="H106" s="20">
        <v>0</v>
      </c>
      <c r="I106" s="20">
        <v>0</v>
      </c>
      <c r="J106" s="20">
        <v>0</v>
      </c>
      <c r="K106" s="19">
        <v>0</v>
      </c>
      <c r="L106" s="19">
        <v>0</v>
      </c>
      <c r="M106" s="19">
        <v>0</v>
      </c>
      <c r="N106" s="19">
        <v>0</v>
      </c>
      <c r="O106" s="19">
        <v>0</v>
      </c>
      <c r="P106" s="19">
        <f t="shared" si="13"/>
        <v>0</v>
      </c>
      <c r="Q106" s="19">
        <f t="shared" si="12"/>
        <v>0</v>
      </c>
      <c r="R106" s="19">
        <f t="shared" si="12"/>
        <v>0</v>
      </c>
      <c r="S106" s="19">
        <f t="shared" si="12"/>
        <v>0</v>
      </c>
      <c r="T106" s="19">
        <f t="shared" si="12"/>
        <v>0</v>
      </c>
      <c r="U106" s="19">
        <f t="shared" si="12"/>
        <v>0</v>
      </c>
      <c r="V106" s="19">
        <f t="shared" si="14"/>
        <v>0</v>
      </c>
      <c r="W106" s="18">
        <v>1912050.37</v>
      </c>
      <c r="X106" s="18">
        <v>1912050.37</v>
      </c>
      <c r="Y106" s="19">
        <f t="shared" si="15"/>
        <v>0</v>
      </c>
      <c r="Z106" s="20">
        <f t="shared" si="16"/>
        <v>0</v>
      </c>
      <c r="AA106" s="20">
        <v>0</v>
      </c>
      <c r="AB106" s="20">
        <v>0</v>
      </c>
      <c r="AC106" s="20">
        <v>0</v>
      </c>
      <c r="AD106" s="20">
        <f t="shared" si="17"/>
        <v>0</v>
      </c>
      <c r="AE106" s="20">
        <f t="shared" si="18"/>
        <v>0</v>
      </c>
      <c r="AF106" s="20">
        <f t="shared" si="19"/>
        <v>0</v>
      </c>
      <c r="AG106" s="20">
        <f t="shared" si="20"/>
        <v>0</v>
      </c>
      <c r="AH106" s="20">
        <f t="shared" si="21"/>
        <v>0</v>
      </c>
      <c r="AI106" s="20">
        <f t="shared" si="22"/>
        <v>0</v>
      </c>
    </row>
    <row r="107" spans="1:35" s="14" customFormat="1" ht="12.75" x14ac:dyDescent="0.2">
      <c r="A107" s="15" t="s">
        <v>64</v>
      </c>
      <c r="B107" s="15" t="s">
        <v>65</v>
      </c>
      <c r="C107" s="70">
        <v>8097</v>
      </c>
      <c r="D107" s="26" t="s">
        <v>163</v>
      </c>
      <c r="E107" s="20">
        <v>0</v>
      </c>
      <c r="F107" s="19">
        <v>0</v>
      </c>
      <c r="G107" s="19">
        <v>0</v>
      </c>
      <c r="H107" s="20">
        <v>0</v>
      </c>
      <c r="I107" s="20">
        <v>0</v>
      </c>
      <c r="J107" s="20">
        <v>0</v>
      </c>
      <c r="K107" s="19">
        <v>0</v>
      </c>
      <c r="L107" s="19">
        <v>0</v>
      </c>
      <c r="M107" s="19">
        <v>0</v>
      </c>
      <c r="N107" s="19">
        <v>0</v>
      </c>
      <c r="O107" s="19">
        <v>0</v>
      </c>
      <c r="P107" s="19">
        <f t="shared" si="13"/>
        <v>0</v>
      </c>
      <c r="Q107" s="19">
        <f t="shared" si="12"/>
        <v>0</v>
      </c>
      <c r="R107" s="19">
        <f t="shared" si="12"/>
        <v>0</v>
      </c>
      <c r="S107" s="19">
        <f t="shared" si="12"/>
        <v>0</v>
      </c>
      <c r="T107" s="19">
        <f t="shared" si="12"/>
        <v>0</v>
      </c>
      <c r="U107" s="19">
        <f t="shared" si="12"/>
        <v>0</v>
      </c>
      <c r="V107" s="19">
        <f t="shared" si="14"/>
        <v>0</v>
      </c>
      <c r="W107" s="19">
        <v>138762.68</v>
      </c>
      <c r="X107" s="19">
        <v>138762.68</v>
      </c>
      <c r="Y107" s="19">
        <f t="shared" si="15"/>
        <v>0</v>
      </c>
      <c r="Z107" s="20">
        <f t="shared" si="16"/>
        <v>0</v>
      </c>
      <c r="AA107" s="20">
        <v>0</v>
      </c>
      <c r="AB107" s="20">
        <v>0</v>
      </c>
      <c r="AC107" s="20">
        <v>0</v>
      </c>
      <c r="AD107" s="20">
        <f t="shared" si="17"/>
        <v>0</v>
      </c>
      <c r="AE107" s="20">
        <f t="shared" si="18"/>
        <v>0</v>
      </c>
      <c r="AF107" s="20">
        <f t="shared" si="19"/>
        <v>0</v>
      </c>
      <c r="AG107" s="20">
        <f t="shared" si="20"/>
        <v>0</v>
      </c>
      <c r="AH107" s="20">
        <f t="shared" si="21"/>
        <v>0</v>
      </c>
      <c r="AI107" s="20">
        <f t="shared" si="22"/>
        <v>0</v>
      </c>
    </row>
    <row r="108" spans="1:35" s="14" customFormat="1" ht="12.75" x14ac:dyDescent="0.2">
      <c r="A108" s="15" t="s">
        <v>64</v>
      </c>
      <c r="B108" s="15" t="s">
        <v>65</v>
      </c>
      <c r="C108" s="70">
        <v>8122</v>
      </c>
      <c r="D108" s="26" t="s">
        <v>164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f t="shared" si="13"/>
        <v>0</v>
      </c>
      <c r="Q108" s="19">
        <f t="shared" si="12"/>
        <v>0</v>
      </c>
      <c r="R108" s="19">
        <f t="shared" si="12"/>
        <v>0</v>
      </c>
      <c r="S108" s="19">
        <f t="shared" si="12"/>
        <v>0</v>
      </c>
      <c r="T108" s="19">
        <f t="shared" si="12"/>
        <v>0</v>
      </c>
      <c r="U108" s="19">
        <f t="shared" si="12"/>
        <v>0</v>
      </c>
      <c r="V108" s="19">
        <f t="shared" si="14"/>
        <v>0</v>
      </c>
      <c r="W108" s="19">
        <v>1348912</v>
      </c>
      <c r="X108" s="19">
        <v>1348912</v>
      </c>
      <c r="Y108" s="19">
        <f t="shared" si="15"/>
        <v>0</v>
      </c>
      <c r="Z108" s="20">
        <f t="shared" si="16"/>
        <v>0</v>
      </c>
      <c r="AA108" s="20">
        <v>0</v>
      </c>
      <c r="AB108" s="20">
        <v>0</v>
      </c>
      <c r="AC108" s="20">
        <v>0</v>
      </c>
      <c r="AD108" s="20">
        <f t="shared" si="17"/>
        <v>0</v>
      </c>
      <c r="AE108" s="20">
        <f t="shared" si="18"/>
        <v>0</v>
      </c>
      <c r="AF108" s="20">
        <f t="shared" si="19"/>
        <v>0</v>
      </c>
      <c r="AG108" s="20">
        <f t="shared" si="20"/>
        <v>0</v>
      </c>
      <c r="AH108" s="20">
        <f t="shared" si="21"/>
        <v>0</v>
      </c>
      <c r="AI108" s="20">
        <f t="shared" si="22"/>
        <v>0</v>
      </c>
    </row>
    <row r="109" spans="1:35" s="14" customFormat="1" ht="12.75" x14ac:dyDescent="0.2">
      <c r="A109" s="15" t="s">
        <v>64</v>
      </c>
      <c r="B109" s="15" t="s">
        <v>65</v>
      </c>
      <c r="C109" s="70">
        <v>8449</v>
      </c>
      <c r="D109" s="26" t="s">
        <v>165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f t="shared" si="13"/>
        <v>0</v>
      </c>
      <c r="Q109" s="19">
        <f t="shared" si="12"/>
        <v>0</v>
      </c>
      <c r="R109" s="19">
        <f t="shared" si="12"/>
        <v>0</v>
      </c>
      <c r="S109" s="19">
        <f t="shared" si="12"/>
        <v>0</v>
      </c>
      <c r="T109" s="19">
        <f t="shared" si="12"/>
        <v>0</v>
      </c>
      <c r="U109" s="19">
        <f t="shared" si="12"/>
        <v>0</v>
      </c>
      <c r="V109" s="19">
        <f t="shared" si="14"/>
        <v>0</v>
      </c>
      <c r="W109" s="19">
        <v>70366</v>
      </c>
      <c r="X109" s="19">
        <v>70366</v>
      </c>
      <c r="Y109" s="19">
        <f t="shared" si="15"/>
        <v>0</v>
      </c>
      <c r="Z109" s="20">
        <f t="shared" si="16"/>
        <v>0</v>
      </c>
      <c r="AA109" s="20">
        <v>0</v>
      </c>
      <c r="AB109" s="20">
        <v>0</v>
      </c>
      <c r="AC109" s="20">
        <v>0</v>
      </c>
      <c r="AD109" s="20">
        <f t="shared" si="17"/>
        <v>0</v>
      </c>
      <c r="AE109" s="20">
        <f t="shared" si="18"/>
        <v>0</v>
      </c>
      <c r="AF109" s="20">
        <f t="shared" si="19"/>
        <v>0</v>
      </c>
      <c r="AG109" s="20">
        <f t="shared" si="20"/>
        <v>0</v>
      </c>
      <c r="AH109" s="20">
        <f t="shared" si="21"/>
        <v>0</v>
      </c>
      <c r="AI109" s="20">
        <f t="shared" si="22"/>
        <v>0</v>
      </c>
    </row>
    <row r="110" spans="1:35" s="14" customFormat="1" ht="12.75" x14ac:dyDescent="0.2">
      <c r="A110" s="15" t="s">
        <v>64</v>
      </c>
      <c r="B110" s="15" t="s">
        <v>65</v>
      </c>
      <c r="C110" s="70">
        <v>8464</v>
      </c>
      <c r="D110" s="26" t="s">
        <v>166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f t="shared" si="13"/>
        <v>0</v>
      </c>
      <c r="Q110" s="19">
        <f t="shared" si="12"/>
        <v>0</v>
      </c>
      <c r="R110" s="19">
        <f t="shared" si="12"/>
        <v>0</v>
      </c>
      <c r="S110" s="19">
        <f t="shared" si="12"/>
        <v>0</v>
      </c>
      <c r="T110" s="19">
        <f t="shared" si="12"/>
        <v>0</v>
      </c>
      <c r="U110" s="19">
        <f t="shared" si="12"/>
        <v>0</v>
      </c>
      <c r="V110" s="19">
        <f t="shared" si="14"/>
        <v>0</v>
      </c>
      <c r="W110" s="18">
        <v>109697.25</v>
      </c>
      <c r="X110" s="19">
        <v>109697.25</v>
      </c>
      <c r="Y110" s="19">
        <f t="shared" si="15"/>
        <v>0</v>
      </c>
      <c r="Z110" s="20">
        <f t="shared" si="16"/>
        <v>0</v>
      </c>
      <c r="AA110" s="20">
        <v>0</v>
      </c>
      <c r="AB110" s="20">
        <v>0</v>
      </c>
      <c r="AC110" s="20">
        <v>0</v>
      </c>
      <c r="AD110" s="20">
        <f t="shared" si="17"/>
        <v>0</v>
      </c>
      <c r="AE110" s="20">
        <f t="shared" si="18"/>
        <v>0</v>
      </c>
      <c r="AF110" s="20">
        <f t="shared" si="19"/>
        <v>0</v>
      </c>
      <c r="AG110" s="20">
        <f t="shared" si="20"/>
        <v>0</v>
      </c>
      <c r="AH110" s="20">
        <f t="shared" si="21"/>
        <v>0</v>
      </c>
      <c r="AI110" s="20">
        <f t="shared" si="22"/>
        <v>0</v>
      </c>
    </row>
    <row r="111" spans="1:35" s="14" customFormat="1" ht="12.75" x14ac:dyDescent="0.2">
      <c r="A111" s="15" t="s">
        <v>64</v>
      </c>
      <c r="B111" s="15" t="s">
        <v>65</v>
      </c>
      <c r="C111" s="70">
        <v>8951</v>
      </c>
      <c r="D111" s="26" t="s">
        <v>167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f t="shared" si="13"/>
        <v>0</v>
      </c>
      <c r="Q111" s="19">
        <f t="shared" si="12"/>
        <v>0</v>
      </c>
      <c r="R111" s="19">
        <f t="shared" si="12"/>
        <v>0</v>
      </c>
      <c r="S111" s="19">
        <f t="shared" si="12"/>
        <v>0</v>
      </c>
      <c r="T111" s="19">
        <f t="shared" si="12"/>
        <v>0</v>
      </c>
      <c r="U111" s="19">
        <f t="shared" si="12"/>
        <v>0</v>
      </c>
      <c r="V111" s="19">
        <f t="shared" si="14"/>
        <v>0</v>
      </c>
      <c r="W111" s="19">
        <v>60000</v>
      </c>
      <c r="X111" s="19">
        <v>60000</v>
      </c>
      <c r="Y111" s="19">
        <f t="shared" si="15"/>
        <v>0</v>
      </c>
      <c r="Z111" s="20">
        <f t="shared" si="16"/>
        <v>0</v>
      </c>
      <c r="AA111" s="20">
        <v>0</v>
      </c>
      <c r="AB111" s="20">
        <v>0</v>
      </c>
      <c r="AC111" s="20">
        <v>0</v>
      </c>
      <c r="AD111" s="20">
        <f t="shared" si="17"/>
        <v>0</v>
      </c>
      <c r="AE111" s="20">
        <f t="shared" si="18"/>
        <v>0</v>
      </c>
      <c r="AF111" s="20">
        <f t="shared" si="19"/>
        <v>0</v>
      </c>
      <c r="AG111" s="20">
        <f t="shared" si="20"/>
        <v>0</v>
      </c>
      <c r="AH111" s="20">
        <f t="shared" si="21"/>
        <v>0</v>
      </c>
      <c r="AI111" s="20">
        <f t="shared" si="22"/>
        <v>0</v>
      </c>
    </row>
    <row r="112" spans="1:35" s="14" customFormat="1" ht="12.75" x14ac:dyDescent="0.2">
      <c r="A112" s="15" t="s">
        <v>64</v>
      </c>
      <c r="B112" s="15" t="s">
        <v>65</v>
      </c>
      <c r="C112" s="70">
        <v>8966</v>
      </c>
      <c r="D112" s="26" t="s">
        <v>168</v>
      </c>
      <c r="E112" s="20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f t="shared" si="13"/>
        <v>0</v>
      </c>
      <c r="Q112" s="19">
        <f t="shared" si="12"/>
        <v>0</v>
      </c>
      <c r="R112" s="19">
        <f t="shared" si="12"/>
        <v>0</v>
      </c>
      <c r="S112" s="19">
        <f t="shared" si="12"/>
        <v>0</v>
      </c>
      <c r="T112" s="19">
        <f t="shared" si="12"/>
        <v>0</v>
      </c>
      <c r="U112" s="19">
        <f t="shared" si="12"/>
        <v>0</v>
      </c>
      <c r="V112" s="19">
        <f t="shared" si="14"/>
        <v>0</v>
      </c>
      <c r="W112" s="18">
        <v>96886.9</v>
      </c>
      <c r="X112" s="18">
        <v>96886.9</v>
      </c>
      <c r="Y112" s="19">
        <f t="shared" si="15"/>
        <v>0</v>
      </c>
      <c r="Z112" s="20">
        <f t="shared" si="16"/>
        <v>0</v>
      </c>
      <c r="AA112" s="20">
        <v>0</v>
      </c>
      <c r="AB112" s="20">
        <v>0</v>
      </c>
      <c r="AC112" s="20">
        <v>0</v>
      </c>
      <c r="AD112" s="20">
        <f t="shared" si="17"/>
        <v>0</v>
      </c>
      <c r="AE112" s="20">
        <f t="shared" si="18"/>
        <v>0</v>
      </c>
      <c r="AF112" s="20">
        <f t="shared" si="19"/>
        <v>0</v>
      </c>
      <c r="AG112" s="20">
        <f t="shared" si="20"/>
        <v>0</v>
      </c>
      <c r="AH112" s="20">
        <f t="shared" si="21"/>
        <v>0</v>
      </c>
      <c r="AI112" s="20">
        <f t="shared" si="22"/>
        <v>0</v>
      </c>
    </row>
    <row r="113" spans="1:35" s="14" customFormat="1" ht="12.75" x14ac:dyDescent="0.2">
      <c r="A113" s="15" t="s">
        <v>64</v>
      </c>
      <c r="B113" s="15" t="s">
        <v>65</v>
      </c>
      <c r="C113" s="70">
        <v>9109</v>
      </c>
      <c r="D113" s="26" t="s">
        <v>169</v>
      </c>
      <c r="E113" s="20">
        <v>0</v>
      </c>
      <c r="F113" s="19">
        <v>0</v>
      </c>
      <c r="G113" s="19">
        <v>0</v>
      </c>
      <c r="H113" s="20">
        <v>0</v>
      </c>
      <c r="I113" s="20">
        <v>0</v>
      </c>
      <c r="J113" s="20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f t="shared" si="13"/>
        <v>0</v>
      </c>
      <c r="Q113" s="19">
        <f t="shared" si="12"/>
        <v>0</v>
      </c>
      <c r="R113" s="19">
        <f t="shared" si="12"/>
        <v>0</v>
      </c>
      <c r="S113" s="19">
        <f t="shared" si="12"/>
        <v>0</v>
      </c>
      <c r="T113" s="19">
        <f t="shared" si="12"/>
        <v>0</v>
      </c>
      <c r="U113" s="19">
        <f t="shared" si="12"/>
        <v>0</v>
      </c>
      <c r="V113" s="19">
        <f t="shared" si="14"/>
        <v>0</v>
      </c>
      <c r="W113" s="18">
        <v>116000</v>
      </c>
      <c r="X113" s="18">
        <v>116000</v>
      </c>
      <c r="Y113" s="19">
        <f t="shared" si="15"/>
        <v>0</v>
      </c>
      <c r="Z113" s="20">
        <f t="shared" si="16"/>
        <v>0</v>
      </c>
      <c r="AA113" s="20">
        <v>0</v>
      </c>
      <c r="AB113" s="20">
        <v>0</v>
      </c>
      <c r="AC113" s="20">
        <v>0</v>
      </c>
      <c r="AD113" s="20">
        <f t="shared" si="17"/>
        <v>0</v>
      </c>
      <c r="AE113" s="20">
        <f t="shared" si="18"/>
        <v>0</v>
      </c>
      <c r="AF113" s="20">
        <f t="shared" si="19"/>
        <v>0</v>
      </c>
      <c r="AG113" s="20">
        <f t="shared" si="20"/>
        <v>0</v>
      </c>
      <c r="AH113" s="20">
        <f t="shared" si="21"/>
        <v>0</v>
      </c>
      <c r="AI113" s="20">
        <f t="shared" si="22"/>
        <v>0</v>
      </c>
    </row>
    <row r="114" spans="1:35" s="14" customFormat="1" ht="12.75" x14ac:dyDescent="0.2">
      <c r="A114" s="15" t="s">
        <v>64</v>
      </c>
      <c r="B114" s="15" t="s">
        <v>65</v>
      </c>
      <c r="C114" s="70">
        <v>9538</v>
      </c>
      <c r="D114" s="26" t="s">
        <v>170</v>
      </c>
      <c r="E114" s="20">
        <v>0</v>
      </c>
      <c r="F114" s="19">
        <v>0</v>
      </c>
      <c r="G114" s="19">
        <v>0</v>
      </c>
      <c r="H114" s="20">
        <v>0</v>
      </c>
      <c r="I114" s="20">
        <v>0</v>
      </c>
      <c r="J114" s="20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f t="shared" si="13"/>
        <v>0</v>
      </c>
      <c r="Q114" s="19">
        <f t="shared" si="12"/>
        <v>0</v>
      </c>
      <c r="R114" s="19">
        <f t="shared" si="12"/>
        <v>0</v>
      </c>
      <c r="S114" s="19">
        <f t="shared" si="12"/>
        <v>0</v>
      </c>
      <c r="T114" s="19">
        <f t="shared" si="12"/>
        <v>0</v>
      </c>
      <c r="U114" s="19">
        <f t="shared" si="12"/>
        <v>0</v>
      </c>
      <c r="V114" s="19">
        <f t="shared" si="14"/>
        <v>0</v>
      </c>
      <c r="W114" s="18">
        <v>282404.32</v>
      </c>
      <c r="X114" s="18">
        <v>282404.32</v>
      </c>
      <c r="Y114" s="19">
        <f t="shared" si="15"/>
        <v>0</v>
      </c>
      <c r="Z114" s="20">
        <f t="shared" si="16"/>
        <v>0</v>
      </c>
      <c r="AA114" s="20">
        <v>0</v>
      </c>
      <c r="AB114" s="20">
        <v>0</v>
      </c>
      <c r="AC114" s="20">
        <v>0</v>
      </c>
      <c r="AD114" s="20">
        <f t="shared" si="17"/>
        <v>0</v>
      </c>
      <c r="AE114" s="20">
        <f t="shared" si="18"/>
        <v>0</v>
      </c>
      <c r="AF114" s="20">
        <f t="shared" si="19"/>
        <v>0</v>
      </c>
      <c r="AG114" s="20">
        <f t="shared" si="20"/>
        <v>0</v>
      </c>
      <c r="AH114" s="20">
        <f t="shared" si="21"/>
        <v>0</v>
      </c>
      <c r="AI114" s="20">
        <f t="shared" si="22"/>
        <v>0</v>
      </c>
    </row>
    <row r="115" spans="1:35" s="14" customFormat="1" ht="12.75" x14ac:dyDescent="0.2">
      <c r="A115" s="15" t="s">
        <v>64</v>
      </c>
      <c r="B115" s="15" t="s">
        <v>65</v>
      </c>
      <c r="C115" s="70">
        <v>9926</v>
      </c>
      <c r="D115" s="26" t="s">
        <v>171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f t="shared" si="13"/>
        <v>0</v>
      </c>
      <c r="Q115" s="19">
        <f t="shared" si="12"/>
        <v>0</v>
      </c>
      <c r="R115" s="19">
        <f t="shared" si="12"/>
        <v>0</v>
      </c>
      <c r="S115" s="19">
        <f t="shared" si="12"/>
        <v>0</v>
      </c>
      <c r="T115" s="19">
        <f t="shared" si="12"/>
        <v>0</v>
      </c>
      <c r="U115" s="19">
        <f t="shared" si="12"/>
        <v>0</v>
      </c>
      <c r="V115" s="19">
        <f t="shared" si="14"/>
        <v>0</v>
      </c>
      <c r="W115" s="18">
        <v>11600</v>
      </c>
      <c r="X115" s="18">
        <v>11600</v>
      </c>
      <c r="Y115" s="19">
        <f t="shared" si="15"/>
        <v>0</v>
      </c>
      <c r="Z115" s="20">
        <f t="shared" si="16"/>
        <v>0</v>
      </c>
      <c r="AA115" s="20">
        <v>0</v>
      </c>
      <c r="AB115" s="20">
        <v>0</v>
      </c>
      <c r="AC115" s="20">
        <v>0</v>
      </c>
      <c r="AD115" s="20">
        <f t="shared" si="17"/>
        <v>0</v>
      </c>
      <c r="AE115" s="20">
        <f t="shared" si="18"/>
        <v>0</v>
      </c>
      <c r="AF115" s="20">
        <f t="shared" si="19"/>
        <v>0</v>
      </c>
      <c r="AG115" s="20">
        <f t="shared" si="20"/>
        <v>0</v>
      </c>
      <c r="AH115" s="20">
        <f t="shared" si="21"/>
        <v>0</v>
      </c>
      <c r="AI115" s="20">
        <f t="shared" si="22"/>
        <v>0</v>
      </c>
    </row>
    <row r="116" spans="1:35" s="14" customFormat="1" ht="12.75" x14ac:dyDescent="0.2">
      <c r="A116" s="15" t="s">
        <v>64</v>
      </c>
      <c r="B116" s="15" t="s">
        <v>65</v>
      </c>
      <c r="C116" s="70">
        <v>10253</v>
      </c>
      <c r="D116" s="26" t="s">
        <v>172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f t="shared" si="13"/>
        <v>0</v>
      </c>
      <c r="Q116" s="19">
        <f t="shared" si="12"/>
        <v>0</v>
      </c>
      <c r="R116" s="19">
        <f t="shared" si="12"/>
        <v>0</v>
      </c>
      <c r="S116" s="19">
        <f t="shared" si="12"/>
        <v>0</v>
      </c>
      <c r="T116" s="19">
        <f t="shared" si="12"/>
        <v>0</v>
      </c>
      <c r="U116" s="19">
        <f t="shared" si="12"/>
        <v>0</v>
      </c>
      <c r="V116" s="19">
        <f t="shared" si="14"/>
        <v>0</v>
      </c>
      <c r="W116" s="18">
        <v>60002.78</v>
      </c>
      <c r="X116" s="18">
        <v>60002.78</v>
      </c>
      <c r="Y116" s="19">
        <f t="shared" si="15"/>
        <v>0</v>
      </c>
      <c r="Z116" s="20">
        <f t="shared" si="16"/>
        <v>0</v>
      </c>
      <c r="AA116" s="20">
        <v>0</v>
      </c>
      <c r="AB116" s="20">
        <v>0</v>
      </c>
      <c r="AC116" s="20">
        <v>0</v>
      </c>
      <c r="AD116" s="20">
        <f t="shared" si="17"/>
        <v>0</v>
      </c>
      <c r="AE116" s="20">
        <f t="shared" si="18"/>
        <v>0</v>
      </c>
      <c r="AF116" s="20">
        <f t="shared" si="19"/>
        <v>0</v>
      </c>
      <c r="AG116" s="20">
        <f t="shared" si="20"/>
        <v>0</v>
      </c>
      <c r="AH116" s="20">
        <f t="shared" si="21"/>
        <v>0</v>
      </c>
      <c r="AI116" s="20">
        <f t="shared" si="22"/>
        <v>0</v>
      </c>
    </row>
    <row r="117" spans="1:35" s="14" customFormat="1" ht="12.75" x14ac:dyDescent="0.2">
      <c r="A117" s="15" t="s">
        <v>64</v>
      </c>
      <c r="B117" s="15" t="s">
        <v>65</v>
      </c>
      <c r="C117" s="70">
        <v>10326</v>
      </c>
      <c r="D117" s="26" t="s">
        <v>173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f t="shared" si="13"/>
        <v>0</v>
      </c>
      <c r="Q117" s="19">
        <f t="shared" si="12"/>
        <v>0</v>
      </c>
      <c r="R117" s="19">
        <f t="shared" si="12"/>
        <v>0</v>
      </c>
      <c r="S117" s="19">
        <f t="shared" si="12"/>
        <v>0</v>
      </c>
      <c r="T117" s="19">
        <f t="shared" si="12"/>
        <v>0</v>
      </c>
      <c r="U117" s="19">
        <f t="shared" si="12"/>
        <v>0</v>
      </c>
      <c r="V117" s="19">
        <f t="shared" si="14"/>
        <v>0</v>
      </c>
      <c r="W117" s="18">
        <v>79808</v>
      </c>
      <c r="X117" s="18">
        <v>79808</v>
      </c>
      <c r="Y117" s="19">
        <f t="shared" si="15"/>
        <v>0</v>
      </c>
      <c r="Z117" s="20">
        <f t="shared" si="16"/>
        <v>0</v>
      </c>
      <c r="AA117" s="20">
        <v>0</v>
      </c>
      <c r="AB117" s="20">
        <v>0</v>
      </c>
      <c r="AC117" s="20">
        <v>0</v>
      </c>
      <c r="AD117" s="20">
        <f t="shared" si="17"/>
        <v>0</v>
      </c>
      <c r="AE117" s="20">
        <f t="shared" si="18"/>
        <v>0</v>
      </c>
      <c r="AF117" s="20">
        <f t="shared" si="19"/>
        <v>0</v>
      </c>
      <c r="AG117" s="20">
        <f t="shared" si="20"/>
        <v>0</v>
      </c>
      <c r="AH117" s="20">
        <f t="shared" si="21"/>
        <v>0</v>
      </c>
      <c r="AI117" s="20">
        <f t="shared" si="22"/>
        <v>0</v>
      </c>
    </row>
    <row r="118" spans="1:35" s="14" customFormat="1" ht="12.75" x14ac:dyDescent="0.2">
      <c r="A118" s="15" t="s">
        <v>64</v>
      </c>
      <c r="B118" s="15" t="s">
        <v>65</v>
      </c>
      <c r="C118" s="70">
        <v>10371</v>
      </c>
      <c r="D118" s="26" t="s">
        <v>174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f t="shared" si="13"/>
        <v>0</v>
      </c>
      <c r="Q118" s="19">
        <f t="shared" si="12"/>
        <v>0</v>
      </c>
      <c r="R118" s="19">
        <f t="shared" si="12"/>
        <v>0</v>
      </c>
      <c r="S118" s="19">
        <f t="shared" si="12"/>
        <v>0</v>
      </c>
      <c r="T118" s="19">
        <f t="shared" si="12"/>
        <v>0</v>
      </c>
      <c r="U118" s="19">
        <f t="shared" si="12"/>
        <v>0</v>
      </c>
      <c r="V118" s="19">
        <f t="shared" si="14"/>
        <v>0</v>
      </c>
      <c r="W118" s="19">
        <v>173385.2</v>
      </c>
      <c r="X118" s="18">
        <v>173385.2</v>
      </c>
      <c r="Y118" s="19">
        <f t="shared" si="15"/>
        <v>0</v>
      </c>
      <c r="Z118" s="20">
        <f t="shared" si="16"/>
        <v>0</v>
      </c>
      <c r="AA118" s="20">
        <v>0</v>
      </c>
      <c r="AB118" s="20">
        <v>0</v>
      </c>
      <c r="AC118" s="20">
        <v>0</v>
      </c>
      <c r="AD118" s="20">
        <f t="shared" si="17"/>
        <v>0</v>
      </c>
      <c r="AE118" s="20">
        <f t="shared" si="18"/>
        <v>0</v>
      </c>
      <c r="AF118" s="20">
        <f t="shared" si="19"/>
        <v>0</v>
      </c>
      <c r="AG118" s="20">
        <f t="shared" si="20"/>
        <v>0</v>
      </c>
      <c r="AH118" s="20">
        <f t="shared" si="21"/>
        <v>0</v>
      </c>
      <c r="AI118" s="20">
        <f t="shared" si="22"/>
        <v>0</v>
      </c>
    </row>
    <row r="119" spans="1:35" s="14" customFormat="1" ht="12.75" x14ac:dyDescent="0.2">
      <c r="A119" s="15" t="s">
        <v>64</v>
      </c>
      <c r="B119" s="15" t="s">
        <v>65</v>
      </c>
      <c r="C119" s="70">
        <v>11069</v>
      </c>
      <c r="D119" s="26" t="s">
        <v>175</v>
      </c>
      <c r="E119" s="20">
        <v>0</v>
      </c>
      <c r="F119" s="19">
        <v>0</v>
      </c>
      <c r="G119" s="19">
        <v>0</v>
      </c>
      <c r="H119" s="20">
        <v>0</v>
      </c>
      <c r="I119" s="20">
        <v>0</v>
      </c>
      <c r="J119" s="20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f t="shared" si="13"/>
        <v>0</v>
      </c>
      <c r="Q119" s="19">
        <f t="shared" si="12"/>
        <v>0</v>
      </c>
      <c r="R119" s="19">
        <f t="shared" si="12"/>
        <v>0</v>
      </c>
      <c r="S119" s="19">
        <f t="shared" si="12"/>
        <v>0</v>
      </c>
      <c r="T119" s="19">
        <f t="shared" si="12"/>
        <v>0</v>
      </c>
      <c r="U119" s="19">
        <f t="shared" si="12"/>
        <v>0</v>
      </c>
      <c r="V119" s="19">
        <f t="shared" si="14"/>
        <v>0</v>
      </c>
      <c r="W119" s="18">
        <v>6898.52</v>
      </c>
      <c r="X119" s="18">
        <v>6898.52</v>
      </c>
      <c r="Y119" s="19">
        <f t="shared" si="15"/>
        <v>0</v>
      </c>
      <c r="Z119" s="20">
        <f t="shared" si="16"/>
        <v>0</v>
      </c>
      <c r="AA119" s="20">
        <v>0</v>
      </c>
      <c r="AB119" s="20">
        <v>0</v>
      </c>
      <c r="AC119" s="20">
        <v>0</v>
      </c>
      <c r="AD119" s="20">
        <f t="shared" si="17"/>
        <v>0</v>
      </c>
      <c r="AE119" s="20">
        <f t="shared" si="18"/>
        <v>0</v>
      </c>
      <c r="AF119" s="20">
        <f t="shared" si="19"/>
        <v>0</v>
      </c>
      <c r="AG119" s="20">
        <f t="shared" si="20"/>
        <v>0</v>
      </c>
      <c r="AH119" s="20">
        <f t="shared" si="21"/>
        <v>0</v>
      </c>
      <c r="AI119" s="20">
        <f t="shared" si="22"/>
        <v>0</v>
      </c>
    </row>
    <row r="120" spans="1:35" s="14" customFormat="1" ht="12.75" x14ac:dyDescent="0.2">
      <c r="A120" s="21" t="s">
        <v>64</v>
      </c>
      <c r="B120" s="21" t="s">
        <v>65</v>
      </c>
      <c r="C120" s="71">
        <v>11285</v>
      </c>
      <c r="D120" s="25" t="s">
        <v>176</v>
      </c>
      <c r="E120" s="20">
        <v>0</v>
      </c>
      <c r="F120" s="19">
        <v>0</v>
      </c>
      <c r="G120" s="19">
        <v>0</v>
      </c>
      <c r="H120" s="20">
        <v>0</v>
      </c>
      <c r="I120" s="20">
        <v>0</v>
      </c>
      <c r="J120" s="20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f t="shared" si="13"/>
        <v>0</v>
      </c>
      <c r="Q120" s="19">
        <f t="shared" si="12"/>
        <v>0</v>
      </c>
      <c r="R120" s="19">
        <f t="shared" si="12"/>
        <v>0</v>
      </c>
      <c r="S120" s="19">
        <f t="shared" si="12"/>
        <v>0</v>
      </c>
      <c r="T120" s="19">
        <f t="shared" si="12"/>
        <v>0</v>
      </c>
      <c r="U120" s="19">
        <f t="shared" si="12"/>
        <v>0</v>
      </c>
      <c r="V120" s="19">
        <f t="shared" si="14"/>
        <v>0</v>
      </c>
      <c r="W120" s="24">
        <v>331250.5</v>
      </c>
      <c r="X120" s="20">
        <v>331250.5</v>
      </c>
      <c r="Y120" s="20">
        <f t="shared" si="15"/>
        <v>0</v>
      </c>
      <c r="Z120" s="20">
        <f t="shared" si="16"/>
        <v>0</v>
      </c>
      <c r="AA120" s="20">
        <v>0</v>
      </c>
      <c r="AB120" s="20">
        <v>0</v>
      </c>
      <c r="AC120" s="20">
        <v>0</v>
      </c>
      <c r="AD120" s="20">
        <f t="shared" si="17"/>
        <v>0</v>
      </c>
      <c r="AE120" s="20">
        <f t="shared" si="18"/>
        <v>0</v>
      </c>
      <c r="AF120" s="20">
        <f t="shared" si="19"/>
        <v>0</v>
      </c>
      <c r="AG120" s="20">
        <f t="shared" si="20"/>
        <v>0</v>
      </c>
      <c r="AH120" s="20">
        <f t="shared" si="21"/>
        <v>0</v>
      </c>
      <c r="AI120" s="20">
        <f t="shared" si="22"/>
        <v>0</v>
      </c>
    </row>
    <row r="121" spans="1:35" s="14" customFormat="1" ht="12.75" x14ac:dyDescent="0.2">
      <c r="A121" s="15" t="s">
        <v>64</v>
      </c>
      <c r="B121" s="15" t="s">
        <v>65</v>
      </c>
      <c r="C121" s="70">
        <v>11362</v>
      </c>
      <c r="D121" s="26" t="s">
        <v>177</v>
      </c>
      <c r="E121" s="20">
        <v>0</v>
      </c>
      <c r="F121" s="19">
        <v>0</v>
      </c>
      <c r="G121" s="19">
        <v>0</v>
      </c>
      <c r="H121" s="20">
        <v>0</v>
      </c>
      <c r="I121" s="20">
        <v>0</v>
      </c>
      <c r="J121" s="20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f t="shared" si="13"/>
        <v>0</v>
      </c>
      <c r="Q121" s="19">
        <f t="shared" si="12"/>
        <v>0</v>
      </c>
      <c r="R121" s="19">
        <f t="shared" si="12"/>
        <v>0</v>
      </c>
      <c r="S121" s="19">
        <f t="shared" si="12"/>
        <v>0</v>
      </c>
      <c r="T121" s="19">
        <f t="shared" si="12"/>
        <v>0</v>
      </c>
      <c r="U121" s="19">
        <f t="shared" si="12"/>
        <v>0</v>
      </c>
      <c r="V121" s="19">
        <f t="shared" si="14"/>
        <v>0</v>
      </c>
      <c r="W121" s="18">
        <v>11912535.939999999</v>
      </c>
      <c r="X121" s="18">
        <v>11912535.939999999</v>
      </c>
      <c r="Y121" s="19">
        <f t="shared" si="15"/>
        <v>0</v>
      </c>
      <c r="Z121" s="20">
        <f t="shared" si="16"/>
        <v>0</v>
      </c>
      <c r="AA121" s="20">
        <v>0</v>
      </c>
      <c r="AB121" s="20">
        <v>0</v>
      </c>
      <c r="AC121" s="20">
        <v>0</v>
      </c>
      <c r="AD121" s="20">
        <f t="shared" si="17"/>
        <v>0</v>
      </c>
      <c r="AE121" s="20">
        <f t="shared" si="18"/>
        <v>0</v>
      </c>
      <c r="AF121" s="20">
        <f t="shared" si="19"/>
        <v>0</v>
      </c>
      <c r="AG121" s="20">
        <f t="shared" si="20"/>
        <v>0</v>
      </c>
      <c r="AH121" s="20">
        <f t="shared" si="21"/>
        <v>0</v>
      </c>
      <c r="AI121" s="20">
        <f t="shared" si="22"/>
        <v>0</v>
      </c>
    </row>
    <row r="122" spans="1:35" s="14" customFormat="1" ht="12.75" x14ac:dyDescent="0.2">
      <c r="A122" s="15" t="s">
        <v>64</v>
      </c>
      <c r="B122" s="15" t="s">
        <v>65</v>
      </c>
      <c r="C122" s="70">
        <v>11632</v>
      </c>
      <c r="D122" s="26" t="s">
        <v>178</v>
      </c>
      <c r="E122" s="19">
        <v>0</v>
      </c>
      <c r="F122" s="19">
        <v>0</v>
      </c>
      <c r="G122" s="19">
        <v>0</v>
      </c>
      <c r="H122" s="19">
        <v>0</v>
      </c>
      <c r="I122" s="19">
        <v>0</v>
      </c>
      <c r="J122" s="19">
        <v>0</v>
      </c>
      <c r="K122" s="19">
        <v>0</v>
      </c>
      <c r="L122" s="19">
        <v>0</v>
      </c>
      <c r="M122" s="19">
        <v>0</v>
      </c>
      <c r="N122" s="19">
        <v>0</v>
      </c>
      <c r="O122" s="19">
        <v>0</v>
      </c>
      <c r="P122" s="19">
        <f t="shared" si="13"/>
        <v>0</v>
      </c>
      <c r="Q122" s="19">
        <f t="shared" si="12"/>
        <v>0</v>
      </c>
      <c r="R122" s="19">
        <f t="shared" si="12"/>
        <v>0</v>
      </c>
      <c r="S122" s="19">
        <f t="shared" si="12"/>
        <v>0</v>
      </c>
      <c r="T122" s="19">
        <f t="shared" si="12"/>
        <v>0</v>
      </c>
      <c r="U122" s="19">
        <f t="shared" si="12"/>
        <v>0</v>
      </c>
      <c r="V122" s="19">
        <f t="shared" si="14"/>
        <v>0</v>
      </c>
      <c r="W122" s="18">
        <v>0</v>
      </c>
      <c r="X122" s="18">
        <v>0</v>
      </c>
      <c r="Y122" s="19">
        <f t="shared" si="15"/>
        <v>0</v>
      </c>
      <c r="Z122" s="20">
        <f t="shared" si="16"/>
        <v>0</v>
      </c>
      <c r="AA122" s="20">
        <v>0</v>
      </c>
      <c r="AB122" s="20">
        <v>0</v>
      </c>
      <c r="AC122" s="20">
        <v>0</v>
      </c>
      <c r="AD122" s="20">
        <f t="shared" si="17"/>
        <v>0</v>
      </c>
      <c r="AE122" s="20">
        <f t="shared" si="18"/>
        <v>0</v>
      </c>
      <c r="AF122" s="20">
        <f t="shared" si="19"/>
        <v>0</v>
      </c>
      <c r="AG122" s="20">
        <f t="shared" si="20"/>
        <v>0</v>
      </c>
      <c r="AH122" s="20">
        <f t="shared" si="21"/>
        <v>0</v>
      </c>
      <c r="AI122" s="20">
        <f t="shared" si="22"/>
        <v>0</v>
      </c>
    </row>
    <row r="123" spans="1:35" s="14" customFormat="1" ht="12.75" x14ac:dyDescent="0.2">
      <c r="A123" s="15" t="s">
        <v>64</v>
      </c>
      <c r="B123" s="15" t="s">
        <v>65</v>
      </c>
      <c r="C123" s="70">
        <v>11730</v>
      </c>
      <c r="D123" s="26" t="s">
        <v>179</v>
      </c>
      <c r="E123" s="19">
        <v>0</v>
      </c>
      <c r="F123" s="19">
        <v>0</v>
      </c>
      <c r="G123" s="19">
        <v>0</v>
      </c>
      <c r="H123" s="19">
        <v>0</v>
      </c>
      <c r="I123" s="19">
        <v>0</v>
      </c>
      <c r="J123" s="19">
        <v>0</v>
      </c>
      <c r="K123" s="19">
        <v>0</v>
      </c>
      <c r="L123" s="19">
        <v>0</v>
      </c>
      <c r="M123" s="19">
        <v>0</v>
      </c>
      <c r="N123" s="19">
        <v>0</v>
      </c>
      <c r="O123" s="19">
        <v>0</v>
      </c>
      <c r="P123" s="19">
        <f t="shared" si="13"/>
        <v>0</v>
      </c>
      <c r="Q123" s="19">
        <f t="shared" si="12"/>
        <v>0</v>
      </c>
      <c r="R123" s="19">
        <f t="shared" si="12"/>
        <v>0</v>
      </c>
      <c r="S123" s="19">
        <f t="shared" si="12"/>
        <v>0</v>
      </c>
      <c r="T123" s="19">
        <f t="shared" si="12"/>
        <v>0</v>
      </c>
      <c r="U123" s="19">
        <f t="shared" si="12"/>
        <v>0</v>
      </c>
      <c r="V123" s="19">
        <f t="shared" si="14"/>
        <v>0</v>
      </c>
      <c r="W123" s="18">
        <v>10000</v>
      </c>
      <c r="X123" s="18">
        <v>10000</v>
      </c>
      <c r="Y123" s="19">
        <f t="shared" si="15"/>
        <v>0</v>
      </c>
      <c r="Z123" s="20">
        <f t="shared" si="16"/>
        <v>0</v>
      </c>
      <c r="AA123" s="20">
        <v>0</v>
      </c>
      <c r="AB123" s="20">
        <v>0</v>
      </c>
      <c r="AC123" s="20">
        <v>0</v>
      </c>
      <c r="AD123" s="20">
        <f t="shared" si="17"/>
        <v>0</v>
      </c>
      <c r="AE123" s="20">
        <f t="shared" si="18"/>
        <v>0</v>
      </c>
      <c r="AF123" s="20">
        <f t="shared" si="19"/>
        <v>0</v>
      </c>
      <c r="AG123" s="20">
        <f t="shared" si="20"/>
        <v>0</v>
      </c>
      <c r="AH123" s="20">
        <f t="shared" si="21"/>
        <v>0</v>
      </c>
      <c r="AI123" s="20">
        <f t="shared" si="22"/>
        <v>0</v>
      </c>
    </row>
    <row r="124" spans="1:35" s="14" customFormat="1" ht="12.75" x14ac:dyDescent="0.2">
      <c r="A124" s="15" t="s">
        <v>64</v>
      </c>
      <c r="B124" s="15" t="s">
        <v>65</v>
      </c>
      <c r="C124" s="70">
        <v>11935</v>
      </c>
      <c r="D124" s="26" t="s">
        <v>180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f t="shared" si="13"/>
        <v>0</v>
      </c>
      <c r="Q124" s="19">
        <f t="shared" si="12"/>
        <v>0</v>
      </c>
      <c r="R124" s="19">
        <f t="shared" si="12"/>
        <v>0</v>
      </c>
      <c r="S124" s="19">
        <f t="shared" si="12"/>
        <v>0</v>
      </c>
      <c r="T124" s="19">
        <f t="shared" si="12"/>
        <v>0</v>
      </c>
      <c r="U124" s="19">
        <f t="shared" si="12"/>
        <v>0</v>
      </c>
      <c r="V124" s="19">
        <f t="shared" si="14"/>
        <v>0</v>
      </c>
      <c r="W124" s="18">
        <v>777896</v>
      </c>
      <c r="X124" s="18">
        <v>777896</v>
      </c>
      <c r="Y124" s="19">
        <f t="shared" si="15"/>
        <v>0</v>
      </c>
      <c r="Z124" s="20">
        <f t="shared" si="16"/>
        <v>0</v>
      </c>
      <c r="AA124" s="20">
        <v>0</v>
      </c>
      <c r="AB124" s="20">
        <v>0</v>
      </c>
      <c r="AC124" s="20">
        <v>0</v>
      </c>
      <c r="AD124" s="20">
        <f t="shared" si="17"/>
        <v>0</v>
      </c>
      <c r="AE124" s="20">
        <f t="shared" si="18"/>
        <v>0</v>
      </c>
      <c r="AF124" s="20">
        <f t="shared" si="19"/>
        <v>0</v>
      </c>
      <c r="AG124" s="20">
        <f t="shared" si="20"/>
        <v>0</v>
      </c>
      <c r="AH124" s="20">
        <f t="shared" si="21"/>
        <v>0</v>
      </c>
      <c r="AI124" s="20">
        <f t="shared" si="22"/>
        <v>0</v>
      </c>
    </row>
    <row r="125" spans="1:35" s="14" customFormat="1" ht="12.75" x14ac:dyDescent="0.2">
      <c r="A125" s="15" t="s">
        <v>64</v>
      </c>
      <c r="B125" s="15" t="s">
        <v>65</v>
      </c>
      <c r="C125" s="70">
        <v>12243</v>
      </c>
      <c r="D125" s="26" t="s">
        <v>181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f t="shared" si="13"/>
        <v>0</v>
      </c>
      <c r="Q125" s="19">
        <f t="shared" ref="Q125:U175" si="23">+F125-K125</f>
        <v>0</v>
      </c>
      <c r="R125" s="19">
        <f t="shared" si="23"/>
        <v>0</v>
      </c>
      <c r="S125" s="19">
        <f t="shared" si="23"/>
        <v>0</v>
      </c>
      <c r="T125" s="19">
        <f t="shared" si="23"/>
        <v>0</v>
      </c>
      <c r="U125" s="19">
        <f t="shared" si="23"/>
        <v>0</v>
      </c>
      <c r="V125" s="19">
        <f t="shared" si="14"/>
        <v>0</v>
      </c>
      <c r="W125" s="18">
        <v>317499.93</v>
      </c>
      <c r="X125" s="19">
        <v>317499.93</v>
      </c>
      <c r="Y125" s="19">
        <f t="shared" si="15"/>
        <v>0</v>
      </c>
      <c r="Z125" s="20">
        <f t="shared" si="16"/>
        <v>0</v>
      </c>
      <c r="AA125" s="20">
        <v>0</v>
      </c>
      <c r="AB125" s="20">
        <v>0</v>
      </c>
      <c r="AC125" s="20">
        <v>0</v>
      </c>
      <c r="AD125" s="20">
        <f t="shared" si="17"/>
        <v>0</v>
      </c>
      <c r="AE125" s="20">
        <f t="shared" si="18"/>
        <v>0</v>
      </c>
      <c r="AF125" s="20">
        <f t="shared" si="19"/>
        <v>0</v>
      </c>
      <c r="AG125" s="20">
        <f t="shared" si="20"/>
        <v>0</v>
      </c>
      <c r="AH125" s="20">
        <f t="shared" si="21"/>
        <v>0</v>
      </c>
      <c r="AI125" s="20">
        <f t="shared" si="22"/>
        <v>0</v>
      </c>
    </row>
    <row r="126" spans="1:35" s="14" customFormat="1" ht="25.5" x14ac:dyDescent="0.2">
      <c r="A126" s="15" t="s">
        <v>64</v>
      </c>
      <c r="B126" s="15" t="s">
        <v>65</v>
      </c>
      <c r="C126" s="70">
        <v>12352</v>
      </c>
      <c r="D126" s="26" t="s">
        <v>182</v>
      </c>
      <c r="E126" s="20">
        <v>0</v>
      </c>
      <c r="F126" s="19">
        <v>0</v>
      </c>
      <c r="G126" s="19">
        <v>0</v>
      </c>
      <c r="H126" s="20">
        <v>0</v>
      </c>
      <c r="I126" s="20">
        <v>0</v>
      </c>
      <c r="J126" s="20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f t="shared" si="13"/>
        <v>0</v>
      </c>
      <c r="Q126" s="19">
        <f t="shared" si="23"/>
        <v>0</v>
      </c>
      <c r="R126" s="19">
        <f t="shared" si="23"/>
        <v>0</v>
      </c>
      <c r="S126" s="19">
        <f t="shared" si="23"/>
        <v>0</v>
      </c>
      <c r="T126" s="19">
        <f t="shared" si="23"/>
        <v>0</v>
      </c>
      <c r="U126" s="19">
        <f t="shared" si="23"/>
        <v>0</v>
      </c>
      <c r="V126" s="19">
        <f t="shared" si="14"/>
        <v>0</v>
      </c>
      <c r="W126" s="18">
        <v>250500</v>
      </c>
      <c r="X126" s="18">
        <v>250500</v>
      </c>
      <c r="Y126" s="19">
        <f t="shared" si="15"/>
        <v>0</v>
      </c>
      <c r="Z126" s="20">
        <f t="shared" si="16"/>
        <v>0</v>
      </c>
      <c r="AA126" s="20">
        <v>0</v>
      </c>
      <c r="AB126" s="20">
        <v>0</v>
      </c>
      <c r="AC126" s="20">
        <v>0</v>
      </c>
      <c r="AD126" s="20">
        <f t="shared" si="17"/>
        <v>0</v>
      </c>
      <c r="AE126" s="20">
        <f t="shared" si="18"/>
        <v>0</v>
      </c>
      <c r="AF126" s="20">
        <f t="shared" si="19"/>
        <v>0</v>
      </c>
      <c r="AG126" s="20">
        <f t="shared" si="20"/>
        <v>0</v>
      </c>
      <c r="AH126" s="20">
        <f t="shared" si="21"/>
        <v>0</v>
      </c>
      <c r="AI126" s="20">
        <f t="shared" si="22"/>
        <v>0</v>
      </c>
    </row>
    <row r="127" spans="1:35" s="14" customFormat="1" ht="12.75" x14ac:dyDescent="0.2">
      <c r="A127" s="15" t="s">
        <v>64</v>
      </c>
      <c r="B127" s="15" t="s">
        <v>65</v>
      </c>
      <c r="C127" s="70">
        <v>12473</v>
      </c>
      <c r="D127" s="26" t="s">
        <v>183</v>
      </c>
      <c r="E127" s="20">
        <v>0</v>
      </c>
      <c r="F127" s="19">
        <v>0</v>
      </c>
      <c r="G127" s="19">
        <v>0</v>
      </c>
      <c r="H127" s="20">
        <v>0</v>
      </c>
      <c r="I127" s="20">
        <v>0</v>
      </c>
      <c r="J127" s="20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f t="shared" si="13"/>
        <v>0</v>
      </c>
      <c r="Q127" s="19">
        <f t="shared" si="23"/>
        <v>0</v>
      </c>
      <c r="R127" s="19">
        <f t="shared" si="23"/>
        <v>0</v>
      </c>
      <c r="S127" s="19">
        <f t="shared" si="23"/>
        <v>0</v>
      </c>
      <c r="T127" s="19">
        <f t="shared" si="23"/>
        <v>0</v>
      </c>
      <c r="U127" s="19">
        <f t="shared" si="23"/>
        <v>0</v>
      </c>
      <c r="V127" s="19">
        <f t="shared" si="14"/>
        <v>0</v>
      </c>
      <c r="W127" s="18">
        <v>182600</v>
      </c>
      <c r="X127" s="18">
        <v>182600</v>
      </c>
      <c r="Y127" s="19">
        <f t="shared" si="15"/>
        <v>0</v>
      </c>
      <c r="Z127" s="20">
        <f t="shared" si="16"/>
        <v>0</v>
      </c>
      <c r="AA127" s="20">
        <v>0</v>
      </c>
      <c r="AB127" s="20">
        <v>0</v>
      </c>
      <c r="AC127" s="20">
        <v>0</v>
      </c>
      <c r="AD127" s="20">
        <f t="shared" si="17"/>
        <v>0</v>
      </c>
      <c r="AE127" s="20">
        <f t="shared" si="18"/>
        <v>0</v>
      </c>
      <c r="AF127" s="20">
        <f t="shared" si="19"/>
        <v>0</v>
      </c>
      <c r="AG127" s="20">
        <f t="shared" si="20"/>
        <v>0</v>
      </c>
      <c r="AH127" s="20">
        <f t="shared" si="21"/>
        <v>0</v>
      </c>
      <c r="AI127" s="20">
        <f t="shared" si="22"/>
        <v>0</v>
      </c>
    </row>
    <row r="128" spans="1:35" s="14" customFormat="1" ht="12.75" x14ac:dyDescent="0.2">
      <c r="A128" s="15" t="s">
        <v>64</v>
      </c>
      <c r="B128" s="15" t="s">
        <v>65</v>
      </c>
      <c r="C128" s="70">
        <v>12490</v>
      </c>
      <c r="D128" s="26" t="s">
        <v>184</v>
      </c>
      <c r="E128" s="20">
        <v>-4337.24</v>
      </c>
      <c r="F128" s="19">
        <v>0</v>
      </c>
      <c r="G128" s="19">
        <v>0</v>
      </c>
      <c r="H128" s="20">
        <v>0</v>
      </c>
      <c r="I128" s="20">
        <v>0</v>
      </c>
      <c r="J128" s="20">
        <v>-4337.24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f t="shared" si="13"/>
        <v>0</v>
      </c>
      <c r="Q128" s="19">
        <f t="shared" si="23"/>
        <v>0</v>
      </c>
      <c r="R128" s="19">
        <f t="shared" si="23"/>
        <v>0</v>
      </c>
      <c r="S128" s="19">
        <f t="shared" si="23"/>
        <v>0</v>
      </c>
      <c r="T128" s="19">
        <f t="shared" si="23"/>
        <v>0</v>
      </c>
      <c r="U128" s="19">
        <f t="shared" si="23"/>
        <v>-4337.24</v>
      </c>
      <c r="V128" s="19">
        <f t="shared" si="14"/>
        <v>-4337.24</v>
      </c>
      <c r="W128" s="18">
        <v>0</v>
      </c>
      <c r="X128" s="18">
        <v>0</v>
      </c>
      <c r="Y128" s="19">
        <f t="shared" si="15"/>
        <v>0</v>
      </c>
      <c r="Z128" s="20">
        <f t="shared" si="16"/>
        <v>-4337.24</v>
      </c>
      <c r="AA128" s="20">
        <v>0</v>
      </c>
      <c r="AB128" s="20">
        <v>0</v>
      </c>
      <c r="AC128" s="20">
        <v>-4337.24</v>
      </c>
      <c r="AD128" s="20">
        <f t="shared" si="17"/>
        <v>0</v>
      </c>
      <c r="AE128" s="20">
        <f t="shared" si="18"/>
        <v>0</v>
      </c>
      <c r="AF128" s="20">
        <f t="shared" si="19"/>
        <v>0</v>
      </c>
      <c r="AG128" s="20">
        <f t="shared" si="20"/>
        <v>0</v>
      </c>
      <c r="AH128" s="20">
        <f t="shared" si="21"/>
        <v>0</v>
      </c>
      <c r="AI128" s="20">
        <f t="shared" si="22"/>
        <v>0</v>
      </c>
    </row>
    <row r="129" spans="1:35" s="14" customFormat="1" ht="12.75" x14ac:dyDescent="0.2">
      <c r="A129" s="15" t="s">
        <v>64</v>
      </c>
      <c r="B129" s="15" t="s">
        <v>65</v>
      </c>
      <c r="C129" s="70">
        <v>12530</v>
      </c>
      <c r="D129" s="26" t="s">
        <v>185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f t="shared" si="13"/>
        <v>0</v>
      </c>
      <c r="Q129" s="19">
        <f t="shared" si="23"/>
        <v>0</v>
      </c>
      <c r="R129" s="19">
        <f t="shared" si="23"/>
        <v>0</v>
      </c>
      <c r="S129" s="19">
        <f t="shared" si="23"/>
        <v>0</v>
      </c>
      <c r="T129" s="19">
        <f t="shared" si="23"/>
        <v>0</v>
      </c>
      <c r="U129" s="19">
        <f t="shared" si="23"/>
        <v>0</v>
      </c>
      <c r="V129" s="19">
        <f t="shared" si="14"/>
        <v>0</v>
      </c>
      <c r="W129" s="18">
        <v>221328</v>
      </c>
      <c r="X129" s="18">
        <v>221328</v>
      </c>
      <c r="Y129" s="19">
        <f t="shared" si="15"/>
        <v>0</v>
      </c>
      <c r="Z129" s="20">
        <f t="shared" si="16"/>
        <v>0</v>
      </c>
      <c r="AA129" s="20">
        <v>0</v>
      </c>
      <c r="AB129" s="20">
        <v>0</v>
      </c>
      <c r="AC129" s="20">
        <v>0</v>
      </c>
      <c r="AD129" s="20">
        <f t="shared" si="17"/>
        <v>0</v>
      </c>
      <c r="AE129" s="20">
        <f t="shared" si="18"/>
        <v>0</v>
      </c>
      <c r="AF129" s="20">
        <f t="shared" si="19"/>
        <v>0</v>
      </c>
      <c r="AG129" s="20">
        <f t="shared" si="20"/>
        <v>0</v>
      </c>
      <c r="AH129" s="20">
        <f t="shared" si="21"/>
        <v>0</v>
      </c>
      <c r="AI129" s="20">
        <f t="shared" si="22"/>
        <v>0</v>
      </c>
    </row>
    <row r="130" spans="1:35" s="14" customFormat="1" ht="12.75" x14ac:dyDescent="0.2">
      <c r="A130" s="15" t="s">
        <v>64</v>
      </c>
      <c r="B130" s="15" t="s">
        <v>65</v>
      </c>
      <c r="C130" s="70">
        <v>12556</v>
      </c>
      <c r="D130" s="26" t="s">
        <v>186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f t="shared" si="13"/>
        <v>0</v>
      </c>
      <c r="Q130" s="19">
        <f t="shared" si="23"/>
        <v>0</v>
      </c>
      <c r="R130" s="19">
        <f t="shared" si="23"/>
        <v>0</v>
      </c>
      <c r="S130" s="19">
        <f t="shared" si="23"/>
        <v>0</v>
      </c>
      <c r="T130" s="19">
        <f t="shared" si="23"/>
        <v>0</v>
      </c>
      <c r="U130" s="19">
        <f t="shared" si="23"/>
        <v>0</v>
      </c>
      <c r="V130" s="19">
        <f t="shared" si="14"/>
        <v>0</v>
      </c>
      <c r="W130" s="19">
        <v>89992.8</v>
      </c>
      <c r="X130" s="19">
        <v>89992.8</v>
      </c>
      <c r="Y130" s="19">
        <f t="shared" si="15"/>
        <v>0</v>
      </c>
      <c r="Z130" s="20">
        <f t="shared" si="16"/>
        <v>0</v>
      </c>
      <c r="AA130" s="20">
        <v>0</v>
      </c>
      <c r="AB130" s="20">
        <v>0</v>
      </c>
      <c r="AC130" s="20">
        <v>0</v>
      </c>
      <c r="AD130" s="20">
        <f t="shared" si="17"/>
        <v>0</v>
      </c>
      <c r="AE130" s="20">
        <f t="shared" si="18"/>
        <v>0</v>
      </c>
      <c r="AF130" s="20">
        <f t="shared" si="19"/>
        <v>0</v>
      </c>
      <c r="AG130" s="20">
        <f t="shared" si="20"/>
        <v>0</v>
      </c>
      <c r="AH130" s="20">
        <f t="shared" si="21"/>
        <v>0</v>
      </c>
      <c r="AI130" s="20">
        <f t="shared" si="22"/>
        <v>0</v>
      </c>
    </row>
    <row r="131" spans="1:35" s="14" customFormat="1" ht="12.75" x14ac:dyDescent="0.2">
      <c r="A131" s="15" t="s">
        <v>64</v>
      </c>
      <c r="B131" s="15" t="s">
        <v>65</v>
      </c>
      <c r="C131" s="70">
        <v>12576</v>
      </c>
      <c r="D131" s="26" t="s">
        <v>187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f t="shared" si="13"/>
        <v>0</v>
      </c>
      <c r="Q131" s="19">
        <f t="shared" si="23"/>
        <v>0</v>
      </c>
      <c r="R131" s="19">
        <f t="shared" si="23"/>
        <v>0</v>
      </c>
      <c r="S131" s="19">
        <f t="shared" si="23"/>
        <v>0</v>
      </c>
      <c r="T131" s="19">
        <f t="shared" si="23"/>
        <v>0</v>
      </c>
      <c r="U131" s="19">
        <f t="shared" si="23"/>
        <v>0</v>
      </c>
      <c r="V131" s="19">
        <f t="shared" si="14"/>
        <v>0</v>
      </c>
      <c r="W131" s="18">
        <v>1950</v>
      </c>
      <c r="X131" s="18">
        <v>1950</v>
      </c>
      <c r="Y131" s="19">
        <f t="shared" si="15"/>
        <v>0</v>
      </c>
      <c r="Z131" s="20">
        <f t="shared" si="16"/>
        <v>0</v>
      </c>
      <c r="AA131" s="20">
        <v>0</v>
      </c>
      <c r="AB131" s="20">
        <v>0</v>
      </c>
      <c r="AC131" s="20">
        <v>0</v>
      </c>
      <c r="AD131" s="20">
        <f t="shared" si="17"/>
        <v>0</v>
      </c>
      <c r="AE131" s="20">
        <f t="shared" si="18"/>
        <v>0</v>
      </c>
      <c r="AF131" s="20">
        <f t="shared" si="19"/>
        <v>0</v>
      </c>
      <c r="AG131" s="20">
        <f t="shared" si="20"/>
        <v>0</v>
      </c>
      <c r="AH131" s="20">
        <f t="shared" si="21"/>
        <v>0</v>
      </c>
      <c r="AI131" s="20">
        <f t="shared" si="22"/>
        <v>0</v>
      </c>
    </row>
    <row r="132" spans="1:35" s="14" customFormat="1" ht="12.75" x14ac:dyDescent="0.2">
      <c r="A132" s="15" t="s">
        <v>64</v>
      </c>
      <c r="B132" s="15" t="s">
        <v>65</v>
      </c>
      <c r="C132" s="70">
        <v>12578</v>
      </c>
      <c r="D132" s="26" t="s">
        <v>188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f t="shared" si="13"/>
        <v>0</v>
      </c>
      <c r="Q132" s="19">
        <f t="shared" si="23"/>
        <v>0</v>
      </c>
      <c r="R132" s="19">
        <f t="shared" si="23"/>
        <v>0</v>
      </c>
      <c r="S132" s="19">
        <f t="shared" si="23"/>
        <v>0</v>
      </c>
      <c r="T132" s="19">
        <f t="shared" si="23"/>
        <v>0</v>
      </c>
      <c r="U132" s="19">
        <f t="shared" si="23"/>
        <v>0</v>
      </c>
      <c r="V132" s="19">
        <f t="shared" si="14"/>
        <v>0</v>
      </c>
      <c r="W132" s="18">
        <v>463771.22</v>
      </c>
      <c r="X132" s="18">
        <v>463771.22</v>
      </c>
      <c r="Y132" s="19">
        <f t="shared" si="15"/>
        <v>0</v>
      </c>
      <c r="Z132" s="20">
        <f t="shared" si="16"/>
        <v>0</v>
      </c>
      <c r="AA132" s="20">
        <v>0</v>
      </c>
      <c r="AB132" s="20">
        <v>0</v>
      </c>
      <c r="AC132" s="20">
        <v>0</v>
      </c>
      <c r="AD132" s="20">
        <f t="shared" si="17"/>
        <v>0</v>
      </c>
      <c r="AE132" s="20">
        <f t="shared" si="18"/>
        <v>0</v>
      </c>
      <c r="AF132" s="20">
        <f t="shared" si="19"/>
        <v>0</v>
      </c>
      <c r="AG132" s="20">
        <f t="shared" si="20"/>
        <v>0</v>
      </c>
      <c r="AH132" s="20">
        <f t="shared" si="21"/>
        <v>0</v>
      </c>
      <c r="AI132" s="20">
        <f t="shared" si="22"/>
        <v>0</v>
      </c>
    </row>
    <row r="133" spans="1:35" s="14" customFormat="1" ht="12.75" x14ac:dyDescent="0.2">
      <c r="A133" s="15" t="s">
        <v>64</v>
      </c>
      <c r="B133" s="15" t="s">
        <v>65</v>
      </c>
      <c r="C133" s="70">
        <v>12620</v>
      </c>
      <c r="D133" s="26" t="s">
        <v>189</v>
      </c>
      <c r="E133" s="20">
        <v>0</v>
      </c>
      <c r="F133" s="19">
        <v>0</v>
      </c>
      <c r="G133" s="19">
        <v>0</v>
      </c>
      <c r="H133" s="20">
        <v>0</v>
      </c>
      <c r="I133" s="20">
        <v>0</v>
      </c>
      <c r="J133" s="20">
        <v>0</v>
      </c>
      <c r="K133" s="19">
        <v>0</v>
      </c>
      <c r="L133" s="19">
        <v>0</v>
      </c>
      <c r="M133" s="19">
        <v>0</v>
      </c>
      <c r="N133" s="19">
        <v>0</v>
      </c>
      <c r="O133" s="19">
        <v>0</v>
      </c>
      <c r="P133" s="19">
        <f t="shared" si="13"/>
        <v>0</v>
      </c>
      <c r="Q133" s="19">
        <f t="shared" si="23"/>
        <v>0</v>
      </c>
      <c r="R133" s="19">
        <f t="shared" si="23"/>
        <v>0</v>
      </c>
      <c r="S133" s="19">
        <f t="shared" si="23"/>
        <v>0</v>
      </c>
      <c r="T133" s="19">
        <f t="shared" si="23"/>
        <v>0</v>
      </c>
      <c r="U133" s="19">
        <f t="shared" si="23"/>
        <v>0</v>
      </c>
      <c r="V133" s="19">
        <f t="shared" si="14"/>
        <v>0</v>
      </c>
      <c r="W133" s="19">
        <v>1464488.4</v>
      </c>
      <c r="X133" s="18">
        <v>1464488.4</v>
      </c>
      <c r="Y133" s="19">
        <f t="shared" si="15"/>
        <v>0</v>
      </c>
      <c r="Z133" s="20">
        <f t="shared" si="16"/>
        <v>0</v>
      </c>
      <c r="AA133" s="20">
        <v>0</v>
      </c>
      <c r="AB133" s="20">
        <v>0</v>
      </c>
      <c r="AC133" s="20">
        <v>0</v>
      </c>
      <c r="AD133" s="20">
        <f t="shared" si="17"/>
        <v>0</v>
      </c>
      <c r="AE133" s="20">
        <f t="shared" si="18"/>
        <v>0</v>
      </c>
      <c r="AF133" s="20">
        <f t="shared" si="19"/>
        <v>0</v>
      </c>
      <c r="AG133" s="20">
        <f t="shared" si="20"/>
        <v>0</v>
      </c>
      <c r="AH133" s="20">
        <f t="shared" si="21"/>
        <v>0</v>
      </c>
      <c r="AI133" s="20">
        <f t="shared" si="22"/>
        <v>0</v>
      </c>
    </row>
    <row r="134" spans="1:35" s="14" customFormat="1" ht="12.75" x14ac:dyDescent="0.2">
      <c r="A134" s="15" t="s">
        <v>64</v>
      </c>
      <c r="B134" s="15" t="s">
        <v>65</v>
      </c>
      <c r="C134" s="70">
        <v>12698</v>
      </c>
      <c r="D134" s="26" t="s">
        <v>190</v>
      </c>
      <c r="E134" s="20">
        <v>0</v>
      </c>
      <c r="F134" s="19">
        <v>0</v>
      </c>
      <c r="G134" s="19">
        <v>0</v>
      </c>
      <c r="H134" s="20">
        <v>0</v>
      </c>
      <c r="I134" s="20">
        <v>0</v>
      </c>
      <c r="J134" s="20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f t="shared" si="13"/>
        <v>0</v>
      </c>
      <c r="Q134" s="19">
        <f t="shared" si="23"/>
        <v>0</v>
      </c>
      <c r="R134" s="19">
        <f t="shared" si="23"/>
        <v>0</v>
      </c>
      <c r="S134" s="19">
        <f t="shared" si="23"/>
        <v>0</v>
      </c>
      <c r="T134" s="19">
        <f t="shared" si="23"/>
        <v>0</v>
      </c>
      <c r="U134" s="19">
        <f t="shared" si="23"/>
        <v>0</v>
      </c>
      <c r="V134" s="19">
        <f t="shared" si="14"/>
        <v>0</v>
      </c>
      <c r="W134" s="18">
        <v>37700</v>
      </c>
      <c r="X134" s="18">
        <v>37700</v>
      </c>
      <c r="Y134" s="19">
        <f t="shared" si="15"/>
        <v>0</v>
      </c>
      <c r="Z134" s="20">
        <f t="shared" si="16"/>
        <v>0</v>
      </c>
      <c r="AA134" s="20">
        <v>0</v>
      </c>
      <c r="AB134" s="20">
        <v>0</v>
      </c>
      <c r="AC134" s="20">
        <v>0</v>
      </c>
      <c r="AD134" s="20">
        <f t="shared" si="17"/>
        <v>0</v>
      </c>
      <c r="AE134" s="20">
        <f t="shared" si="18"/>
        <v>0</v>
      </c>
      <c r="AF134" s="20">
        <f t="shared" si="19"/>
        <v>0</v>
      </c>
      <c r="AG134" s="20">
        <f t="shared" si="20"/>
        <v>0</v>
      </c>
      <c r="AH134" s="20">
        <f t="shared" si="21"/>
        <v>0</v>
      </c>
      <c r="AI134" s="20">
        <f t="shared" si="22"/>
        <v>0</v>
      </c>
    </row>
    <row r="135" spans="1:35" s="14" customFormat="1" ht="12.75" x14ac:dyDescent="0.2">
      <c r="A135" s="15" t="s">
        <v>64</v>
      </c>
      <c r="B135" s="15" t="s">
        <v>65</v>
      </c>
      <c r="C135" s="70">
        <v>12861</v>
      </c>
      <c r="D135" s="26" t="s">
        <v>191</v>
      </c>
      <c r="E135" s="20">
        <v>0</v>
      </c>
      <c r="F135" s="19">
        <v>0</v>
      </c>
      <c r="G135" s="19">
        <v>0</v>
      </c>
      <c r="H135" s="20">
        <v>0</v>
      </c>
      <c r="I135" s="20">
        <v>0</v>
      </c>
      <c r="J135" s="20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f t="shared" si="13"/>
        <v>0</v>
      </c>
      <c r="Q135" s="19">
        <f t="shared" si="23"/>
        <v>0</v>
      </c>
      <c r="R135" s="19">
        <f t="shared" si="23"/>
        <v>0</v>
      </c>
      <c r="S135" s="19">
        <f t="shared" si="23"/>
        <v>0</v>
      </c>
      <c r="T135" s="19">
        <f t="shared" si="23"/>
        <v>0</v>
      </c>
      <c r="U135" s="19">
        <f t="shared" si="23"/>
        <v>0</v>
      </c>
      <c r="V135" s="19">
        <f t="shared" si="14"/>
        <v>0</v>
      </c>
      <c r="W135" s="18">
        <v>84868</v>
      </c>
      <c r="X135" s="18">
        <v>84868</v>
      </c>
      <c r="Y135" s="19">
        <f t="shared" si="15"/>
        <v>0</v>
      </c>
      <c r="Z135" s="20">
        <f t="shared" si="16"/>
        <v>0</v>
      </c>
      <c r="AA135" s="20">
        <v>0</v>
      </c>
      <c r="AB135" s="20">
        <v>0</v>
      </c>
      <c r="AC135" s="20">
        <v>0</v>
      </c>
      <c r="AD135" s="20">
        <f t="shared" si="17"/>
        <v>0</v>
      </c>
      <c r="AE135" s="20">
        <f t="shared" si="18"/>
        <v>0</v>
      </c>
      <c r="AF135" s="20">
        <f t="shared" si="19"/>
        <v>0</v>
      </c>
      <c r="AG135" s="20">
        <f t="shared" si="20"/>
        <v>0</v>
      </c>
      <c r="AH135" s="20">
        <f t="shared" si="21"/>
        <v>0</v>
      </c>
      <c r="AI135" s="20">
        <f t="shared" si="22"/>
        <v>0</v>
      </c>
    </row>
    <row r="136" spans="1:35" s="14" customFormat="1" ht="12.75" x14ac:dyDescent="0.2">
      <c r="A136" s="15" t="s">
        <v>64</v>
      </c>
      <c r="B136" s="15" t="s">
        <v>65</v>
      </c>
      <c r="C136" s="70">
        <v>12869</v>
      </c>
      <c r="D136" s="26" t="s">
        <v>192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f t="shared" si="13"/>
        <v>0</v>
      </c>
      <c r="Q136" s="19">
        <f t="shared" si="23"/>
        <v>0</v>
      </c>
      <c r="R136" s="19">
        <f t="shared" si="23"/>
        <v>0</v>
      </c>
      <c r="S136" s="19">
        <f t="shared" si="23"/>
        <v>0</v>
      </c>
      <c r="T136" s="19">
        <f t="shared" si="23"/>
        <v>0</v>
      </c>
      <c r="U136" s="19">
        <f t="shared" si="23"/>
        <v>0</v>
      </c>
      <c r="V136" s="19">
        <f t="shared" si="14"/>
        <v>0</v>
      </c>
      <c r="W136" s="18">
        <v>780680</v>
      </c>
      <c r="X136" s="18">
        <v>780680</v>
      </c>
      <c r="Y136" s="19">
        <f t="shared" si="15"/>
        <v>0</v>
      </c>
      <c r="Z136" s="20">
        <f t="shared" si="16"/>
        <v>0</v>
      </c>
      <c r="AA136" s="20">
        <v>0</v>
      </c>
      <c r="AB136" s="20">
        <v>0</v>
      </c>
      <c r="AC136" s="20">
        <v>0</v>
      </c>
      <c r="AD136" s="20">
        <f t="shared" si="17"/>
        <v>0</v>
      </c>
      <c r="AE136" s="20">
        <f t="shared" si="18"/>
        <v>0</v>
      </c>
      <c r="AF136" s="20">
        <f t="shared" si="19"/>
        <v>0</v>
      </c>
      <c r="AG136" s="20">
        <f t="shared" si="20"/>
        <v>0</v>
      </c>
      <c r="AH136" s="20">
        <f t="shared" si="21"/>
        <v>0</v>
      </c>
      <c r="AI136" s="20">
        <f t="shared" si="22"/>
        <v>0</v>
      </c>
    </row>
    <row r="137" spans="1:35" s="14" customFormat="1" ht="12.75" x14ac:dyDescent="0.2">
      <c r="A137" s="15" t="s">
        <v>64</v>
      </c>
      <c r="B137" s="15" t="s">
        <v>65</v>
      </c>
      <c r="C137" s="70">
        <v>12958</v>
      </c>
      <c r="D137" s="26" t="s">
        <v>193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9">
        <v>0</v>
      </c>
      <c r="N137" s="19">
        <v>0</v>
      </c>
      <c r="O137" s="19">
        <v>0</v>
      </c>
      <c r="P137" s="19">
        <f t="shared" si="13"/>
        <v>0</v>
      </c>
      <c r="Q137" s="19">
        <f t="shared" si="23"/>
        <v>0</v>
      </c>
      <c r="R137" s="19">
        <f t="shared" si="23"/>
        <v>0</v>
      </c>
      <c r="S137" s="19">
        <f t="shared" si="23"/>
        <v>0</v>
      </c>
      <c r="T137" s="19">
        <f t="shared" si="23"/>
        <v>0</v>
      </c>
      <c r="U137" s="19">
        <f t="shared" si="23"/>
        <v>0</v>
      </c>
      <c r="V137" s="19">
        <f t="shared" si="14"/>
        <v>0</v>
      </c>
      <c r="W137" s="19">
        <v>594752.13</v>
      </c>
      <c r="X137" s="19">
        <v>594752.13</v>
      </c>
      <c r="Y137" s="19">
        <f t="shared" si="15"/>
        <v>0</v>
      </c>
      <c r="Z137" s="20">
        <f t="shared" si="16"/>
        <v>0</v>
      </c>
      <c r="AA137" s="20">
        <v>0</v>
      </c>
      <c r="AB137" s="20">
        <v>0</v>
      </c>
      <c r="AC137" s="20">
        <v>0</v>
      </c>
      <c r="AD137" s="20">
        <f t="shared" si="17"/>
        <v>0</v>
      </c>
      <c r="AE137" s="20">
        <f t="shared" si="18"/>
        <v>0</v>
      </c>
      <c r="AF137" s="20">
        <f t="shared" si="19"/>
        <v>0</v>
      </c>
      <c r="AG137" s="20">
        <f t="shared" si="20"/>
        <v>0</v>
      </c>
      <c r="AH137" s="20">
        <f t="shared" si="21"/>
        <v>0</v>
      </c>
      <c r="AI137" s="20">
        <f t="shared" si="22"/>
        <v>0</v>
      </c>
    </row>
    <row r="138" spans="1:35" s="14" customFormat="1" ht="12.75" x14ac:dyDescent="0.2">
      <c r="A138" s="15" t="s">
        <v>64</v>
      </c>
      <c r="B138" s="15" t="s">
        <v>65</v>
      </c>
      <c r="C138" s="70">
        <v>13009</v>
      </c>
      <c r="D138" s="26" t="s">
        <v>194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f t="shared" si="13"/>
        <v>0</v>
      </c>
      <c r="Q138" s="19">
        <f t="shared" si="23"/>
        <v>0</v>
      </c>
      <c r="R138" s="19">
        <f t="shared" si="23"/>
        <v>0</v>
      </c>
      <c r="S138" s="19">
        <f t="shared" si="23"/>
        <v>0</v>
      </c>
      <c r="T138" s="19">
        <f t="shared" si="23"/>
        <v>0</v>
      </c>
      <c r="U138" s="19">
        <f t="shared" si="23"/>
        <v>0</v>
      </c>
      <c r="V138" s="19">
        <f t="shared" si="14"/>
        <v>0</v>
      </c>
      <c r="W138" s="18">
        <v>525485.67000000004</v>
      </c>
      <c r="X138" s="18">
        <v>525485.67000000004</v>
      </c>
      <c r="Y138" s="19">
        <f t="shared" si="15"/>
        <v>0</v>
      </c>
      <c r="Z138" s="20">
        <f t="shared" si="16"/>
        <v>0</v>
      </c>
      <c r="AA138" s="20">
        <v>0</v>
      </c>
      <c r="AB138" s="20">
        <v>0</v>
      </c>
      <c r="AC138" s="20">
        <v>0</v>
      </c>
      <c r="AD138" s="20">
        <f t="shared" si="17"/>
        <v>0</v>
      </c>
      <c r="AE138" s="20">
        <f t="shared" si="18"/>
        <v>0</v>
      </c>
      <c r="AF138" s="20">
        <f t="shared" si="19"/>
        <v>0</v>
      </c>
      <c r="AG138" s="20">
        <f t="shared" si="20"/>
        <v>0</v>
      </c>
      <c r="AH138" s="20">
        <f t="shared" si="21"/>
        <v>0</v>
      </c>
      <c r="AI138" s="20">
        <f t="shared" si="22"/>
        <v>0</v>
      </c>
    </row>
    <row r="139" spans="1:35" s="14" customFormat="1" ht="12.75" x14ac:dyDescent="0.2">
      <c r="A139" s="15" t="s">
        <v>64</v>
      </c>
      <c r="B139" s="15" t="s">
        <v>65</v>
      </c>
      <c r="C139" s="70">
        <v>13011</v>
      </c>
      <c r="D139" s="26" t="s">
        <v>195</v>
      </c>
      <c r="E139" s="19">
        <v>0</v>
      </c>
      <c r="F139" s="19">
        <v>0</v>
      </c>
      <c r="G139" s="19"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f t="shared" ref="P139:P202" si="24">+K139+L139+M139+N139+O139</f>
        <v>0</v>
      </c>
      <c r="Q139" s="19">
        <f t="shared" si="23"/>
        <v>0</v>
      </c>
      <c r="R139" s="19">
        <f t="shared" si="23"/>
        <v>0</v>
      </c>
      <c r="S139" s="19">
        <f t="shared" si="23"/>
        <v>0</v>
      </c>
      <c r="T139" s="19">
        <f t="shared" si="23"/>
        <v>0</v>
      </c>
      <c r="U139" s="19">
        <f t="shared" si="23"/>
        <v>0</v>
      </c>
      <c r="V139" s="19">
        <f t="shared" ref="V139:V202" si="25">+Q139+R139+S139+T139+U139</f>
        <v>0</v>
      </c>
      <c r="W139" s="18">
        <v>6044075.5999999996</v>
      </c>
      <c r="X139" s="18">
        <v>6044075.5999999996</v>
      </c>
      <c r="Y139" s="19">
        <f t="shared" ref="Y139:Y202" si="26">+X139-W139</f>
        <v>0</v>
      </c>
      <c r="Z139" s="20">
        <f t="shared" ref="Z139:Z202" si="27">+V139+Y139</f>
        <v>0</v>
      </c>
      <c r="AA139" s="20">
        <v>0</v>
      </c>
      <c r="AB139" s="20">
        <v>0</v>
      </c>
      <c r="AC139" s="20">
        <v>0</v>
      </c>
      <c r="AD139" s="20">
        <f t="shared" ref="AD139:AD202" si="28">+Q139-AA139</f>
        <v>0</v>
      </c>
      <c r="AE139" s="20">
        <f t="shared" ref="AE139:AE202" si="29">+T139-AB139</f>
        <v>0</v>
      </c>
      <c r="AF139" s="20">
        <f t="shared" ref="AF139:AF202" si="30">U139-AC139</f>
        <v>0</v>
      </c>
      <c r="AG139" s="20">
        <f t="shared" ref="AG139:AG202" si="31">+Y139</f>
        <v>0</v>
      </c>
      <c r="AH139" s="20">
        <f t="shared" ref="AH139:AH202" si="32">+S139</f>
        <v>0</v>
      </c>
      <c r="AI139" s="20">
        <f t="shared" ref="AI139:AI202" si="33">SUM(AD139:AH139)</f>
        <v>0</v>
      </c>
    </row>
    <row r="140" spans="1:35" s="14" customFormat="1" ht="12.75" x14ac:dyDescent="0.2">
      <c r="A140" s="15" t="s">
        <v>64</v>
      </c>
      <c r="B140" s="15" t="s">
        <v>65</v>
      </c>
      <c r="C140" s="70">
        <v>13015</v>
      </c>
      <c r="D140" s="26" t="s">
        <v>196</v>
      </c>
      <c r="E140" s="20">
        <v>0</v>
      </c>
      <c r="F140" s="19">
        <v>0</v>
      </c>
      <c r="G140" s="19">
        <v>0</v>
      </c>
      <c r="H140" s="20">
        <v>0</v>
      </c>
      <c r="I140" s="20">
        <v>0</v>
      </c>
      <c r="J140" s="20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f t="shared" si="24"/>
        <v>0</v>
      </c>
      <c r="Q140" s="19">
        <f t="shared" si="23"/>
        <v>0</v>
      </c>
      <c r="R140" s="19">
        <f t="shared" si="23"/>
        <v>0</v>
      </c>
      <c r="S140" s="19">
        <f t="shared" si="23"/>
        <v>0</v>
      </c>
      <c r="T140" s="19">
        <f t="shared" si="23"/>
        <v>0</v>
      </c>
      <c r="U140" s="19">
        <f t="shared" si="23"/>
        <v>0</v>
      </c>
      <c r="V140" s="19">
        <f t="shared" si="25"/>
        <v>0</v>
      </c>
      <c r="W140" s="18">
        <v>802682.49</v>
      </c>
      <c r="X140" s="18">
        <v>802682.49</v>
      </c>
      <c r="Y140" s="19">
        <f t="shared" si="26"/>
        <v>0</v>
      </c>
      <c r="Z140" s="20">
        <f t="shared" si="27"/>
        <v>0</v>
      </c>
      <c r="AA140" s="20">
        <v>0</v>
      </c>
      <c r="AB140" s="20">
        <v>0</v>
      </c>
      <c r="AC140" s="20">
        <v>0</v>
      </c>
      <c r="AD140" s="20">
        <f t="shared" si="28"/>
        <v>0</v>
      </c>
      <c r="AE140" s="20">
        <f t="shared" si="29"/>
        <v>0</v>
      </c>
      <c r="AF140" s="20">
        <f t="shared" si="30"/>
        <v>0</v>
      </c>
      <c r="AG140" s="20">
        <f t="shared" si="31"/>
        <v>0</v>
      </c>
      <c r="AH140" s="20">
        <f t="shared" si="32"/>
        <v>0</v>
      </c>
      <c r="AI140" s="20">
        <f t="shared" si="33"/>
        <v>0</v>
      </c>
    </row>
    <row r="141" spans="1:35" s="14" customFormat="1" ht="12.75" x14ac:dyDescent="0.2">
      <c r="A141" s="15" t="s">
        <v>64</v>
      </c>
      <c r="B141" s="15" t="s">
        <v>65</v>
      </c>
      <c r="C141" s="70">
        <v>13022</v>
      </c>
      <c r="D141" s="26" t="s">
        <v>197</v>
      </c>
      <c r="E141" s="20">
        <v>0</v>
      </c>
      <c r="F141" s="19">
        <v>0</v>
      </c>
      <c r="G141" s="19">
        <v>0</v>
      </c>
      <c r="H141" s="20">
        <v>0</v>
      </c>
      <c r="I141" s="20">
        <v>0</v>
      </c>
      <c r="J141" s="20">
        <v>0</v>
      </c>
      <c r="K141" s="19">
        <v>0</v>
      </c>
      <c r="L141" s="19">
        <v>0</v>
      </c>
      <c r="M141" s="19">
        <v>0</v>
      </c>
      <c r="N141" s="19">
        <v>0</v>
      </c>
      <c r="O141" s="19">
        <v>0</v>
      </c>
      <c r="P141" s="19">
        <f t="shared" si="24"/>
        <v>0</v>
      </c>
      <c r="Q141" s="19">
        <f t="shared" si="23"/>
        <v>0</v>
      </c>
      <c r="R141" s="19">
        <f t="shared" si="23"/>
        <v>0</v>
      </c>
      <c r="S141" s="19">
        <f t="shared" si="23"/>
        <v>0</v>
      </c>
      <c r="T141" s="19">
        <f t="shared" si="23"/>
        <v>0</v>
      </c>
      <c r="U141" s="19">
        <f t="shared" si="23"/>
        <v>0</v>
      </c>
      <c r="V141" s="19">
        <f t="shared" si="25"/>
        <v>0</v>
      </c>
      <c r="W141" s="19">
        <v>121800</v>
      </c>
      <c r="X141" s="19">
        <v>121800</v>
      </c>
      <c r="Y141" s="19">
        <f t="shared" si="26"/>
        <v>0</v>
      </c>
      <c r="Z141" s="20">
        <f t="shared" si="27"/>
        <v>0</v>
      </c>
      <c r="AA141" s="20">
        <v>0</v>
      </c>
      <c r="AB141" s="20">
        <v>0</v>
      </c>
      <c r="AC141" s="20">
        <v>0</v>
      </c>
      <c r="AD141" s="20">
        <f t="shared" si="28"/>
        <v>0</v>
      </c>
      <c r="AE141" s="20">
        <f t="shared" si="29"/>
        <v>0</v>
      </c>
      <c r="AF141" s="20">
        <f t="shared" si="30"/>
        <v>0</v>
      </c>
      <c r="AG141" s="20">
        <f t="shared" si="31"/>
        <v>0</v>
      </c>
      <c r="AH141" s="20">
        <f t="shared" si="32"/>
        <v>0</v>
      </c>
      <c r="AI141" s="20">
        <f t="shared" si="33"/>
        <v>0</v>
      </c>
    </row>
    <row r="142" spans="1:35" s="14" customFormat="1" ht="12.75" x14ac:dyDescent="0.2">
      <c r="A142" s="15" t="s">
        <v>64</v>
      </c>
      <c r="B142" s="15" t="s">
        <v>65</v>
      </c>
      <c r="C142" s="70">
        <v>13025</v>
      </c>
      <c r="D142" s="26" t="s">
        <v>198</v>
      </c>
      <c r="E142" s="20">
        <v>0</v>
      </c>
      <c r="F142" s="19">
        <v>0</v>
      </c>
      <c r="G142" s="19">
        <v>0</v>
      </c>
      <c r="H142" s="20">
        <v>0</v>
      </c>
      <c r="I142" s="20">
        <v>0</v>
      </c>
      <c r="J142" s="20">
        <v>0</v>
      </c>
      <c r="K142" s="19">
        <v>0</v>
      </c>
      <c r="L142" s="19">
        <v>0</v>
      </c>
      <c r="M142" s="19">
        <v>0</v>
      </c>
      <c r="N142" s="19">
        <v>0</v>
      </c>
      <c r="O142" s="19">
        <v>0</v>
      </c>
      <c r="P142" s="19">
        <f t="shared" si="24"/>
        <v>0</v>
      </c>
      <c r="Q142" s="19">
        <f t="shared" si="23"/>
        <v>0</v>
      </c>
      <c r="R142" s="19">
        <f t="shared" si="23"/>
        <v>0</v>
      </c>
      <c r="S142" s="19">
        <f t="shared" si="23"/>
        <v>0</v>
      </c>
      <c r="T142" s="19">
        <f t="shared" si="23"/>
        <v>0</v>
      </c>
      <c r="U142" s="19">
        <f t="shared" si="23"/>
        <v>0</v>
      </c>
      <c r="V142" s="19">
        <f t="shared" si="25"/>
        <v>0</v>
      </c>
      <c r="W142" s="18">
        <v>1400000.01</v>
      </c>
      <c r="X142" s="18">
        <v>1400000.01</v>
      </c>
      <c r="Y142" s="19">
        <f t="shared" si="26"/>
        <v>0</v>
      </c>
      <c r="Z142" s="20">
        <f t="shared" si="27"/>
        <v>0</v>
      </c>
      <c r="AA142" s="20">
        <v>0</v>
      </c>
      <c r="AB142" s="20">
        <v>0</v>
      </c>
      <c r="AC142" s="20">
        <v>0</v>
      </c>
      <c r="AD142" s="20">
        <f t="shared" si="28"/>
        <v>0</v>
      </c>
      <c r="AE142" s="20">
        <f t="shared" si="29"/>
        <v>0</v>
      </c>
      <c r="AF142" s="20">
        <f t="shared" si="30"/>
        <v>0</v>
      </c>
      <c r="AG142" s="20">
        <f t="shared" si="31"/>
        <v>0</v>
      </c>
      <c r="AH142" s="20">
        <f t="shared" si="32"/>
        <v>0</v>
      </c>
      <c r="AI142" s="20">
        <f t="shared" si="33"/>
        <v>0</v>
      </c>
    </row>
    <row r="143" spans="1:35" s="14" customFormat="1" ht="12.75" x14ac:dyDescent="0.2">
      <c r="A143" s="15" t="s">
        <v>64</v>
      </c>
      <c r="B143" s="15" t="s">
        <v>65</v>
      </c>
      <c r="C143" s="70">
        <v>13059</v>
      </c>
      <c r="D143" s="26" t="s">
        <v>199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f t="shared" si="24"/>
        <v>0</v>
      </c>
      <c r="Q143" s="19">
        <f t="shared" si="23"/>
        <v>0</v>
      </c>
      <c r="R143" s="19">
        <f t="shared" si="23"/>
        <v>0</v>
      </c>
      <c r="S143" s="19">
        <f t="shared" si="23"/>
        <v>0</v>
      </c>
      <c r="T143" s="19">
        <f t="shared" si="23"/>
        <v>0</v>
      </c>
      <c r="U143" s="19">
        <f t="shared" si="23"/>
        <v>0</v>
      </c>
      <c r="V143" s="19">
        <f t="shared" si="25"/>
        <v>0</v>
      </c>
      <c r="W143" s="18">
        <v>29015</v>
      </c>
      <c r="X143" s="18">
        <v>29015</v>
      </c>
      <c r="Y143" s="19">
        <f t="shared" si="26"/>
        <v>0</v>
      </c>
      <c r="Z143" s="20">
        <f t="shared" si="27"/>
        <v>0</v>
      </c>
      <c r="AA143" s="20">
        <v>0</v>
      </c>
      <c r="AB143" s="20">
        <v>0</v>
      </c>
      <c r="AC143" s="20">
        <v>0</v>
      </c>
      <c r="AD143" s="20">
        <f t="shared" si="28"/>
        <v>0</v>
      </c>
      <c r="AE143" s="20">
        <f t="shared" si="29"/>
        <v>0</v>
      </c>
      <c r="AF143" s="20">
        <f t="shared" si="30"/>
        <v>0</v>
      </c>
      <c r="AG143" s="20">
        <f t="shared" si="31"/>
        <v>0</v>
      </c>
      <c r="AH143" s="20">
        <f t="shared" si="32"/>
        <v>0</v>
      </c>
      <c r="AI143" s="20">
        <f t="shared" si="33"/>
        <v>0</v>
      </c>
    </row>
    <row r="144" spans="1:35" s="14" customFormat="1" ht="12.75" x14ac:dyDescent="0.2">
      <c r="A144" s="15" t="s">
        <v>64</v>
      </c>
      <c r="B144" s="15" t="s">
        <v>65</v>
      </c>
      <c r="C144" s="70">
        <v>13061</v>
      </c>
      <c r="D144" s="26" t="s">
        <v>200</v>
      </c>
      <c r="E144" s="19">
        <v>250000</v>
      </c>
      <c r="F144" s="19">
        <v>0</v>
      </c>
      <c r="G144" s="19">
        <v>0</v>
      </c>
      <c r="H144" s="19">
        <v>0</v>
      </c>
      <c r="I144" s="19">
        <v>0</v>
      </c>
      <c r="J144" s="19">
        <v>250000</v>
      </c>
      <c r="K144" s="19">
        <v>0</v>
      </c>
      <c r="L144" s="19">
        <v>0</v>
      </c>
      <c r="M144" s="19">
        <v>0</v>
      </c>
      <c r="N144" s="19">
        <v>0</v>
      </c>
      <c r="O144" s="19">
        <v>250000</v>
      </c>
      <c r="P144" s="19">
        <f t="shared" si="24"/>
        <v>250000</v>
      </c>
      <c r="Q144" s="19">
        <f t="shared" si="23"/>
        <v>0</v>
      </c>
      <c r="R144" s="19">
        <f t="shared" si="23"/>
        <v>0</v>
      </c>
      <c r="S144" s="19">
        <f t="shared" si="23"/>
        <v>0</v>
      </c>
      <c r="T144" s="19">
        <f t="shared" si="23"/>
        <v>0</v>
      </c>
      <c r="U144" s="19">
        <f t="shared" si="23"/>
        <v>0</v>
      </c>
      <c r="V144" s="19">
        <f t="shared" si="25"/>
        <v>0</v>
      </c>
      <c r="W144" s="19">
        <v>0</v>
      </c>
      <c r="X144" s="19">
        <v>0</v>
      </c>
      <c r="Y144" s="19">
        <f t="shared" si="26"/>
        <v>0</v>
      </c>
      <c r="Z144" s="20">
        <f t="shared" si="27"/>
        <v>0</v>
      </c>
      <c r="AA144" s="20">
        <v>0</v>
      </c>
      <c r="AB144" s="20">
        <v>0</v>
      </c>
      <c r="AC144" s="20">
        <v>0</v>
      </c>
      <c r="AD144" s="20">
        <f t="shared" si="28"/>
        <v>0</v>
      </c>
      <c r="AE144" s="20">
        <f t="shared" si="29"/>
        <v>0</v>
      </c>
      <c r="AF144" s="20">
        <f t="shared" si="30"/>
        <v>0</v>
      </c>
      <c r="AG144" s="20">
        <f t="shared" si="31"/>
        <v>0</v>
      </c>
      <c r="AH144" s="20">
        <f t="shared" si="32"/>
        <v>0</v>
      </c>
      <c r="AI144" s="20">
        <f t="shared" si="33"/>
        <v>0</v>
      </c>
    </row>
    <row r="145" spans="1:35" s="14" customFormat="1" ht="12.75" x14ac:dyDescent="0.2">
      <c r="A145" s="15" t="s">
        <v>64</v>
      </c>
      <c r="B145" s="15" t="s">
        <v>65</v>
      </c>
      <c r="C145" s="70">
        <v>13067</v>
      </c>
      <c r="D145" s="26" t="s">
        <v>201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f t="shared" si="24"/>
        <v>0</v>
      </c>
      <c r="Q145" s="19">
        <f t="shared" si="23"/>
        <v>0</v>
      </c>
      <c r="R145" s="19">
        <f t="shared" si="23"/>
        <v>0</v>
      </c>
      <c r="S145" s="19">
        <f t="shared" si="23"/>
        <v>0</v>
      </c>
      <c r="T145" s="19">
        <f t="shared" si="23"/>
        <v>0</v>
      </c>
      <c r="U145" s="19">
        <f t="shared" si="23"/>
        <v>0</v>
      </c>
      <c r="V145" s="19">
        <f t="shared" si="25"/>
        <v>0</v>
      </c>
      <c r="W145" s="19">
        <v>306529.98</v>
      </c>
      <c r="X145" s="19">
        <v>306529.98</v>
      </c>
      <c r="Y145" s="19">
        <f t="shared" si="26"/>
        <v>0</v>
      </c>
      <c r="Z145" s="20">
        <f t="shared" si="27"/>
        <v>0</v>
      </c>
      <c r="AA145" s="20">
        <v>0</v>
      </c>
      <c r="AB145" s="20">
        <v>0</v>
      </c>
      <c r="AC145" s="20">
        <v>0</v>
      </c>
      <c r="AD145" s="20">
        <f t="shared" si="28"/>
        <v>0</v>
      </c>
      <c r="AE145" s="20">
        <f t="shared" si="29"/>
        <v>0</v>
      </c>
      <c r="AF145" s="20">
        <f t="shared" si="30"/>
        <v>0</v>
      </c>
      <c r="AG145" s="20">
        <f t="shared" si="31"/>
        <v>0</v>
      </c>
      <c r="AH145" s="20">
        <f t="shared" si="32"/>
        <v>0</v>
      </c>
      <c r="AI145" s="20">
        <f t="shared" si="33"/>
        <v>0</v>
      </c>
    </row>
    <row r="146" spans="1:35" s="14" customFormat="1" ht="12.75" x14ac:dyDescent="0.2">
      <c r="A146" s="15" t="s">
        <v>64</v>
      </c>
      <c r="B146" s="15" t="s">
        <v>65</v>
      </c>
      <c r="C146" s="70">
        <v>13069</v>
      </c>
      <c r="D146" s="26" t="s">
        <v>202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f t="shared" si="24"/>
        <v>0</v>
      </c>
      <c r="Q146" s="19">
        <f t="shared" si="23"/>
        <v>0</v>
      </c>
      <c r="R146" s="19">
        <f t="shared" si="23"/>
        <v>0</v>
      </c>
      <c r="S146" s="19">
        <f t="shared" si="23"/>
        <v>0</v>
      </c>
      <c r="T146" s="19">
        <f t="shared" si="23"/>
        <v>0</v>
      </c>
      <c r="U146" s="19">
        <f t="shared" si="23"/>
        <v>0</v>
      </c>
      <c r="V146" s="19">
        <f t="shared" si="25"/>
        <v>0</v>
      </c>
      <c r="W146" s="19">
        <v>27747.200000000001</v>
      </c>
      <c r="X146" s="19">
        <v>27747.200000000001</v>
      </c>
      <c r="Y146" s="19">
        <f t="shared" si="26"/>
        <v>0</v>
      </c>
      <c r="Z146" s="20">
        <f t="shared" si="27"/>
        <v>0</v>
      </c>
      <c r="AA146" s="20">
        <v>0</v>
      </c>
      <c r="AB146" s="20">
        <v>0</v>
      </c>
      <c r="AC146" s="20">
        <v>0</v>
      </c>
      <c r="AD146" s="20">
        <f t="shared" si="28"/>
        <v>0</v>
      </c>
      <c r="AE146" s="20">
        <f t="shared" si="29"/>
        <v>0</v>
      </c>
      <c r="AF146" s="20">
        <f t="shared" si="30"/>
        <v>0</v>
      </c>
      <c r="AG146" s="20">
        <f t="shared" si="31"/>
        <v>0</v>
      </c>
      <c r="AH146" s="20">
        <f t="shared" si="32"/>
        <v>0</v>
      </c>
      <c r="AI146" s="20">
        <f t="shared" si="33"/>
        <v>0</v>
      </c>
    </row>
    <row r="147" spans="1:35" s="14" customFormat="1" ht="12.75" x14ac:dyDescent="0.2">
      <c r="A147" s="15" t="s">
        <v>64</v>
      </c>
      <c r="B147" s="15" t="s">
        <v>65</v>
      </c>
      <c r="C147" s="70">
        <v>13072</v>
      </c>
      <c r="D147" s="26" t="s">
        <v>203</v>
      </c>
      <c r="E147" s="20">
        <v>0</v>
      </c>
      <c r="F147" s="19">
        <v>0</v>
      </c>
      <c r="G147" s="19">
        <v>0</v>
      </c>
      <c r="H147" s="20">
        <v>0</v>
      </c>
      <c r="I147" s="20">
        <v>0</v>
      </c>
      <c r="J147" s="20">
        <v>0</v>
      </c>
      <c r="K147" s="19">
        <v>0</v>
      </c>
      <c r="L147" s="19">
        <v>0</v>
      </c>
      <c r="M147" s="19">
        <v>0</v>
      </c>
      <c r="N147" s="19">
        <v>0</v>
      </c>
      <c r="O147" s="19">
        <v>0</v>
      </c>
      <c r="P147" s="19">
        <f t="shared" si="24"/>
        <v>0</v>
      </c>
      <c r="Q147" s="19">
        <f t="shared" si="23"/>
        <v>0</v>
      </c>
      <c r="R147" s="19">
        <f t="shared" si="23"/>
        <v>0</v>
      </c>
      <c r="S147" s="19">
        <f t="shared" si="23"/>
        <v>0</v>
      </c>
      <c r="T147" s="19">
        <f t="shared" si="23"/>
        <v>0</v>
      </c>
      <c r="U147" s="19">
        <f t="shared" si="23"/>
        <v>0</v>
      </c>
      <c r="V147" s="19">
        <f t="shared" si="25"/>
        <v>0</v>
      </c>
      <c r="W147" s="19">
        <v>2668</v>
      </c>
      <c r="X147" s="19">
        <v>2668</v>
      </c>
      <c r="Y147" s="19">
        <f t="shared" si="26"/>
        <v>0</v>
      </c>
      <c r="Z147" s="20">
        <f t="shared" si="27"/>
        <v>0</v>
      </c>
      <c r="AA147" s="20">
        <v>0</v>
      </c>
      <c r="AB147" s="20">
        <v>0</v>
      </c>
      <c r="AC147" s="20">
        <v>0</v>
      </c>
      <c r="AD147" s="20">
        <f t="shared" si="28"/>
        <v>0</v>
      </c>
      <c r="AE147" s="20">
        <f t="shared" si="29"/>
        <v>0</v>
      </c>
      <c r="AF147" s="20">
        <f t="shared" si="30"/>
        <v>0</v>
      </c>
      <c r="AG147" s="20">
        <f t="shared" si="31"/>
        <v>0</v>
      </c>
      <c r="AH147" s="20">
        <f t="shared" si="32"/>
        <v>0</v>
      </c>
      <c r="AI147" s="20">
        <f t="shared" si="33"/>
        <v>0</v>
      </c>
    </row>
    <row r="148" spans="1:35" s="14" customFormat="1" ht="12.75" x14ac:dyDescent="0.2">
      <c r="A148" s="15" t="s">
        <v>64</v>
      </c>
      <c r="B148" s="15" t="s">
        <v>65</v>
      </c>
      <c r="C148" s="70">
        <v>13092</v>
      </c>
      <c r="D148" s="26" t="s">
        <v>204</v>
      </c>
      <c r="E148" s="20">
        <v>0</v>
      </c>
      <c r="F148" s="19">
        <v>0</v>
      </c>
      <c r="G148" s="19">
        <v>0</v>
      </c>
      <c r="H148" s="20">
        <v>0</v>
      </c>
      <c r="I148" s="20">
        <v>0</v>
      </c>
      <c r="J148" s="20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f t="shared" si="24"/>
        <v>0</v>
      </c>
      <c r="Q148" s="19">
        <f t="shared" si="23"/>
        <v>0</v>
      </c>
      <c r="R148" s="19">
        <f t="shared" si="23"/>
        <v>0</v>
      </c>
      <c r="S148" s="19">
        <f t="shared" si="23"/>
        <v>0</v>
      </c>
      <c r="T148" s="19">
        <f t="shared" si="23"/>
        <v>0</v>
      </c>
      <c r="U148" s="19">
        <f t="shared" si="23"/>
        <v>0</v>
      </c>
      <c r="V148" s="19">
        <f t="shared" si="25"/>
        <v>0</v>
      </c>
      <c r="W148" s="19">
        <v>21173</v>
      </c>
      <c r="X148" s="19">
        <v>21173</v>
      </c>
      <c r="Y148" s="19">
        <f t="shared" si="26"/>
        <v>0</v>
      </c>
      <c r="Z148" s="20">
        <f t="shared" si="27"/>
        <v>0</v>
      </c>
      <c r="AA148" s="20">
        <v>0</v>
      </c>
      <c r="AB148" s="20">
        <v>0</v>
      </c>
      <c r="AC148" s="20">
        <v>0</v>
      </c>
      <c r="AD148" s="20">
        <f t="shared" si="28"/>
        <v>0</v>
      </c>
      <c r="AE148" s="20">
        <f t="shared" si="29"/>
        <v>0</v>
      </c>
      <c r="AF148" s="20">
        <f t="shared" si="30"/>
        <v>0</v>
      </c>
      <c r="AG148" s="20">
        <f t="shared" si="31"/>
        <v>0</v>
      </c>
      <c r="AH148" s="20">
        <f t="shared" si="32"/>
        <v>0</v>
      </c>
      <c r="AI148" s="20">
        <f t="shared" si="33"/>
        <v>0</v>
      </c>
    </row>
    <row r="149" spans="1:35" s="14" customFormat="1" ht="12.75" x14ac:dyDescent="0.2">
      <c r="A149" s="15" t="s">
        <v>64</v>
      </c>
      <c r="B149" s="15" t="s">
        <v>65</v>
      </c>
      <c r="C149" s="70">
        <v>13098</v>
      </c>
      <c r="D149" s="26" t="s">
        <v>205</v>
      </c>
      <c r="E149" s="20">
        <v>0</v>
      </c>
      <c r="F149" s="19">
        <v>0</v>
      </c>
      <c r="G149" s="19">
        <v>0</v>
      </c>
      <c r="H149" s="20">
        <v>0</v>
      </c>
      <c r="I149" s="20">
        <v>0</v>
      </c>
      <c r="J149" s="20">
        <v>0</v>
      </c>
      <c r="K149" s="19">
        <v>0</v>
      </c>
      <c r="L149" s="19">
        <v>0</v>
      </c>
      <c r="M149" s="19">
        <v>0</v>
      </c>
      <c r="N149" s="19">
        <v>0</v>
      </c>
      <c r="O149" s="19">
        <v>0</v>
      </c>
      <c r="P149" s="19">
        <f t="shared" si="24"/>
        <v>0</v>
      </c>
      <c r="Q149" s="19">
        <f t="shared" si="23"/>
        <v>0</v>
      </c>
      <c r="R149" s="19">
        <f t="shared" si="23"/>
        <v>0</v>
      </c>
      <c r="S149" s="19">
        <f t="shared" si="23"/>
        <v>0</v>
      </c>
      <c r="T149" s="19">
        <f t="shared" si="23"/>
        <v>0</v>
      </c>
      <c r="U149" s="19">
        <f t="shared" si="23"/>
        <v>0</v>
      </c>
      <c r="V149" s="19">
        <f t="shared" si="25"/>
        <v>0</v>
      </c>
      <c r="W149" s="18">
        <v>208916</v>
      </c>
      <c r="X149" s="18">
        <v>208916</v>
      </c>
      <c r="Y149" s="19">
        <f t="shared" si="26"/>
        <v>0</v>
      </c>
      <c r="Z149" s="20">
        <f t="shared" si="27"/>
        <v>0</v>
      </c>
      <c r="AA149" s="20">
        <v>0</v>
      </c>
      <c r="AB149" s="20">
        <v>0</v>
      </c>
      <c r="AC149" s="20">
        <v>0</v>
      </c>
      <c r="AD149" s="20">
        <f t="shared" si="28"/>
        <v>0</v>
      </c>
      <c r="AE149" s="20">
        <f t="shared" si="29"/>
        <v>0</v>
      </c>
      <c r="AF149" s="20">
        <f t="shared" si="30"/>
        <v>0</v>
      </c>
      <c r="AG149" s="20">
        <f t="shared" si="31"/>
        <v>0</v>
      </c>
      <c r="AH149" s="20">
        <f t="shared" si="32"/>
        <v>0</v>
      </c>
      <c r="AI149" s="20">
        <f t="shared" si="33"/>
        <v>0</v>
      </c>
    </row>
    <row r="150" spans="1:35" s="14" customFormat="1" ht="12.75" x14ac:dyDescent="0.2">
      <c r="A150" s="15" t="s">
        <v>64</v>
      </c>
      <c r="B150" s="15" t="s">
        <v>65</v>
      </c>
      <c r="C150" s="70">
        <v>13103</v>
      </c>
      <c r="D150" s="26" t="s">
        <v>206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f t="shared" si="24"/>
        <v>0</v>
      </c>
      <c r="Q150" s="19">
        <f t="shared" si="23"/>
        <v>0</v>
      </c>
      <c r="R150" s="19">
        <f t="shared" si="23"/>
        <v>0</v>
      </c>
      <c r="S150" s="19">
        <f t="shared" si="23"/>
        <v>0</v>
      </c>
      <c r="T150" s="19">
        <f t="shared" si="23"/>
        <v>0</v>
      </c>
      <c r="U150" s="19">
        <f t="shared" si="23"/>
        <v>0</v>
      </c>
      <c r="V150" s="19">
        <f t="shared" si="25"/>
        <v>0</v>
      </c>
      <c r="W150" s="18">
        <v>638100</v>
      </c>
      <c r="X150" s="18">
        <v>638100</v>
      </c>
      <c r="Y150" s="19">
        <f t="shared" si="26"/>
        <v>0</v>
      </c>
      <c r="Z150" s="20">
        <f t="shared" si="27"/>
        <v>0</v>
      </c>
      <c r="AA150" s="20">
        <v>0</v>
      </c>
      <c r="AB150" s="20">
        <v>0</v>
      </c>
      <c r="AC150" s="20">
        <v>0</v>
      </c>
      <c r="AD150" s="20">
        <f t="shared" si="28"/>
        <v>0</v>
      </c>
      <c r="AE150" s="20">
        <f t="shared" si="29"/>
        <v>0</v>
      </c>
      <c r="AF150" s="20">
        <f t="shared" si="30"/>
        <v>0</v>
      </c>
      <c r="AG150" s="20">
        <f t="shared" si="31"/>
        <v>0</v>
      </c>
      <c r="AH150" s="20">
        <f t="shared" si="32"/>
        <v>0</v>
      </c>
      <c r="AI150" s="20">
        <f t="shared" si="33"/>
        <v>0</v>
      </c>
    </row>
    <row r="151" spans="1:35" s="14" customFormat="1" ht="12.75" x14ac:dyDescent="0.2">
      <c r="A151" s="15" t="s">
        <v>64</v>
      </c>
      <c r="B151" s="15" t="s">
        <v>65</v>
      </c>
      <c r="C151" s="70">
        <v>13104</v>
      </c>
      <c r="D151" s="26" t="s">
        <v>207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f t="shared" si="24"/>
        <v>0</v>
      </c>
      <c r="Q151" s="19">
        <f t="shared" si="23"/>
        <v>0</v>
      </c>
      <c r="R151" s="19">
        <f t="shared" si="23"/>
        <v>0</v>
      </c>
      <c r="S151" s="19">
        <f t="shared" si="23"/>
        <v>0</v>
      </c>
      <c r="T151" s="19">
        <f t="shared" si="23"/>
        <v>0</v>
      </c>
      <c r="U151" s="19">
        <f t="shared" si="23"/>
        <v>0</v>
      </c>
      <c r="V151" s="19">
        <f t="shared" si="25"/>
        <v>0</v>
      </c>
      <c r="W151" s="18">
        <v>499977.68</v>
      </c>
      <c r="X151" s="18">
        <v>499977.68</v>
      </c>
      <c r="Y151" s="19">
        <f t="shared" si="26"/>
        <v>0</v>
      </c>
      <c r="Z151" s="20">
        <f t="shared" si="27"/>
        <v>0</v>
      </c>
      <c r="AA151" s="20">
        <v>0</v>
      </c>
      <c r="AB151" s="20">
        <v>0</v>
      </c>
      <c r="AC151" s="20">
        <v>0</v>
      </c>
      <c r="AD151" s="20">
        <f t="shared" si="28"/>
        <v>0</v>
      </c>
      <c r="AE151" s="20">
        <f t="shared" si="29"/>
        <v>0</v>
      </c>
      <c r="AF151" s="20">
        <f t="shared" si="30"/>
        <v>0</v>
      </c>
      <c r="AG151" s="20">
        <f t="shared" si="31"/>
        <v>0</v>
      </c>
      <c r="AH151" s="20">
        <f t="shared" si="32"/>
        <v>0</v>
      </c>
      <c r="AI151" s="20">
        <f t="shared" si="33"/>
        <v>0</v>
      </c>
    </row>
    <row r="152" spans="1:35" s="14" customFormat="1" ht="12.75" x14ac:dyDescent="0.2">
      <c r="A152" s="15" t="s">
        <v>64</v>
      </c>
      <c r="B152" s="15" t="s">
        <v>65</v>
      </c>
      <c r="C152" s="70">
        <v>13115</v>
      </c>
      <c r="D152" s="26" t="s">
        <v>208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f t="shared" si="24"/>
        <v>0</v>
      </c>
      <c r="Q152" s="19">
        <f t="shared" si="23"/>
        <v>0</v>
      </c>
      <c r="R152" s="19">
        <f t="shared" si="23"/>
        <v>0</v>
      </c>
      <c r="S152" s="19">
        <f t="shared" si="23"/>
        <v>0</v>
      </c>
      <c r="T152" s="19">
        <f t="shared" si="23"/>
        <v>0</v>
      </c>
      <c r="U152" s="19">
        <f t="shared" si="23"/>
        <v>0</v>
      </c>
      <c r="V152" s="19">
        <f t="shared" si="25"/>
        <v>0</v>
      </c>
      <c r="W152" s="18">
        <v>109968</v>
      </c>
      <c r="X152" s="18">
        <v>109968</v>
      </c>
      <c r="Y152" s="19">
        <f t="shared" si="26"/>
        <v>0</v>
      </c>
      <c r="Z152" s="20">
        <f t="shared" si="27"/>
        <v>0</v>
      </c>
      <c r="AA152" s="20">
        <v>0</v>
      </c>
      <c r="AB152" s="20">
        <v>0</v>
      </c>
      <c r="AC152" s="20">
        <v>0</v>
      </c>
      <c r="AD152" s="20">
        <f t="shared" si="28"/>
        <v>0</v>
      </c>
      <c r="AE152" s="20">
        <f t="shared" si="29"/>
        <v>0</v>
      </c>
      <c r="AF152" s="20">
        <f t="shared" si="30"/>
        <v>0</v>
      </c>
      <c r="AG152" s="20">
        <f t="shared" si="31"/>
        <v>0</v>
      </c>
      <c r="AH152" s="20">
        <f t="shared" si="32"/>
        <v>0</v>
      </c>
      <c r="AI152" s="20">
        <f t="shared" si="33"/>
        <v>0</v>
      </c>
    </row>
    <row r="153" spans="1:35" s="14" customFormat="1" ht="12.75" x14ac:dyDescent="0.2">
      <c r="A153" s="15" t="s">
        <v>64</v>
      </c>
      <c r="B153" s="15" t="s">
        <v>65</v>
      </c>
      <c r="C153" s="70">
        <v>13186</v>
      </c>
      <c r="D153" s="26" t="s">
        <v>209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f t="shared" si="24"/>
        <v>0</v>
      </c>
      <c r="Q153" s="19">
        <f t="shared" si="23"/>
        <v>0</v>
      </c>
      <c r="R153" s="19">
        <f t="shared" si="23"/>
        <v>0</v>
      </c>
      <c r="S153" s="19">
        <f t="shared" si="23"/>
        <v>0</v>
      </c>
      <c r="T153" s="19">
        <f t="shared" si="23"/>
        <v>0</v>
      </c>
      <c r="U153" s="19">
        <f t="shared" si="23"/>
        <v>0</v>
      </c>
      <c r="V153" s="19">
        <f t="shared" si="25"/>
        <v>0</v>
      </c>
      <c r="W153" s="18">
        <v>62272</v>
      </c>
      <c r="X153" s="19">
        <v>62272</v>
      </c>
      <c r="Y153" s="19">
        <f t="shared" si="26"/>
        <v>0</v>
      </c>
      <c r="Z153" s="20">
        <f t="shared" si="27"/>
        <v>0</v>
      </c>
      <c r="AA153" s="20">
        <v>0</v>
      </c>
      <c r="AB153" s="20">
        <v>0</v>
      </c>
      <c r="AC153" s="20">
        <v>0</v>
      </c>
      <c r="AD153" s="20">
        <f t="shared" si="28"/>
        <v>0</v>
      </c>
      <c r="AE153" s="20">
        <f t="shared" si="29"/>
        <v>0</v>
      </c>
      <c r="AF153" s="20">
        <f t="shared" si="30"/>
        <v>0</v>
      </c>
      <c r="AG153" s="20">
        <f t="shared" si="31"/>
        <v>0</v>
      </c>
      <c r="AH153" s="20">
        <f t="shared" si="32"/>
        <v>0</v>
      </c>
      <c r="AI153" s="20">
        <f t="shared" si="33"/>
        <v>0</v>
      </c>
    </row>
    <row r="154" spans="1:35" s="14" customFormat="1" ht="12.75" x14ac:dyDescent="0.2">
      <c r="A154" s="15" t="s">
        <v>64</v>
      </c>
      <c r="B154" s="15" t="s">
        <v>65</v>
      </c>
      <c r="C154" s="70">
        <v>13187</v>
      </c>
      <c r="D154" s="26" t="s">
        <v>210</v>
      </c>
      <c r="E154" s="20">
        <v>0</v>
      </c>
      <c r="F154" s="19">
        <v>0</v>
      </c>
      <c r="G154" s="19">
        <v>0</v>
      </c>
      <c r="H154" s="20">
        <v>0</v>
      </c>
      <c r="I154" s="20">
        <v>0</v>
      </c>
      <c r="J154" s="20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f t="shared" si="24"/>
        <v>0</v>
      </c>
      <c r="Q154" s="19">
        <f t="shared" si="23"/>
        <v>0</v>
      </c>
      <c r="R154" s="19">
        <f t="shared" si="23"/>
        <v>0</v>
      </c>
      <c r="S154" s="19">
        <f t="shared" si="23"/>
        <v>0</v>
      </c>
      <c r="T154" s="19">
        <f t="shared" si="23"/>
        <v>0</v>
      </c>
      <c r="U154" s="19">
        <f t="shared" si="23"/>
        <v>0</v>
      </c>
      <c r="V154" s="19">
        <f t="shared" si="25"/>
        <v>0</v>
      </c>
      <c r="W154" s="18">
        <v>59500.02</v>
      </c>
      <c r="X154" s="18">
        <v>59500.02</v>
      </c>
      <c r="Y154" s="19">
        <f t="shared" si="26"/>
        <v>0</v>
      </c>
      <c r="Z154" s="20">
        <f t="shared" si="27"/>
        <v>0</v>
      </c>
      <c r="AA154" s="20">
        <v>0</v>
      </c>
      <c r="AB154" s="20">
        <v>0</v>
      </c>
      <c r="AC154" s="20">
        <v>0</v>
      </c>
      <c r="AD154" s="20">
        <f t="shared" si="28"/>
        <v>0</v>
      </c>
      <c r="AE154" s="20">
        <f t="shared" si="29"/>
        <v>0</v>
      </c>
      <c r="AF154" s="20">
        <f t="shared" si="30"/>
        <v>0</v>
      </c>
      <c r="AG154" s="20">
        <f t="shared" si="31"/>
        <v>0</v>
      </c>
      <c r="AH154" s="20">
        <f t="shared" si="32"/>
        <v>0</v>
      </c>
      <c r="AI154" s="20">
        <f t="shared" si="33"/>
        <v>0</v>
      </c>
    </row>
    <row r="155" spans="1:35" s="14" customFormat="1" ht="12.75" x14ac:dyDescent="0.2">
      <c r="A155" s="15" t="s">
        <v>64</v>
      </c>
      <c r="B155" s="15" t="s">
        <v>65</v>
      </c>
      <c r="C155" s="70">
        <v>13202</v>
      </c>
      <c r="D155" s="26" t="s">
        <v>211</v>
      </c>
      <c r="E155" s="20">
        <v>0</v>
      </c>
      <c r="F155" s="19">
        <v>0</v>
      </c>
      <c r="G155" s="19">
        <v>0</v>
      </c>
      <c r="H155" s="20">
        <v>0</v>
      </c>
      <c r="I155" s="20">
        <v>0</v>
      </c>
      <c r="J155" s="20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f t="shared" si="24"/>
        <v>0</v>
      </c>
      <c r="Q155" s="19">
        <f t="shared" si="23"/>
        <v>0</v>
      </c>
      <c r="R155" s="19">
        <f t="shared" si="23"/>
        <v>0</v>
      </c>
      <c r="S155" s="19">
        <f t="shared" si="23"/>
        <v>0</v>
      </c>
      <c r="T155" s="19">
        <f t="shared" si="23"/>
        <v>0</v>
      </c>
      <c r="U155" s="19">
        <f t="shared" si="23"/>
        <v>0</v>
      </c>
      <c r="V155" s="19">
        <f t="shared" si="25"/>
        <v>0</v>
      </c>
      <c r="W155" s="18">
        <v>533252</v>
      </c>
      <c r="X155" s="18">
        <v>533252</v>
      </c>
      <c r="Y155" s="19">
        <f t="shared" si="26"/>
        <v>0</v>
      </c>
      <c r="Z155" s="20">
        <f t="shared" si="27"/>
        <v>0</v>
      </c>
      <c r="AA155" s="20">
        <v>0</v>
      </c>
      <c r="AB155" s="20">
        <v>0</v>
      </c>
      <c r="AC155" s="20">
        <v>0</v>
      </c>
      <c r="AD155" s="20">
        <f t="shared" si="28"/>
        <v>0</v>
      </c>
      <c r="AE155" s="20">
        <f t="shared" si="29"/>
        <v>0</v>
      </c>
      <c r="AF155" s="20">
        <f t="shared" si="30"/>
        <v>0</v>
      </c>
      <c r="AG155" s="20">
        <f t="shared" si="31"/>
        <v>0</v>
      </c>
      <c r="AH155" s="20">
        <f t="shared" si="32"/>
        <v>0</v>
      </c>
      <c r="AI155" s="20">
        <f t="shared" si="33"/>
        <v>0</v>
      </c>
    </row>
    <row r="156" spans="1:35" s="14" customFormat="1" ht="12.75" x14ac:dyDescent="0.2">
      <c r="A156" s="15" t="s">
        <v>64</v>
      </c>
      <c r="B156" s="15" t="s">
        <v>65</v>
      </c>
      <c r="C156" s="70">
        <v>13210</v>
      </c>
      <c r="D156" s="26" t="s">
        <v>212</v>
      </c>
      <c r="E156" s="20">
        <v>0</v>
      </c>
      <c r="F156" s="19">
        <v>0</v>
      </c>
      <c r="G156" s="19">
        <v>0</v>
      </c>
      <c r="H156" s="20">
        <v>0</v>
      </c>
      <c r="I156" s="20">
        <v>0</v>
      </c>
      <c r="J156" s="20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f t="shared" si="24"/>
        <v>0</v>
      </c>
      <c r="Q156" s="19">
        <f t="shared" si="23"/>
        <v>0</v>
      </c>
      <c r="R156" s="19">
        <f t="shared" si="23"/>
        <v>0</v>
      </c>
      <c r="S156" s="19">
        <f t="shared" si="23"/>
        <v>0</v>
      </c>
      <c r="T156" s="19">
        <f t="shared" si="23"/>
        <v>0</v>
      </c>
      <c r="U156" s="19">
        <f t="shared" si="23"/>
        <v>0</v>
      </c>
      <c r="V156" s="19">
        <f t="shared" si="25"/>
        <v>0</v>
      </c>
      <c r="W156" s="19">
        <v>186808.26</v>
      </c>
      <c r="X156" s="19">
        <v>186808.26</v>
      </c>
      <c r="Y156" s="19">
        <f t="shared" si="26"/>
        <v>0</v>
      </c>
      <c r="Z156" s="20">
        <f t="shared" si="27"/>
        <v>0</v>
      </c>
      <c r="AA156" s="20">
        <v>0</v>
      </c>
      <c r="AB156" s="20">
        <v>0</v>
      </c>
      <c r="AC156" s="20">
        <v>0</v>
      </c>
      <c r="AD156" s="20">
        <f t="shared" si="28"/>
        <v>0</v>
      </c>
      <c r="AE156" s="20">
        <f t="shared" si="29"/>
        <v>0</v>
      </c>
      <c r="AF156" s="20">
        <f t="shared" si="30"/>
        <v>0</v>
      </c>
      <c r="AG156" s="20">
        <f t="shared" si="31"/>
        <v>0</v>
      </c>
      <c r="AH156" s="20">
        <f t="shared" si="32"/>
        <v>0</v>
      </c>
      <c r="AI156" s="20">
        <f t="shared" si="33"/>
        <v>0</v>
      </c>
    </row>
    <row r="157" spans="1:35" s="14" customFormat="1" ht="12.75" x14ac:dyDescent="0.2">
      <c r="A157" s="15" t="s">
        <v>64</v>
      </c>
      <c r="B157" s="15" t="s">
        <v>65</v>
      </c>
      <c r="C157" s="70">
        <v>13212</v>
      </c>
      <c r="D157" s="26" t="s">
        <v>213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f t="shared" si="24"/>
        <v>0</v>
      </c>
      <c r="Q157" s="19">
        <f t="shared" si="23"/>
        <v>0</v>
      </c>
      <c r="R157" s="19">
        <f t="shared" si="23"/>
        <v>0</v>
      </c>
      <c r="S157" s="19">
        <f t="shared" si="23"/>
        <v>0</v>
      </c>
      <c r="T157" s="19">
        <f t="shared" si="23"/>
        <v>0</v>
      </c>
      <c r="U157" s="19">
        <f t="shared" si="23"/>
        <v>0</v>
      </c>
      <c r="V157" s="19">
        <f t="shared" si="25"/>
        <v>0</v>
      </c>
      <c r="W157" s="19">
        <v>46026.6</v>
      </c>
      <c r="X157" s="19">
        <v>46026.6</v>
      </c>
      <c r="Y157" s="19">
        <f t="shared" si="26"/>
        <v>0</v>
      </c>
      <c r="Z157" s="20">
        <f t="shared" si="27"/>
        <v>0</v>
      </c>
      <c r="AA157" s="20">
        <v>0</v>
      </c>
      <c r="AB157" s="20">
        <v>0</v>
      </c>
      <c r="AC157" s="20">
        <v>0</v>
      </c>
      <c r="AD157" s="20">
        <f t="shared" si="28"/>
        <v>0</v>
      </c>
      <c r="AE157" s="20">
        <f t="shared" si="29"/>
        <v>0</v>
      </c>
      <c r="AF157" s="20">
        <f t="shared" si="30"/>
        <v>0</v>
      </c>
      <c r="AG157" s="20">
        <f t="shared" si="31"/>
        <v>0</v>
      </c>
      <c r="AH157" s="20">
        <f t="shared" si="32"/>
        <v>0</v>
      </c>
      <c r="AI157" s="20">
        <f t="shared" si="33"/>
        <v>0</v>
      </c>
    </row>
    <row r="158" spans="1:35" s="14" customFormat="1" ht="25.5" x14ac:dyDescent="0.2">
      <c r="A158" s="15" t="s">
        <v>64</v>
      </c>
      <c r="B158" s="15" t="s">
        <v>65</v>
      </c>
      <c r="C158" s="70">
        <v>13219</v>
      </c>
      <c r="D158" s="26" t="s">
        <v>214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f t="shared" si="24"/>
        <v>0</v>
      </c>
      <c r="Q158" s="19">
        <f t="shared" si="23"/>
        <v>0</v>
      </c>
      <c r="R158" s="19">
        <f t="shared" si="23"/>
        <v>0</v>
      </c>
      <c r="S158" s="19">
        <f t="shared" si="23"/>
        <v>0</v>
      </c>
      <c r="T158" s="19">
        <f t="shared" si="23"/>
        <v>0</v>
      </c>
      <c r="U158" s="19">
        <f t="shared" si="23"/>
        <v>0</v>
      </c>
      <c r="V158" s="19">
        <f t="shared" si="25"/>
        <v>0</v>
      </c>
      <c r="W158" s="19">
        <v>40687.46</v>
      </c>
      <c r="X158" s="19">
        <v>40687.46</v>
      </c>
      <c r="Y158" s="19">
        <f t="shared" si="26"/>
        <v>0</v>
      </c>
      <c r="Z158" s="20">
        <f t="shared" si="27"/>
        <v>0</v>
      </c>
      <c r="AA158" s="20">
        <v>0</v>
      </c>
      <c r="AB158" s="20">
        <v>0</v>
      </c>
      <c r="AC158" s="20">
        <v>0</v>
      </c>
      <c r="AD158" s="20">
        <f t="shared" si="28"/>
        <v>0</v>
      </c>
      <c r="AE158" s="20">
        <f t="shared" si="29"/>
        <v>0</v>
      </c>
      <c r="AF158" s="20">
        <f t="shared" si="30"/>
        <v>0</v>
      </c>
      <c r="AG158" s="20">
        <f t="shared" si="31"/>
        <v>0</v>
      </c>
      <c r="AH158" s="20">
        <f t="shared" si="32"/>
        <v>0</v>
      </c>
      <c r="AI158" s="20">
        <f t="shared" si="33"/>
        <v>0</v>
      </c>
    </row>
    <row r="159" spans="1:35" s="14" customFormat="1" ht="12.75" x14ac:dyDescent="0.2">
      <c r="A159" s="15" t="s">
        <v>64</v>
      </c>
      <c r="B159" s="15" t="s">
        <v>65</v>
      </c>
      <c r="C159" s="70">
        <v>13222</v>
      </c>
      <c r="D159" s="26" t="s">
        <v>215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f t="shared" si="24"/>
        <v>0</v>
      </c>
      <c r="Q159" s="19">
        <f t="shared" si="23"/>
        <v>0</v>
      </c>
      <c r="R159" s="19">
        <f t="shared" si="23"/>
        <v>0</v>
      </c>
      <c r="S159" s="19">
        <f t="shared" si="23"/>
        <v>0</v>
      </c>
      <c r="T159" s="19">
        <f t="shared" si="23"/>
        <v>0</v>
      </c>
      <c r="U159" s="19">
        <f t="shared" si="23"/>
        <v>0</v>
      </c>
      <c r="V159" s="19">
        <f t="shared" si="25"/>
        <v>0</v>
      </c>
      <c r="W159" s="19">
        <v>79000</v>
      </c>
      <c r="X159" s="19">
        <v>79000</v>
      </c>
      <c r="Y159" s="19">
        <f t="shared" si="26"/>
        <v>0</v>
      </c>
      <c r="Z159" s="20">
        <f t="shared" si="27"/>
        <v>0</v>
      </c>
      <c r="AA159" s="20">
        <v>0</v>
      </c>
      <c r="AB159" s="20">
        <v>0</v>
      </c>
      <c r="AC159" s="20">
        <v>0</v>
      </c>
      <c r="AD159" s="20">
        <f t="shared" si="28"/>
        <v>0</v>
      </c>
      <c r="AE159" s="20">
        <f t="shared" si="29"/>
        <v>0</v>
      </c>
      <c r="AF159" s="20">
        <f t="shared" si="30"/>
        <v>0</v>
      </c>
      <c r="AG159" s="20">
        <f t="shared" si="31"/>
        <v>0</v>
      </c>
      <c r="AH159" s="20">
        <f t="shared" si="32"/>
        <v>0</v>
      </c>
      <c r="AI159" s="20">
        <f t="shared" si="33"/>
        <v>0</v>
      </c>
    </row>
    <row r="160" spans="1:35" s="14" customFormat="1" ht="25.5" x14ac:dyDescent="0.2">
      <c r="A160" s="15" t="s">
        <v>64</v>
      </c>
      <c r="B160" s="15" t="s">
        <v>65</v>
      </c>
      <c r="C160" s="70">
        <v>13228</v>
      </c>
      <c r="D160" s="26" t="s">
        <v>216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f t="shared" si="24"/>
        <v>0</v>
      </c>
      <c r="Q160" s="19">
        <f t="shared" si="23"/>
        <v>0</v>
      </c>
      <c r="R160" s="19">
        <f t="shared" si="23"/>
        <v>0</v>
      </c>
      <c r="S160" s="19">
        <f t="shared" si="23"/>
        <v>0</v>
      </c>
      <c r="T160" s="19">
        <f t="shared" si="23"/>
        <v>0</v>
      </c>
      <c r="U160" s="19">
        <f t="shared" si="23"/>
        <v>0</v>
      </c>
      <c r="V160" s="19">
        <f t="shared" si="25"/>
        <v>0</v>
      </c>
      <c r="W160" s="18">
        <v>1060240</v>
      </c>
      <c r="X160" s="18">
        <v>1060240</v>
      </c>
      <c r="Y160" s="19">
        <f t="shared" si="26"/>
        <v>0</v>
      </c>
      <c r="Z160" s="20">
        <f t="shared" si="27"/>
        <v>0</v>
      </c>
      <c r="AA160" s="20">
        <v>0</v>
      </c>
      <c r="AB160" s="20">
        <v>0</v>
      </c>
      <c r="AC160" s="20">
        <v>0</v>
      </c>
      <c r="AD160" s="20">
        <f t="shared" si="28"/>
        <v>0</v>
      </c>
      <c r="AE160" s="20">
        <f t="shared" si="29"/>
        <v>0</v>
      </c>
      <c r="AF160" s="20">
        <f t="shared" si="30"/>
        <v>0</v>
      </c>
      <c r="AG160" s="20">
        <f t="shared" si="31"/>
        <v>0</v>
      </c>
      <c r="AH160" s="20">
        <f t="shared" si="32"/>
        <v>0</v>
      </c>
      <c r="AI160" s="20">
        <f t="shared" si="33"/>
        <v>0</v>
      </c>
    </row>
    <row r="161" spans="1:35" s="27" customFormat="1" ht="12.75" x14ac:dyDescent="0.2">
      <c r="A161" s="21" t="s">
        <v>64</v>
      </c>
      <c r="B161" s="21" t="s">
        <v>65</v>
      </c>
      <c r="C161" s="71">
        <v>13229</v>
      </c>
      <c r="D161" s="25" t="s">
        <v>217</v>
      </c>
      <c r="E161" s="20">
        <v>0</v>
      </c>
      <c r="F161" s="19">
        <v>0</v>
      </c>
      <c r="G161" s="19">
        <v>0</v>
      </c>
      <c r="H161" s="20">
        <v>0</v>
      </c>
      <c r="I161" s="20">
        <v>0</v>
      </c>
      <c r="J161" s="20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f t="shared" si="24"/>
        <v>0</v>
      </c>
      <c r="Q161" s="19">
        <f t="shared" si="23"/>
        <v>0</v>
      </c>
      <c r="R161" s="19">
        <f t="shared" si="23"/>
        <v>0</v>
      </c>
      <c r="S161" s="19">
        <f t="shared" si="23"/>
        <v>0</v>
      </c>
      <c r="T161" s="19">
        <f t="shared" si="23"/>
        <v>0</v>
      </c>
      <c r="U161" s="19">
        <f t="shared" si="23"/>
        <v>0</v>
      </c>
      <c r="V161" s="19">
        <f t="shared" si="25"/>
        <v>0</v>
      </c>
      <c r="W161" s="24">
        <v>282479.02</v>
      </c>
      <c r="X161" s="24">
        <v>282479.02</v>
      </c>
      <c r="Y161" s="19">
        <f t="shared" si="26"/>
        <v>0</v>
      </c>
      <c r="Z161" s="20">
        <f t="shared" si="27"/>
        <v>0</v>
      </c>
      <c r="AA161" s="20">
        <v>0</v>
      </c>
      <c r="AB161" s="20">
        <v>0</v>
      </c>
      <c r="AC161" s="20">
        <v>0</v>
      </c>
      <c r="AD161" s="20">
        <f t="shared" si="28"/>
        <v>0</v>
      </c>
      <c r="AE161" s="20">
        <f t="shared" si="29"/>
        <v>0</v>
      </c>
      <c r="AF161" s="20">
        <f t="shared" si="30"/>
        <v>0</v>
      </c>
      <c r="AG161" s="20">
        <f t="shared" si="31"/>
        <v>0</v>
      </c>
      <c r="AH161" s="20">
        <f t="shared" si="32"/>
        <v>0</v>
      </c>
      <c r="AI161" s="20">
        <f t="shared" si="33"/>
        <v>0</v>
      </c>
    </row>
    <row r="162" spans="1:35" s="27" customFormat="1" ht="12.75" x14ac:dyDescent="0.2">
      <c r="A162" s="15" t="s">
        <v>64</v>
      </c>
      <c r="B162" s="15" t="s">
        <v>65</v>
      </c>
      <c r="C162" s="70">
        <v>13237</v>
      </c>
      <c r="D162" s="26" t="s">
        <v>218</v>
      </c>
      <c r="E162" s="20">
        <v>0</v>
      </c>
      <c r="F162" s="19">
        <v>0</v>
      </c>
      <c r="G162" s="19">
        <v>0</v>
      </c>
      <c r="H162" s="20">
        <v>0</v>
      </c>
      <c r="I162" s="20">
        <v>0</v>
      </c>
      <c r="J162" s="20">
        <v>0</v>
      </c>
      <c r="K162" s="19">
        <v>0</v>
      </c>
      <c r="L162" s="19">
        <v>0</v>
      </c>
      <c r="M162" s="19">
        <v>0</v>
      </c>
      <c r="N162" s="19">
        <v>0</v>
      </c>
      <c r="O162" s="19">
        <v>0</v>
      </c>
      <c r="P162" s="19">
        <f t="shared" si="24"/>
        <v>0</v>
      </c>
      <c r="Q162" s="19">
        <f t="shared" si="23"/>
        <v>0</v>
      </c>
      <c r="R162" s="19">
        <f t="shared" si="23"/>
        <v>0</v>
      </c>
      <c r="S162" s="19">
        <f t="shared" si="23"/>
        <v>0</v>
      </c>
      <c r="T162" s="19">
        <f t="shared" si="23"/>
        <v>0</v>
      </c>
      <c r="U162" s="19">
        <f t="shared" si="23"/>
        <v>0</v>
      </c>
      <c r="V162" s="19">
        <f t="shared" si="25"/>
        <v>0</v>
      </c>
      <c r="W162" s="18">
        <v>10000</v>
      </c>
      <c r="X162" s="18">
        <v>10000</v>
      </c>
      <c r="Y162" s="19">
        <f t="shared" si="26"/>
        <v>0</v>
      </c>
      <c r="Z162" s="20">
        <f t="shared" si="27"/>
        <v>0</v>
      </c>
      <c r="AA162" s="20">
        <v>0</v>
      </c>
      <c r="AB162" s="20">
        <v>0</v>
      </c>
      <c r="AC162" s="20">
        <v>0</v>
      </c>
      <c r="AD162" s="20">
        <f t="shared" si="28"/>
        <v>0</v>
      </c>
      <c r="AE162" s="20">
        <f t="shared" si="29"/>
        <v>0</v>
      </c>
      <c r="AF162" s="20">
        <f t="shared" si="30"/>
        <v>0</v>
      </c>
      <c r="AG162" s="20">
        <f t="shared" si="31"/>
        <v>0</v>
      </c>
      <c r="AH162" s="20">
        <f t="shared" si="32"/>
        <v>0</v>
      </c>
      <c r="AI162" s="20">
        <f t="shared" si="33"/>
        <v>0</v>
      </c>
    </row>
    <row r="163" spans="1:35" s="27" customFormat="1" ht="12.75" x14ac:dyDescent="0.2">
      <c r="A163" s="15" t="s">
        <v>64</v>
      </c>
      <c r="B163" s="15" t="s">
        <v>65</v>
      </c>
      <c r="C163" s="70">
        <v>13260</v>
      </c>
      <c r="D163" s="26" t="s">
        <v>219</v>
      </c>
      <c r="E163" s="20">
        <v>0</v>
      </c>
      <c r="F163" s="19">
        <v>0</v>
      </c>
      <c r="G163" s="19">
        <v>0</v>
      </c>
      <c r="H163" s="20">
        <v>0</v>
      </c>
      <c r="I163" s="20">
        <v>0</v>
      </c>
      <c r="J163" s="20">
        <v>0</v>
      </c>
      <c r="K163" s="19">
        <v>0</v>
      </c>
      <c r="L163" s="19">
        <v>0</v>
      </c>
      <c r="M163" s="19">
        <v>0</v>
      </c>
      <c r="N163" s="19">
        <v>0</v>
      </c>
      <c r="O163" s="19">
        <v>0</v>
      </c>
      <c r="P163" s="19">
        <f t="shared" si="24"/>
        <v>0</v>
      </c>
      <c r="Q163" s="19">
        <f t="shared" si="23"/>
        <v>0</v>
      </c>
      <c r="R163" s="19">
        <f t="shared" si="23"/>
        <v>0</v>
      </c>
      <c r="S163" s="19">
        <f t="shared" si="23"/>
        <v>0</v>
      </c>
      <c r="T163" s="19">
        <f t="shared" si="23"/>
        <v>0</v>
      </c>
      <c r="U163" s="19">
        <f t="shared" si="23"/>
        <v>0</v>
      </c>
      <c r="V163" s="19">
        <f t="shared" si="25"/>
        <v>0</v>
      </c>
      <c r="W163" s="18">
        <v>95352</v>
      </c>
      <c r="X163" s="18">
        <v>95352</v>
      </c>
      <c r="Y163" s="19">
        <f t="shared" si="26"/>
        <v>0</v>
      </c>
      <c r="Z163" s="20">
        <f t="shared" si="27"/>
        <v>0</v>
      </c>
      <c r="AA163" s="20">
        <v>0</v>
      </c>
      <c r="AB163" s="20">
        <v>0</v>
      </c>
      <c r="AC163" s="20">
        <v>0</v>
      </c>
      <c r="AD163" s="20">
        <f t="shared" si="28"/>
        <v>0</v>
      </c>
      <c r="AE163" s="20">
        <f t="shared" si="29"/>
        <v>0</v>
      </c>
      <c r="AF163" s="20">
        <f t="shared" si="30"/>
        <v>0</v>
      </c>
      <c r="AG163" s="20">
        <f t="shared" si="31"/>
        <v>0</v>
      </c>
      <c r="AH163" s="20">
        <f t="shared" si="32"/>
        <v>0</v>
      </c>
      <c r="AI163" s="20">
        <f t="shared" si="33"/>
        <v>0</v>
      </c>
    </row>
    <row r="164" spans="1:35" s="27" customFormat="1" ht="25.5" x14ac:dyDescent="0.2">
      <c r="A164" s="15" t="s">
        <v>64</v>
      </c>
      <c r="B164" s="15" t="s">
        <v>65</v>
      </c>
      <c r="C164" s="70">
        <v>13267</v>
      </c>
      <c r="D164" s="26" t="s">
        <v>220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f t="shared" si="24"/>
        <v>0</v>
      </c>
      <c r="Q164" s="19">
        <f t="shared" si="23"/>
        <v>0</v>
      </c>
      <c r="R164" s="19">
        <f t="shared" si="23"/>
        <v>0</v>
      </c>
      <c r="S164" s="19">
        <f t="shared" si="23"/>
        <v>0</v>
      </c>
      <c r="T164" s="19">
        <f t="shared" si="23"/>
        <v>0</v>
      </c>
      <c r="U164" s="19">
        <f t="shared" si="23"/>
        <v>0</v>
      </c>
      <c r="V164" s="19">
        <f t="shared" si="25"/>
        <v>0</v>
      </c>
      <c r="W164" s="18">
        <v>207600.56</v>
      </c>
      <c r="X164" s="18">
        <v>207600.56</v>
      </c>
      <c r="Y164" s="19">
        <f t="shared" si="26"/>
        <v>0</v>
      </c>
      <c r="Z164" s="20">
        <f t="shared" si="27"/>
        <v>0</v>
      </c>
      <c r="AA164" s="20">
        <v>0</v>
      </c>
      <c r="AB164" s="20">
        <v>0</v>
      </c>
      <c r="AC164" s="20">
        <v>0</v>
      </c>
      <c r="AD164" s="20">
        <f t="shared" si="28"/>
        <v>0</v>
      </c>
      <c r="AE164" s="20">
        <f t="shared" si="29"/>
        <v>0</v>
      </c>
      <c r="AF164" s="20">
        <f t="shared" si="30"/>
        <v>0</v>
      </c>
      <c r="AG164" s="20">
        <f t="shared" si="31"/>
        <v>0</v>
      </c>
      <c r="AH164" s="20">
        <f t="shared" si="32"/>
        <v>0</v>
      </c>
      <c r="AI164" s="20">
        <f t="shared" si="33"/>
        <v>0</v>
      </c>
    </row>
    <row r="165" spans="1:35" s="27" customFormat="1" ht="12.75" x14ac:dyDescent="0.2">
      <c r="A165" s="15" t="s">
        <v>64</v>
      </c>
      <c r="B165" s="15" t="s">
        <v>65</v>
      </c>
      <c r="C165" s="70">
        <v>13268</v>
      </c>
      <c r="D165" s="26" t="s">
        <v>221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f t="shared" si="24"/>
        <v>0</v>
      </c>
      <c r="Q165" s="19">
        <f t="shared" si="23"/>
        <v>0</v>
      </c>
      <c r="R165" s="19">
        <f t="shared" si="23"/>
        <v>0</v>
      </c>
      <c r="S165" s="19">
        <f t="shared" si="23"/>
        <v>0</v>
      </c>
      <c r="T165" s="19">
        <f t="shared" si="23"/>
        <v>0</v>
      </c>
      <c r="U165" s="19">
        <f t="shared" si="23"/>
        <v>0</v>
      </c>
      <c r="V165" s="19">
        <f t="shared" si="25"/>
        <v>0</v>
      </c>
      <c r="W165" s="18">
        <v>368939.88</v>
      </c>
      <c r="X165" s="18">
        <v>368939.88</v>
      </c>
      <c r="Y165" s="19">
        <f t="shared" si="26"/>
        <v>0</v>
      </c>
      <c r="Z165" s="20">
        <f t="shared" si="27"/>
        <v>0</v>
      </c>
      <c r="AA165" s="20">
        <v>0</v>
      </c>
      <c r="AB165" s="20">
        <v>0</v>
      </c>
      <c r="AC165" s="20">
        <v>0</v>
      </c>
      <c r="AD165" s="20">
        <f t="shared" si="28"/>
        <v>0</v>
      </c>
      <c r="AE165" s="20">
        <f t="shared" si="29"/>
        <v>0</v>
      </c>
      <c r="AF165" s="20">
        <f t="shared" si="30"/>
        <v>0</v>
      </c>
      <c r="AG165" s="20">
        <f t="shared" si="31"/>
        <v>0</v>
      </c>
      <c r="AH165" s="20">
        <f t="shared" si="32"/>
        <v>0</v>
      </c>
      <c r="AI165" s="20">
        <f t="shared" si="33"/>
        <v>0</v>
      </c>
    </row>
    <row r="166" spans="1:35" s="27" customFormat="1" ht="12.75" x14ac:dyDescent="0.2">
      <c r="A166" s="15" t="s">
        <v>64</v>
      </c>
      <c r="B166" s="15" t="s">
        <v>65</v>
      </c>
      <c r="C166" s="70">
        <v>13361</v>
      </c>
      <c r="D166" s="26" t="s">
        <v>222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f t="shared" si="24"/>
        <v>0</v>
      </c>
      <c r="Q166" s="19">
        <f t="shared" si="23"/>
        <v>0</v>
      </c>
      <c r="R166" s="19">
        <f t="shared" si="23"/>
        <v>0</v>
      </c>
      <c r="S166" s="19">
        <f t="shared" si="23"/>
        <v>0</v>
      </c>
      <c r="T166" s="19">
        <f t="shared" si="23"/>
        <v>0</v>
      </c>
      <c r="U166" s="19">
        <f t="shared" si="23"/>
        <v>0</v>
      </c>
      <c r="V166" s="19">
        <f t="shared" si="25"/>
        <v>0</v>
      </c>
      <c r="W166" s="18">
        <v>3493920</v>
      </c>
      <c r="X166" s="18">
        <v>3493920</v>
      </c>
      <c r="Y166" s="19">
        <f t="shared" si="26"/>
        <v>0</v>
      </c>
      <c r="Z166" s="20">
        <f t="shared" si="27"/>
        <v>0</v>
      </c>
      <c r="AA166" s="20">
        <v>0</v>
      </c>
      <c r="AB166" s="20">
        <v>0</v>
      </c>
      <c r="AC166" s="20">
        <v>0</v>
      </c>
      <c r="AD166" s="20">
        <f t="shared" si="28"/>
        <v>0</v>
      </c>
      <c r="AE166" s="20">
        <f t="shared" si="29"/>
        <v>0</v>
      </c>
      <c r="AF166" s="20">
        <f t="shared" si="30"/>
        <v>0</v>
      </c>
      <c r="AG166" s="20">
        <f t="shared" si="31"/>
        <v>0</v>
      </c>
      <c r="AH166" s="20">
        <f t="shared" si="32"/>
        <v>0</v>
      </c>
      <c r="AI166" s="20">
        <f t="shared" si="33"/>
        <v>0</v>
      </c>
    </row>
    <row r="167" spans="1:35" s="27" customFormat="1" ht="12.75" x14ac:dyDescent="0.2">
      <c r="A167" s="15" t="s">
        <v>64</v>
      </c>
      <c r="B167" s="15" t="s">
        <v>65</v>
      </c>
      <c r="C167" s="70">
        <v>13379</v>
      </c>
      <c r="D167" s="26" t="s">
        <v>223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f t="shared" si="24"/>
        <v>0</v>
      </c>
      <c r="Q167" s="19">
        <f t="shared" si="23"/>
        <v>0</v>
      </c>
      <c r="R167" s="19">
        <f t="shared" si="23"/>
        <v>0</v>
      </c>
      <c r="S167" s="19">
        <f t="shared" si="23"/>
        <v>0</v>
      </c>
      <c r="T167" s="19">
        <f t="shared" si="23"/>
        <v>0</v>
      </c>
      <c r="U167" s="19">
        <f t="shared" si="23"/>
        <v>0</v>
      </c>
      <c r="V167" s="19">
        <f t="shared" si="25"/>
        <v>0</v>
      </c>
      <c r="W167" s="18">
        <v>116940.17</v>
      </c>
      <c r="X167" s="18">
        <v>116940.17</v>
      </c>
      <c r="Y167" s="19">
        <f t="shared" si="26"/>
        <v>0</v>
      </c>
      <c r="Z167" s="20">
        <f t="shared" si="27"/>
        <v>0</v>
      </c>
      <c r="AA167" s="20">
        <v>0</v>
      </c>
      <c r="AB167" s="20">
        <v>0</v>
      </c>
      <c r="AC167" s="20">
        <v>0</v>
      </c>
      <c r="AD167" s="20">
        <f t="shared" si="28"/>
        <v>0</v>
      </c>
      <c r="AE167" s="20">
        <f t="shared" si="29"/>
        <v>0</v>
      </c>
      <c r="AF167" s="20">
        <f t="shared" si="30"/>
        <v>0</v>
      </c>
      <c r="AG167" s="20">
        <f t="shared" si="31"/>
        <v>0</v>
      </c>
      <c r="AH167" s="20">
        <f t="shared" si="32"/>
        <v>0</v>
      </c>
      <c r="AI167" s="20">
        <f t="shared" si="33"/>
        <v>0</v>
      </c>
    </row>
    <row r="168" spans="1:35" s="27" customFormat="1" ht="12.75" x14ac:dyDescent="0.2">
      <c r="A168" s="15" t="s">
        <v>64</v>
      </c>
      <c r="B168" s="15" t="s">
        <v>65</v>
      </c>
      <c r="C168" s="70">
        <v>13380</v>
      </c>
      <c r="D168" s="26" t="s">
        <v>224</v>
      </c>
      <c r="E168" s="20">
        <v>0</v>
      </c>
      <c r="F168" s="19">
        <v>0</v>
      </c>
      <c r="G168" s="19">
        <v>0</v>
      </c>
      <c r="H168" s="20">
        <v>0</v>
      </c>
      <c r="I168" s="20">
        <v>0</v>
      </c>
      <c r="J168" s="20">
        <v>0</v>
      </c>
      <c r="K168" s="19">
        <v>0</v>
      </c>
      <c r="L168" s="19">
        <v>0</v>
      </c>
      <c r="M168" s="19">
        <v>0</v>
      </c>
      <c r="N168" s="19">
        <v>0</v>
      </c>
      <c r="O168" s="19">
        <v>0</v>
      </c>
      <c r="P168" s="19">
        <f t="shared" si="24"/>
        <v>0</v>
      </c>
      <c r="Q168" s="19">
        <f t="shared" si="23"/>
        <v>0</v>
      </c>
      <c r="R168" s="19">
        <f t="shared" si="23"/>
        <v>0</v>
      </c>
      <c r="S168" s="19">
        <f t="shared" si="23"/>
        <v>0</v>
      </c>
      <c r="T168" s="19">
        <f t="shared" si="23"/>
        <v>0</v>
      </c>
      <c r="U168" s="19">
        <f t="shared" si="23"/>
        <v>0</v>
      </c>
      <c r="V168" s="19">
        <f t="shared" si="25"/>
        <v>0</v>
      </c>
      <c r="W168" s="18">
        <v>40000</v>
      </c>
      <c r="X168" s="18">
        <v>40000</v>
      </c>
      <c r="Y168" s="19">
        <f t="shared" si="26"/>
        <v>0</v>
      </c>
      <c r="Z168" s="20">
        <f t="shared" si="27"/>
        <v>0</v>
      </c>
      <c r="AA168" s="20">
        <v>0</v>
      </c>
      <c r="AB168" s="20">
        <v>0</v>
      </c>
      <c r="AC168" s="20">
        <v>0</v>
      </c>
      <c r="AD168" s="20">
        <f t="shared" si="28"/>
        <v>0</v>
      </c>
      <c r="AE168" s="20">
        <f t="shared" si="29"/>
        <v>0</v>
      </c>
      <c r="AF168" s="20">
        <f t="shared" si="30"/>
        <v>0</v>
      </c>
      <c r="AG168" s="20">
        <f t="shared" si="31"/>
        <v>0</v>
      </c>
      <c r="AH168" s="20">
        <f t="shared" si="32"/>
        <v>0</v>
      </c>
      <c r="AI168" s="20">
        <f t="shared" si="33"/>
        <v>0</v>
      </c>
    </row>
    <row r="169" spans="1:35" s="27" customFormat="1" ht="12.75" x14ac:dyDescent="0.2">
      <c r="A169" s="15" t="s">
        <v>64</v>
      </c>
      <c r="B169" s="15" t="s">
        <v>65</v>
      </c>
      <c r="C169" s="70">
        <v>13393</v>
      </c>
      <c r="D169" s="26" t="s">
        <v>225</v>
      </c>
      <c r="E169" s="20">
        <v>0</v>
      </c>
      <c r="F169" s="19">
        <v>0</v>
      </c>
      <c r="G169" s="19">
        <v>0</v>
      </c>
      <c r="H169" s="20">
        <v>0</v>
      </c>
      <c r="I169" s="20">
        <v>0</v>
      </c>
      <c r="J169" s="20">
        <v>0</v>
      </c>
      <c r="K169" s="19">
        <v>0</v>
      </c>
      <c r="L169" s="19">
        <v>0</v>
      </c>
      <c r="M169" s="19">
        <v>0</v>
      </c>
      <c r="N169" s="19">
        <v>0</v>
      </c>
      <c r="O169" s="19">
        <v>0</v>
      </c>
      <c r="P169" s="19">
        <f t="shared" si="24"/>
        <v>0</v>
      </c>
      <c r="Q169" s="19">
        <f t="shared" si="23"/>
        <v>0</v>
      </c>
      <c r="R169" s="19">
        <f t="shared" si="23"/>
        <v>0</v>
      </c>
      <c r="S169" s="19">
        <f t="shared" si="23"/>
        <v>0</v>
      </c>
      <c r="T169" s="19">
        <f t="shared" si="23"/>
        <v>0</v>
      </c>
      <c r="U169" s="19">
        <f t="shared" si="23"/>
        <v>0</v>
      </c>
      <c r="V169" s="19">
        <f t="shared" si="25"/>
        <v>0</v>
      </c>
      <c r="W169" s="18">
        <v>123603.1</v>
      </c>
      <c r="X169" s="18">
        <v>123603.1</v>
      </c>
      <c r="Y169" s="19">
        <f t="shared" si="26"/>
        <v>0</v>
      </c>
      <c r="Z169" s="20">
        <f t="shared" si="27"/>
        <v>0</v>
      </c>
      <c r="AA169" s="20">
        <v>0</v>
      </c>
      <c r="AB169" s="20">
        <v>0</v>
      </c>
      <c r="AC169" s="20">
        <v>0</v>
      </c>
      <c r="AD169" s="20">
        <f t="shared" si="28"/>
        <v>0</v>
      </c>
      <c r="AE169" s="20">
        <f t="shared" si="29"/>
        <v>0</v>
      </c>
      <c r="AF169" s="20">
        <f t="shared" si="30"/>
        <v>0</v>
      </c>
      <c r="AG169" s="20">
        <f t="shared" si="31"/>
        <v>0</v>
      </c>
      <c r="AH169" s="20">
        <f t="shared" si="32"/>
        <v>0</v>
      </c>
      <c r="AI169" s="20">
        <f t="shared" si="33"/>
        <v>0</v>
      </c>
    </row>
    <row r="170" spans="1:35" s="27" customFormat="1" ht="12.75" x14ac:dyDescent="0.2">
      <c r="A170" s="15" t="s">
        <v>64</v>
      </c>
      <c r="B170" s="15" t="s">
        <v>65</v>
      </c>
      <c r="C170" s="70">
        <v>13406</v>
      </c>
      <c r="D170" s="26" t="s">
        <v>226</v>
      </c>
      <c r="E170" s="20">
        <v>0</v>
      </c>
      <c r="F170" s="19">
        <v>0</v>
      </c>
      <c r="G170" s="19">
        <v>0</v>
      </c>
      <c r="H170" s="20">
        <v>0</v>
      </c>
      <c r="I170" s="20">
        <v>0</v>
      </c>
      <c r="J170" s="20">
        <v>0</v>
      </c>
      <c r="K170" s="19">
        <v>0</v>
      </c>
      <c r="L170" s="19">
        <v>0</v>
      </c>
      <c r="M170" s="19">
        <v>0</v>
      </c>
      <c r="N170" s="19">
        <v>0</v>
      </c>
      <c r="O170" s="19">
        <v>0</v>
      </c>
      <c r="P170" s="19">
        <f t="shared" si="24"/>
        <v>0</v>
      </c>
      <c r="Q170" s="19">
        <f t="shared" si="23"/>
        <v>0</v>
      </c>
      <c r="R170" s="19">
        <f t="shared" si="23"/>
        <v>0</v>
      </c>
      <c r="S170" s="19">
        <f t="shared" si="23"/>
        <v>0</v>
      </c>
      <c r="T170" s="19">
        <f t="shared" si="23"/>
        <v>0</v>
      </c>
      <c r="U170" s="19">
        <f t="shared" si="23"/>
        <v>0</v>
      </c>
      <c r="V170" s="19">
        <f t="shared" si="25"/>
        <v>0</v>
      </c>
      <c r="W170" s="18">
        <v>150000.01</v>
      </c>
      <c r="X170" s="18">
        <v>150000.01</v>
      </c>
      <c r="Y170" s="19">
        <f t="shared" si="26"/>
        <v>0</v>
      </c>
      <c r="Z170" s="20">
        <f t="shared" si="27"/>
        <v>0</v>
      </c>
      <c r="AA170" s="20">
        <v>0</v>
      </c>
      <c r="AB170" s="20">
        <v>0</v>
      </c>
      <c r="AC170" s="20">
        <v>0</v>
      </c>
      <c r="AD170" s="20">
        <f t="shared" si="28"/>
        <v>0</v>
      </c>
      <c r="AE170" s="20">
        <f t="shared" si="29"/>
        <v>0</v>
      </c>
      <c r="AF170" s="20">
        <f t="shared" si="30"/>
        <v>0</v>
      </c>
      <c r="AG170" s="20">
        <f t="shared" si="31"/>
        <v>0</v>
      </c>
      <c r="AH170" s="20">
        <f t="shared" si="32"/>
        <v>0</v>
      </c>
      <c r="AI170" s="20">
        <f t="shared" si="33"/>
        <v>0</v>
      </c>
    </row>
    <row r="171" spans="1:35" s="27" customFormat="1" ht="12.75" x14ac:dyDescent="0.2">
      <c r="A171" s="15" t="s">
        <v>64</v>
      </c>
      <c r="B171" s="15" t="s">
        <v>65</v>
      </c>
      <c r="C171" s="70">
        <v>13407</v>
      </c>
      <c r="D171" s="26" t="s">
        <v>227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f t="shared" si="24"/>
        <v>0</v>
      </c>
      <c r="Q171" s="19">
        <f t="shared" si="23"/>
        <v>0</v>
      </c>
      <c r="R171" s="19">
        <f t="shared" si="23"/>
        <v>0</v>
      </c>
      <c r="S171" s="19">
        <f t="shared" si="23"/>
        <v>0</v>
      </c>
      <c r="T171" s="19">
        <f t="shared" si="23"/>
        <v>0</v>
      </c>
      <c r="U171" s="19">
        <f t="shared" si="23"/>
        <v>0</v>
      </c>
      <c r="V171" s="19">
        <f t="shared" si="25"/>
        <v>0</v>
      </c>
      <c r="W171" s="18">
        <v>26912</v>
      </c>
      <c r="X171" s="18">
        <v>26912</v>
      </c>
      <c r="Y171" s="19">
        <f t="shared" si="26"/>
        <v>0</v>
      </c>
      <c r="Z171" s="20">
        <f t="shared" si="27"/>
        <v>0</v>
      </c>
      <c r="AA171" s="20">
        <v>0</v>
      </c>
      <c r="AB171" s="20">
        <v>0</v>
      </c>
      <c r="AC171" s="20">
        <v>0</v>
      </c>
      <c r="AD171" s="20">
        <f t="shared" si="28"/>
        <v>0</v>
      </c>
      <c r="AE171" s="20">
        <f t="shared" si="29"/>
        <v>0</v>
      </c>
      <c r="AF171" s="20">
        <f t="shared" si="30"/>
        <v>0</v>
      </c>
      <c r="AG171" s="20">
        <f t="shared" si="31"/>
        <v>0</v>
      </c>
      <c r="AH171" s="20">
        <f t="shared" si="32"/>
        <v>0</v>
      </c>
      <c r="AI171" s="20">
        <f t="shared" si="33"/>
        <v>0</v>
      </c>
    </row>
    <row r="172" spans="1:35" s="27" customFormat="1" ht="12.75" x14ac:dyDescent="0.2">
      <c r="A172" s="15" t="s">
        <v>64</v>
      </c>
      <c r="B172" s="15" t="s">
        <v>65</v>
      </c>
      <c r="C172" s="70">
        <v>13412</v>
      </c>
      <c r="D172" s="26" t="s">
        <v>228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f t="shared" si="24"/>
        <v>0</v>
      </c>
      <c r="Q172" s="19">
        <f t="shared" si="23"/>
        <v>0</v>
      </c>
      <c r="R172" s="19">
        <f t="shared" si="23"/>
        <v>0</v>
      </c>
      <c r="S172" s="19">
        <f t="shared" si="23"/>
        <v>0</v>
      </c>
      <c r="T172" s="19">
        <f t="shared" si="23"/>
        <v>0</v>
      </c>
      <c r="U172" s="19">
        <f t="shared" si="23"/>
        <v>0</v>
      </c>
      <c r="V172" s="19">
        <f t="shared" si="25"/>
        <v>0</v>
      </c>
      <c r="W172" s="18">
        <v>99992</v>
      </c>
      <c r="X172" s="18">
        <v>99992</v>
      </c>
      <c r="Y172" s="19">
        <f t="shared" si="26"/>
        <v>0</v>
      </c>
      <c r="Z172" s="20">
        <f t="shared" si="27"/>
        <v>0</v>
      </c>
      <c r="AA172" s="20">
        <v>0</v>
      </c>
      <c r="AB172" s="20">
        <v>0</v>
      </c>
      <c r="AC172" s="20">
        <v>0</v>
      </c>
      <c r="AD172" s="20">
        <f t="shared" si="28"/>
        <v>0</v>
      </c>
      <c r="AE172" s="20">
        <f t="shared" si="29"/>
        <v>0</v>
      </c>
      <c r="AF172" s="20">
        <f t="shared" si="30"/>
        <v>0</v>
      </c>
      <c r="AG172" s="20">
        <f t="shared" si="31"/>
        <v>0</v>
      </c>
      <c r="AH172" s="20">
        <f t="shared" si="32"/>
        <v>0</v>
      </c>
      <c r="AI172" s="20">
        <f t="shared" si="33"/>
        <v>0</v>
      </c>
    </row>
    <row r="173" spans="1:35" s="27" customFormat="1" ht="12.75" x14ac:dyDescent="0.2">
      <c r="A173" s="15" t="s">
        <v>64</v>
      </c>
      <c r="B173" s="15" t="s">
        <v>65</v>
      </c>
      <c r="C173" s="70">
        <v>13422</v>
      </c>
      <c r="D173" s="26" t="s">
        <v>229</v>
      </c>
      <c r="E173" s="19">
        <v>0</v>
      </c>
      <c r="F173" s="19">
        <v>0</v>
      </c>
      <c r="G173" s="19">
        <v>0</v>
      </c>
      <c r="H173" s="19">
        <v>0</v>
      </c>
      <c r="I173" s="19">
        <v>0</v>
      </c>
      <c r="J173" s="19">
        <v>0</v>
      </c>
      <c r="K173" s="19">
        <v>0</v>
      </c>
      <c r="L173" s="19">
        <v>0</v>
      </c>
      <c r="M173" s="19">
        <v>0</v>
      </c>
      <c r="N173" s="19">
        <v>0</v>
      </c>
      <c r="O173" s="19">
        <v>0</v>
      </c>
      <c r="P173" s="19">
        <f t="shared" si="24"/>
        <v>0</v>
      </c>
      <c r="Q173" s="19">
        <f t="shared" si="23"/>
        <v>0</v>
      </c>
      <c r="R173" s="19">
        <f t="shared" si="23"/>
        <v>0</v>
      </c>
      <c r="S173" s="19">
        <f t="shared" si="23"/>
        <v>0</v>
      </c>
      <c r="T173" s="19">
        <f t="shared" si="23"/>
        <v>0</v>
      </c>
      <c r="U173" s="19">
        <f t="shared" si="23"/>
        <v>0</v>
      </c>
      <c r="V173" s="19">
        <f t="shared" si="25"/>
        <v>0</v>
      </c>
      <c r="W173" s="18">
        <v>120000</v>
      </c>
      <c r="X173" s="18">
        <v>120000</v>
      </c>
      <c r="Y173" s="19">
        <f t="shared" si="26"/>
        <v>0</v>
      </c>
      <c r="Z173" s="20">
        <f t="shared" si="27"/>
        <v>0</v>
      </c>
      <c r="AA173" s="20">
        <v>0</v>
      </c>
      <c r="AB173" s="20">
        <v>0</v>
      </c>
      <c r="AC173" s="20">
        <v>0</v>
      </c>
      <c r="AD173" s="20">
        <f t="shared" si="28"/>
        <v>0</v>
      </c>
      <c r="AE173" s="20">
        <f t="shared" si="29"/>
        <v>0</v>
      </c>
      <c r="AF173" s="20">
        <f t="shared" si="30"/>
        <v>0</v>
      </c>
      <c r="AG173" s="20">
        <f t="shared" si="31"/>
        <v>0</v>
      </c>
      <c r="AH173" s="20">
        <f t="shared" si="32"/>
        <v>0</v>
      </c>
      <c r="AI173" s="20">
        <f t="shared" si="33"/>
        <v>0</v>
      </c>
    </row>
    <row r="174" spans="1:35" s="27" customFormat="1" ht="12.75" x14ac:dyDescent="0.2">
      <c r="A174" s="15" t="s">
        <v>64</v>
      </c>
      <c r="B174" s="15" t="s">
        <v>65</v>
      </c>
      <c r="C174" s="70">
        <v>13467</v>
      </c>
      <c r="D174" s="26" t="s">
        <v>230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f t="shared" si="24"/>
        <v>0</v>
      </c>
      <c r="Q174" s="19">
        <f t="shared" si="23"/>
        <v>0</v>
      </c>
      <c r="R174" s="19">
        <f t="shared" si="23"/>
        <v>0</v>
      </c>
      <c r="S174" s="19">
        <f t="shared" si="23"/>
        <v>0</v>
      </c>
      <c r="T174" s="19">
        <f t="shared" si="23"/>
        <v>0</v>
      </c>
      <c r="U174" s="19">
        <f t="shared" si="23"/>
        <v>0</v>
      </c>
      <c r="V174" s="19">
        <f t="shared" si="25"/>
        <v>0</v>
      </c>
      <c r="W174" s="18">
        <v>30000</v>
      </c>
      <c r="X174" s="18">
        <v>30000</v>
      </c>
      <c r="Y174" s="19">
        <f t="shared" si="26"/>
        <v>0</v>
      </c>
      <c r="Z174" s="20">
        <f t="shared" si="27"/>
        <v>0</v>
      </c>
      <c r="AA174" s="20">
        <v>0</v>
      </c>
      <c r="AB174" s="20">
        <v>0</v>
      </c>
      <c r="AC174" s="20">
        <v>0</v>
      </c>
      <c r="AD174" s="20">
        <f t="shared" si="28"/>
        <v>0</v>
      </c>
      <c r="AE174" s="20">
        <f t="shared" si="29"/>
        <v>0</v>
      </c>
      <c r="AF174" s="20">
        <f t="shared" si="30"/>
        <v>0</v>
      </c>
      <c r="AG174" s="20">
        <f t="shared" si="31"/>
        <v>0</v>
      </c>
      <c r="AH174" s="20">
        <f t="shared" si="32"/>
        <v>0</v>
      </c>
      <c r="AI174" s="20">
        <f t="shared" si="33"/>
        <v>0</v>
      </c>
    </row>
    <row r="175" spans="1:35" s="27" customFormat="1" ht="12.75" x14ac:dyDescent="0.2">
      <c r="A175" s="15" t="s">
        <v>64</v>
      </c>
      <c r="B175" s="15" t="s">
        <v>65</v>
      </c>
      <c r="C175" s="70">
        <v>13468</v>
      </c>
      <c r="D175" s="26" t="s">
        <v>231</v>
      </c>
      <c r="E175" s="20">
        <v>0</v>
      </c>
      <c r="F175" s="19">
        <v>0</v>
      </c>
      <c r="G175" s="19">
        <v>0</v>
      </c>
      <c r="H175" s="20">
        <v>0</v>
      </c>
      <c r="I175" s="20">
        <v>0</v>
      </c>
      <c r="J175" s="20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f t="shared" si="24"/>
        <v>0</v>
      </c>
      <c r="Q175" s="19">
        <f t="shared" si="23"/>
        <v>0</v>
      </c>
      <c r="R175" s="19">
        <f t="shared" si="23"/>
        <v>0</v>
      </c>
      <c r="S175" s="19">
        <f t="shared" si="23"/>
        <v>0</v>
      </c>
      <c r="T175" s="19">
        <f t="shared" si="23"/>
        <v>0</v>
      </c>
      <c r="U175" s="19">
        <f t="shared" si="23"/>
        <v>0</v>
      </c>
      <c r="V175" s="19">
        <f t="shared" si="25"/>
        <v>0</v>
      </c>
      <c r="W175" s="18">
        <v>40000</v>
      </c>
      <c r="X175" s="18">
        <v>40000</v>
      </c>
      <c r="Y175" s="19">
        <f t="shared" si="26"/>
        <v>0</v>
      </c>
      <c r="Z175" s="20">
        <f t="shared" si="27"/>
        <v>0</v>
      </c>
      <c r="AA175" s="20">
        <v>0</v>
      </c>
      <c r="AB175" s="20">
        <v>0</v>
      </c>
      <c r="AC175" s="20">
        <v>0</v>
      </c>
      <c r="AD175" s="20">
        <f t="shared" si="28"/>
        <v>0</v>
      </c>
      <c r="AE175" s="20">
        <f t="shared" si="29"/>
        <v>0</v>
      </c>
      <c r="AF175" s="20">
        <f t="shared" si="30"/>
        <v>0</v>
      </c>
      <c r="AG175" s="20">
        <f t="shared" si="31"/>
        <v>0</v>
      </c>
      <c r="AH175" s="20">
        <f t="shared" si="32"/>
        <v>0</v>
      </c>
      <c r="AI175" s="20">
        <f t="shared" si="33"/>
        <v>0</v>
      </c>
    </row>
    <row r="176" spans="1:35" s="27" customFormat="1" ht="12.75" x14ac:dyDescent="0.2">
      <c r="A176" s="15" t="s">
        <v>64</v>
      </c>
      <c r="B176" s="15" t="s">
        <v>65</v>
      </c>
      <c r="C176" s="70">
        <v>13470</v>
      </c>
      <c r="D176" s="26" t="s">
        <v>232</v>
      </c>
      <c r="E176" s="20">
        <v>0</v>
      </c>
      <c r="F176" s="19">
        <v>0</v>
      </c>
      <c r="G176" s="19">
        <v>0</v>
      </c>
      <c r="H176" s="20">
        <v>0</v>
      </c>
      <c r="I176" s="20">
        <v>0</v>
      </c>
      <c r="J176" s="20">
        <v>0</v>
      </c>
      <c r="K176" s="19">
        <v>0</v>
      </c>
      <c r="L176" s="19">
        <v>0</v>
      </c>
      <c r="M176" s="19">
        <v>0</v>
      </c>
      <c r="N176" s="19">
        <v>0</v>
      </c>
      <c r="O176" s="19">
        <v>0</v>
      </c>
      <c r="P176" s="19">
        <f t="shared" si="24"/>
        <v>0</v>
      </c>
      <c r="Q176" s="19">
        <f t="shared" ref="Q176:U215" si="34">+F176-K176</f>
        <v>0</v>
      </c>
      <c r="R176" s="19">
        <f t="shared" si="34"/>
        <v>0</v>
      </c>
      <c r="S176" s="19">
        <f t="shared" si="34"/>
        <v>0</v>
      </c>
      <c r="T176" s="19">
        <f t="shared" si="34"/>
        <v>0</v>
      </c>
      <c r="U176" s="19">
        <f t="shared" si="34"/>
        <v>0</v>
      </c>
      <c r="V176" s="19">
        <f t="shared" si="25"/>
        <v>0</v>
      </c>
      <c r="W176" s="18">
        <v>14000</v>
      </c>
      <c r="X176" s="18">
        <v>14000</v>
      </c>
      <c r="Y176" s="19">
        <f t="shared" si="26"/>
        <v>0</v>
      </c>
      <c r="Z176" s="20">
        <f t="shared" si="27"/>
        <v>0</v>
      </c>
      <c r="AA176" s="20">
        <v>0</v>
      </c>
      <c r="AB176" s="20">
        <v>0</v>
      </c>
      <c r="AC176" s="20">
        <v>0</v>
      </c>
      <c r="AD176" s="20">
        <f t="shared" si="28"/>
        <v>0</v>
      </c>
      <c r="AE176" s="20">
        <f t="shared" si="29"/>
        <v>0</v>
      </c>
      <c r="AF176" s="20">
        <f t="shared" si="30"/>
        <v>0</v>
      </c>
      <c r="AG176" s="20">
        <f t="shared" si="31"/>
        <v>0</v>
      </c>
      <c r="AH176" s="20">
        <f t="shared" si="32"/>
        <v>0</v>
      </c>
      <c r="AI176" s="20">
        <f t="shared" si="33"/>
        <v>0</v>
      </c>
    </row>
    <row r="177" spans="1:35" s="14" customFormat="1" ht="12.75" x14ac:dyDescent="0.2">
      <c r="A177" s="15" t="s">
        <v>64</v>
      </c>
      <c r="B177" s="15" t="s">
        <v>65</v>
      </c>
      <c r="C177" s="70">
        <v>13471</v>
      </c>
      <c r="D177" s="26" t="s">
        <v>233</v>
      </c>
      <c r="E177" s="20">
        <v>0</v>
      </c>
      <c r="F177" s="19">
        <v>0</v>
      </c>
      <c r="G177" s="19">
        <v>0</v>
      </c>
      <c r="H177" s="20">
        <v>0</v>
      </c>
      <c r="I177" s="20">
        <v>0</v>
      </c>
      <c r="J177" s="20">
        <v>0</v>
      </c>
      <c r="K177" s="19">
        <v>0</v>
      </c>
      <c r="L177" s="19">
        <v>0</v>
      </c>
      <c r="M177" s="19">
        <v>0</v>
      </c>
      <c r="N177" s="19">
        <v>0</v>
      </c>
      <c r="O177" s="19">
        <v>0</v>
      </c>
      <c r="P177" s="19">
        <f t="shared" si="24"/>
        <v>0</v>
      </c>
      <c r="Q177" s="19">
        <f t="shared" si="34"/>
        <v>0</v>
      </c>
      <c r="R177" s="19">
        <f t="shared" si="34"/>
        <v>0</v>
      </c>
      <c r="S177" s="19">
        <f t="shared" si="34"/>
        <v>0</v>
      </c>
      <c r="T177" s="19">
        <f t="shared" si="34"/>
        <v>0</v>
      </c>
      <c r="U177" s="19">
        <f t="shared" si="34"/>
        <v>0</v>
      </c>
      <c r="V177" s="19">
        <f t="shared" si="25"/>
        <v>0</v>
      </c>
      <c r="W177" s="18">
        <v>14000</v>
      </c>
      <c r="X177" s="18">
        <v>14000</v>
      </c>
      <c r="Y177" s="19">
        <f t="shared" si="26"/>
        <v>0</v>
      </c>
      <c r="Z177" s="20">
        <f t="shared" si="27"/>
        <v>0</v>
      </c>
      <c r="AA177" s="20">
        <v>0</v>
      </c>
      <c r="AB177" s="20">
        <v>0</v>
      </c>
      <c r="AC177" s="20">
        <v>0</v>
      </c>
      <c r="AD177" s="20">
        <f t="shared" si="28"/>
        <v>0</v>
      </c>
      <c r="AE177" s="20">
        <f t="shared" si="29"/>
        <v>0</v>
      </c>
      <c r="AF177" s="20">
        <f t="shared" si="30"/>
        <v>0</v>
      </c>
      <c r="AG177" s="20">
        <f t="shared" si="31"/>
        <v>0</v>
      </c>
      <c r="AH177" s="20">
        <f t="shared" si="32"/>
        <v>0</v>
      </c>
      <c r="AI177" s="20">
        <f t="shared" si="33"/>
        <v>0</v>
      </c>
    </row>
    <row r="178" spans="1:35" s="14" customFormat="1" ht="12.75" x14ac:dyDescent="0.2">
      <c r="A178" s="15" t="s">
        <v>64</v>
      </c>
      <c r="B178" s="15" t="s">
        <v>65</v>
      </c>
      <c r="C178" s="70">
        <v>13472</v>
      </c>
      <c r="D178" s="26" t="s">
        <v>234</v>
      </c>
      <c r="E178" s="19">
        <v>0</v>
      </c>
      <c r="F178" s="19">
        <v>0</v>
      </c>
      <c r="G178" s="19">
        <v>0</v>
      </c>
      <c r="H178" s="19">
        <v>0</v>
      </c>
      <c r="I178" s="19">
        <v>0</v>
      </c>
      <c r="J178" s="19">
        <v>0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f t="shared" si="24"/>
        <v>0</v>
      </c>
      <c r="Q178" s="19">
        <f t="shared" si="34"/>
        <v>0</v>
      </c>
      <c r="R178" s="19">
        <f t="shared" si="34"/>
        <v>0</v>
      </c>
      <c r="S178" s="19">
        <f t="shared" si="34"/>
        <v>0</v>
      </c>
      <c r="T178" s="19">
        <f t="shared" si="34"/>
        <v>0</v>
      </c>
      <c r="U178" s="19">
        <f t="shared" si="34"/>
        <v>0</v>
      </c>
      <c r="V178" s="19">
        <f t="shared" si="25"/>
        <v>0</v>
      </c>
      <c r="W178" s="18">
        <v>60000</v>
      </c>
      <c r="X178" s="18">
        <v>60000</v>
      </c>
      <c r="Y178" s="19">
        <f t="shared" si="26"/>
        <v>0</v>
      </c>
      <c r="Z178" s="20">
        <f t="shared" si="27"/>
        <v>0</v>
      </c>
      <c r="AA178" s="20">
        <v>0</v>
      </c>
      <c r="AB178" s="20">
        <v>0</v>
      </c>
      <c r="AC178" s="20">
        <v>0</v>
      </c>
      <c r="AD178" s="20">
        <f t="shared" si="28"/>
        <v>0</v>
      </c>
      <c r="AE178" s="20">
        <f t="shared" si="29"/>
        <v>0</v>
      </c>
      <c r="AF178" s="20">
        <f t="shared" si="30"/>
        <v>0</v>
      </c>
      <c r="AG178" s="20">
        <f t="shared" si="31"/>
        <v>0</v>
      </c>
      <c r="AH178" s="20">
        <f t="shared" si="32"/>
        <v>0</v>
      </c>
      <c r="AI178" s="20">
        <f t="shared" si="33"/>
        <v>0</v>
      </c>
    </row>
    <row r="179" spans="1:35" s="14" customFormat="1" ht="12.75" x14ac:dyDescent="0.2">
      <c r="A179" s="15" t="s">
        <v>64</v>
      </c>
      <c r="B179" s="15" t="s">
        <v>65</v>
      </c>
      <c r="C179" s="70">
        <v>13485</v>
      </c>
      <c r="D179" s="26" t="s">
        <v>235</v>
      </c>
      <c r="E179" s="19">
        <v>0</v>
      </c>
      <c r="F179" s="19">
        <v>0</v>
      </c>
      <c r="G179" s="19">
        <v>0</v>
      </c>
      <c r="H179" s="19">
        <v>0</v>
      </c>
      <c r="I179" s="19">
        <v>0</v>
      </c>
      <c r="J179" s="19">
        <v>0</v>
      </c>
      <c r="K179" s="19">
        <v>0</v>
      </c>
      <c r="L179" s="19">
        <v>0</v>
      </c>
      <c r="M179" s="19">
        <v>0</v>
      </c>
      <c r="N179" s="19">
        <v>0</v>
      </c>
      <c r="O179" s="19">
        <v>0</v>
      </c>
      <c r="P179" s="19">
        <f t="shared" si="24"/>
        <v>0</v>
      </c>
      <c r="Q179" s="19">
        <f t="shared" si="34"/>
        <v>0</v>
      </c>
      <c r="R179" s="19">
        <f t="shared" si="34"/>
        <v>0</v>
      </c>
      <c r="S179" s="19">
        <f t="shared" si="34"/>
        <v>0</v>
      </c>
      <c r="T179" s="19">
        <f t="shared" si="34"/>
        <v>0</v>
      </c>
      <c r="U179" s="19">
        <f t="shared" si="34"/>
        <v>0</v>
      </c>
      <c r="V179" s="19">
        <f t="shared" si="25"/>
        <v>0</v>
      </c>
      <c r="W179" s="18">
        <v>240999.99</v>
      </c>
      <c r="X179" s="18">
        <v>240999.99</v>
      </c>
      <c r="Y179" s="19">
        <f t="shared" si="26"/>
        <v>0</v>
      </c>
      <c r="Z179" s="20">
        <f t="shared" si="27"/>
        <v>0</v>
      </c>
      <c r="AA179" s="20">
        <v>0</v>
      </c>
      <c r="AB179" s="20">
        <v>0</v>
      </c>
      <c r="AC179" s="20">
        <v>0</v>
      </c>
      <c r="AD179" s="20">
        <f t="shared" si="28"/>
        <v>0</v>
      </c>
      <c r="AE179" s="20">
        <f t="shared" si="29"/>
        <v>0</v>
      </c>
      <c r="AF179" s="20">
        <f t="shared" si="30"/>
        <v>0</v>
      </c>
      <c r="AG179" s="20">
        <f t="shared" si="31"/>
        <v>0</v>
      </c>
      <c r="AH179" s="20">
        <f t="shared" si="32"/>
        <v>0</v>
      </c>
      <c r="AI179" s="20">
        <f t="shared" si="33"/>
        <v>0</v>
      </c>
    </row>
    <row r="180" spans="1:35" s="14" customFormat="1" ht="12.75" x14ac:dyDescent="0.2">
      <c r="A180" s="15" t="s">
        <v>64</v>
      </c>
      <c r="B180" s="15" t="s">
        <v>65</v>
      </c>
      <c r="C180" s="70">
        <v>13549</v>
      </c>
      <c r="D180" s="26" t="s">
        <v>236</v>
      </c>
      <c r="E180" s="19">
        <v>0</v>
      </c>
      <c r="F180" s="19">
        <v>0</v>
      </c>
      <c r="G180" s="19">
        <v>0</v>
      </c>
      <c r="H180" s="19">
        <v>0</v>
      </c>
      <c r="I180" s="19">
        <v>0</v>
      </c>
      <c r="J180" s="19">
        <v>0</v>
      </c>
      <c r="K180" s="19">
        <v>0</v>
      </c>
      <c r="L180" s="19">
        <v>0</v>
      </c>
      <c r="M180" s="19">
        <v>0</v>
      </c>
      <c r="N180" s="19">
        <v>0</v>
      </c>
      <c r="O180" s="19">
        <v>0</v>
      </c>
      <c r="P180" s="19">
        <f t="shared" si="24"/>
        <v>0</v>
      </c>
      <c r="Q180" s="19">
        <f t="shared" si="34"/>
        <v>0</v>
      </c>
      <c r="R180" s="19">
        <f t="shared" si="34"/>
        <v>0</v>
      </c>
      <c r="S180" s="19">
        <f t="shared" si="34"/>
        <v>0</v>
      </c>
      <c r="T180" s="19">
        <f t="shared" si="34"/>
        <v>0</v>
      </c>
      <c r="U180" s="19">
        <f t="shared" si="34"/>
        <v>0</v>
      </c>
      <c r="V180" s="19">
        <f t="shared" si="25"/>
        <v>0</v>
      </c>
      <c r="W180" s="18">
        <v>340286</v>
      </c>
      <c r="X180" s="18">
        <v>340286</v>
      </c>
      <c r="Y180" s="19">
        <f t="shared" si="26"/>
        <v>0</v>
      </c>
      <c r="Z180" s="20">
        <f t="shared" si="27"/>
        <v>0</v>
      </c>
      <c r="AA180" s="20">
        <v>0</v>
      </c>
      <c r="AB180" s="20">
        <v>0</v>
      </c>
      <c r="AC180" s="20">
        <v>0</v>
      </c>
      <c r="AD180" s="20">
        <f t="shared" si="28"/>
        <v>0</v>
      </c>
      <c r="AE180" s="20">
        <f t="shared" si="29"/>
        <v>0</v>
      </c>
      <c r="AF180" s="20">
        <f t="shared" si="30"/>
        <v>0</v>
      </c>
      <c r="AG180" s="20">
        <f t="shared" si="31"/>
        <v>0</v>
      </c>
      <c r="AH180" s="20">
        <f t="shared" si="32"/>
        <v>0</v>
      </c>
      <c r="AI180" s="20">
        <f t="shared" si="33"/>
        <v>0</v>
      </c>
    </row>
    <row r="181" spans="1:35" s="14" customFormat="1" ht="12.75" x14ac:dyDescent="0.2">
      <c r="A181" s="15" t="s">
        <v>64</v>
      </c>
      <c r="B181" s="15" t="s">
        <v>65</v>
      </c>
      <c r="C181" s="70">
        <v>13555</v>
      </c>
      <c r="D181" s="26" t="s">
        <v>237</v>
      </c>
      <c r="E181" s="19">
        <v>0</v>
      </c>
      <c r="F181" s="19">
        <v>0</v>
      </c>
      <c r="G181" s="19">
        <v>0</v>
      </c>
      <c r="H181" s="19">
        <v>0</v>
      </c>
      <c r="I181" s="19">
        <v>0</v>
      </c>
      <c r="J181" s="19">
        <v>0</v>
      </c>
      <c r="K181" s="19">
        <v>0</v>
      </c>
      <c r="L181" s="19">
        <v>0</v>
      </c>
      <c r="M181" s="19">
        <v>0</v>
      </c>
      <c r="N181" s="19">
        <v>0</v>
      </c>
      <c r="O181" s="19">
        <v>0</v>
      </c>
      <c r="P181" s="19">
        <f t="shared" si="24"/>
        <v>0</v>
      </c>
      <c r="Q181" s="19">
        <f t="shared" si="34"/>
        <v>0</v>
      </c>
      <c r="R181" s="19">
        <f t="shared" si="34"/>
        <v>0</v>
      </c>
      <c r="S181" s="19">
        <f t="shared" si="34"/>
        <v>0</v>
      </c>
      <c r="T181" s="19">
        <f t="shared" si="34"/>
        <v>0</v>
      </c>
      <c r="U181" s="19">
        <f t="shared" si="34"/>
        <v>0</v>
      </c>
      <c r="V181" s="19">
        <f t="shared" si="25"/>
        <v>0</v>
      </c>
      <c r="W181" s="18">
        <v>68996.800000000003</v>
      </c>
      <c r="X181" s="18">
        <v>68996.800000000003</v>
      </c>
      <c r="Y181" s="19">
        <f t="shared" si="26"/>
        <v>0</v>
      </c>
      <c r="Z181" s="20">
        <f t="shared" si="27"/>
        <v>0</v>
      </c>
      <c r="AA181" s="20">
        <v>0</v>
      </c>
      <c r="AB181" s="20">
        <v>0</v>
      </c>
      <c r="AC181" s="20">
        <v>0</v>
      </c>
      <c r="AD181" s="20">
        <f t="shared" si="28"/>
        <v>0</v>
      </c>
      <c r="AE181" s="20">
        <f t="shared" si="29"/>
        <v>0</v>
      </c>
      <c r="AF181" s="20">
        <f t="shared" si="30"/>
        <v>0</v>
      </c>
      <c r="AG181" s="20">
        <f t="shared" si="31"/>
        <v>0</v>
      </c>
      <c r="AH181" s="20">
        <f t="shared" si="32"/>
        <v>0</v>
      </c>
      <c r="AI181" s="20">
        <f t="shared" si="33"/>
        <v>0</v>
      </c>
    </row>
    <row r="182" spans="1:35" s="14" customFormat="1" ht="12.75" x14ac:dyDescent="0.2">
      <c r="A182" s="15" t="s">
        <v>64</v>
      </c>
      <c r="B182" s="15" t="s">
        <v>65</v>
      </c>
      <c r="C182" s="70">
        <v>13626</v>
      </c>
      <c r="D182" s="26" t="s">
        <v>238</v>
      </c>
      <c r="E182" s="20">
        <v>0</v>
      </c>
      <c r="F182" s="19">
        <v>0</v>
      </c>
      <c r="G182" s="19">
        <v>0</v>
      </c>
      <c r="H182" s="20">
        <v>0</v>
      </c>
      <c r="I182" s="20">
        <v>0</v>
      </c>
      <c r="J182" s="20">
        <v>0</v>
      </c>
      <c r="K182" s="19">
        <v>0</v>
      </c>
      <c r="L182" s="19">
        <v>0</v>
      </c>
      <c r="M182" s="19">
        <v>0</v>
      </c>
      <c r="N182" s="19">
        <v>0</v>
      </c>
      <c r="O182" s="19">
        <v>0</v>
      </c>
      <c r="P182" s="19">
        <f t="shared" si="24"/>
        <v>0</v>
      </c>
      <c r="Q182" s="19">
        <f t="shared" si="34"/>
        <v>0</v>
      </c>
      <c r="R182" s="19">
        <f t="shared" si="34"/>
        <v>0</v>
      </c>
      <c r="S182" s="19">
        <f t="shared" si="34"/>
        <v>0</v>
      </c>
      <c r="T182" s="19">
        <f t="shared" si="34"/>
        <v>0</v>
      </c>
      <c r="U182" s="19">
        <f t="shared" si="34"/>
        <v>0</v>
      </c>
      <c r="V182" s="19">
        <f t="shared" si="25"/>
        <v>0</v>
      </c>
      <c r="W182" s="18">
        <v>465001.02</v>
      </c>
      <c r="X182" s="18">
        <v>465001.02</v>
      </c>
      <c r="Y182" s="19">
        <f t="shared" si="26"/>
        <v>0</v>
      </c>
      <c r="Z182" s="20">
        <f t="shared" si="27"/>
        <v>0</v>
      </c>
      <c r="AA182" s="20">
        <v>0</v>
      </c>
      <c r="AB182" s="20">
        <v>0</v>
      </c>
      <c r="AC182" s="20">
        <v>0</v>
      </c>
      <c r="AD182" s="20">
        <f t="shared" si="28"/>
        <v>0</v>
      </c>
      <c r="AE182" s="20">
        <f t="shared" si="29"/>
        <v>0</v>
      </c>
      <c r="AF182" s="20">
        <f t="shared" si="30"/>
        <v>0</v>
      </c>
      <c r="AG182" s="20">
        <f t="shared" si="31"/>
        <v>0</v>
      </c>
      <c r="AH182" s="20">
        <f t="shared" si="32"/>
        <v>0</v>
      </c>
      <c r="AI182" s="20">
        <f t="shared" si="33"/>
        <v>0</v>
      </c>
    </row>
    <row r="183" spans="1:35" s="14" customFormat="1" ht="12.75" x14ac:dyDescent="0.2">
      <c r="A183" s="15" t="s">
        <v>64</v>
      </c>
      <c r="B183" s="15" t="s">
        <v>65</v>
      </c>
      <c r="C183" s="70">
        <v>13647</v>
      </c>
      <c r="D183" s="26" t="s">
        <v>239</v>
      </c>
      <c r="E183" s="20">
        <v>0</v>
      </c>
      <c r="F183" s="19">
        <v>0</v>
      </c>
      <c r="G183" s="19">
        <v>0</v>
      </c>
      <c r="H183" s="20">
        <v>0</v>
      </c>
      <c r="I183" s="20">
        <v>0</v>
      </c>
      <c r="J183" s="20">
        <v>0</v>
      </c>
      <c r="K183" s="19">
        <v>0</v>
      </c>
      <c r="L183" s="19">
        <v>0</v>
      </c>
      <c r="M183" s="19">
        <v>0</v>
      </c>
      <c r="N183" s="19">
        <v>0</v>
      </c>
      <c r="O183" s="19">
        <v>0</v>
      </c>
      <c r="P183" s="19">
        <f t="shared" si="24"/>
        <v>0</v>
      </c>
      <c r="Q183" s="19">
        <f t="shared" si="34"/>
        <v>0</v>
      </c>
      <c r="R183" s="19">
        <f t="shared" si="34"/>
        <v>0</v>
      </c>
      <c r="S183" s="19">
        <f t="shared" si="34"/>
        <v>0</v>
      </c>
      <c r="T183" s="19">
        <f t="shared" si="34"/>
        <v>0</v>
      </c>
      <c r="U183" s="19">
        <f t="shared" si="34"/>
        <v>0</v>
      </c>
      <c r="V183" s="19">
        <f t="shared" si="25"/>
        <v>0</v>
      </c>
      <c r="W183" s="18">
        <v>118213.29</v>
      </c>
      <c r="X183" s="18">
        <v>118213.29</v>
      </c>
      <c r="Y183" s="19">
        <f t="shared" si="26"/>
        <v>0</v>
      </c>
      <c r="Z183" s="20">
        <f t="shared" si="27"/>
        <v>0</v>
      </c>
      <c r="AA183" s="20">
        <v>0</v>
      </c>
      <c r="AB183" s="20">
        <v>0</v>
      </c>
      <c r="AC183" s="20">
        <v>0</v>
      </c>
      <c r="AD183" s="20">
        <f t="shared" si="28"/>
        <v>0</v>
      </c>
      <c r="AE183" s="20">
        <f t="shared" si="29"/>
        <v>0</v>
      </c>
      <c r="AF183" s="20">
        <f t="shared" si="30"/>
        <v>0</v>
      </c>
      <c r="AG183" s="20">
        <f t="shared" si="31"/>
        <v>0</v>
      </c>
      <c r="AH183" s="20">
        <f t="shared" si="32"/>
        <v>0</v>
      </c>
      <c r="AI183" s="20">
        <f t="shared" si="33"/>
        <v>0</v>
      </c>
    </row>
    <row r="184" spans="1:35" s="14" customFormat="1" ht="12.75" x14ac:dyDescent="0.2">
      <c r="A184" s="15" t="s">
        <v>64</v>
      </c>
      <c r="B184" s="15" t="s">
        <v>65</v>
      </c>
      <c r="C184" s="70">
        <v>13681</v>
      </c>
      <c r="D184" s="26" t="s">
        <v>240</v>
      </c>
      <c r="E184" s="20">
        <v>0</v>
      </c>
      <c r="F184" s="19">
        <v>0</v>
      </c>
      <c r="G184" s="19">
        <v>0</v>
      </c>
      <c r="H184" s="20">
        <v>0</v>
      </c>
      <c r="I184" s="20">
        <v>0</v>
      </c>
      <c r="J184" s="20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f t="shared" si="24"/>
        <v>0</v>
      </c>
      <c r="Q184" s="19">
        <f t="shared" si="34"/>
        <v>0</v>
      </c>
      <c r="R184" s="19">
        <f t="shared" si="34"/>
        <v>0</v>
      </c>
      <c r="S184" s="19">
        <f t="shared" si="34"/>
        <v>0</v>
      </c>
      <c r="T184" s="19">
        <f t="shared" si="34"/>
        <v>0</v>
      </c>
      <c r="U184" s="19">
        <f t="shared" si="34"/>
        <v>0</v>
      </c>
      <c r="V184" s="19">
        <f t="shared" si="25"/>
        <v>0</v>
      </c>
      <c r="W184" s="18">
        <v>150000</v>
      </c>
      <c r="X184" s="18">
        <v>150000</v>
      </c>
      <c r="Y184" s="19">
        <f t="shared" si="26"/>
        <v>0</v>
      </c>
      <c r="Z184" s="20">
        <f t="shared" si="27"/>
        <v>0</v>
      </c>
      <c r="AA184" s="20">
        <v>0</v>
      </c>
      <c r="AB184" s="20">
        <v>0</v>
      </c>
      <c r="AC184" s="20">
        <v>0</v>
      </c>
      <c r="AD184" s="20">
        <f t="shared" si="28"/>
        <v>0</v>
      </c>
      <c r="AE184" s="20">
        <f t="shared" si="29"/>
        <v>0</v>
      </c>
      <c r="AF184" s="20">
        <f t="shared" si="30"/>
        <v>0</v>
      </c>
      <c r="AG184" s="20">
        <f t="shared" si="31"/>
        <v>0</v>
      </c>
      <c r="AH184" s="20">
        <f t="shared" si="32"/>
        <v>0</v>
      </c>
      <c r="AI184" s="20">
        <f t="shared" si="33"/>
        <v>0</v>
      </c>
    </row>
    <row r="185" spans="1:35" s="14" customFormat="1" ht="12.75" x14ac:dyDescent="0.2">
      <c r="A185" s="15" t="s">
        <v>64</v>
      </c>
      <c r="B185" s="15" t="s">
        <v>65</v>
      </c>
      <c r="C185" s="70">
        <v>13711</v>
      </c>
      <c r="D185" s="26" t="s">
        <v>241</v>
      </c>
      <c r="E185" s="19">
        <v>0</v>
      </c>
      <c r="F185" s="19">
        <v>0</v>
      </c>
      <c r="G185" s="19">
        <v>0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0</v>
      </c>
      <c r="O185" s="19">
        <v>0</v>
      </c>
      <c r="P185" s="19">
        <f t="shared" si="24"/>
        <v>0</v>
      </c>
      <c r="Q185" s="19">
        <f t="shared" si="34"/>
        <v>0</v>
      </c>
      <c r="R185" s="19">
        <f t="shared" si="34"/>
        <v>0</v>
      </c>
      <c r="S185" s="19">
        <f t="shared" si="34"/>
        <v>0</v>
      </c>
      <c r="T185" s="19">
        <f t="shared" si="34"/>
        <v>0</v>
      </c>
      <c r="U185" s="19">
        <f t="shared" si="34"/>
        <v>0</v>
      </c>
      <c r="V185" s="19">
        <f t="shared" si="25"/>
        <v>0</v>
      </c>
      <c r="W185" s="18">
        <v>29280</v>
      </c>
      <c r="X185" s="18">
        <v>29280</v>
      </c>
      <c r="Y185" s="19">
        <f t="shared" si="26"/>
        <v>0</v>
      </c>
      <c r="Z185" s="20">
        <f t="shared" si="27"/>
        <v>0</v>
      </c>
      <c r="AA185" s="20">
        <v>0</v>
      </c>
      <c r="AB185" s="20">
        <v>0</v>
      </c>
      <c r="AC185" s="20">
        <v>0</v>
      </c>
      <c r="AD185" s="20">
        <f t="shared" si="28"/>
        <v>0</v>
      </c>
      <c r="AE185" s="20">
        <f t="shared" si="29"/>
        <v>0</v>
      </c>
      <c r="AF185" s="20">
        <f t="shared" si="30"/>
        <v>0</v>
      </c>
      <c r="AG185" s="20">
        <f t="shared" si="31"/>
        <v>0</v>
      </c>
      <c r="AH185" s="20">
        <f t="shared" si="32"/>
        <v>0</v>
      </c>
      <c r="AI185" s="20">
        <f t="shared" si="33"/>
        <v>0</v>
      </c>
    </row>
    <row r="186" spans="1:35" s="14" customFormat="1" ht="12.75" x14ac:dyDescent="0.2">
      <c r="A186" s="15" t="s">
        <v>64</v>
      </c>
      <c r="B186" s="15" t="s">
        <v>65</v>
      </c>
      <c r="C186" s="70">
        <v>13712</v>
      </c>
      <c r="D186" s="26" t="s">
        <v>242</v>
      </c>
      <c r="E186" s="19">
        <v>0</v>
      </c>
      <c r="F186" s="19">
        <v>0</v>
      </c>
      <c r="G186" s="19">
        <v>0</v>
      </c>
      <c r="H186" s="19">
        <v>0</v>
      </c>
      <c r="I186" s="19">
        <v>0</v>
      </c>
      <c r="J186" s="19">
        <v>0</v>
      </c>
      <c r="K186" s="19">
        <v>0</v>
      </c>
      <c r="L186" s="19">
        <v>0</v>
      </c>
      <c r="M186" s="19">
        <v>0</v>
      </c>
      <c r="N186" s="19">
        <v>0</v>
      </c>
      <c r="O186" s="19">
        <v>0</v>
      </c>
      <c r="P186" s="19">
        <f t="shared" si="24"/>
        <v>0</v>
      </c>
      <c r="Q186" s="19">
        <f t="shared" si="34"/>
        <v>0</v>
      </c>
      <c r="R186" s="19">
        <f t="shared" si="34"/>
        <v>0</v>
      </c>
      <c r="S186" s="19">
        <f t="shared" si="34"/>
        <v>0</v>
      </c>
      <c r="T186" s="19">
        <f t="shared" si="34"/>
        <v>0</v>
      </c>
      <c r="U186" s="19">
        <f t="shared" si="34"/>
        <v>0</v>
      </c>
      <c r="V186" s="19">
        <f t="shared" si="25"/>
        <v>0</v>
      </c>
      <c r="W186" s="18">
        <v>13920</v>
      </c>
      <c r="X186" s="18">
        <v>13920</v>
      </c>
      <c r="Y186" s="19">
        <f t="shared" si="26"/>
        <v>0</v>
      </c>
      <c r="Z186" s="20">
        <f t="shared" si="27"/>
        <v>0</v>
      </c>
      <c r="AA186" s="20">
        <v>0</v>
      </c>
      <c r="AB186" s="20">
        <v>0</v>
      </c>
      <c r="AC186" s="20">
        <v>0</v>
      </c>
      <c r="AD186" s="20">
        <f t="shared" si="28"/>
        <v>0</v>
      </c>
      <c r="AE186" s="20">
        <f t="shared" si="29"/>
        <v>0</v>
      </c>
      <c r="AF186" s="20">
        <f t="shared" si="30"/>
        <v>0</v>
      </c>
      <c r="AG186" s="20">
        <f t="shared" si="31"/>
        <v>0</v>
      </c>
      <c r="AH186" s="20">
        <f t="shared" si="32"/>
        <v>0</v>
      </c>
      <c r="AI186" s="20">
        <f t="shared" si="33"/>
        <v>0</v>
      </c>
    </row>
    <row r="187" spans="1:35" s="14" customFormat="1" ht="12.75" x14ac:dyDescent="0.2">
      <c r="A187" s="15" t="s">
        <v>64</v>
      </c>
      <c r="B187" s="15" t="s">
        <v>65</v>
      </c>
      <c r="C187" s="70">
        <v>13717</v>
      </c>
      <c r="D187" s="26" t="s">
        <v>243</v>
      </c>
      <c r="E187" s="19">
        <v>0</v>
      </c>
      <c r="F187" s="19">
        <v>0</v>
      </c>
      <c r="G187" s="19">
        <v>0</v>
      </c>
      <c r="H187" s="19">
        <v>0</v>
      </c>
      <c r="I187" s="19">
        <v>0</v>
      </c>
      <c r="J187" s="19">
        <v>0</v>
      </c>
      <c r="K187" s="19">
        <v>0</v>
      </c>
      <c r="L187" s="19">
        <v>0</v>
      </c>
      <c r="M187" s="19">
        <v>0</v>
      </c>
      <c r="N187" s="19">
        <v>0</v>
      </c>
      <c r="O187" s="19">
        <v>0</v>
      </c>
      <c r="P187" s="19">
        <f t="shared" si="24"/>
        <v>0</v>
      </c>
      <c r="Q187" s="19">
        <f t="shared" si="34"/>
        <v>0</v>
      </c>
      <c r="R187" s="19">
        <f t="shared" si="34"/>
        <v>0</v>
      </c>
      <c r="S187" s="19">
        <f t="shared" si="34"/>
        <v>0</v>
      </c>
      <c r="T187" s="19">
        <f t="shared" si="34"/>
        <v>0</v>
      </c>
      <c r="U187" s="19">
        <f t="shared" si="34"/>
        <v>0</v>
      </c>
      <c r="V187" s="19">
        <f t="shared" si="25"/>
        <v>0</v>
      </c>
      <c r="W187" s="18">
        <v>11602.5</v>
      </c>
      <c r="X187" s="18">
        <v>11602.5</v>
      </c>
      <c r="Y187" s="19">
        <f t="shared" si="26"/>
        <v>0</v>
      </c>
      <c r="Z187" s="20">
        <f t="shared" si="27"/>
        <v>0</v>
      </c>
      <c r="AA187" s="20">
        <v>0</v>
      </c>
      <c r="AB187" s="20">
        <v>0</v>
      </c>
      <c r="AC187" s="20">
        <v>0</v>
      </c>
      <c r="AD187" s="20">
        <f t="shared" si="28"/>
        <v>0</v>
      </c>
      <c r="AE187" s="20">
        <f t="shared" si="29"/>
        <v>0</v>
      </c>
      <c r="AF187" s="20">
        <f t="shared" si="30"/>
        <v>0</v>
      </c>
      <c r="AG187" s="20">
        <f t="shared" si="31"/>
        <v>0</v>
      </c>
      <c r="AH187" s="20">
        <f t="shared" si="32"/>
        <v>0</v>
      </c>
      <c r="AI187" s="20">
        <f t="shared" si="33"/>
        <v>0</v>
      </c>
    </row>
    <row r="188" spans="1:35" s="14" customFormat="1" ht="12.75" x14ac:dyDescent="0.2">
      <c r="A188" s="15" t="s">
        <v>64</v>
      </c>
      <c r="B188" s="15" t="s">
        <v>65</v>
      </c>
      <c r="C188" s="70">
        <v>13745</v>
      </c>
      <c r="D188" s="26" t="s">
        <v>244</v>
      </c>
      <c r="E188" s="19">
        <v>0</v>
      </c>
      <c r="F188" s="19">
        <v>0</v>
      </c>
      <c r="G188" s="19">
        <v>0</v>
      </c>
      <c r="H188" s="19">
        <v>0</v>
      </c>
      <c r="I188" s="19">
        <v>0</v>
      </c>
      <c r="J188" s="19">
        <v>0</v>
      </c>
      <c r="K188" s="19">
        <v>0</v>
      </c>
      <c r="L188" s="19">
        <v>0</v>
      </c>
      <c r="M188" s="19">
        <v>0</v>
      </c>
      <c r="N188" s="19">
        <v>0</v>
      </c>
      <c r="O188" s="19">
        <v>0</v>
      </c>
      <c r="P188" s="19">
        <f t="shared" si="24"/>
        <v>0</v>
      </c>
      <c r="Q188" s="19">
        <f t="shared" si="34"/>
        <v>0</v>
      </c>
      <c r="R188" s="19">
        <f t="shared" si="34"/>
        <v>0</v>
      </c>
      <c r="S188" s="19">
        <f t="shared" si="34"/>
        <v>0</v>
      </c>
      <c r="T188" s="19">
        <f t="shared" si="34"/>
        <v>0</v>
      </c>
      <c r="U188" s="19">
        <f t="shared" si="34"/>
        <v>0</v>
      </c>
      <c r="V188" s="19">
        <f t="shared" si="25"/>
        <v>0</v>
      </c>
      <c r="W188" s="18">
        <v>8700</v>
      </c>
      <c r="X188" s="18">
        <v>8700</v>
      </c>
      <c r="Y188" s="19">
        <f t="shared" si="26"/>
        <v>0</v>
      </c>
      <c r="Z188" s="20">
        <f t="shared" si="27"/>
        <v>0</v>
      </c>
      <c r="AA188" s="20">
        <v>0</v>
      </c>
      <c r="AB188" s="20">
        <v>0</v>
      </c>
      <c r="AC188" s="20">
        <v>0</v>
      </c>
      <c r="AD188" s="20">
        <f t="shared" si="28"/>
        <v>0</v>
      </c>
      <c r="AE188" s="20">
        <f t="shared" si="29"/>
        <v>0</v>
      </c>
      <c r="AF188" s="20">
        <f t="shared" si="30"/>
        <v>0</v>
      </c>
      <c r="AG188" s="20">
        <f t="shared" si="31"/>
        <v>0</v>
      </c>
      <c r="AH188" s="20">
        <f t="shared" si="32"/>
        <v>0</v>
      </c>
      <c r="AI188" s="20">
        <f t="shared" si="33"/>
        <v>0</v>
      </c>
    </row>
    <row r="189" spans="1:35" s="14" customFormat="1" ht="12.75" x14ac:dyDescent="0.2">
      <c r="A189" s="15" t="s">
        <v>64</v>
      </c>
      <c r="B189" s="15" t="s">
        <v>65</v>
      </c>
      <c r="C189" s="70">
        <v>13867</v>
      </c>
      <c r="D189" s="26" t="s">
        <v>245</v>
      </c>
      <c r="E189" s="20">
        <v>0</v>
      </c>
      <c r="F189" s="19">
        <v>0</v>
      </c>
      <c r="G189" s="19">
        <v>0</v>
      </c>
      <c r="H189" s="20">
        <v>0</v>
      </c>
      <c r="I189" s="20">
        <v>0</v>
      </c>
      <c r="J189" s="20">
        <v>0</v>
      </c>
      <c r="K189" s="19">
        <v>0</v>
      </c>
      <c r="L189" s="19">
        <v>0</v>
      </c>
      <c r="M189" s="19">
        <v>0</v>
      </c>
      <c r="N189" s="19">
        <v>0</v>
      </c>
      <c r="O189" s="19">
        <v>0</v>
      </c>
      <c r="P189" s="19">
        <f t="shared" si="24"/>
        <v>0</v>
      </c>
      <c r="Q189" s="19">
        <f t="shared" si="34"/>
        <v>0</v>
      </c>
      <c r="R189" s="19">
        <f t="shared" si="34"/>
        <v>0</v>
      </c>
      <c r="S189" s="19">
        <f t="shared" si="34"/>
        <v>0</v>
      </c>
      <c r="T189" s="19">
        <f t="shared" si="34"/>
        <v>0</v>
      </c>
      <c r="U189" s="19">
        <f t="shared" si="34"/>
        <v>0</v>
      </c>
      <c r="V189" s="19">
        <f t="shared" si="25"/>
        <v>0</v>
      </c>
      <c r="W189" s="18">
        <v>11087.26</v>
      </c>
      <c r="X189" s="18">
        <v>11087.26</v>
      </c>
      <c r="Y189" s="19">
        <f t="shared" si="26"/>
        <v>0</v>
      </c>
      <c r="Z189" s="20">
        <f t="shared" si="27"/>
        <v>0</v>
      </c>
      <c r="AA189" s="20">
        <v>0</v>
      </c>
      <c r="AB189" s="20">
        <v>0</v>
      </c>
      <c r="AC189" s="20">
        <v>0</v>
      </c>
      <c r="AD189" s="20">
        <f t="shared" si="28"/>
        <v>0</v>
      </c>
      <c r="AE189" s="20">
        <f t="shared" si="29"/>
        <v>0</v>
      </c>
      <c r="AF189" s="20">
        <f t="shared" si="30"/>
        <v>0</v>
      </c>
      <c r="AG189" s="20">
        <f t="shared" si="31"/>
        <v>0</v>
      </c>
      <c r="AH189" s="20">
        <f t="shared" si="32"/>
        <v>0</v>
      </c>
      <c r="AI189" s="20">
        <f t="shared" si="33"/>
        <v>0</v>
      </c>
    </row>
    <row r="190" spans="1:35" s="14" customFormat="1" ht="12.75" x14ac:dyDescent="0.2">
      <c r="A190" s="15" t="s">
        <v>64</v>
      </c>
      <c r="B190" s="15" t="s">
        <v>65</v>
      </c>
      <c r="C190" s="70">
        <v>13920</v>
      </c>
      <c r="D190" s="26" t="s">
        <v>246</v>
      </c>
      <c r="E190" s="20">
        <v>0</v>
      </c>
      <c r="F190" s="19">
        <v>0</v>
      </c>
      <c r="G190" s="19">
        <v>0</v>
      </c>
      <c r="H190" s="20">
        <v>0</v>
      </c>
      <c r="I190" s="20">
        <v>0</v>
      </c>
      <c r="J190" s="20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f t="shared" si="24"/>
        <v>0</v>
      </c>
      <c r="Q190" s="19">
        <f t="shared" si="34"/>
        <v>0</v>
      </c>
      <c r="R190" s="19">
        <f t="shared" si="34"/>
        <v>0</v>
      </c>
      <c r="S190" s="19">
        <f t="shared" si="34"/>
        <v>0</v>
      </c>
      <c r="T190" s="19">
        <f t="shared" si="34"/>
        <v>0</v>
      </c>
      <c r="U190" s="19">
        <f t="shared" si="34"/>
        <v>0</v>
      </c>
      <c r="V190" s="19">
        <f t="shared" si="25"/>
        <v>0</v>
      </c>
      <c r="W190" s="18">
        <v>410427.58</v>
      </c>
      <c r="X190" s="18">
        <v>410427.58</v>
      </c>
      <c r="Y190" s="19">
        <f t="shared" si="26"/>
        <v>0</v>
      </c>
      <c r="Z190" s="20">
        <f t="shared" si="27"/>
        <v>0</v>
      </c>
      <c r="AA190" s="20">
        <v>0</v>
      </c>
      <c r="AB190" s="20">
        <v>0</v>
      </c>
      <c r="AC190" s="20">
        <v>0</v>
      </c>
      <c r="AD190" s="20">
        <f t="shared" si="28"/>
        <v>0</v>
      </c>
      <c r="AE190" s="20">
        <f t="shared" si="29"/>
        <v>0</v>
      </c>
      <c r="AF190" s="20">
        <f t="shared" si="30"/>
        <v>0</v>
      </c>
      <c r="AG190" s="20">
        <f t="shared" si="31"/>
        <v>0</v>
      </c>
      <c r="AH190" s="20">
        <f t="shared" si="32"/>
        <v>0</v>
      </c>
      <c r="AI190" s="20">
        <f t="shared" si="33"/>
        <v>0</v>
      </c>
    </row>
    <row r="191" spans="1:35" s="14" customFormat="1" ht="12.75" x14ac:dyDescent="0.2">
      <c r="A191" s="15" t="s">
        <v>64</v>
      </c>
      <c r="B191" s="15" t="s">
        <v>65</v>
      </c>
      <c r="C191" s="70">
        <v>14047</v>
      </c>
      <c r="D191" s="26" t="s">
        <v>247</v>
      </c>
      <c r="E191" s="20">
        <v>0</v>
      </c>
      <c r="F191" s="19">
        <v>0</v>
      </c>
      <c r="G191" s="19">
        <v>0</v>
      </c>
      <c r="H191" s="20">
        <v>0</v>
      </c>
      <c r="I191" s="20">
        <v>0</v>
      </c>
      <c r="J191" s="20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f t="shared" si="24"/>
        <v>0</v>
      </c>
      <c r="Q191" s="19">
        <f t="shared" si="34"/>
        <v>0</v>
      </c>
      <c r="R191" s="19">
        <f t="shared" si="34"/>
        <v>0</v>
      </c>
      <c r="S191" s="19">
        <f t="shared" si="34"/>
        <v>0</v>
      </c>
      <c r="T191" s="19">
        <f t="shared" si="34"/>
        <v>0</v>
      </c>
      <c r="U191" s="19">
        <f t="shared" si="34"/>
        <v>0</v>
      </c>
      <c r="V191" s="19">
        <f t="shared" si="25"/>
        <v>0</v>
      </c>
      <c r="W191" s="18">
        <v>71952.44</v>
      </c>
      <c r="X191" s="18">
        <v>71952.44</v>
      </c>
      <c r="Y191" s="19">
        <f t="shared" si="26"/>
        <v>0</v>
      </c>
      <c r="Z191" s="20">
        <f t="shared" si="27"/>
        <v>0</v>
      </c>
      <c r="AA191" s="20">
        <v>0</v>
      </c>
      <c r="AB191" s="20">
        <v>0</v>
      </c>
      <c r="AC191" s="20">
        <v>0</v>
      </c>
      <c r="AD191" s="20">
        <f t="shared" si="28"/>
        <v>0</v>
      </c>
      <c r="AE191" s="20">
        <f t="shared" si="29"/>
        <v>0</v>
      </c>
      <c r="AF191" s="20">
        <f t="shared" si="30"/>
        <v>0</v>
      </c>
      <c r="AG191" s="20">
        <f t="shared" si="31"/>
        <v>0</v>
      </c>
      <c r="AH191" s="20">
        <f t="shared" si="32"/>
        <v>0</v>
      </c>
      <c r="AI191" s="20">
        <f t="shared" si="33"/>
        <v>0</v>
      </c>
    </row>
    <row r="192" spans="1:35" s="14" customFormat="1" ht="25.5" x14ac:dyDescent="0.2">
      <c r="A192" s="15" t="s">
        <v>64</v>
      </c>
      <c r="B192" s="15" t="s">
        <v>65</v>
      </c>
      <c r="C192" s="70">
        <v>14048</v>
      </c>
      <c r="D192" s="26" t="s">
        <v>248</v>
      </c>
      <c r="E192" s="19">
        <v>0</v>
      </c>
      <c r="F192" s="19">
        <v>0</v>
      </c>
      <c r="G192" s="19">
        <v>0</v>
      </c>
      <c r="H192" s="19">
        <v>0</v>
      </c>
      <c r="I192" s="19">
        <v>0</v>
      </c>
      <c r="J192" s="19">
        <v>0</v>
      </c>
      <c r="K192" s="19">
        <v>0</v>
      </c>
      <c r="L192" s="19">
        <v>0</v>
      </c>
      <c r="M192" s="19">
        <v>0</v>
      </c>
      <c r="N192" s="19">
        <v>0</v>
      </c>
      <c r="O192" s="19">
        <v>0</v>
      </c>
      <c r="P192" s="19">
        <f t="shared" si="24"/>
        <v>0</v>
      </c>
      <c r="Q192" s="19">
        <f t="shared" si="34"/>
        <v>0</v>
      </c>
      <c r="R192" s="19">
        <f t="shared" si="34"/>
        <v>0</v>
      </c>
      <c r="S192" s="19">
        <f t="shared" si="34"/>
        <v>0</v>
      </c>
      <c r="T192" s="19">
        <f t="shared" si="34"/>
        <v>0</v>
      </c>
      <c r="U192" s="19">
        <f t="shared" si="34"/>
        <v>0</v>
      </c>
      <c r="V192" s="19">
        <f t="shared" si="25"/>
        <v>0</v>
      </c>
      <c r="W192" s="18">
        <v>1083440</v>
      </c>
      <c r="X192" s="18">
        <v>1083440</v>
      </c>
      <c r="Y192" s="19">
        <f t="shared" si="26"/>
        <v>0</v>
      </c>
      <c r="Z192" s="20">
        <f t="shared" si="27"/>
        <v>0</v>
      </c>
      <c r="AA192" s="20">
        <v>0</v>
      </c>
      <c r="AB192" s="20">
        <v>0</v>
      </c>
      <c r="AC192" s="20">
        <v>0</v>
      </c>
      <c r="AD192" s="20">
        <f t="shared" si="28"/>
        <v>0</v>
      </c>
      <c r="AE192" s="20">
        <f t="shared" si="29"/>
        <v>0</v>
      </c>
      <c r="AF192" s="20">
        <f t="shared" si="30"/>
        <v>0</v>
      </c>
      <c r="AG192" s="20">
        <f t="shared" si="31"/>
        <v>0</v>
      </c>
      <c r="AH192" s="20">
        <f t="shared" si="32"/>
        <v>0</v>
      </c>
      <c r="AI192" s="20">
        <f t="shared" si="33"/>
        <v>0</v>
      </c>
    </row>
    <row r="193" spans="1:35" s="14" customFormat="1" ht="12.75" x14ac:dyDescent="0.2">
      <c r="A193" s="15" t="s">
        <v>64</v>
      </c>
      <c r="B193" s="15" t="s">
        <v>65</v>
      </c>
      <c r="C193" s="70">
        <v>14050</v>
      </c>
      <c r="D193" s="26" t="s">
        <v>249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f t="shared" si="24"/>
        <v>0</v>
      </c>
      <c r="Q193" s="19">
        <f t="shared" si="34"/>
        <v>0</v>
      </c>
      <c r="R193" s="19">
        <f t="shared" si="34"/>
        <v>0</v>
      </c>
      <c r="S193" s="19">
        <f t="shared" si="34"/>
        <v>0</v>
      </c>
      <c r="T193" s="19">
        <f t="shared" si="34"/>
        <v>0</v>
      </c>
      <c r="U193" s="19">
        <f t="shared" si="34"/>
        <v>0</v>
      </c>
      <c r="V193" s="19">
        <f t="shared" si="25"/>
        <v>0</v>
      </c>
      <c r="W193" s="18">
        <v>47328</v>
      </c>
      <c r="X193" s="18">
        <v>47328</v>
      </c>
      <c r="Y193" s="19">
        <f t="shared" si="26"/>
        <v>0</v>
      </c>
      <c r="Z193" s="20">
        <f t="shared" si="27"/>
        <v>0</v>
      </c>
      <c r="AA193" s="20">
        <v>0</v>
      </c>
      <c r="AB193" s="20">
        <v>0</v>
      </c>
      <c r="AC193" s="20">
        <v>0</v>
      </c>
      <c r="AD193" s="20">
        <f t="shared" si="28"/>
        <v>0</v>
      </c>
      <c r="AE193" s="20">
        <f t="shared" si="29"/>
        <v>0</v>
      </c>
      <c r="AF193" s="20">
        <f t="shared" si="30"/>
        <v>0</v>
      </c>
      <c r="AG193" s="20">
        <f t="shared" si="31"/>
        <v>0</v>
      </c>
      <c r="AH193" s="20">
        <f t="shared" si="32"/>
        <v>0</v>
      </c>
      <c r="AI193" s="20">
        <f t="shared" si="33"/>
        <v>0</v>
      </c>
    </row>
    <row r="194" spans="1:35" s="14" customFormat="1" ht="12.75" x14ac:dyDescent="0.2">
      <c r="A194" s="15" t="s">
        <v>64</v>
      </c>
      <c r="B194" s="15" t="s">
        <v>65</v>
      </c>
      <c r="C194" s="70">
        <v>14062</v>
      </c>
      <c r="D194" s="26" t="s">
        <v>250</v>
      </c>
      <c r="E194" s="19">
        <v>0</v>
      </c>
      <c r="F194" s="19">
        <v>0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f t="shared" si="24"/>
        <v>0</v>
      </c>
      <c r="Q194" s="19">
        <f t="shared" si="34"/>
        <v>0</v>
      </c>
      <c r="R194" s="19">
        <f t="shared" si="34"/>
        <v>0</v>
      </c>
      <c r="S194" s="19">
        <f t="shared" si="34"/>
        <v>0</v>
      </c>
      <c r="T194" s="19">
        <f t="shared" si="34"/>
        <v>0</v>
      </c>
      <c r="U194" s="19">
        <f t="shared" si="34"/>
        <v>0</v>
      </c>
      <c r="V194" s="19">
        <f t="shared" si="25"/>
        <v>0</v>
      </c>
      <c r="W194" s="18">
        <v>250000</v>
      </c>
      <c r="X194" s="18">
        <v>250000</v>
      </c>
      <c r="Y194" s="19">
        <f t="shared" si="26"/>
        <v>0</v>
      </c>
      <c r="Z194" s="20">
        <f t="shared" si="27"/>
        <v>0</v>
      </c>
      <c r="AA194" s="20">
        <v>0</v>
      </c>
      <c r="AB194" s="20">
        <v>0</v>
      </c>
      <c r="AC194" s="20">
        <v>0</v>
      </c>
      <c r="AD194" s="20">
        <f t="shared" si="28"/>
        <v>0</v>
      </c>
      <c r="AE194" s="20">
        <f t="shared" si="29"/>
        <v>0</v>
      </c>
      <c r="AF194" s="20">
        <f t="shared" si="30"/>
        <v>0</v>
      </c>
      <c r="AG194" s="20">
        <f t="shared" si="31"/>
        <v>0</v>
      </c>
      <c r="AH194" s="20">
        <f t="shared" si="32"/>
        <v>0</v>
      </c>
      <c r="AI194" s="20">
        <f t="shared" si="33"/>
        <v>0</v>
      </c>
    </row>
    <row r="195" spans="1:35" s="14" customFormat="1" ht="12.75" x14ac:dyDescent="0.2">
      <c r="A195" s="15" t="s">
        <v>64</v>
      </c>
      <c r="B195" s="15" t="s">
        <v>65</v>
      </c>
      <c r="C195" s="70">
        <v>14081</v>
      </c>
      <c r="D195" s="26" t="s">
        <v>251</v>
      </c>
      <c r="E195" s="19">
        <v>0</v>
      </c>
      <c r="F195" s="19">
        <v>0</v>
      </c>
      <c r="G195" s="19">
        <v>0</v>
      </c>
      <c r="H195" s="19">
        <v>0</v>
      </c>
      <c r="I195" s="19">
        <v>0</v>
      </c>
      <c r="J195" s="19">
        <v>0</v>
      </c>
      <c r="K195" s="19">
        <v>0</v>
      </c>
      <c r="L195" s="19">
        <v>0</v>
      </c>
      <c r="M195" s="19">
        <v>0</v>
      </c>
      <c r="N195" s="19">
        <v>0</v>
      </c>
      <c r="O195" s="19">
        <v>0</v>
      </c>
      <c r="P195" s="19">
        <f t="shared" si="24"/>
        <v>0</v>
      </c>
      <c r="Q195" s="19">
        <f t="shared" si="34"/>
        <v>0</v>
      </c>
      <c r="R195" s="19">
        <f t="shared" si="34"/>
        <v>0</v>
      </c>
      <c r="S195" s="19">
        <f t="shared" si="34"/>
        <v>0</v>
      </c>
      <c r="T195" s="19">
        <f t="shared" si="34"/>
        <v>0</v>
      </c>
      <c r="U195" s="19">
        <f t="shared" si="34"/>
        <v>0</v>
      </c>
      <c r="V195" s="19">
        <f t="shared" si="25"/>
        <v>0</v>
      </c>
      <c r="W195" s="18">
        <v>54054</v>
      </c>
      <c r="X195" s="18">
        <v>54054</v>
      </c>
      <c r="Y195" s="19">
        <f t="shared" si="26"/>
        <v>0</v>
      </c>
      <c r="Z195" s="20">
        <f t="shared" si="27"/>
        <v>0</v>
      </c>
      <c r="AA195" s="20">
        <v>0</v>
      </c>
      <c r="AB195" s="20">
        <v>0</v>
      </c>
      <c r="AC195" s="20">
        <v>0</v>
      </c>
      <c r="AD195" s="20">
        <f t="shared" si="28"/>
        <v>0</v>
      </c>
      <c r="AE195" s="20">
        <f t="shared" si="29"/>
        <v>0</v>
      </c>
      <c r="AF195" s="20">
        <f t="shared" si="30"/>
        <v>0</v>
      </c>
      <c r="AG195" s="20">
        <f t="shared" si="31"/>
        <v>0</v>
      </c>
      <c r="AH195" s="20">
        <f t="shared" si="32"/>
        <v>0</v>
      </c>
      <c r="AI195" s="20">
        <f t="shared" si="33"/>
        <v>0</v>
      </c>
    </row>
    <row r="196" spans="1:35" s="14" customFormat="1" ht="12.75" x14ac:dyDescent="0.2">
      <c r="A196" s="15" t="s">
        <v>64</v>
      </c>
      <c r="B196" s="15" t="s">
        <v>65</v>
      </c>
      <c r="C196" s="70">
        <v>14169</v>
      </c>
      <c r="D196" s="26" t="s">
        <v>252</v>
      </c>
      <c r="E196" s="20">
        <v>0</v>
      </c>
      <c r="F196" s="19">
        <v>0</v>
      </c>
      <c r="G196" s="19">
        <v>0</v>
      </c>
      <c r="H196" s="20">
        <v>0</v>
      </c>
      <c r="I196" s="20">
        <v>0</v>
      </c>
      <c r="J196" s="20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f t="shared" si="24"/>
        <v>0</v>
      </c>
      <c r="Q196" s="19">
        <f t="shared" si="34"/>
        <v>0</v>
      </c>
      <c r="R196" s="19">
        <f t="shared" si="34"/>
        <v>0</v>
      </c>
      <c r="S196" s="19">
        <f t="shared" si="34"/>
        <v>0</v>
      </c>
      <c r="T196" s="19">
        <f t="shared" si="34"/>
        <v>0</v>
      </c>
      <c r="U196" s="19">
        <f t="shared" si="34"/>
        <v>0</v>
      </c>
      <c r="V196" s="19">
        <f t="shared" si="25"/>
        <v>0</v>
      </c>
      <c r="W196" s="18">
        <v>208800.03</v>
      </c>
      <c r="X196" s="18">
        <v>208800.03</v>
      </c>
      <c r="Y196" s="19">
        <f t="shared" si="26"/>
        <v>0</v>
      </c>
      <c r="Z196" s="20">
        <f t="shared" si="27"/>
        <v>0</v>
      </c>
      <c r="AA196" s="20">
        <v>0</v>
      </c>
      <c r="AB196" s="20">
        <v>0</v>
      </c>
      <c r="AC196" s="20">
        <v>0</v>
      </c>
      <c r="AD196" s="20">
        <f t="shared" si="28"/>
        <v>0</v>
      </c>
      <c r="AE196" s="20">
        <f t="shared" si="29"/>
        <v>0</v>
      </c>
      <c r="AF196" s="20">
        <f t="shared" si="30"/>
        <v>0</v>
      </c>
      <c r="AG196" s="20">
        <f t="shared" si="31"/>
        <v>0</v>
      </c>
      <c r="AH196" s="20">
        <f t="shared" si="32"/>
        <v>0</v>
      </c>
      <c r="AI196" s="20">
        <f t="shared" si="33"/>
        <v>0</v>
      </c>
    </row>
    <row r="197" spans="1:35" s="14" customFormat="1" ht="12.75" x14ac:dyDescent="0.2">
      <c r="A197" s="15" t="s">
        <v>64</v>
      </c>
      <c r="B197" s="15" t="s">
        <v>65</v>
      </c>
      <c r="C197" s="70">
        <v>14232</v>
      </c>
      <c r="D197" s="26" t="s">
        <v>253</v>
      </c>
      <c r="E197" s="20">
        <v>0</v>
      </c>
      <c r="F197" s="19">
        <v>0</v>
      </c>
      <c r="G197" s="19">
        <v>0</v>
      </c>
      <c r="H197" s="20">
        <v>0</v>
      </c>
      <c r="I197" s="20">
        <v>0</v>
      </c>
      <c r="J197" s="20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f t="shared" si="24"/>
        <v>0</v>
      </c>
      <c r="Q197" s="19">
        <f t="shared" si="34"/>
        <v>0</v>
      </c>
      <c r="R197" s="19">
        <f t="shared" si="34"/>
        <v>0</v>
      </c>
      <c r="S197" s="19">
        <f t="shared" si="34"/>
        <v>0</v>
      </c>
      <c r="T197" s="19">
        <f t="shared" si="34"/>
        <v>0</v>
      </c>
      <c r="U197" s="19">
        <f t="shared" si="34"/>
        <v>0</v>
      </c>
      <c r="V197" s="19">
        <f t="shared" si="25"/>
        <v>0</v>
      </c>
      <c r="W197" s="18">
        <v>44080</v>
      </c>
      <c r="X197" s="18">
        <v>44080</v>
      </c>
      <c r="Y197" s="19">
        <f t="shared" si="26"/>
        <v>0</v>
      </c>
      <c r="Z197" s="20">
        <f t="shared" si="27"/>
        <v>0</v>
      </c>
      <c r="AA197" s="20">
        <v>0</v>
      </c>
      <c r="AB197" s="20">
        <v>0</v>
      </c>
      <c r="AC197" s="20">
        <v>0</v>
      </c>
      <c r="AD197" s="20">
        <f t="shared" si="28"/>
        <v>0</v>
      </c>
      <c r="AE197" s="20">
        <f t="shared" si="29"/>
        <v>0</v>
      </c>
      <c r="AF197" s="20">
        <f t="shared" si="30"/>
        <v>0</v>
      </c>
      <c r="AG197" s="20">
        <f t="shared" si="31"/>
        <v>0</v>
      </c>
      <c r="AH197" s="20">
        <f t="shared" si="32"/>
        <v>0</v>
      </c>
      <c r="AI197" s="20">
        <f t="shared" si="33"/>
        <v>0</v>
      </c>
    </row>
    <row r="198" spans="1:35" s="14" customFormat="1" ht="12.75" x14ac:dyDescent="0.2">
      <c r="A198" s="15" t="s">
        <v>64</v>
      </c>
      <c r="B198" s="15" t="s">
        <v>65</v>
      </c>
      <c r="C198" s="70">
        <v>14279</v>
      </c>
      <c r="D198" s="26" t="s">
        <v>254</v>
      </c>
      <c r="E198" s="20">
        <v>0</v>
      </c>
      <c r="F198" s="19">
        <v>0</v>
      </c>
      <c r="G198" s="19">
        <v>0</v>
      </c>
      <c r="H198" s="20">
        <v>0</v>
      </c>
      <c r="I198" s="20">
        <v>0</v>
      </c>
      <c r="J198" s="20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f t="shared" si="24"/>
        <v>0</v>
      </c>
      <c r="Q198" s="19">
        <f t="shared" si="34"/>
        <v>0</v>
      </c>
      <c r="R198" s="19">
        <f t="shared" si="34"/>
        <v>0</v>
      </c>
      <c r="S198" s="19">
        <f t="shared" si="34"/>
        <v>0</v>
      </c>
      <c r="T198" s="19">
        <f t="shared" si="34"/>
        <v>0</v>
      </c>
      <c r="U198" s="19">
        <f t="shared" si="34"/>
        <v>0</v>
      </c>
      <c r="V198" s="19">
        <f t="shared" si="25"/>
        <v>0</v>
      </c>
      <c r="W198" s="18">
        <v>348000</v>
      </c>
      <c r="X198" s="18">
        <v>348000</v>
      </c>
      <c r="Y198" s="19">
        <f t="shared" si="26"/>
        <v>0</v>
      </c>
      <c r="Z198" s="20">
        <f t="shared" si="27"/>
        <v>0</v>
      </c>
      <c r="AA198" s="20">
        <v>0</v>
      </c>
      <c r="AB198" s="20">
        <v>0</v>
      </c>
      <c r="AC198" s="20">
        <v>0</v>
      </c>
      <c r="AD198" s="20">
        <f t="shared" si="28"/>
        <v>0</v>
      </c>
      <c r="AE198" s="20">
        <f t="shared" si="29"/>
        <v>0</v>
      </c>
      <c r="AF198" s="20">
        <f t="shared" si="30"/>
        <v>0</v>
      </c>
      <c r="AG198" s="20">
        <f t="shared" si="31"/>
        <v>0</v>
      </c>
      <c r="AH198" s="20">
        <f t="shared" si="32"/>
        <v>0</v>
      </c>
      <c r="AI198" s="20">
        <f t="shared" si="33"/>
        <v>0</v>
      </c>
    </row>
    <row r="199" spans="1:35" s="14" customFormat="1" ht="12.75" x14ac:dyDescent="0.2">
      <c r="A199" s="15" t="s">
        <v>64</v>
      </c>
      <c r="B199" s="15" t="s">
        <v>65</v>
      </c>
      <c r="C199" s="70">
        <v>14282</v>
      </c>
      <c r="D199" s="26" t="s">
        <v>255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f t="shared" si="24"/>
        <v>0</v>
      </c>
      <c r="Q199" s="19">
        <f t="shared" si="34"/>
        <v>0</v>
      </c>
      <c r="R199" s="19">
        <f t="shared" si="34"/>
        <v>0</v>
      </c>
      <c r="S199" s="19">
        <f t="shared" si="34"/>
        <v>0</v>
      </c>
      <c r="T199" s="19">
        <f t="shared" si="34"/>
        <v>0</v>
      </c>
      <c r="U199" s="19">
        <f t="shared" si="34"/>
        <v>0</v>
      </c>
      <c r="V199" s="19">
        <f t="shared" si="25"/>
        <v>0</v>
      </c>
      <c r="W199" s="18">
        <v>161366.39000000001</v>
      </c>
      <c r="X199" s="18">
        <v>161366.39000000001</v>
      </c>
      <c r="Y199" s="19">
        <f t="shared" si="26"/>
        <v>0</v>
      </c>
      <c r="Z199" s="20">
        <f t="shared" si="27"/>
        <v>0</v>
      </c>
      <c r="AA199" s="20">
        <v>0</v>
      </c>
      <c r="AB199" s="20">
        <v>0</v>
      </c>
      <c r="AC199" s="20">
        <v>0</v>
      </c>
      <c r="AD199" s="20">
        <f t="shared" si="28"/>
        <v>0</v>
      </c>
      <c r="AE199" s="20">
        <f t="shared" si="29"/>
        <v>0</v>
      </c>
      <c r="AF199" s="20">
        <f t="shared" si="30"/>
        <v>0</v>
      </c>
      <c r="AG199" s="20">
        <f t="shared" si="31"/>
        <v>0</v>
      </c>
      <c r="AH199" s="20">
        <f t="shared" si="32"/>
        <v>0</v>
      </c>
      <c r="AI199" s="20">
        <f t="shared" si="33"/>
        <v>0</v>
      </c>
    </row>
    <row r="200" spans="1:35" s="14" customFormat="1" ht="12.75" x14ac:dyDescent="0.2">
      <c r="A200" s="15" t="s">
        <v>64</v>
      </c>
      <c r="B200" s="15" t="s">
        <v>65</v>
      </c>
      <c r="C200" s="70">
        <v>14283</v>
      </c>
      <c r="D200" s="26" t="s">
        <v>256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f t="shared" si="24"/>
        <v>0</v>
      </c>
      <c r="Q200" s="19">
        <f t="shared" si="34"/>
        <v>0</v>
      </c>
      <c r="R200" s="19">
        <f t="shared" si="34"/>
        <v>0</v>
      </c>
      <c r="S200" s="19">
        <f t="shared" si="34"/>
        <v>0</v>
      </c>
      <c r="T200" s="19">
        <f t="shared" si="34"/>
        <v>0</v>
      </c>
      <c r="U200" s="19">
        <f t="shared" si="34"/>
        <v>0</v>
      </c>
      <c r="V200" s="19">
        <f t="shared" si="25"/>
        <v>0</v>
      </c>
      <c r="W200" s="18">
        <v>70760</v>
      </c>
      <c r="X200" s="18">
        <v>70760</v>
      </c>
      <c r="Y200" s="19">
        <f t="shared" si="26"/>
        <v>0</v>
      </c>
      <c r="Z200" s="20">
        <f t="shared" si="27"/>
        <v>0</v>
      </c>
      <c r="AA200" s="20">
        <v>0</v>
      </c>
      <c r="AB200" s="20">
        <v>0</v>
      </c>
      <c r="AC200" s="20">
        <v>0</v>
      </c>
      <c r="AD200" s="20">
        <f t="shared" si="28"/>
        <v>0</v>
      </c>
      <c r="AE200" s="20">
        <f t="shared" si="29"/>
        <v>0</v>
      </c>
      <c r="AF200" s="20">
        <f t="shared" si="30"/>
        <v>0</v>
      </c>
      <c r="AG200" s="20">
        <f t="shared" si="31"/>
        <v>0</v>
      </c>
      <c r="AH200" s="20">
        <f t="shared" si="32"/>
        <v>0</v>
      </c>
      <c r="AI200" s="20">
        <f t="shared" si="33"/>
        <v>0</v>
      </c>
    </row>
    <row r="201" spans="1:35" s="14" customFormat="1" ht="12.75" x14ac:dyDescent="0.2">
      <c r="A201" s="15" t="s">
        <v>64</v>
      </c>
      <c r="B201" s="15" t="s">
        <v>65</v>
      </c>
      <c r="C201" s="70">
        <v>14288</v>
      </c>
      <c r="D201" s="26" t="s">
        <v>257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f t="shared" si="24"/>
        <v>0</v>
      </c>
      <c r="Q201" s="19">
        <f t="shared" si="34"/>
        <v>0</v>
      </c>
      <c r="R201" s="19">
        <f t="shared" si="34"/>
        <v>0</v>
      </c>
      <c r="S201" s="19">
        <f t="shared" si="34"/>
        <v>0</v>
      </c>
      <c r="T201" s="19">
        <f t="shared" si="34"/>
        <v>0</v>
      </c>
      <c r="U201" s="19">
        <f t="shared" si="34"/>
        <v>0</v>
      </c>
      <c r="V201" s="19">
        <f t="shared" si="25"/>
        <v>0</v>
      </c>
      <c r="W201" s="18">
        <v>460000</v>
      </c>
      <c r="X201" s="18">
        <v>460000</v>
      </c>
      <c r="Y201" s="19">
        <f t="shared" si="26"/>
        <v>0</v>
      </c>
      <c r="Z201" s="20">
        <f t="shared" si="27"/>
        <v>0</v>
      </c>
      <c r="AA201" s="20">
        <v>0</v>
      </c>
      <c r="AB201" s="20">
        <v>0</v>
      </c>
      <c r="AC201" s="20">
        <v>0</v>
      </c>
      <c r="AD201" s="20">
        <f t="shared" si="28"/>
        <v>0</v>
      </c>
      <c r="AE201" s="20">
        <f t="shared" si="29"/>
        <v>0</v>
      </c>
      <c r="AF201" s="20">
        <f t="shared" si="30"/>
        <v>0</v>
      </c>
      <c r="AG201" s="20">
        <f t="shared" si="31"/>
        <v>0</v>
      </c>
      <c r="AH201" s="20">
        <f t="shared" si="32"/>
        <v>0</v>
      </c>
      <c r="AI201" s="20">
        <f t="shared" si="33"/>
        <v>0</v>
      </c>
    </row>
    <row r="202" spans="1:35" s="14" customFormat="1" ht="12.75" x14ac:dyDescent="0.2">
      <c r="A202" s="15" t="s">
        <v>64</v>
      </c>
      <c r="B202" s="15" t="s">
        <v>65</v>
      </c>
      <c r="C202" s="70">
        <v>14290</v>
      </c>
      <c r="D202" s="26" t="s">
        <v>258</v>
      </c>
      <c r="E202" s="19">
        <v>0</v>
      </c>
      <c r="F202" s="19">
        <v>0</v>
      </c>
      <c r="G202" s="19">
        <v>0</v>
      </c>
      <c r="H202" s="19">
        <v>0</v>
      </c>
      <c r="I202" s="19">
        <v>0</v>
      </c>
      <c r="J202" s="19">
        <v>0</v>
      </c>
      <c r="K202" s="19">
        <v>0</v>
      </c>
      <c r="L202" s="19">
        <v>0</v>
      </c>
      <c r="M202" s="19">
        <v>0</v>
      </c>
      <c r="N202" s="19">
        <v>0</v>
      </c>
      <c r="O202" s="19">
        <v>0</v>
      </c>
      <c r="P202" s="19">
        <f t="shared" si="24"/>
        <v>0</v>
      </c>
      <c r="Q202" s="19">
        <f t="shared" si="34"/>
        <v>0</v>
      </c>
      <c r="R202" s="19">
        <f t="shared" si="34"/>
        <v>0</v>
      </c>
      <c r="S202" s="19">
        <f t="shared" si="34"/>
        <v>0</v>
      </c>
      <c r="T202" s="19">
        <f t="shared" si="34"/>
        <v>0</v>
      </c>
      <c r="U202" s="19">
        <f t="shared" si="34"/>
        <v>0</v>
      </c>
      <c r="V202" s="19">
        <f t="shared" si="25"/>
        <v>0</v>
      </c>
      <c r="W202" s="18">
        <v>193350.92</v>
      </c>
      <c r="X202" s="18">
        <v>193350.92</v>
      </c>
      <c r="Y202" s="19">
        <f t="shared" si="26"/>
        <v>0</v>
      </c>
      <c r="Z202" s="20">
        <f t="shared" si="27"/>
        <v>0</v>
      </c>
      <c r="AA202" s="20">
        <v>0</v>
      </c>
      <c r="AB202" s="20">
        <v>0</v>
      </c>
      <c r="AC202" s="20">
        <v>0</v>
      </c>
      <c r="AD202" s="20">
        <f t="shared" si="28"/>
        <v>0</v>
      </c>
      <c r="AE202" s="20">
        <f t="shared" si="29"/>
        <v>0</v>
      </c>
      <c r="AF202" s="20">
        <f t="shared" si="30"/>
        <v>0</v>
      </c>
      <c r="AG202" s="20">
        <f t="shared" si="31"/>
        <v>0</v>
      </c>
      <c r="AH202" s="20">
        <f t="shared" si="32"/>
        <v>0</v>
      </c>
      <c r="AI202" s="20">
        <f t="shared" si="33"/>
        <v>0</v>
      </c>
    </row>
    <row r="203" spans="1:35" s="14" customFormat="1" ht="12.75" x14ac:dyDescent="0.2">
      <c r="A203" s="15" t="s">
        <v>64</v>
      </c>
      <c r="B203" s="15" t="s">
        <v>65</v>
      </c>
      <c r="C203" s="70">
        <v>14303</v>
      </c>
      <c r="D203" s="26" t="s">
        <v>259</v>
      </c>
      <c r="E203" s="20">
        <v>0</v>
      </c>
      <c r="F203" s="19">
        <v>0</v>
      </c>
      <c r="G203" s="19">
        <v>0</v>
      </c>
      <c r="H203" s="20">
        <v>0</v>
      </c>
      <c r="I203" s="20">
        <v>0</v>
      </c>
      <c r="J203" s="20">
        <v>0</v>
      </c>
      <c r="K203" s="19">
        <v>0</v>
      </c>
      <c r="L203" s="19">
        <v>0</v>
      </c>
      <c r="M203" s="19">
        <v>0</v>
      </c>
      <c r="N203" s="19">
        <v>0</v>
      </c>
      <c r="O203" s="19">
        <v>0</v>
      </c>
      <c r="P203" s="19">
        <f t="shared" ref="P203:P266" si="35">+K203+L203+M203+N203+O203</f>
        <v>0</v>
      </c>
      <c r="Q203" s="19">
        <f t="shared" si="34"/>
        <v>0</v>
      </c>
      <c r="R203" s="19">
        <f t="shared" si="34"/>
        <v>0</v>
      </c>
      <c r="S203" s="19">
        <f t="shared" si="34"/>
        <v>0</v>
      </c>
      <c r="T203" s="19">
        <f t="shared" si="34"/>
        <v>0</v>
      </c>
      <c r="U203" s="19">
        <f t="shared" si="34"/>
        <v>0</v>
      </c>
      <c r="V203" s="19">
        <f t="shared" ref="V203:V215" si="36">+Q203+R203+S203+T203+U203</f>
        <v>0</v>
      </c>
      <c r="W203" s="18">
        <v>125000</v>
      </c>
      <c r="X203" s="18">
        <v>125000</v>
      </c>
      <c r="Y203" s="19">
        <f t="shared" ref="Y203:Y215" si="37">+X203-W203</f>
        <v>0</v>
      </c>
      <c r="Z203" s="20">
        <f t="shared" ref="Z203:Z266" si="38">+V203+Y203</f>
        <v>0</v>
      </c>
      <c r="AA203" s="20">
        <v>0</v>
      </c>
      <c r="AB203" s="20">
        <v>0</v>
      </c>
      <c r="AC203" s="20">
        <v>0</v>
      </c>
      <c r="AD203" s="20">
        <f t="shared" ref="AD203:AD215" si="39">+Q203-AA203</f>
        <v>0</v>
      </c>
      <c r="AE203" s="20">
        <f t="shared" ref="AE203:AE215" si="40">+T203-AB203</f>
        <v>0</v>
      </c>
      <c r="AF203" s="20">
        <f t="shared" ref="AF203:AF215" si="41">U203-AC203</f>
        <v>0</v>
      </c>
      <c r="AG203" s="20">
        <f t="shared" ref="AG203:AG215" si="42">+Y203</f>
        <v>0</v>
      </c>
      <c r="AH203" s="20">
        <f t="shared" ref="AH203:AH215" si="43">+S203</f>
        <v>0</v>
      </c>
      <c r="AI203" s="20">
        <f t="shared" ref="AI203:AI266" si="44">SUM(AD203:AH203)</f>
        <v>0</v>
      </c>
    </row>
    <row r="204" spans="1:35" s="14" customFormat="1" ht="25.5" x14ac:dyDescent="0.2">
      <c r="A204" s="15" t="s">
        <v>64</v>
      </c>
      <c r="B204" s="15" t="s">
        <v>65</v>
      </c>
      <c r="C204" s="70">
        <v>14313</v>
      </c>
      <c r="D204" s="26" t="s">
        <v>260</v>
      </c>
      <c r="E204" s="20">
        <v>0</v>
      </c>
      <c r="F204" s="19">
        <v>0</v>
      </c>
      <c r="G204" s="19">
        <v>0</v>
      </c>
      <c r="H204" s="20">
        <v>0</v>
      </c>
      <c r="I204" s="20">
        <v>0</v>
      </c>
      <c r="J204" s="20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f t="shared" si="35"/>
        <v>0</v>
      </c>
      <c r="Q204" s="19">
        <f t="shared" si="34"/>
        <v>0</v>
      </c>
      <c r="R204" s="19">
        <f t="shared" si="34"/>
        <v>0</v>
      </c>
      <c r="S204" s="19">
        <f t="shared" si="34"/>
        <v>0</v>
      </c>
      <c r="T204" s="19">
        <f t="shared" si="34"/>
        <v>0</v>
      </c>
      <c r="U204" s="19">
        <f t="shared" si="34"/>
        <v>0</v>
      </c>
      <c r="V204" s="19">
        <f t="shared" si="36"/>
        <v>0</v>
      </c>
      <c r="W204" s="18">
        <v>199984</v>
      </c>
      <c r="X204" s="18">
        <v>199984</v>
      </c>
      <c r="Y204" s="19">
        <f t="shared" si="37"/>
        <v>0</v>
      </c>
      <c r="Z204" s="20">
        <f t="shared" si="38"/>
        <v>0</v>
      </c>
      <c r="AA204" s="20">
        <v>0</v>
      </c>
      <c r="AB204" s="20">
        <v>0</v>
      </c>
      <c r="AC204" s="20">
        <v>0</v>
      </c>
      <c r="AD204" s="20">
        <f t="shared" si="39"/>
        <v>0</v>
      </c>
      <c r="AE204" s="20">
        <f t="shared" si="40"/>
        <v>0</v>
      </c>
      <c r="AF204" s="20">
        <f t="shared" si="41"/>
        <v>0</v>
      </c>
      <c r="AG204" s="20">
        <f t="shared" si="42"/>
        <v>0</v>
      </c>
      <c r="AH204" s="20">
        <f t="shared" si="43"/>
        <v>0</v>
      </c>
      <c r="AI204" s="20">
        <f t="shared" si="44"/>
        <v>0</v>
      </c>
    </row>
    <row r="205" spans="1:35" s="14" customFormat="1" ht="12.75" x14ac:dyDescent="0.2">
      <c r="A205" s="15" t="s">
        <v>64</v>
      </c>
      <c r="B205" s="15" t="s">
        <v>65</v>
      </c>
      <c r="C205" s="70">
        <v>14315</v>
      </c>
      <c r="D205" s="26" t="s">
        <v>261</v>
      </c>
      <c r="E205" s="20">
        <v>0</v>
      </c>
      <c r="F205" s="19">
        <v>0</v>
      </c>
      <c r="G205" s="19">
        <v>0</v>
      </c>
      <c r="H205" s="20">
        <v>0</v>
      </c>
      <c r="I205" s="20">
        <v>0</v>
      </c>
      <c r="J205" s="20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f t="shared" si="35"/>
        <v>0</v>
      </c>
      <c r="Q205" s="19">
        <f t="shared" si="34"/>
        <v>0</v>
      </c>
      <c r="R205" s="19">
        <f t="shared" si="34"/>
        <v>0</v>
      </c>
      <c r="S205" s="19">
        <f t="shared" si="34"/>
        <v>0</v>
      </c>
      <c r="T205" s="19">
        <f t="shared" si="34"/>
        <v>0</v>
      </c>
      <c r="U205" s="19">
        <f t="shared" si="34"/>
        <v>0</v>
      </c>
      <c r="V205" s="19">
        <f t="shared" si="36"/>
        <v>0</v>
      </c>
      <c r="W205" s="18">
        <v>50500</v>
      </c>
      <c r="X205" s="18">
        <v>50500</v>
      </c>
      <c r="Y205" s="19">
        <f t="shared" si="37"/>
        <v>0</v>
      </c>
      <c r="Z205" s="20">
        <f t="shared" si="38"/>
        <v>0</v>
      </c>
      <c r="AA205" s="20">
        <v>0</v>
      </c>
      <c r="AB205" s="20">
        <v>0</v>
      </c>
      <c r="AC205" s="20">
        <v>0</v>
      </c>
      <c r="AD205" s="20">
        <f t="shared" si="39"/>
        <v>0</v>
      </c>
      <c r="AE205" s="20">
        <f t="shared" si="40"/>
        <v>0</v>
      </c>
      <c r="AF205" s="20">
        <f t="shared" si="41"/>
        <v>0</v>
      </c>
      <c r="AG205" s="20">
        <f t="shared" si="42"/>
        <v>0</v>
      </c>
      <c r="AH205" s="20">
        <f t="shared" si="43"/>
        <v>0</v>
      </c>
      <c r="AI205" s="20">
        <f t="shared" si="44"/>
        <v>0</v>
      </c>
    </row>
    <row r="206" spans="1:35" s="14" customFormat="1" ht="12.75" x14ac:dyDescent="0.2">
      <c r="A206" s="15" t="s">
        <v>64</v>
      </c>
      <c r="B206" s="15" t="s">
        <v>65</v>
      </c>
      <c r="C206" s="70">
        <v>14316</v>
      </c>
      <c r="D206" s="26" t="s">
        <v>262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f t="shared" si="35"/>
        <v>0</v>
      </c>
      <c r="Q206" s="19">
        <f t="shared" si="34"/>
        <v>0</v>
      </c>
      <c r="R206" s="19">
        <f t="shared" si="34"/>
        <v>0</v>
      </c>
      <c r="S206" s="19">
        <f t="shared" si="34"/>
        <v>0</v>
      </c>
      <c r="T206" s="19">
        <f t="shared" si="34"/>
        <v>0</v>
      </c>
      <c r="U206" s="19">
        <f t="shared" si="34"/>
        <v>0</v>
      </c>
      <c r="V206" s="19">
        <f t="shared" si="36"/>
        <v>0</v>
      </c>
      <c r="W206" s="18">
        <v>150750.41</v>
      </c>
      <c r="X206" s="18">
        <v>150750.41</v>
      </c>
      <c r="Y206" s="19">
        <f t="shared" si="37"/>
        <v>0</v>
      </c>
      <c r="Z206" s="20">
        <f t="shared" si="38"/>
        <v>0</v>
      </c>
      <c r="AA206" s="20">
        <v>0</v>
      </c>
      <c r="AB206" s="20">
        <v>0</v>
      </c>
      <c r="AC206" s="20">
        <v>0</v>
      </c>
      <c r="AD206" s="20">
        <f t="shared" si="39"/>
        <v>0</v>
      </c>
      <c r="AE206" s="20">
        <f t="shared" si="40"/>
        <v>0</v>
      </c>
      <c r="AF206" s="20">
        <f t="shared" si="41"/>
        <v>0</v>
      </c>
      <c r="AG206" s="20">
        <f t="shared" si="42"/>
        <v>0</v>
      </c>
      <c r="AH206" s="20">
        <f t="shared" si="43"/>
        <v>0</v>
      </c>
      <c r="AI206" s="20">
        <f t="shared" si="44"/>
        <v>0</v>
      </c>
    </row>
    <row r="207" spans="1:35" s="14" customFormat="1" ht="12.75" x14ac:dyDescent="0.2">
      <c r="A207" s="15" t="s">
        <v>64</v>
      </c>
      <c r="B207" s="15" t="s">
        <v>65</v>
      </c>
      <c r="C207" s="70">
        <v>14324</v>
      </c>
      <c r="D207" s="26" t="s">
        <v>263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f t="shared" si="35"/>
        <v>0</v>
      </c>
      <c r="Q207" s="19">
        <f t="shared" si="34"/>
        <v>0</v>
      </c>
      <c r="R207" s="19">
        <f t="shared" si="34"/>
        <v>0</v>
      </c>
      <c r="S207" s="19">
        <f t="shared" si="34"/>
        <v>0</v>
      </c>
      <c r="T207" s="19">
        <f t="shared" si="34"/>
        <v>0</v>
      </c>
      <c r="U207" s="19">
        <f t="shared" si="34"/>
        <v>0</v>
      </c>
      <c r="V207" s="19">
        <f t="shared" si="36"/>
        <v>0</v>
      </c>
      <c r="W207" s="18">
        <v>10000</v>
      </c>
      <c r="X207" s="18">
        <v>10000</v>
      </c>
      <c r="Y207" s="19">
        <f t="shared" si="37"/>
        <v>0</v>
      </c>
      <c r="Z207" s="20">
        <f t="shared" si="38"/>
        <v>0</v>
      </c>
      <c r="AA207" s="20">
        <v>0</v>
      </c>
      <c r="AB207" s="20">
        <v>0</v>
      </c>
      <c r="AC207" s="20">
        <v>0</v>
      </c>
      <c r="AD207" s="20">
        <f t="shared" si="39"/>
        <v>0</v>
      </c>
      <c r="AE207" s="20">
        <f t="shared" si="40"/>
        <v>0</v>
      </c>
      <c r="AF207" s="20">
        <f t="shared" si="41"/>
        <v>0</v>
      </c>
      <c r="AG207" s="20">
        <f t="shared" si="42"/>
        <v>0</v>
      </c>
      <c r="AH207" s="20">
        <f t="shared" si="43"/>
        <v>0</v>
      </c>
      <c r="AI207" s="20">
        <f t="shared" si="44"/>
        <v>0</v>
      </c>
    </row>
    <row r="208" spans="1:35" s="14" customFormat="1" ht="12.75" x14ac:dyDescent="0.2">
      <c r="A208" s="15" t="s">
        <v>64</v>
      </c>
      <c r="B208" s="15" t="s">
        <v>65</v>
      </c>
      <c r="C208" s="70">
        <v>14350</v>
      </c>
      <c r="D208" s="26" t="s">
        <v>264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f t="shared" si="35"/>
        <v>0</v>
      </c>
      <c r="Q208" s="19">
        <f t="shared" si="34"/>
        <v>0</v>
      </c>
      <c r="R208" s="19">
        <f t="shared" si="34"/>
        <v>0</v>
      </c>
      <c r="S208" s="19">
        <f t="shared" si="34"/>
        <v>0</v>
      </c>
      <c r="T208" s="19">
        <f t="shared" si="34"/>
        <v>0</v>
      </c>
      <c r="U208" s="19">
        <f t="shared" si="34"/>
        <v>0</v>
      </c>
      <c r="V208" s="19">
        <f t="shared" si="36"/>
        <v>0</v>
      </c>
      <c r="W208" s="18">
        <v>68347.199999999997</v>
      </c>
      <c r="X208" s="18">
        <v>68347.199999999997</v>
      </c>
      <c r="Y208" s="19">
        <f t="shared" si="37"/>
        <v>0</v>
      </c>
      <c r="Z208" s="20">
        <f t="shared" si="38"/>
        <v>0</v>
      </c>
      <c r="AA208" s="20">
        <v>0</v>
      </c>
      <c r="AB208" s="20">
        <v>0</v>
      </c>
      <c r="AC208" s="20">
        <v>0</v>
      </c>
      <c r="AD208" s="20">
        <f t="shared" si="39"/>
        <v>0</v>
      </c>
      <c r="AE208" s="20">
        <f t="shared" si="40"/>
        <v>0</v>
      </c>
      <c r="AF208" s="20">
        <f t="shared" si="41"/>
        <v>0</v>
      </c>
      <c r="AG208" s="20">
        <f t="shared" si="42"/>
        <v>0</v>
      </c>
      <c r="AH208" s="20">
        <f t="shared" si="43"/>
        <v>0</v>
      </c>
      <c r="AI208" s="20">
        <f t="shared" si="44"/>
        <v>0</v>
      </c>
    </row>
    <row r="209" spans="1:35" s="14" customFormat="1" ht="12.75" x14ac:dyDescent="0.2">
      <c r="A209" s="15" t="s">
        <v>64</v>
      </c>
      <c r="B209" s="15" t="s">
        <v>65</v>
      </c>
      <c r="C209" s="70">
        <v>14351</v>
      </c>
      <c r="D209" s="26" t="s">
        <v>265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f t="shared" si="35"/>
        <v>0</v>
      </c>
      <c r="Q209" s="19">
        <f t="shared" si="34"/>
        <v>0</v>
      </c>
      <c r="R209" s="19">
        <f t="shared" si="34"/>
        <v>0</v>
      </c>
      <c r="S209" s="19">
        <f t="shared" si="34"/>
        <v>0</v>
      </c>
      <c r="T209" s="19">
        <f t="shared" si="34"/>
        <v>0</v>
      </c>
      <c r="U209" s="19">
        <f t="shared" si="34"/>
        <v>0</v>
      </c>
      <c r="V209" s="19">
        <f t="shared" si="36"/>
        <v>0</v>
      </c>
      <c r="W209" s="18">
        <v>134999.97</v>
      </c>
      <c r="X209" s="18">
        <v>134999.97</v>
      </c>
      <c r="Y209" s="19">
        <f t="shared" si="37"/>
        <v>0</v>
      </c>
      <c r="Z209" s="20">
        <f t="shared" si="38"/>
        <v>0</v>
      </c>
      <c r="AA209" s="20">
        <v>0</v>
      </c>
      <c r="AB209" s="20">
        <v>0</v>
      </c>
      <c r="AC209" s="20">
        <v>0</v>
      </c>
      <c r="AD209" s="20">
        <f t="shared" si="39"/>
        <v>0</v>
      </c>
      <c r="AE209" s="20">
        <f t="shared" si="40"/>
        <v>0</v>
      </c>
      <c r="AF209" s="20">
        <f t="shared" si="41"/>
        <v>0</v>
      </c>
      <c r="AG209" s="20">
        <f t="shared" si="42"/>
        <v>0</v>
      </c>
      <c r="AH209" s="20">
        <f t="shared" si="43"/>
        <v>0</v>
      </c>
      <c r="AI209" s="20">
        <f t="shared" si="44"/>
        <v>0</v>
      </c>
    </row>
    <row r="210" spans="1:35" s="14" customFormat="1" ht="12.75" x14ac:dyDescent="0.2">
      <c r="A210" s="15" t="s">
        <v>64</v>
      </c>
      <c r="B210" s="15" t="s">
        <v>65</v>
      </c>
      <c r="C210" s="70">
        <v>14352</v>
      </c>
      <c r="D210" s="26" t="s">
        <v>266</v>
      </c>
      <c r="E210" s="20">
        <v>0</v>
      </c>
      <c r="F210" s="19">
        <v>0</v>
      </c>
      <c r="G210" s="19">
        <v>0</v>
      </c>
      <c r="H210" s="20">
        <v>0</v>
      </c>
      <c r="I210" s="20">
        <v>0</v>
      </c>
      <c r="J210" s="20">
        <v>0</v>
      </c>
      <c r="K210" s="19">
        <v>0</v>
      </c>
      <c r="L210" s="19">
        <v>0</v>
      </c>
      <c r="M210" s="19">
        <v>0</v>
      </c>
      <c r="N210" s="19">
        <v>0</v>
      </c>
      <c r="O210" s="19">
        <v>0</v>
      </c>
      <c r="P210" s="19">
        <f t="shared" si="35"/>
        <v>0</v>
      </c>
      <c r="Q210" s="19">
        <f t="shared" si="34"/>
        <v>0</v>
      </c>
      <c r="R210" s="19">
        <f t="shared" si="34"/>
        <v>0</v>
      </c>
      <c r="S210" s="19">
        <f t="shared" si="34"/>
        <v>0</v>
      </c>
      <c r="T210" s="19">
        <f t="shared" si="34"/>
        <v>0</v>
      </c>
      <c r="U210" s="19">
        <f t="shared" si="34"/>
        <v>0</v>
      </c>
      <c r="V210" s="19">
        <f t="shared" si="36"/>
        <v>0</v>
      </c>
      <c r="W210" s="18">
        <v>141566.39999999999</v>
      </c>
      <c r="X210" s="18">
        <v>141566.39999999999</v>
      </c>
      <c r="Y210" s="19">
        <f t="shared" si="37"/>
        <v>0</v>
      </c>
      <c r="Z210" s="20">
        <f t="shared" si="38"/>
        <v>0</v>
      </c>
      <c r="AA210" s="20">
        <v>0</v>
      </c>
      <c r="AB210" s="20">
        <v>0</v>
      </c>
      <c r="AC210" s="20">
        <v>0</v>
      </c>
      <c r="AD210" s="20">
        <f t="shared" si="39"/>
        <v>0</v>
      </c>
      <c r="AE210" s="20">
        <f t="shared" si="40"/>
        <v>0</v>
      </c>
      <c r="AF210" s="20">
        <f t="shared" si="41"/>
        <v>0</v>
      </c>
      <c r="AG210" s="20">
        <f t="shared" si="42"/>
        <v>0</v>
      </c>
      <c r="AH210" s="20">
        <f t="shared" si="43"/>
        <v>0</v>
      </c>
      <c r="AI210" s="20">
        <f t="shared" si="44"/>
        <v>0</v>
      </c>
    </row>
    <row r="211" spans="1:35" s="14" customFormat="1" ht="12.75" x14ac:dyDescent="0.2">
      <c r="A211" s="15" t="s">
        <v>64</v>
      </c>
      <c r="B211" s="15" t="s">
        <v>65</v>
      </c>
      <c r="C211" s="70">
        <v>14353</v>
      </c>
      <c r="D211" s="26" t="s">
        <v>267</v>
      </c>
      <c r="E211" s="20">
        <v>0</v>
      </c>
      <c r="F211" s="19">
        <v>0</v>
      </c>
      <c r="G211" s="19">
        <v>0</v>
      </c>
      <c r="H211" s="20">
        <v>0</v>
      </c>
      <c r="I211" s="20">
        <v>0</v>
      </c>
      <c r="J211" s="20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f t="shared" si="35"/>
        <v>0</v>
      </c>
      <c r="Q211" s="19">
        <f t="shared" si="34"/>
        <v>0</v>
      </c>
      <c r="R211" s="19">
        <f t="shared" si="34"/>
        <v>0</v>
      </c>
      <c r="S211" s="19">
        <f t="shared" si="34"/>
        <v>0</v>
      </c>
      <c r="T211" s="19">
        <f t="shared" si="34"/>
        <v>0</v>
      </c>
      <c r="U211" s="19">
        <f t="shared" si="34"/>
        <v>0</v>
      </c>
      <c r="V211" s="19">
        <f t="shared" si="36"/>
        <v>0</v>
      </c>
      <c r="W211" s="18">
        <v>45994</v>
      </c>
      <c r="X211" s="18">
        <v>45994</v>
      </c>
      <c r="Y211" s="19">
        <f t="shared" si="37"/>
        <v>0</v>
      </c>
      <c r="Z211" s="20">
        <f t="shared" si="38"/>
        <v>0</v>
      </c>
      <c r="AA211" s="20">
        <v>0</v>
      </c>
      <c r="AB211" s="20">
        <v>0</v>
      </c>
      <c r="AC211" s="20">
        <v>0</v>
      </c>
      <c r="AD211" s="20">
        <f t="shared" si="39"/>
        <v>0</v>
      </c>
      <c r="AE211" s="20">
        <f t="shared" si="40"/>
        <v>0</v>
      </c>
      <c r="AF211" s="20">
        <f t="shared" si="41"/>
        <v>0</v>
      </c>
      <c r="AG211" s="20">
        <f t="shared" si="42"/>
        <v>0</v>
      </c>
      <c r="AH211" s="20">
        <f t="shared" si="43"/>
        <v>0</v>
      </c>
      <c r="AI211" s="20">
        <f t="shared" si="44"/>
        <v>0</v>
      </c>
    </row>
    <row r="212" spans="1:35" s="14" customFormat="1" ht="12.75" x14ac:dyDescent="0.2">
      <c r="A212" s="15" t="s">
        <v>64</v>
      </c>
      <c r="B212" s="15" t="s">
        <v>65</v>
      </c>
      <c r="C212" s="70">
        <v>14359</v>
      </c>
      <c r="D212" s="26" t="s">
        <v>268</v>
      </c>
      <c r="E212" s="20">
        <v>0</v>
      </c>
      <c r="F212" s="19">
        <v>0</v>
      </c>
      <c r="G212" s="19">
        <v>0</v>
      </c>
      <c r="H212" s="20">
        <v>0</v>
      </c>
      <c r="I212" s="20">
        <v>0</v>
      </c>
      <c r="J212" s="20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f t="shared" si="35"/>
        <v>0</v>
      </c>
      <c r="Q212" s="19">
        <f t="shared" si="34"/>
        <v>0</v>
      </c>
      <c r="R212" s="19">
        <f t="shared" si="34"/>
        <v>0</v>
      </c>
      <c r="S212" s="19">
        <f t="shared" si="34"/>
        <v>0</v>
      </c>
      <c r="T212" s="19">
        <f t="shared" si="34"/>
        <v>0</v>
      </c>
      <c r="U212" s="19">
        <f t="shared" si="34"/>
        <v>0</v>
      </c>
      <c r="V212" s="19">
        <f t="shared" si="36"/>
        <v>0</v>
      </c>
      <c r="W212" s="18">
        <v>374169.59999999998</v>
      </c>
      <c r="X212" s="18">
        <v>374169.59999999998</v>
      </c>
      <c r="Y212" s="19">
        <f t="shared" si="37"/>
        <v>0</v>
      </c>
      <c r="Z212" s="20">
        <f t="shared" si="38"/>
        <v>0</v>
      </c>
      <c r="AA212" s="20">
        <v>0</v>
      </c>
      <c r="AB212" s="20">
        <v>0</v>
      </c>
      <c r="AC212" s="20">
        <v>0</v>
      </c>
      <c r="AD212" s="20">
        <f t="shared" si="39"/>
        <v>0</v>
      </c>
      <c r="AE212" s="20">
        <f t="shared" si="40"/>
        <v>0</v>
      </c>
      <c r="AF212" s="20">
        <f t="shared" si="41"/>
        <v>0</v>
      </c>
      <c r="AG212" s="20">
        <f t="shared" si="42"/>
        <v>0</v>
      </c>
      <c r="AH212" s="20">
        <f t="shared" si="43"/>
        <v>0</v>
      </c>
      <c r="AI212" s="20">
        <f t="shared" si="44"/>
        <v>0</v>
      </c>
    </row>
    <row r="213" spans="1:35" s="14" customFormat="1" ht="12.75" x14ac:dyDescent="0.2">
      <c r="A213" s="15" t="s">
        <v>64</v>
      </c>
      <c r="B213" s="15" t="s">
        <v>65</v>
      </c>
      <c r="C213" s="70">
        <v>14384</v>
      </c>
      <c r="D213" s="26" t="s">
        <v>269</v>
      </c>
      <c r="E213" s="19">
        <v>0</v>
      </c>
      <c r="F213" s="19">
        <v>0</v>
      </c>
      <c r="G213" s="19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f t="shared" si="35"/>
        <v>0</v>
      </c>
      <c r="Q213" s="19">
        <f t="shared" si="34"/>
        <v>0</v>
      </c>
      <c r="R213" s="19">
        <f t="shared" si="34"/>
        <v>0</v>
      </c>
      <c r="S213" s="19">
        <f t="shared" si="34"/>
        <v>0</v>
      </c>
      <c r="T213" s="19">
        <f t="shared" si="34"/>
        <v>0</v>
      </c>
      <c r="U213" s="19">
        <f t="shared" si="34"/>
        <v>0</v>
      </c>
      <c r="V213" s="19">
        <f t="shared" si="36"/>
        <v>0</v>
      </c>
      <c r="W213" s="18">
        <v>232000</v>
      </c>
      <c r="X213" s="18">
        <v>232000</v>
      </c>
      <c r="Y213" s="19">
        <f t="shared" si="37"/>
        <v>0</v>
      </c>
      <c r="Z213" s="20">
        <f t="shared" si="38"/>
        <v>0</v>
      </c>
      <c r="AA213" s="20">
        <v>0</v>
      </c>
      <c r="AB213" s="20">
        <v>0</v>
      </c>
      <c r="AC213" s="20">
        <v>0</v>
      </c>
      <c r="AD213" s="20">
        <f t="shared" si="39"/>
        <v>0</v>
      </c>
      <c r="AE213" s="20">
        <f t="shared" si="40"/>
        <v>0</v>
      </c>
      <c r="AF213" s="20">
        <f t="shared" si="41"/>
        <v>0</v>
      </c>
      <c r="AG213" s="20">
        <f t="shared" si="42"/>
        <v>0</v>
      </c>
      <c r="AH213" s="20">
        <f t="shared" si="43"/>
        <v>0</v>
      </c>
      <c r="AI213" s="20">
        <f t="shared" si="44"/>
        <v>0</v>
      </c>
    </row>
    <row r="214" spans="1:35" s="14" customFormat="1" ht="12.75" x14ac:dyDescent="0.2">
      <c r="A214" s="15" t="s">
        <v>64</v>
      </c>
      <c r="B214" s="15" t="s">
        <v>65</v>
      </c>
      <c r="C214" s="70">
        <v>14386</v>
      </c>
      <c r="D214" s="26" t="s">
        <v>270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f t="shared" si="35"/>
        <v>0</v>
      </c>
      <c r="Q214" s="19">
        <f t="shared" si="34"/>
        <v>0</v>
      </c>
      <c r="R214" s="19">
        <f t="shared" si="34"/>
        <v>0</v>
      </c>
      <c r="S214" s="19">
        <f t="shared" si="34"/>
        <v>0</v>
      </c>
      <c r="T214" s="19">
        <f t="shared" si="34"/>
        <v>0</v>
      </c>
      <c r="U214" s="19">
        <f t="shared" si="34"/>
        <v>0</v>
      </c>
      <c r="V214" s="19">
        <f t="shared" si="36"/>
        <v>0</v>
      </c>
      <c r="W214" s="18">
        <v>19720</v>
      </c>
      <c r="X214" s="18">
        <v>19720</v>
      </c>
      <c r="Y214" s="19">
        <f t="shared" si="37"/>
        <v>0</v>
      </c>
      <c r="Z214" s="20">
        <f t="shared" si="38"/>
        <v>0</v>
      </c>
      <c r="AA214" s="20">
        <v>0</v>
      </c>
      <c r="AB214" s="20">
        <v>0</v>
      </c>
      <c r="AC214" s="20">
        <v>0</v>
      </c>
      <c r="AD214" s="20">
        <f t="shared" si="39"/>
        <v>0</v>
      </c>
      <c r="AE214" s="20">
        <f t="shared" si="40"/>
        <v>0</v>
      </c>
      <c r="AF214" s="20">
        <f t="shared" si="41"/>
        <v>0</v>
      </c>
      <c r="AG214" s="20">
        <f t="shared" si="42"/>
        <v>0</v>
      </c>
      <c r="AH214" s="20">
        <f t="shared" si="43"/>
        <v>0</v>
      </c>
      <c r="AI214" s="20">
        <f t="shared" si="44"/>
        <v>0</v>
      </c>
    </row>
    <row r="215" spans="1:35" s="14" customFormat="1" ht="12.75" x14ac:dyDescent="0.2">
      <c r="A215" s="15" t="s">
        <v>64</v>
      </c>
      <c r="B215" s="15" t="s">
        <v>65</v>
      </c>
      <c r="C215" s="70">
        <v>14499</v>
      </c>
      <c r="D215" s="26" t="s">
        <v>271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f t="shared" si="35"/>
        <v>0</v>
      </c>
      <c r="Q215" s="19">
        <f t="shared" si="34"/>
        <v>0</v>
      </c>
      <c r="R215" s="19">
        <f t="shared" si="34"/>
        <v>0</v>
      </c>
      <c r="S215" s="19">
        <f t="shared" si="34"/>
        <v>0</v>
      </c>
      <c r="T215" s="19">
        <f t="shared" si="34"/>
        <v>0</v>
      </c>
      <c r="U215" s="19">
        <f t="shared" si="34"/>
        <v>0</v>
      </c>
      <c r="V215" s="19">
        <f t="shared" si="36"/>
        <v>0</v>
      </c>
      <c r="W215" s="18">
        <v>0</v>
      </c>
      <c r="X215" s="18">
        <v>79080</v>
      </c>
      <c r="Y215" s="19">
        <f t="shared" si="37"/>
        <v>79080</v>
      </c>
      <c r="Z215" s="20">
        <f t="shared" si="38"/>
        <v>79080</v>
      </c>
      <c r="AA215" s="20">
        <v>0</v>
      </c>
      <c r="AB215" s="20">
        <v>0</v>
      </c>
      <c r="AC215" s="20">
        <v>0</v>
      </c>
      <c r="AD215" s="20">
        <f t="shared" si="39"/>
        <v>0</v>
      </c>
      <c r="AE215" s="20">
        <f t="shared" si="40"/>
        <v>0</v>
      </c>
      <c r="AF215" s="20">
        <f t="shared" si="41"/>
        <v>0</v>
      </c>
      <c r="AG215" s="20">
        <f t="shared" si="42"/>
        <v>79080</v>
      </c>
      <c r="AH215" s="20">
        <f t="shared" si="43"/>
        <v>0</v>
      </c>
      <c r="AI215" s="20">
        <f t="shared" si="44"/>
        <v>79080</v>
      </c>
    </row>
    <row r="216" spans="1:35" s="49" customFormat="1" ht="12.75" x14ac:dyDescent="0.2">
      <c r="A216" s="72"/>
      <c r="B216" s="72"/>
      <c r="C216" s="72"/>
      <c r="D216" s="73" t="s">
        <v>272</v>
      </c>
      <c r="E216" s="74">
        <f>SUM(E10:E215)</f>
        <v>5925037.209999999</v>
      </c>
      <c r="F216" s="75">
        <f t="shared" ref="F216:AC216" si="45">SUM(F10:F215)</f>
        <v>0</v>
      </c>
      <c r="G216" s="75">
        <f t="shared" si="45"/>
        <v>1084566.8</v>
      </c>
      <c r="H216" s="74">
        <f t="shared" si="45"/>
        <v>4252880</v>
      </c>
      <c r="I216" s="74">
        <f t="shared" si="45"/>
        <v>341927.64999999997</v>
      </c>
      <c r="J216" s="74">
        <f t="shared" si="45"/>
        <v>245662.76</v>
      </c>
      <c r="K216" s="74">
        <f t="shared" si="45"/>
        <v>0</v>
      </c>
      <c r="L216" s="74">
        <f t="shared" si="45"/>
        <v>1084566.8</v>
      </c>
      <c r="M216" s="74"/>
      <c r="N216" s="74">
        <f t="shared" si="45"/>
        <v>336584.29000000004</v>
      </c>
      <c r="O216" s="74">
        <f t="shared" si="45"/>
        <v>250000</v>
      </c>
      <c r="P216" s="74">
        <f t="shared" si="45"/>
        <v>1671151.09</v>
      </c>
      <c r="Q216" s="75">
        <f t="shared" si="45"/>
        <v>0</v>
      </c>
      <c r="R216" s="74">
        <f t="shared" si="45"/>
        <v>0</v>
      </c>
      <c r="S216" s="74">
        <f t="shared" si="45"/>
        <v>4252880</v>
      </c>
      <c r="T216" s="74">
        <f t="shared" si="45"/>
        <v>5343.3600000000042</v>
      </c>
      <c r="U216" s="74">
        <f t="shared" si="45"/>
        <v>-4337.24</v>
      </c>
      <c r="V216" s="74">
        <f t="shared" si="45"/>
        <v>4253886.1199999992</v>
      </c>
      <c r="W216" s="74">
        <f t="shared" si="45"/>
        <v>110068447.39999999</v>
      </c>
      <c r="X216" s="74">
        <f t="shared" si="45"/>
        <v>110406244.39999999</v>
      </c>
      <c r="Y216" s="74">
        <f t="shared" si="45"/>
        <v>337797</v>
      </c>
      <c r="Z216" s="74">
        <f t="shared" si="45"/>
        <v>4591683.1199999992</v>
      </c>
      <c r="AA216" s="76">
        <f t="shared" si="45"/>
        <v>0</v>
      </c>
      <c r="AB216" s="74">
        <f t="shared" si="45"/>
        <v>-2567.9699999999993</v>
      </c>
      <c r="AC216" s="74">
        <f t="shared" si="45"/>
        <v>-4337.24</v>
      </c>
      <c r="AD216" s="76">
        <f>SUM(AD10:AD215)</f>
        <v>0</v>
      </c>
      <c r="AE216" s="76">
        <f>SUM(AE10:AE215)</f>
        <v>7911.3300000000017</v>
      </c>
      <c r="AF216" s="76">
        <f>SUM(AF10:AF215)</f>
        <v>0</v>
      </c>
      <c r="AG216" s="76">
        <f>SUM(AG10:AG215)</f>
        <v>337797</v>
      </c>
      <c r="AH216" s="76">
        <f t="shared" ref="AH216:AI216" si="46">SUM(AH10:AH215)</f>
        <v>4252880</v>
      </c>
      <c r="AI216" s="76">
        <f t="shared" si="46"/>
        <v>4598588.3299999991</v>
      </c>
    </row>
    <row r="217" spans="1:35" s="27" customFormat="1" ht="12.75" x14ac:dyDescent="0.2">
      <c r="A217" s="21" t="s">
        <v>273</v>
      </c>
      <c r="B217" s="21" t="s">
        <v>65</v>
      </c>
      <c r="C217" s="71">
        <v>6</v>
      </c>
      <c r="D217" s="25" t="s">
        <v>274</v>
      </c>
      <c r="E217" s="19">
        <v>0</v>
      </c>
      <c r="F217" s="19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19">
        <v>0</v>
      </c>
      <c r="M217" s="19">
        <v>0</v>
      </c>
      <c r="N217" s="19">
        <v>0</v>
      </c>
      <c r="O217" s="19">
        <v>0</v>
      </c>
      <c r="P217" s="19">
        <f t="shared" si="35"/>
        <v>0</v>
      </c>
      <c r="Q217" s="19">
        <f t="shared" ref="Q217:U267" si="47">+F217-K217</f>
        <v>0</v>
      </c>
      <c r="R217" s="19">
        <f t="shared" si="47"/>
        <v>0</v>
      </c>
      <c r="S217" s="19">
        <f t="shared" si="47"/>
        <v>0</v>
      </c>
      <c r="T217" s="19">
        <f t="shared" si="47"/>
        <v>0</v>
      </c>
      <c r="U217" s="19">
        <f t="shared" si="47"/>
        <v>0</v>
      </c>
      <c r="V217" s="19">
        <f t="shared" ref="V217:V280" si="48">+Q217+R217+S217+T217+U217</f>
        <v>0</v>
      </c>
      <c r="W217" s="24">
        <v>1642.5</v>
      </c>
      <c r="X217" s="24">
        <v>1642.5</v>
      </c>
      <c r="Y217" s="19">
        <f>+X217-W217</f>
        <v>0</v>
      </c>
      <c r="Z217" s="20">
        <f t="shared" si="38"/>
        <v>0</v>
      </c>
      <c r="AA217" s="20">
        <v>0</v>
      </c>
      <c r="AB217" s="20">
        <v>0</v>
      </c>
      <c r="AC217" s="20">
        <v>0</v>
      </c>
      <c r="AD217" s="20">
        <f t="shared" ref="AD217:AD280" si="49">+Q217-AA217</f>
        <v>0</v>
      </c>
      <c r="AE217" s="20">
        <f t="shared" ref="AE217:AE280" si="50">+T217-AB217</f>
        <v>0</v>
      </c>
      <c r="AF217" s="20">
        <f t="shared" ref="AF217:AF280" si="51">U217-AC217</f>
        <v>0</v>
      </c>
      <c r="AG217" s="20">
        <f t="shared" ref="AG217:AG280" si="52">+Y217</f>
        <v>0</v>
      </c>
      <c r="AH217" s="20">
        <f t="shared" ref="AH217:AH280" si="53">+S217</f>
        <v>0</v>
      </c>
      <c r="AI217" s="20">
        <f t="shared" si="44"/>
        <v>0</v>
      </c>
    </row>
    <row r="218" spans="1:35" s="27" customFormat="1" ht="12.75" x14ac:dyDescent="0.2">
      <c r="A218" s="21" t="s">
        <v>273</v>
      </c>
      <c r="B218" s="21" t="s">
        <v>65</v>
      </c>
      <c r="C218" s="71">
        <v>8</v>
      </c>
      <c r="D218" s="25" t="s">
        <v>275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f t="shared" si="35"/>
        <v>0</v>
      </c>
      <c r="Q218" s="19">
        <f t="shared" si="47"/>
        <v>0</v>
      </c>
      <c r="R218" s="19">
        <f t="shared" si="47"/>
        <v>0</v>
      </c>
      <c r="S218" s="19">
        <f t="shared" si="47"/>
        <v>0</v>
      </c>
      <c r="T218" s="19">
        <f t="shared" si="47"/>
        <v>0</v>
      </c>
      <c r="U218" s="19">
        <f t="shared" si="47"/>
        <v>0</v>
      </c>
      <c r="V218" s="19">
        <f t="shared" si="48"/>
        <v>0</v>
      </c>
      <c r="W218" s="24">
        <v>17201.080000000002</v>
      </c>
      <c r="X218" s="24">
        <v>17201.080000000002</v>
      </c>
      <c r="Y218" s="19">
        <f t="shared" ref="Y218:Y281" si="54">+X218-W218</f>
        <v>0</v>
      </c>
      <c r="Z218" s="20">
        <f t="shared" si="38"/>
        <v>0</v>
      </c>
      <c r="AA218" s="20">
        <v>0</v>
      </c>
      <c r="AB218" s="20">
        <v>0</v>
      </c>
      <c r="AC218" s="20">
        <v>0</v>
      </c>
      <c r="AD218" s="20">
        <f t="shared" si="49"/>
        <v>0</v>
      </c>
      <c r="AE218" s="20">
        <f t="shared" si="50"/>
        <v>0</v>
      </c>
      <c r="AF218" s="20">
        <f t="shared" si="51"/>
        <v>0</v>
      </c>
      <c r="AG218" s="20">
        <f t="shared" si="52"/>
        <v>0</v>
      </c>
      <c r="AH218" s="20">
        <f t="shared" si="53"/>
        <v>0</v>
      </c>
      <c r="AI218" s="20">
        <f t="shared" si="44"/>
        <v>0</v>
      </c>
    </row>
    <row r="219" spans="1:35" s="27" customFormat="1" ht="12.75" x14ac:dyDescent="0.2">
      <c r="A219" s="21" t="s">
        <v>273</v>
      </c>
      <c r="B219" s="21" t="s">
        <v>65</v>
      </c>
      <c r="C219" s="71">
        <v>12</v>
      </c>
      <c r="D219" s="25" t="s">
        <v>276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f t="shared" si="35"/>
        <v>0</v>
      </c>
      <c r="Q219" s="19">
        <f t="shared" si="47"/>
        <v>0</v>
      </c>
      <c r="R219" s="19">
        <f t="shared" si="47"/>
        <v>0</v>
      </c>
      <c r="S219" s="19">
        <f t="shared" si="47"/>
        <v>0</v>
      </c>
      <c r="T219" s="19">
        <f t="shared" si="47"/>
        <v>0</v>
      </c>
      <c r="U219" s="19">
        <f t="shared" si="47"/>
        <v>0</v>
      </c>
      <c r="V219" s="19">
        <f t="shared" si="48"/>
        <v>0</v>
      </c>
      <c r="W219" s="24">
        <v>1176</v>
      </c>
      <c r="X219" s="24">
        <v>1176</v>
      </c>
      <c r="Y219" s="19">
        <f t="shared" si="54"/>
        <v>0</v>
      </c>
      <c r="Z219" s="20">
        <f t="shared" si="38"/>
        <v>0</v>
      </c>
      <c r="AA219" s="20">
        <v>0</v>
      </c>
      <c r="AB219" s="20">
        <v>0</v>
      </c>
      <c r="AC219" s="20">
        <v>0</v>
      </c>
      <c r="AD219" s="20">
        <f t="shared" si="49"/>
        <v>0</v>
      </c>
      <c r="AE219" s="20">
        <f t="shared" si="50"/>
        <v>0</v>
      </c>
      <c r="AF219" s="20">
        <f t="shared" si="51"/>
        <v>0</v>
      </c>
      <c r="AG219" s="20">
        <f t="shared" si="52"/>
        <v>0</v>
      </c>
      <c r="AH219" s="20">
        <f t="shared" si="53"/>
        <v>0</v>
      </c>
      <c r="AI219" s="20">
        <f t="shared" si="44"/>
        <v>0</v>
      </c>
    </row>
    <row r="220" spans="1:35" s="27" customFormat="1" ht="12.75" x14ac:dyDescent="0.2">
      <c r="A220" s="21" t="s">
        <v>273</v>
      </c>
      <c r="B220" s="21" t="s">
        <v>65</v>
      </c>
      <c r="C220" s="71">
        <v>30</v>
      </c>
      <c r="D220" s="25" t="s">
        <v>277</v>
      </c>
      <c r="E220" s="19">
        <v>0</v>
      </c>
      <c r="F220" s="19">
        <v>0</v>
      </c>
      <c r="G220" s="19">
        <v>0</v>
      </c>
      <c r="H220" s="19">
        <v>0</v>
      </c>
      <c r="I220" s="19">
        <v>0</v>
      </c>
      <c r="J220" s="19">
        <v>0</v>
      </c>
      <c r="K220" s="19">
        <v>0</v>
      </c>
      <c r="L220" s="19">
        <v>0</v>
      </c>
      <c r="M220" s="19">
        <v>0</v>
      </c>
      <c r="N220" s="19">
        <v>0</v>
      </c>
      <c r="O220" s="19">
        <v>0</v>
      </c>
      <c r="P220" s="19">
        <f t="shared" si="35"/>
        <v>0</v>
      </c>
      <c r="Q220" s="19">
        <f t="shared" si="47"/>
        <v>0</v>
      </c>
      <c r="R220" s="19">
        <f t="shared" si="47"/>
        <v>0</v>
      </c>
      <c r="S220" s="19">
        <f t="shared" si="47"/>
        <v>0</v>
      </c>
      <c r="T220" s="19">
        <f t="shared" si="47"/>
        <v>0</v>
      </c>
      <c r="U220" s="19">
        <f t="shared" si="47"/>
        <v>0</v>
      </c>
      <c r="V220" s="19">
        <f t="shared" si="48"/>
        <v>0</v>
      </c>
      <c r="W220" s="24">
        <v>4759.2</v>
      </c>
      <c r="X220" s="24">
        <v>4759.2</v>
      </c>
      <c r="Y220" s="19">
        <f t="shared" si="54"/>
        <v>0</v>
      </c>
      <c r="Z220" s="20">
        <f t="shared" si="38"/>
        <v>0</v>
      </c>
      <c r="AA220" s="20">
        <v>0</v>
      </c>
      <c r="AB220" s="20">
        <v>0</v>
      </c>
      <c r="AC220" s="20">
        <v>0</v>
      </c>
      <c r="AD220" s="20">
        <f t="shared" si="49"/>
        <v>0</v>
      </c>
      <c r="AE220" s="20">
        <f t="shared" si="50"/>
        <v>0</v>
      </c>
      <c r="AF220" s="20">
        <f t="shared" si="51"/>
        <v>0</v>
      </c>
      <c r="AG220" s="20">
        <f t="shared" si="52"/>
        <v>0</v>
      </c>
      <c r="AH220" s="20">
        <f t="shared" si="53"/>
        <v>0</v>
      </c>
      <c r="AI220" s="20">
        <f t="shared" si="44"/>
        <v>0</v>
      </c>
    </row>
    <row r="221" spans="1:35" s="27" customFormat="1" ht="12.75" x14ac:dyDescent="0.2">
      <c r="A221" s="21" t="s">
        <v>273</v>
      </c>
      <c r="B221" s="21" t="s">
        <v>65</v>
      </c>
      <c r="C221" s="71">
        <v>54</v>
      </c>
      <c r="D221" s="25" t="s">
        <v>278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0</v>
      </c>
      <c r="M221" s="19">
        <v>0</v>
      </c>
      <c r="N221" s="19">
        <v>0</v>
      </c>
      <c r="O221" s="19">
        <v>0</v>
      </c>
      <c r="P221" s="19">
        <f t="shared" si="35"/>
        <v>0</v>
      </c>
      <c r="Q221" s="19">
        <f t="shared" si="47"/>
        <v>0</v>
      </c>
      <c r="R221" s="19">
        <f t="shared" si="47"/>
        <v>0</v>
      </c>
      <c r="S221" s="19">
        <f t="shared" si="47"/>
        <v>0</v>
      </c>
      <c r="T221" s="19">
        <f t="shared" si="47"/>
        <v>0</v>
      </c>
      <c r="U221" s="19">
        <f t="shared" si="47"/>
        <v>0</v>
      </c>
      <c r="V221" s="19">
        <f t="shared" si="48"/>
        <v>0</v>
      </c>
      <c r="W221" s="24">
        <v>145.69999999999999</v>
      </c>
      <c r="X221" s="24">
        <v>145.69999999999999</v>
      </c>
      <c r="Y221" s="19">
        <f t="shared" si="54"/>
        <v>0</v>
      </c>
      <c r="Z221" s="20">
        <f t="shared" si="38"/>
        <v>0</v>
      </c>
      <c r="AA221" s="20">
        <v>0</v>
      </c>
      <c r="AB221" s="20">
        <v>0</v>
      </c>
      <c r="AC221" s="20">
        <v>0</v>
      </c>
      <c r="AD221" s="20">
        <f t="shared" si="49"/>
        <v>0</v>
      </c>
      <c r="AE221" s="20">
        <f t="shared" si="50"/>
        <v>0</v>
      </c>
      <c r="AF221" s="20">
        <f t="shared" si="51"/>
        <v>0</v>
      </c>
      <c r="AG221" s="20">
        <f t="shared" si="52"/>
        <v>0</v>
      </c>
      <c r="AH221" s="20">
        <f t="shared" si="53"/>
        <v>0</v>
      </c>
      <c r="AI221" s="20">
        <f t="shared" si="44"/>
        <v>0</v>
      </c>
    </row>
    <row r="222" spans="1:35" s="27" customFormat="1" ht="12.75" x14ac:dyDescent="0.2">
      <c r="A222" s="21" t="s">
        <v>273</v>
      </c>
      <c r="B222" s="21" t="s">
        <v>65</v>
      </c>
      <c r="C222" s="71">
        <v>65</v>
      </c>
      <c r="D222" s="25" t="s">
        <v>279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f t="shared" si="35"/>
        <v>0</v>
      </c>
      <c r="Q222" s="19">
        <f t="shared" si="47"/>
        <v>0</v>
      </c>
      <c r="R222" s="19">
        <f t="shared" si="47"/>
        <v>0</v>
      </c>
      <c r="S222" s="19">
        <f t="shared" si="47"/>
        <v>0</v>
      </c>
      <c r="T222" s="19">
        <f t="shared" si="47"/>
        <v>0</v>
      </c>
      <c r="U222" s="19">
        <f t="shared" si="47"/>
        <v>0</v>
      </c>
      <c r="V222" s="19">
        <f t="shared" si="48"/>
        <v>0</v>
      </c>
      <c r="W222" s="24">
        <v>285</v>
      </c>
      <c r="X222" s="24">
        <v>285</v>
      </c>
      <c r="Y222" s="19">
        <f t="shared" si="54"/>
        <v>0</v>
      </c>
      <c r="Z222" s="20">
        <f t="shared" si="38"/>
        <v>0</v>
      </c>
      <c r="AA222" s="20">
        <v>0</v>
      </c>
      <c r="AB222" s="20">
        <v>0</v>
      </c>
      <c r="AC222" s="20">
        <v>0</v>
      </c>
      <c r="AD222" s="20">
        <f t="shared" si="49"/>
        <v>0</v>
      </c>
      <c r="AE222" s="20">
        <f t="shared" si="50"/>
        <v>0</v>
      </c>
      <c r="AF222" s="20">
        <f t="shared" si="51"/>
        <v>0</v>
      </c>
      <c r="AG222" s="20">
        <f t="shared" si="52"/>
        <v>0</v>
      </c>
      <c r="AH222" s="20">
        <f t="shared" si="53"/>
        <v>0</v>
      </c>
      <c r="AI222" s="20">
        <f t="shared" si="44"/>
        <v>0</v>
      </c>
    </row>
    <row r="223" spans="1:35" s="27" customFormat="1" ht="12.75" x14ac:dyDescent="0.2">
      <c r="A223" s="21" t="s">
        <v>273</v>
      </c>
      <c r="B223" s="21" t="s">
        <v>65</v>
      </c>
      <c r="C223" s="71">
        <v>68</v>
      </c>
      <c r="D223" s="25" t="s">
        <v>280</v>
      </c>
      <c r="E223" s="19">
        <v>0</v>
      </c>
      <c r="F223" s="19">
        <v>0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0</v>
      </c>
      <c r="M223" s="19">
        <v>0</v>
      </c>
      <c r="N223" s="19">
        <v>0</v>
      </c>
      <c r="O223" s="19">
        <v>0</v>
      </c>
      <c r="P223" s="19">
        <f t="shared" si="35"/>
        <v>0</v>
      </c>
      <c r="Q223" s="19">
        <f t="shared" si="47"/>
        <v>0</v>
      </c>
      <c r="R223" s="19">
        <f t="shared" si="47"/>
        <v>0</v>
      </c>
      <c r="S223" s="19">
        <f t="shared" si="47"/>
        <v>0</v>
      </c>
      <c r="T223" s="19">
        <f t="shared" si="47"/>
        <v>0</v>
      </c>
      <c r="U223" s="19">
        <f t="shared" si="47"/>
        <v>0</v>
      </c>
      <c r="V223" s="19">
        <f t="shared" si="48"/>
        <v>0</v>
      </c>
      <c r="W223" s="24">
        <v>7378</v>
      </c>
      <c r="X223" s="24">
        <v>7378</v>
      </c>
      <c r="Y223" s="19">
        <f t="shared" si="54"/>
        <v>0</v>
      </c>
      <c r="Z223" s="20">
        <f t="shared" si="38"/>
        <v>0</v>
      </c>
      <c r="AA223" s="20">
        <v>0</v>
      </c>
      <c r="AB223" s="20">
        <v>0</v>
      </c>
      <c r="AC223" s="20">
        <v>0</v>
      </c>
      <c r="AD223" s="20">
        <f t="shared" si="49"/>
        <v>0</v>
      </c>
      <c r="AE223" s="20">
        <f t="shared" si="50"/>
        <v>0</v>
      </c>
      <c r="AF223" s="20">
        <f t="shared" si="51"/>
        <v>0</v>
      </c>
      <c r="AG223" s="20">
        <f t="shared" si="52"/>
        <v>0</v>
      </c>
      <c r="AH223" s="20">
        <f t="shared" si="53"/>
        <v>0</v>
      </c>
      <c r="AI223" s="20">
        <f t="shared" si="44"/>
        <v>0</v>
      </c>
    </row>
    <row r="224" spans="1:35" s="27" customFormat="1" ht="12.75" x14ac:dyDescent="0.2">
      <c r="A224" s="21" t="s">
        <v>273</v>
      </c>
      <c r="B224" s="21" t="s">
        <v>65</v>
      </c>
      <c r="C224" s="71">
        <v>94</v>
      </c>
      <c r="D224" s="25" t="s">
        <v>281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f t="shared" si="35"/>
        <v>0</v>
      </c>
      <c r="Q224" s="19">
        <f t="shared" si="47"/>
        <v>0</v>
      </c>
      <c r="R224" s="19">
        <f t="shared" si="47"/>
        <v>0</v>
      </c>
      <c r="S224" s="19">
        <f t="shared" si="47"/>
        <v>0</v>
      </c>
      <c r="T224" s="19">
        <f t="shared" si="47"/>
        <v>0</v>
      </c>
      <c r="U224" s="19">
        <f t="shared" si="47"/>
        <v>0</v>
      </c>
      <c r="V224" s="19">
        <f t="shared" si="48"/>
        <v>0</v>
      </c>
      <c r="W224" s="24">
        <v>5017</v>
      </c>
      <c r="X224" s="24">
        <v>5017</v>
      </c>
      <c r="Y224" s="19">
        <f t="shared" si="54"/>
        <v>0</v>
      </c>
      <c r="Z224" s="20">
        <f t="shared" si="38"/>
        <v>0</v>
      </c>
      <c r="AA224" s="20">
        <v>0</v>
      </c>
      <c r="AB224" s="20">
        <v>0</v>
      </c>
      <c r="AC224" s="20">
        <v>0</v>
      </c>
      <c r="AD224" s="20">
        <f t="shared" si="49"/>
        <v>0</v>
      </c>
      <c r="AE224" s="20">
        <f t="shared" si="50"/>
        <v>0</v>
      </c>
      <c r="AF224" s="20">
        <f t="shared" si="51"/>
        <v>0</v>
      </c>
      <c r="AG224" s="20">
        <f t="shared" si="52"/>
        <v>0</v>
      </c>
      <c r="AH224" s="20">
        <f t="shared" si="53"/>
        <v>0</v>
      </c>
      <c r="AI224" s="20">
        <f t="shared" si="44"/>
        <v>0</v>
      </c>
    </row>
    <row r="225" spans="1:35" s="27" customFormat="1" ht="12.75" x14ac:dyDescent="0.2">
      <c r="A225" s="21" t="s">
        <v>273</v>
      </c>
      <c r="B225" s="21" t="s">
        <v>65</v>
      </c>
      <c r="C225" s="71">
        <v>128</v>
      </c>
      <c r="D225" s="25" t="s">
        <v>282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f t="shared" si="35"/>
        <v>0</v>
      </c>
      <c r="Q225" s="19">
        <f t="shared" si="47"/>
        <v>0</v>
      </c>
      <c r="R225" s="19">
        <f t="shared" si="47"/>
        <v>0</v>
      </c>
      <c r="S225" s="19">
        <f t="shared" si="47"/>
        <v>0</v>
      </c>
      <c r="T225" s="19">
        <f t="shared" si="47"/>
        <v>0</v>
      </c>
      <c r="U225" s="19">
        <f t="shared" si="47"/>
        <v>0</v>
      </c>
      <c r="V225" s="19">
        <f t="shared" si="48"/>
        <v>0</v>
      </c>
      <c r="W225" s="24">
        <v>3498.5</v>
      </c>
      <c r="X225" s="24">
        <v>3498.5</v>
      </c>
      <c r="Y225" s="19">
        <f t="shared" si="54"/>
        <v>0</v>
      </c>
      <c r="Z225" s="20">
        <f t="shared" si="38"/>
        <v>0</v>
      </c>
      <c r="AA225" s="20">
        <v>0</v>
      </c>
      <c r="AB225" s="20">
        <v>0</v>
      </c>
      <c r="AC225" s="20">
        <v>0</v>
      </c>
      <c r="AD225" s="20">
        <f t="shared" si="49"/>
        <v>0</v>
      </c>
      <c r="AE225" s="20">
        <f t="shared" si="50"/>
        <v>0</v>
      </c>
      <c r="AF225" s="20">
        <f t="shared" si="51"/>
        <v>0</v>
      </c>
      <c r="AG225" s="20">
        <f t="shared" si="52"/>
        <v>0</v>
      </c>
      <c r="AH225" s="20">
        <f t="shared" si="53"/>
        <v>0</v>
      </c>
      <c r="AI225" s="20">
        <f t="shared" si="44"/>
        <v>0</v>
      </c>
    </row>
    <row r="226" spans="1:35" s="27" customFormat="1" ht="12.75" x14ac:dyDescent="0.2">
      <c r="A226" s="21" t="s">
        <v>273</v>
      </c>
      <c r="B226" s="21" t="s">
        <v>65</v>
      </c>
      <c r="C226" s="71">
        <v>151</v>
      </c>
      <c r="D226" s="25" t="s">
        <v>283</v>
      </c>
      <c r="E226" s="19">
        <v>0</v>
      </c>
      <c r="F226" s="19">
        <v>0</v>
      </c>
      <c r="G226" s="19">
        <v>0</v>
      </c>
      <c r="H226" s="19">
        <v>0</v>
      </c>
      <c r="I226" s="19">
        <v>0</v>
      </c>
      <c r="J226" s="19">
        <v>0</v>
      </c>
      <c r="K226" s="19">
        <v>0</v>
      </c>
      <c r="L226" s="19">
        <v>0</v>
      </c>
      <c r="M226" s="19">
        <v>0</v>
      </c>
      <c r="N226" s="19">
        <v>0</v>
      </c>
      <c r="O226" s="19">
        <v>0</v>
      </c>
      <c r="P226" s="19">
        <f t="shared" si="35"/>
        <v>0</v>
      </c>
      <c r="Q226" s="19">
        <f t="shared" si="47"/>
        <v>0</v>
      </c>
      <c r="R226" s="19">
        <f t="shared" si="47"/>
        <v>0</v>
      </c>
      <c r="S226" s="19">
        <f t="shared" si="47"/>
        <v>0</v>
      </c>
      <c r="T226" s="19">
        <f t="shared" si="47"/>
        <v>0</v>
      </c>
      <c r="U226" s="19">
        <f t="shared" si="47"/>
        <v>0</v>
      </c>
      <c r="V226" s="19">
        <f t="shared" si="48"/>
        <v>0</v>
      </c>
      <c r="W226" s="24">
        <v>1181</v>
      </c>
      <c r="X226" s="24">
        <v>1181</v>
      </c>
      <c r="Y226" s="19">
        <f t="shared" si="54"/>
        <v>0</v>
      </c>
      <c r="Z226" s="20">
        <f t="shared" si="38"/>
        <v>0</v>
      </c>
      <c r="AA226" s="20">
        <v>0</v>
      </c>
      <c r="AB226" s="20">
        <v>0</v>
      </c>
      <c r="AC226" s="20">
        <v>0</v>
      </c>
      <c r="AD226" s="20">
        <f t="shared" si="49"/>
        <v>0</v>
      </c>
      <c r="AE226" s="20">
        <f t="shared" si="50"/>
        <v>0</v>
      </c>
      <c r="AF226" s="20">
        <f t="shared" si="51"/>
        <v>0</v>
      </c>
      <c r="AG226" s="20">
        <f t="shared" si="52"/>
        <v>0</v>
      </c>
      <c r="AH226" s="20">
        <f t="shared" si="53"/>
        <v>0</v>
      </c>
      <c r="AI226" s="20">
        <f t="shared" si="44"/>
        <v>0</v>
      </c>
    </row>
    <row r="227" spans="1:35" s="27" customFormat="1" ht="12.75" x14ac:dyDescent="0.2">
      <c r="A227" s="21" t="s">
        <v>273</v>
      </c>
      <c r="B227" s="21" t="s">
        <v>65</v>
      </c>
      <c r="C227" s="71">
        <v>302</v>
      </c>
      <c r="D227" s="25" t="s">
        <v>284</v>
      </c>
      <c r="E227" s="19">
        <v>0</v>
      </c>
      <c r="F227" s="19">
        <v>0</v>
      </c>
      <c r="G227" s="19">
        <v>0</v>
      </c>
      <c r="H227" s="19">
        <v>0</v>
      </c>
      <c r="I227" s="19">
        <v>0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f t="shared" si="35"/>
        <v>0</v>
      </c>
      <c r="Q227" s="19">
        <f t="shared" si="47"/>
        <v>0</v>
      </c>
      <c r="R227" s="19">
        <f t="shared" si="47"/>
        <v>0</v>
      </c>
      <c r="S227" s="19">
        <f t="shared" si="47"/>
        <v>0</v>
      </c>
      <c r="T227" s="19">
        <f t="shared" si="47"/>
        <v>0</v>
      </c>
      <c r="U227" s="19">
        <f t="shared" si="47"/>
        <v>0</v>
      </c>
      <c r="V227" s="19">
        <f t="shared" si="48"/>
        <v>0</v>
      </c>
      <c r="W227" s="24">
        <v>6100.12</v>
      </c>
      <c r="X227" s="24">
        <v>6100.12</v>
      </c>
      <c r="Y227" s="19">
        <f t="shared" si="54"/>
        <v>0</v>
      </c>
      <c r="Z227" s="20">
        <f t="shared" si="38"/>
        <v>0</v>
      </c>
      <c r="AA227" s="20">
        <v>0</v>
      </c>
      <c r="AB227" s="20">
        <v>0</v>
      </c>
      <c r="AC227" s="20">
        <v>0</v>
      </c>
      <c r="AD227" s="20">
        <f t="shared" si="49"/>
        <v>0</v>
      </c>
      <c r="AE227" s="20">
        <f t="shared" si="50"/>
        <v>0</v>
      </c>
      <c r="AF227" s="20">
        <f t="shared" si="51"/>
        <v>0</v>
      </c>
      <c r="AG227" s="20">
        <f t="shared" si="52"/>
        <v>0</v>
      </c>
      <c r="AH227" s="20">
        <f t="shared" si="53"/>
        <v>0</v>
      </c>
      <c r="AI227" s="20">
        <f t="shared" si="44"/>
        <v>0</v>
      </c>
    </row>
    <row r="228" spans="1:35" s="27" customFormat="1" ht="12.75" x14ac:dyDescent="0.2">
      <c r="A228" s="21" t="s">
        <v>273</v>
      </c>
      <c r="B228" s="21" t="s">
        <v>65</v>
      </c>
      <c r="C228" s="71">
        <v>320</v>
      </c>
      <c r="D228" s="25" t="s">
        <v>285</v>
      </c>
      <c r="E228" s="19">
        <v>0</v>
      </c>
      <c r="F228" s="19">
        <v>0</v>
      </c>
      <c r="G228" s="19">
        <v>0</v>
      </c>
      <c r="H228" s="19">
        <v>0</v>
      </c>
      <c r="I228" s="19">
        <v>0</v>
      </c>
      <c r="J228" s="19">
        <v>0</v>
      </c>
      <c r="K228" s="19">
        <v>0</v>
      </c>
      <c r="L228" s="19">
        <v>0</v>
      </c>
      <c r="M228" s="19">
        <v>0</v>
      </c>
      <c r="N228" s="19">
        <v>0</v>
      </c>
      <c r="O228" s="19">
        <v>0</v>
      </c>
      <c r="P228" s="19">
        <f t="shared" si="35"/>
        <v>0</v>
      </c>
      <c r="Q228" s="19">
        <f t="shared" si="47"/>
        <v>0</v>
      </c>
      <c r="R228" s="19">
        <f t="shared" si="47"/>
        <v>0</v>
      </c>
      <c r="S228" s="19">
        <f t="shared" si="47"/>
        <v>0</v>
      </c>
      <c r="T228" s="19">
        <f t="shared" si="47"/>
        <v>0</v>
      </c>
      <c r="U228" s="19">
        <f t="shared" si="47"/>
        <v>0</v>
      </c>
      <c r="V228" s="19">
        <f t="shared" si="48"/>
        <v>0</v>
      </c>
      <c r="W228" s="24">
        <v>194</v>
      </c>
      <c r="X228" s="24">
        <v>194</v>
      </c>
      <c r="Y228" s="19">
        <f t="shared" si="54"/>
        <v>0</v>
      </c>
      <c r="Z228" s="20">
        <f t="shared" si="38"/>
        <v>0</v>
      </c>
      <c r="AA228" s="20">
        <v>0</v>
      </c>
      <c r="AB228" s="20">
        <v>0</v>
      </c>
      <c r="AC228" s="20">
        <v>0</v>
      </c>
      <c r="AD228" s="20">
        <f t="shared" si="49"/>
        <v>0</v>
      </c>
      <c r="AE228" s="20">
        <f t="shared" si="50"/>
        <v>0</v>
      </c>
      <c r="AF228" s="20">
        <f t="shared" si="51"/>
        <v>0</v>
      </c>
      <c r="AG228" s="20">
        <f t="shared" si="52"/>
        <v>0</v>
      </c>
      <c r="AH228" s="20">
        <f t="shared" si="53"/>
        <v>0</v>
      </c>
      <c r="AI228" s="20">
        <f t="shared" si="44"/>
        <v>0</v>
      </c>
    </row>
    <row r="229" spans="1:35" s="27" customFormat="1" ht="12.75" x14ac:dyDescent="0.2">
      <c r="A229" s="21" t="s">
        <v>273</v>
      </c>
      <c r="B229" s="21" t="s">
        <v>65</v>
      </c>
      <c r="C229" s="71">
        <v>517</v>
      </c>
      <c r="D229" s="25" t="s">
        <v>286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f t="shared" si="35"/>
        <v>0</v>
      </c>
      <c r="Q229" s="19">
        <f t="shared" si="47"/>
        <v>0</v>
      </c>
      <c r="R229" s="19">
        <f t="shared" si="47"/>
        <v>0</v>
      </c>
      <c r="S229" s="19">
        <f t="shared" si="47"/>
        <v>0</v>
      </c>
      <c r="T229" s="19">
        <f t="shared" si="47"/>
        <v>0</v>
      </c>
      <c r="U229" s="19">
        <f t="shared" si="47"/>
        <v>0</v>
      </c>
      <c r="V229" s="19">
        <f t="shared" si="48"/>
        <v>0</v>
      </c>
      <c r="W229" s="24">
        <v>34257.760000000002</v>
      </c>
      <c r="X229" s="24">
        <v>34257.760000000002</v>
      </c>
      <c r="Y229" s="19">
        <f t="shared" si="54"/>
        <v>0</v>
      </c>
      <c r="Z229" s="20">
        <f t="shared" si="38"/>
        <v>0</v>
      </c>
      <c r="AA229" s="20">
        <v>0</v>
      </c>
      <c r="AB229" s="20">
        <v>0</v>
      </c>
      <c r="AC229" s="20">
        <v>0</v>
      </c>
      <c r="AD229" s="20">
        <f t="shared" si="49"/>
        <v>0</v>
      </c>
      <c r="AE229" s="20">
        <f t="shared" si="50"/>
        <v>0</v>
      </c>
      <c r="AF229" s="20">
        <f t="shared" si="51"/>
        <v>0</v>
      </c>
      <c r="AG229" s="20">
        <f t="shared" si="52"/>
        <v>0</v>
      </c>
      <c r="AH229" s="20">
        <f t="shared" si="53"/>
        <v>0</v>
      </c>
      <c r="AI229" s="20">
        <f t="shared" si="44"/>
        <v>0</v>
      </c>
    </row>
    <row r="230" spans="1:35" s="27" customFormat="1" ht="12.75" x14ac:dyDescent="0.2">
      <c r="A230" s="21" t="s">
        <v>273</v>
      </c>
      <c r="B230" s="21" t="s">
        <v>65</v>
      </c>
      <c r="C230" s="71">
        <v>673</v>
      </c>
      <c r="D230" s="25" t="s">
        <v>287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f t="shared" si="35"/>
        <v>0</v>
      </c>
      <c r="Q230" s="19">
        <f t="shared" si="47"/>
        <v>0</v>
      </c>
      <c r="R230" s="19">
        <f t="shared" si="47"/>
        <v>0</v>
      </c>
      <c r="S230" s="19">
        <f t="shared" si="47"/>
        <v>0</v>
      </c>
      <c r="T230" s="19">
        <f t="shared" si="47"/>
        <v>0</v>
      </c>
      <c r="U230" s="19">
        <f t="shared" si="47"/>
        <v>0</v>
      </c>
      <c r="V230" s="19">
        <f t="shared" si="48"/>
        <v>0</v>
      </c>
      <c r="W230" s="24">
        <v>811</v>
      </c>
      <c r="X230" s="24">
        <v>811</v>
      </c>
      <c r="Y230" s="19">
        <f t="shared" si="54"/>
        <v>0</v>
      </c>
      <c r="Z230" s="20">
        <f t="shared" si="38"/>
        <v>0</v>
      </c>
      <c r="AA230" s="20">
        <v>0</v>
      </c>
      <c r="AB230" s="20">
        <v>0</v>
      </c>
      <c r="AC230" s="20">
        <v>0</v>
      </c>
      <c r="AD230" s="20">
        <f t="shared" si="49"/>
        <v>0</v>
      </c>
      <c r="AE230" s="20">
        <f t="shared" si="50"/>
        <v>0</v>
      </c>
      <c r="AF230" s="20">
        <f t="shared" si="51"/>
        <v>0</v>
      </c>
      <c r="AG230" s="20">
        <f t="shared" si="52"/>
        <v>0</v>
      </c>
      <c r="AH230" s="20">
        <f t="shared" si="53"/>
        <v>0</v>
      </c>
      <c r="AI230" s="20">
        <f t="shared" si="44"/>
        <v>0</v>
      </c>
    </row>
    <row r="231" spans="1:35" s="27" customFormat="1" ht="12.75" x14ac:dyDescent="0.2">
      <c r="A231" s="21" t="s">
        <v>273</v>
      </c>
      <c r="B231" s="21" t="s">
        <v>65</v>
      </c>
      <c r="C231" s="71">
        <v>741</v>
      </c>
      <c r="D231" s="25" t="s">
        <v>288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f t="shared" si="35"/>
        <v>0</v>
      </c>
      <c r="Q231" s="19">
        <f t="shared" si="47"/>
        <v>0</v>
      </c>
      <c r="R231" s="19">
        <f t="shared" si="47"/>
        <v>0</v>
      </c>
      <c r="S231" s="19">
        <f t="shared" si="47"/>
        <v>0</v>
      </c>
      <c r="T231" s="19">
        <f t="shared" si="47"/>
        <v>0</v>
      </c>
      <c r="U231" s="19">
        <f t="shared" si="47"/>
        <v>0</v>
      </c>
      <c r="V231" s="19">
        <f t="shared" si="48"/>
        <v>0</v>
      </c>
      <c r="W231" s="24">
        <v>350</v>
      </c>
      <c r="X231" s="24">
        <v>350</v>
      </c>
      <c r="Y231" s="19">
        <f t="shared" si="54"/>
        <v>0</v>
      </c>
      <c r="Z231" s="20">
        <f t="shared" si="38"/>
        <v>0</v>
      </c>
      <c r="AA231" s="20">
        <v>0</v>
      </c>
      <c r="AB231" s="20">
        <v>0</v>
      </c>
      <c r="AC231" s="20">
        <v>0</v>
      </c>
      <c r="AD231" s="20">
        <f t="shared" si="49"/>
        <v>0</v>
      </c>
      <c r="AE231" s="20">
        <f t="shared" si="50"/>
        <v>0</v>
      </c>
      <c r="AF231" s="20">
        <f t="shared" si="51"/>
        <v>0</v>
      </c>
      <c r="AG231" s="20">
        <f t="shared" si="52"/>
        <v>0</v>
      </c>
      <c r="AH231" s="20">
        <f t="shared" si="53"/>
        <v>0</v>
      </c>
      <c r="AI231" s="20">
        <f t="shared" si="44"/>
        <v>0</v>
      </c>
    </row>
    <row r="232" spans="1:35" s="27" customFormat="1" ht="12.75" x14ac:dyDescent="0.2">
      <c r="A232" s="21" t="s">
        <v>273</v>
      </c>
      <c r="B232" s="21" t="s">
        <v>65</v>
      </c>
      <c r="C232" s="71">
        <v>879</v>
      </c>
      <c r="D232" s="25" t="s">
        <v>289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f t="shared" si="35"/>
        <v>0</v>
      </c>
      <c r="Q232" s="19">
        <f t="shared" si="47"/>
        <v>0</v>
      </c>
      <c r="R232" s="19">
        <f t="shared" si="47"/>
        <v>0</v>
      </c>
      <c r="S232" s="19">
        <f t="shared" si="47"/>
        <v>0</v>
      </c>
      <c r="T232" s="19">
        <f t="shared" si="47"/>
        <v>0</v>
      </c>
      <c r="U232" s="19">
        <f t="shared" si="47"/>
        <v>0</v>
      </c>
      <c r="V232" s="19">
        <f t="shared" si="48"/>
        <v>0</v>
      </c>
      <c r="W232" s="24">
        <v>950</v>
      </c>
      <c r="X232" s="24">
        <v>950</v>
      </c>
      <c r="Y232" s="19">
        <f t="shared" si="54"/>
        <v>0</v>
      </c>
      <c r="Z232" s="20">
        <f t="shared" si="38"/>
        <v>0</v>
      </c>
      <c r="AA232" s="20">
        <v>0</v>
      </c>
      <c r="AB232" s="20">
        <v>0</v>
      </c>
      <c r="AC232" s="20">
        <v>0</v>
      </c>
      <c r="AD232" s="20">
        <f t="shared" si="49"/>
        <v>0</v>
      </c>
      <c r="AE232" s="20">
        <f t="shared" si="50"/>
        <v>0</v>
      </c>
      <c r="AF232" s="20">
        <f t="shared" si="51"/>
        <v>0</v>
      </c>
      <c r="AG232" s="20">
        <f t="shared" si="52"/>
        <v>0</v>
      </c>
      <c r="AH232" s="20">
        <f t="shared" si="53"/>
        <v>0</v>
      </c>
      <c r="AI232" s="20">
        <f t="shared" si="44"/>
        <v>0</v>
      </c>
    </row>
    <row r="233" spans="1:35" s="27" customFormat="1" ht="12.75" x14ac:dyDescent="0.2">
      <c r="A233" s="21" t="s">
        <v>273</v>
      </c>
      <c r="B233" s="21" t="s">
        <v>65</v>
      </c>
      <c r="C233" s="71">
        <v>897</v>
      </c>
      <c r="D233" s="25" t="s">
        <v>290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f t="shared" si="35"/>
        <v>0</v>
      </c>
      <c r="Q233" s="19">
        <f t="shared" si="47"/>
        <v>0</v>
      </c>
      <c r="R233" s="19">
        <f t="shared" si="47"/>
        <v>0</v>
      </c>
      <c r="S233" s="19">
        <f t="shared" si="47"/>
        <v>0</v>
      </c>
      <c r="T233" s="19">
        <f t="shared" si="47"/>
        <v>0</v>
      </c>
      <c r="U233" s="19">
        <f t="shared" si="47"/>
        <v>0</v>
      </c>
      <c r="V233" s="19">
        <f t="shared" si="48"/>
        <v>0</v>
      </c>
      <c r="W233" s="24">
        <v>3720.01</v>
      </c>
      <c r="X233" s="24">
        <v>3720.01</v>
      </c>
      <c r="Y233" s="19">
        <f t="shared" si="54"/>
        <v>0</v>
      </c>
      <c r="Z233" s="20">
        <f t="shared" si="38"/>
        <v>0</v>
      </c>
      <c r="AA233" s="20">
        <v>0</v>
      </c>
      <c r="AB233" s="20">
        <v>0</v>
      </c>
      <c r="AC233" s="20">
        <v>0</v>
      </c>
      <c r="AD233" s="20">
        <f t="shared" si="49"/>
        <v>0</v>
      </c>
      <c r="AE233" s="20">
        <f t="shared" si="50"/>
        <v>0</v>
      </c>
      <c r="AF233" s="20">
        <f t="shared" si="51"/>
        <v>0</v>
      </c>
      <c r="AG233" s="20">
        <f t="shared" si="52"/>
        <v>0</v>
      </c>
      <c r="AH233" s="20">
        <f t="shared" si="53"/>
        <v>0</v>
      </c>
      <c r="AI233" s="20">
        <f t="shared" si="44"/>
        <v>0</v>
      </c>
    </row>
    <row r="234" spans="1:35" s="27" customFormat="1" ht="12.75" x14ac:dyDescent="0.2">
      <c r="A234" s="21" t="s">
        <v>273</v>
      </c>
      <c r="B234" s="21" t="s">
        <v>65</v>
      </c>
      <c r="C234" s="71">
        <v>1159</v>
      </c>
      <c r="D234" s="25" t="s">
        <v>291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f t="shared" si="35"/>
        <v>0</v>
      </c>
      <c r="Q234" s="19">
        <f t="shared" si="47"/>
        <v>0</v>
      </c>
      <c r="R234" s="19">
        <f t="shared" si="47"/>
        <v>0</v>
      </c>
      <c r="S234" s="19">
        <f t="shared" si="47"/>
        <v>0</v>
      </c>
      <c r="T234" s="19">
        <f t="shared" si="47"/>
        <v>0</v>
      </c>
      <c r="U234" s="19">
        <f t="shared" si="47"/>
        <v>0</v>
      </c>
      <c r="V234" s="19">
        <f t="shared" si="48"/>
        <v>0</v>
      </c>
      <c r="W234" s="24">
        <v>360</v>
      </c>
      <c r="X234" s="24">
        <v>360</v>
      </c>
      <c r="Y234" s="19">
        <f t="shared" si="54"/>
        <v>0</v>
      </c>
      <c r="Z234" s="20">
        <f t="shared" si="38"/>
        <v>0</v>
      </c>
      <c r="AA234" s="20">
        <v>0</v>
      </c>
      <c r="AB234" s="20">
        <v>0</v>
      </c>
      <c r="AC234" s="20">
        <v>0</v>
      </c>
      <c r="AD234" s="20">
        <f t="shared" si="49"/>
        <v>0</v>
      </c>
      <c r="AE234" s="20">
        <f t="shared" si="50"/>
        <v>0</v>
      </c>
      <c r="AF234" s="20">
        <f t="shared" si="51"/>
        <v>0</v>
      </c>
      <c r="AG234" s="20">
        <f t="shared" si="52"/>
        <v>0</v>
      </c>
      <c r="AH234" s="20">
        <f t="shared" si="53"/>
        <v>0</v>
      </c>
      <c r="AI234" s="20">
        <f t="shared" si="44"/>
        <v>0</v>
      </c>
    </row>
    <row r="235" spans="1:35" s="27" customFormat="1" ht="12.75" x14ac:dyDescent="0.2">
      <c r="A235" s="21" t="s">
        <v>273</v>
      </c>
      <c r="B235" s="21" t="s">
        <v>65</v>
      </c>
      <c r="C235" s="71">
        <v>1246</v>
      </c>
      <c r="D235" s="25" t="s">
        <v>292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f t="shared" si="35"/>
        <v>0</v>
      </c>
      <c r="Q235" s="19">
        <f t="shared" si="47"/>
        <v>0</v>
      </c>
      <c r="R235" s="19">
        <f t="shared" si="47"/>
        <v>0</v>
      </c>
      <c r="S235" s="19">
        <f t="shared" si="47"/>
        <v>0</v>
      </c>
      <c r="T235" s="19">
        <f t="shared" si="47"/>
        <v>0</v>
      </c>
      <c r="U235" s="19">
        <f t="shared" si="47"/>
        <v>0</v>
      </c>
      <c r="V235" s="19">
        <f t="shared" si="48"/>
        <v>0</v>
      </c>
      <c r="W235" s="24">
        <v>2090</v>
      </c>
      <c r="X235" s="24">
        <v>2090</v>
      </c>
      <c r="Y235" s="19">
        <f t="shared" si="54"/>
        <v>0</v>
      </c>
      <c r="Z235" s="20">
        <f t="shared" si="38"/>
        <v>0</v>
      </c>
      <c r="AA235" s="20">
        <v>0</v>
      </c>
      <c r="AB235" s="20">
        <v>0</v>
      </c>
      <c r="AC235" s="20">
        <v>0</v>
      </c>
      <c r="AD235" s="20">
        <f t="shared" si="49"/>
        <v>0</v>
      </c>
      <c r="AE235" s="20">
        <f t="shared" si="50"/>
        <v>0</v>
      </c>
      <c r="AF235" s="20">
        <f t="shared" si="51"/>
        <v>0</v>
      </c>
      <c r="AG235" s="20">
        <f t="shared" si="52"/>
        <v>0</v>
      </c>
      <c r="AH235" s="20">
        <f t="shared" si="53"/>
        <v>0</v>
      </c>
      <c r="AI235" s="20">
        <f t="shared" si="44"/>
        <v>0</v>
      </c>
    </row>
    <row r="236" spans="1:35" s="27" customFormat="1" ht="12.75" x14ac:dyDescent="0.2">
      <c r="A236" s="21" t="s">
        <v>273</v>
      </c>
      <c r="B236" s="21" t="s">
        <v>65</v>
      </c>
      <c r="C236" s="71">
        <v>1496</v>
      </c>
      <c r="D236" s="25" t="s">
        <v>293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f t="shared" si="35"/>
        <v>0</v>
      </c>
      <c r="Q236" s="19">
        <f t="shared" si="47"/>
        <v>0</v>
      </c>
      <c r="R236" s="19">
        <f t="shared" si="47"/>
        <v>0</v>
      </c>
      <c r="S236" s="19">
        <f t="shared" si="47"/>
        <v>0</v>
      </c>
      <c r="T236" s="19">
        <f t="shared" si="47"/>
        <v>0</v>
      </c>
      <c r="U236" s="19">
        <f t="shared" si="47"/>
        <v>0</v>
      </c>
      <c r="V236" s="19">
        <f t="shared" si="48"/>
        <v>0</v>
      </c>
      <c r="W236" s="24">
        <v>642</v>
      </c>
      <c r="X236" s="24">
        <v>642</v>
      </c>
      <c r="Y236" s="19">
        <f t="shared" si="54"/>
        <v>0</v>
      </c>
      <c r="Z236" s="20">
        <f t="shared" si="38"/>
        <v>0</v>
      </c>
      <c r="AA236" s="20">
        <v>0</v>
      </c>
      <c r="AB236" s="20">
        <v>0</v>
      </c>
      <c r="AC236" s="20">
        <v>0</v>
      </c>
      <c r="AD236" s="20">
        <f t="shared" si="49"/>
        <v>0</v>
      </c>
      <c r="AE236" s="20">
        <f t="shared" si="50"/>
        <v>0</v>
      </c>
      <c r="AF236" s="20">
        <f t="shared" si="51"/>
        <v>0</v>
      </c>
      <c r="AG236" s="20">
        <f t="shared" si="52"/>
        <v>0</v>
      </c>
      <c r="AH236" s="20">
        <f t="shared" si="53"/>
        <v>0</v>
      </c>
      <c r="AI236" s="20">
        <f t="shared" si="44"/>
        <v>0</v>
      </c>
    </row>
    <row r="237" spans="1:35" s="27" customFormat="1" ht="12.75" x14ac:dyDescent="0.2">
      <c r="A237" s="21" t="s">
        <v>273</v>
      </c>
      <c r="B237" s="21" t="s">
        <v>65</v>
      </c>
      <c r="C237" s="71">
        <v>1735</v>
      </c>
      <c r="D237" s="25" t="s">
        <v>294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f t="shared" si="35"/>
        <v>0</v>
      </c>
      <c r="Q237" s="19">
        <f t="shared" si="47"/>
        <v>0</v>
      </c>
      <c r="R237" s="19">
        <f t="shared" si="47"/>
        <v>0</v>
      </c>
      <c r="S237" s="19">
        <f t="shared" si="47"/>
        <v>0</v>
      </c>
      <c r="T237" s="19">
        <f t="shared" si="47"/>
        <v>0</v>
      </c>
      <c r="U237" s="19">
        <f t="shared" si="47"/>
        <v>0</v>
      </c>
      <c r="V237" s="19">
        <f t="shared" si="48"/>
        <v>0</v>
      </c>
      <c r="W237" s="24">
        <v>7030</v>
      </c>
      <c r="X237" s="24">
        <v>7030</v>
      </c>
      <c r="Y237" s="19">
        <f t="shared" si="54"/>
        <v>0</v>
      </c>
      <c r="Z237" s="20">
        <f t="shared" si="38"/>
        <v>0</v>
      </c>
      <c r="AA237" s="20">
        <v>0</v>
      </c>
      <c r="AB237" s="20">
        <v>0</v>
      </c>
      <c r="AC237" s="20">
        <v>0</v>
      </c>
      <c r="AD237" s="20">
        <f t="shared" si="49"/>
        <v>0</v>
      </c>
      <c r="AE237" s="20">
        <f t="shared" si="50"/>
        <v>0</v>
      </c>
      <c r="AF237" s="20">
        <f t="shared" si="51"/>
        <v>0</v>
      </c>
      <c r="AG237" s="20">
        <f t="shared" si="52"/>
        <v>0</v>
      </c>
      <c r="AH237" s="20">
        <f t="shared" si="53"/>
        <v>0</v>
      </c>
      <c r="AI237" s="20">
        <f t="shared" si="44"/>
        <v>0</v>
      </c>
    </row>
    <row r="238" spans="1:35" s="27" customFormat="1" ht="25.5" x14ac:dyDescent="0.2">
      <c r="A238" s="21" t="s">
        <v>273</v>
      </c>
      <c r="B238" s="21" t="s">
        <v>65</v>
      </c>
      <c r="C238" s="71">
        <v>2057</v>
      </c>
      <c r="D238" s="25" t="s">
        <v>295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f t="shared" si="35"/>
        <v>0</v>
      </c>
      <c r="Q238" s="19">
        <f t="shared" si="47"/>
        <v>0</v>
      </c>
      <c r="R238" s="19">
        <f t="shared" si="47"/>
        <v>0</v>
      </c>
      <c r="S238" s="19">
        <f t="shared" si="47"/>
        <v>0</v>
      </c>
      <c r="T238" s="19">
        <f t="shared" si="47"/>
        <v>0</v>
      </c>
      <c r="U238" s="19">
        <f t="shared" si="47"/>
        <v>0</v>
      </c>
      <c r="V238" s="19">
        <f t="shared" si="48"/>
        <v>0</v>
      </c>
      <c r="W238" s="24">
        <v>38</v>
      </c>
      <c r="X238" s="24">
        <v>38</v>
      </c>
      <c r="Y238" s="19">
        <f t="shared" si="54"/>
        <v>0</v>
      </c>
      <c r="Z238" s="20">
        <f t="shared" si="38"/>
        <v>0</v>
      </c>
      <c r="AA238" s="20">
        <v>0</v>
      </c>
      <c r="AB238" s="20">
        <v>0</v>
      </c>
      <c r="AC238" s="20">
        <v>0</v>
      </c>
      <c r="AD238" s="20">
        <f t="shared" si="49"/>
        <v>0</v>
      </c>
      <c r="AE238" s="20">
        <f t="shared" si="50"/>
        <v>0</v>
      </c>
      <c r="AF238" s="20">
        <f t="shared" si="51"/>
        <v>0</v>
      </c>
      <c r="AG238" s="20">
        <f t="shared" si="52"/>
        <v>0</v>
      </c>
      <c r="AH238" s="20">
        <f t="shared" si="53"/>
        <v>0</v>
      </c>
      <c r="AI238" s="20">
        <f t="shared" si="44"/>
        <v>0</v>
      </c>
    </row>
    <row r="239" spans="1:35" s="27" customFormat="1" ht="12.75" x14ac:dyDescent="0.2">
      <c r="A239" s="21" t="s">
        <v>273</v>
      </c>
      <c r="B239" s="21" t="s">
        <v>65</v>
      </c>
      <c r="C239" s="71">
        <v>2405</v>
      </c>
      <c r="D239" s="25" t="s">
        <v>296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f t="shared" si="35"/>
        <v>0</v>
      </c>
      <c r="Q239" s="19">
        <f t="shared" si="47"/>
        <v>0</v>
      </c>
      <c r="R239" s="19">
        <f t="shared" si="47"/>
        <v>0</v>
      </c>
      <c r="S239" s="19">
        <f t="shared" si="47"/>
        <v>0</v>
      </c>
      <c r="T239" s="19">
        <f t="shared" si="47"/>
        <v>0</v>
      </c>
      <c r="U239" s="19">
        <f t="shared" si="47"/>
        <v>0</v>
      </c>
      <c r="V239" s="19">
        <f t="shared" si="48"/>
        <v>0</v>
      </c>
      <c r="W239" s="24">
        <v>1600</v>
      </c>
      <c r="X239" s="24">
        <v>1600</v>
      </c>
      <c r="Y239" s="19">
        <f t="shared" si="54"/>
        <v>0</v>
      </c>
      <c r="Z239" s="20">
        <f t="shared" si="38"/>
        <v>0</v>
      </c>
      <c r="AA239" s="20">
        <v>0</v>
      </c>
      <c r="AB239" s="20">
        <v>0</v>
      </c>
      <c r="AC239" s="20">
        <v>0</v>
      </c>
      <c r="AD239" s="20">
        <f t="shared" si="49"/>
        <v>0</v>
      </c>
      <c r="AE239" s="20">
        <f t="shared" si="50"/>
        <v>0</v>
      </c>
      <c r="AF239" s="20">
        <f t="shared" si="51"/>
        <v>0</v>
      </c>
      <c r="AG239" s="20">
        <f t="shared" si="52"/>
        <v>0</v>
      </c>
      <c r="AH239" s="20">
        <f t="shared" si="53"/>
        <v>0</v>
      </c>
      <c r="AI239" s="20">
        <f t="shared" si="44"/>
        <v>0</v>
      </c>
    </row>
    <row r="240" spans="1:35" s="27" customFormat="1" ht="12.75" x14ac:dyDescent="0.2">
      <c r="A240" s="21" t="s">
        <v>273</v>
      </c>
      <c r="B240" s="21" t="s">
        <v>65</v>
      </c>
      <c r="C240" s="71">
        <v>2418</v>
      </c>
      <c r="D240" s="25" t="s">
        <v>297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f t="shared" si="35"/>
        <v>0</v>
      </c>
      <c r="Q240" s="19">
        <f t="shared" si="47"/>
        <v>0</v>
      </c>
      <c r="R240" s="19">
        <f t="shared" si="47"/>
        <v>0</v>
      </c>
      <c r="S240" s="19">
        <f t="shared" si="47"/>
        <v>0</v>
      </c>
      <c r="T240" s="19">
        <f t="shared" si="47"/>
        <v>0</v>
      </c>
      <c r="U240" s="19">
        <f t="shared" si="47"/>
        <v>0</v>
      </c>
      <c r="V240" s="19">
        <f t="shared" si="48"/>
        <v>0</v>
      </c>
      <c r="W240" s="24">
        <v>174</v>
      </c>
      <c r="X240" s="24">
        <v>174</v>
      </c>
      <c r="Y240" s="19">
        <f t="shared" si="54"/>
        <v>0</v>
      </c>
      <c r="Z240" s="20">
        <f t="shared" si="38"/>
        <v>0</v>
      </c>
      <c r="AA240" s="20">
        <v>0</v>
      </c>
      <c r="AB240" s="20">
        <v>0</v>
      </c>
      <c r="AC240" s="20">
        <v>0</v>
      </c>
      <c r="AD240" s="20">
        <f t="shared" si="49"/>
        <v>0</v>
      </c>
      <c r="AE240" s="20">
        <f t="shared" si="50"/>
        <v>0</v>
      </c>
      <c r="AF240" s="20">
        <f t="shared" si="51"/>
        <v>0</v>
      </c>
      <c r="AG240" s="20">
        <f t="shared" si="52"/>
        <v>0</v>
      </c>
      <c r="AH240" s="20">
        <f t="shared" si="53"/>
        <v>0</v>
      </c>
      <c r="AI240" s="20">
        <f t="shared" si="44"/>
        <v>0</v>
      </c>
    </row>
    <row r="241" spans="1:35" s="27" customFormat="1" ht="12.75" x14ac:dyDescent="0.2">
      <c r="A241" s="21" t="s">
        <v>273</v>
      </c>
      <c r="B241" s="21" t="s">
        <v>65</v>
      </c>
      <c r="C241" s="71">
        <v>3374</v>
      </c>
      <c r="D241" s="25" t="s">
        <v>298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f t="shared" si="35"/>
        <v>0</v>
      </c>
      <c r="Q241" s="19">
        <f t="shared" si="47"/>
        <v>0</v>
      </c>
      <c r="R241" s="19">
        <f t="shared" si="47"/>
        <v>0</v>
      </c>
      <c r="S241" s="19">
        <f t="shared" si="47"/>
        <v>0</v>
      </c>
      <c r="T241" s="19">
        <f t="shared" si="47"/>
        <v>0</v>
      </c>
      <c r="U241" s="19">
        <f t="shared" si="47"/>
        <v>0</v>
      </c>
      <c r="V241" s="19">
        <f t="shared" si="48"/>
        <v>0</v>
      </c>
      <c r="W241" s="24">
        <v>18560</v>
      </c>
      <c r="X241" s="24">
        <v>18560</v>
      </c>
      <c r="Y241" s="19">
        <f t="shared" si="54"/>
        <v>0</v>
      </c>
      <c r="Z241" s="20">
        <f t="shared" si="38"/>
        <v>0</v>
      </c>
      <c r="AA241" s="20">
        <v>0</v>
      </c>
      <c r="AB241" s="20">
        <v>0</v>
      </c>
      <c r="AC241" s="20">
        <v>0</v>
      </c>
      <c r="AD241" s="20">
        <f t="shared" si="49"/>
        <v>0</v>
      </c>
      <c r="AE241" s="20">
        <f t="shared" si="50"/>
        <v>0</v>
      </c>
      <c r="AF241" s="20">
        <f t="shared" si="51"/>
        <v>0</v>
      </c>
      <c r="AG241" s="20">
        <f t="shared" si="52"/>
        <v>0</v>
      </c>
      <c r="AH241" s="20">
        <f t="shared" si="53"/>
        <v>0</v>
      </c>
      <c r="AI241" s="20">
        <f t="shared" si="44"/>
        <v>0</v>
      </c>
    </row>
    <row r="242" spans="1:35" s="27" customFormat="1" ht="12.75" x14ac:dyDescent="0.2">
      <c r="A242" s="21" t="s">
        <v>273</v>
      </c>
      <c r="B242" s="21" t="s">
        <v>65</v>
      </c>
      <c r="C242" s="71">
        <v>3446</v>
      </c>
      <c r="D242" s="25" t="s">
        <v>299</v>
      </c>
      <c r="E242" s="19">
        <v>0</v>
      </c>
      <c r="F242" s="19">
        <v>0</v>
      </c>
      <c r="G242" s="19">
        <v>0</v>
      </c>
      <c r="H242" s="19">
        <v>0</v>
      </c>
      <c r="I242" s="19">
        <v>0</v>
      </c>
      <c r="J242" s="19">
        <v>0</v>
      </c>
      <c r="K242" s="19">
        <v>0</v>
      </c>
      <c r="L242" s="19">
        <v>0</v>
      </c>
      <c r="M242" s="19">
        <v>0</v>
      </c>
      <c r="N242" s="19">
        <v>0</v>
      </c>
      <c r="O242" s="19">
        <v>0</v>
      </c>
      <c r="P242" s="19">
        <f t="shared" si="35"/>
        <v>0</v>
      </c>
      <c r="Q242" s="19">
        <f t="shared" si="47"/>
        <v>0</v>
      </c>
      <c r="R242" s="19">
        <f t="shared" si="47"/>
        <v>0</v>
      </c>
      <c r="S242" s="19">
        <f t="shared" si="47"/>
        <v>0</v>
      </c>
      <c r="T242" s="19">
        <f t="shared" si="47"/>
        <v>0</v>
      </c>
      <c r="U242" s="19">
        <f t="shared" si="47"/>
        <v>0</v>
      </c>
      <c r="V242" s="19">
        <f t="shared" si="48"/>
        <v>0</v>
      </c>
      <c r="W242" s="24">
        <v>600</v>
      </c>
      <c r="X242" s="24">
        <v>600</v>
      </c>
      <c r="Y242" s="19">
        <f t="shared" si="54"/>
        <v>0</v>
      </c>
      <c r="Z242" s="20">
        <f t="shared" si="38"/>
        <v>0</v>
      </c>
      <c r="AA242" s="20">
        <v>0</v>
      </c>
      <c r="AB242" s="20">
        <v>0</v>
      </c>
      <c r="AC242" s="20">
        <v>0</v>
      </c>
      <c r="AD242" s="20">
        <f t="shared" si="49"/>
        <v>0</v>
      </c>
      <c r="AE242" s="20">
        <f t="shared" si="50"/>
        <v>0</v>
      </c>
      <c r="AF242" s="20">
        <f t="shared" si="51"/>
        <v>0</v>
      </c>
      <c r="AG242" s="20">
        <f t="shared" si="52"/>
        <v>0</v>
      </c>
      <c r="AH242" s="20">
        <f t="shared" si="53"/>
        <v>0</v>
      </c>
      <c r="AI242" s="20">
        <f t="shared" si="44"/>
        <v>0</v>
      </c>
    </row>
    <row r="243" spans="1:35" s="27" customFormat="1" ht="12.75" x14ac:dyDescent="0.2">
      <c r="A243" s="21" t="s">
        <v>273</v>
      </c>
      <c r="B243" s="21" t="s">
        <v>65</v>
      </c>
      <c r="C243" s="71">
        <v>3447</v>
      </c>
      <c r="D243" s="25" t="s">
        <v>300</v>
      </c>
      <c r="E243" s="19">
        <v>0</v>
      </c>
      <c r="F243" s="19">
        <v>0</v>
      </c>
      <c r="G243" s="19">
        <v>0</v>
      </c>
      <c r="H243" s="19">
        <v>0</v>
      </c>
      <c r="I243" s="19">
        <v>0</v>
      </c>
      <c r="J243" s="19">
        <v>0</v>
      </c>
      <c r="K243" s="19">
        <v>0</v>
      </c>
      <c r="L243" s="19">
        <v>0</v>
      </c>
      <c r="M243" s="19">
        <v>0</v>
      </c>
      <c r="N243" s="19">
        <v>0</v>
      </c>
      <c r="O243" s="19">
        <v>0</v>
      </c>
      <c r="P243" s="19">
        <f t="shared" si="35"/>
        <v>0</v>
      </c>
      <c r="Q243" s="19">
        <f t="shared" si="47"/>
        <v>0</v>
      </c>
      <c r="R243" s="19">
        <f t="shared" si="47"/>
        <v>0</v>
      </c>
      <c r="S243" s="19">
        <f t="shared" si="47"/>
        <v>0</v>
      </c>
      <c r="T243" s="19">
        <f t="shared" si="47"/>
        <v>0</v>
      </c>
      <c r="U243" s="19">
        <f t="shared" si="47"/>
        <v>0</v>
      </c>
      <c r="V243" s="19">
        <f t="shared" si="48"/>
        <v>0</v>
      </c>
      <c r="W243" s="24">
        <v>208.8</v>
      </c>
      <c r="X243" s="24">
        <v>208.8</v>
      </c>
      <c r="Y243" s="19">
        <f t="shared" si="54"/>
        <v>0</v>
      </c>
      <c r="Z243" s="20">
        <f t="shared" si="38"/>
        <v>0</v>
      </c>
      <c r="AA243" s="20">
        <v>0</v>
      </c>
      <c r="AB243" s="20">
        <v>0</v>
      </c>
      <c r="AC243" s="20">
        <v>0</v>
      </c>
      <c r="AD243" s="20">
        <f t="shared" si="49"/>
        <v>0</v>
      </c>
      <c r="AE243" s="20">
        <f t="shared" si="50"/>
        <v>0</v>
      </c>
      <c r="AF243" s="20">
        <f t="shared" si="51"/>
        <v>0</v>
      </c>
      <c r="AG243" s="20">
        <f t="shared" si="52"/>
        <v>0</v>
      </c>
      <c r="AH243" s="20">
        <f t="shared" si="53"/>
        <v>0</v>
      </c>
      <c r="AI243" s="20">
        <f t="shared" si="44"/>
        <v>0</v>
      </c>
    </row>
    <row r="244" spans="1:35" s="27" customFormat="1" ht="12.75" x14ac:dyDescent="0.2">
      <c r="A244" s="21" t="s">
        <v>273</v>
      </c>
      <c r="B244" s="21" t="s">
        <v>65</v>
      </c>
      <c r="C244" s="71">
        <v>3448</v>
      </c>
      <c r="D244" s="25" t="s">
        <v>301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f t="shared" si="35"/>
        <v>0</v>
      </c>
      <c r="Q244" s="19">
        <f t="shared" si="47"/>
        <v>0</v>
      </c>
      <c r="R244" s="19">
        <f t="shared" si="47"/>
        <v>0</v>
      </c>
      <c r="S244" s="19">
        <f t="shared" si="47"/>
        <v>0</v>
      </c>
      <c r="T244" s="19">
        <f t="shared" si="47"/>
        <v>0</v>
      </c>
      <c r="U244" s="19">
        <f t="shared" si="47"/>
        <v>0</v>
      </c>
      <c r="V244" s="19">
        <f t="shared" si="48"/>
        <v>0</v>
      </c>
      <c r="W244" s="24">
        <v>2679</v>
      </c>
      <c r="X244" s="24">
        <v>2679</v>
      </c>
      <c r="Y244" s="19">
        <f t="shared" si="54"/>
        <v>0</v>
      </c>
      <c r="Z244" s="20">
        <f t="shared" si="38"/>
        <v>0</v>
      </c>
      <c r="AA244" s="20">
        <v>0</v>
      </c>
      <c r="AB244" s="20">
        <v>0</v>
      </c>
      <c r="AC244" s="20">
        <v>0</v>
      </c>
      <c r="AD244" s="20">
        <f t="shared" si="49"/>
        <v>0</v>
      </c>
      <c r="AE244" s="20">
        <f t="shared" si="50"/>
        <v>0</v>
      </c>
      <c r="AF244" s="20">
        <f t="shared" si="51"/>
        <v>0</v>
      </c>
      <c r="AG244" s="20">
        <f t="shared" si="52"/>
        <v>0</v>
      </c>
      <c r="AH244" s="20">
        <f t="shared" si="53"/>
        <v>0</v>
      </c>
      <c r="AI244" s="20">
        <f t="shared" si="44"/>
        <v>0</v>
      </c>
    </row>
    <row r="245" spans="1:35" s="27" customFormat="1" ht="12.75" x14ac:dyDescent="0.2">
      <c r="A245" s="21" t="s">
        <v>273</v>
      </c>
      <c r="B245" s="21" t="s">
        <v>65</v>
      </c>
      <c r="C245" s="71">
        <v>3449</v>
      </c>
      <c r="D245" s="25" t="s">
        <v>302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f t="shared" si="35"/>
        <v>0</v>
      </c>
      <c r="Q245" s="19">
        <f t="shared" si="47"/>
        <v>0</v>
      </c>
      <c r="R245" s="19">
        <f t="shared" si="47"/>
        <v>0</v>
      </c>
      <c r="S245" s="19">
        <f t="shared" si="47"/>
        <v>0</v>
      </c>
      <c r="T245" s="19">
        <f t="shared" si="47"/>
        <v>0</v>
      </c>
      <c r="U245" s="19">
        <f t="shared" si="47"/>
        <v>0</v>
      </c>
      <c r="V245" s="19">
        <f t="shared" si="48"/>
        <v>0</v>
      </c>
      <c r="W245" s="24">
        <v>8358.1299999999992</v>
      </c>
      <c r="X245" s="24">
        <v>8358.1299999999992</v>
      </c>
      <c r="Y245" s="19">
        <f t="shared" si="54"/>
        <v>0</v>
      </c>
      <c r="Z245" s="20">
        <f t="shared" si="38"/>
        <v>0</v>
      </c>
      <c r="AA245" s="20">
        <v>0</v>
      </c>
      <c r="AB245" s="20">
        <v>0</v>
      </c>
      <c r="AC245" s="20">
        <v>0</v>
      </c>
      <c r="AD245" s="20">
        <f t="shared" si="49"/>
        <v>0</v>
      </c>
      <c r="AE245" s="20">
        <f t="shared" si="50"/>
        <v>0</v>
      </c>
      <c r="AF245" s="20">
        <f t="shared" si="51"/>
        <v>0</v>
      </c>
      <c r="AG245" s="20">
        <f t="shared" si="52"/>
        <v>0</v>
      </c>
      <c r="AH245" s="20">
        <f t="shared" si="53"/>
        <v>0</v>
      </c>
      <c r="AI245" s="20">
        <f t="shared" si="44"/>
        <v>0</v>
      </c>
    </row>
    <row r="246" spans="1:35" s="27" customFormat="1" ht="12.75" x14ac:dyDescent="0.2">
      <c r="A246" s="21" t="s">
        <v>273</v>
      </c>
      <c r="B246" s="21" t="s">
        <v>65</v>
      </c>
      <c r="C246" s="71">
        <v>3452</v>
      </c>
      <c r="D246" s="25" t="s">
        <v>303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f t="shared" si="35"/>
        <v>0</v>
      </c>
      <c r="Q246" s="19">
        <f t="shared" si="47"/>
        <v>0</v>
      </c>
      <c r="R246" s="19">
        <f t="shared" si="47"/>
        <v>0</v>
      </c>
      <c r="S246" s="19">
        <f t="shared" si="47"/>
        <v>0</v>
      </c>
      <c r="T246" s="19">
        <f t="shared" si="47"/>
        <v>0</v>
      </c>
      <c r="U246" s="19">
        <f t="shared" si="47"/>
        <v>0</v>
      </c>
      <c r="V246" s="19">
        <f t="shared" si="48"/>
        <v>0</v>
      </c>
      <c r="W246" s="24">
        <v>5580.38</v>
      </c>
      <c r="X246" s="24">
        <v>5580.38</v>
      </c>
      <c r="Y246" s="19">
        <f t="shared" si="54"/>
        <v>0</v>
      </c>
      <c r="Z246" s="20">
        <f t="shared" si="38"/>
        <v>0</v>
      </c>
      <c r="AA246" s="20">
        <v>0</v>
      </c>
      <c r="AB246" s="20">
        <v>0</v>
      </c>
      <c r="AC246" s="20">
        <v>0</v>
      </c>
      <c r="AD246" s="20">
        <f t="shared" si="49"/>
        <v>0</v>
      </c>
      <c r="AE246" s="20">
        <f t="shared" si="50"/>
        <v>0</v>
      </c>
      <c r="AF246" s="20">
        <f t="shared" si="51"/>
        <v>0</v>
      </c>
      <c r="AG246" s="20">
        <f t="shared" si="52"/>
        <v>0</v>
      </c>
      <c r="AH246" s="20">
        <f t="shared" si="53"/>
        <v>0</v>
      </c>
      <c r="AI246" s="20">
        <f t="shared" si="44"/>
        <v>0</v>
      </c>
    </row>
    <row r="247" spans="1:35" s="27" customFormat="1" ht="12.75" x14ac:dyDescent="0.2">
      <c r="A247" s="21" t="s">
        <v>273</v>
      </c>
      <c r="B247" s="21" t="s">
        <v>65</v>
      </c>
      <c r="C247" s="71">
        <v>3453</v>
      </c>
      <c r="D247" s="25" t="s">
        <v>304</v>
      </c>
      <c r="E247" s="19">
        <v>-4640</v>
      </c>
      <c r="F247" s="19">
        <v>0</v>
      </c>
      <c r="G247" s="19">
        <v>0</v>
      </c>
      <c r="H247" s="19">
        <v>0</v>
      </c>
      <c r="I247" s="19">
        <v>0</v>
      </c>
      <c r="J247" s="19">
        <v>-4640</v>
      </c>
      <c r="K247" s="19">
        <v>0</v>
      </c>
      <c r="L247" s="19">
        <v>0</v>
      </c>
      <c r="M247" s="19">
        <v>0</v>
      </c>
      <c r="N247" s="19">
        <v>0</v>
      </c>
      <c r="O247" s="19">
        <v>-4640</v>
      </c>
      <c r="P247" s="19">
        <f t="shared" si="35"/>
        <v>-4640</v>
      </c>
      <c r="Q247" s="19">
        <f t="shared" si="47"/>
        <v>0</v>
      </c>
      <c r="R247" s="19">
        <f t="shared" si="47"/>
        <v>0</v>
      </c>
      <c r="S247" s="19">
        <f t="shared" si="47"/>
        <v>0</v>
      </c>
      <c r="T247" s="19">
        <f t="shared" si="47"/>
        <v>0</v>
      </c>
      <c r="U247" s="19">
        <f t="shared" si="47"/>
        <v>0</v>
      </c>
      <c r="V247" s="19">
        <f t="shared" si="48"/>
        <v>0</v>
      </c>
      <c r="W247" s="24">
        <v>4640</v>
      </c>
      <c r="X247" s="24">
        <v>4640</v>
      </c>
      <c r="Y247" s="19">
        <f t="shared" si="54"/>
        <v>0</v>
      </c>
      <c r="Z247" s="20">
        <f t="shared" si="38"/>
        <v>0</v>
      </c>
      <c r="AA247" s="20">
        <v>0</v>
      </c>
      <c r="AB247" s="20">
        <v>0</v>
      </c>
      <c r="AC247" s="20">
        <v>0</v>
      </c>
      <c r="AD247" s="20">
        <f t="shared" si="49"/>
        <v>0</v>
      </c>
      <c r="AE247" s="20">
        <f t="shared" si="50"/>
        <v>0</v>
      </c>
      <c r="AF247" s="20">
        <f t="shared" si="51"/>
        <v>0</v>
      </c>
      <c r="AG247" s="20">
        <f t="shared" si="52"/>
        <v>0</v>
      </c>
      <c r="AH247" s="20">
        <f t="shared" si="53"/>
        <v>0</v>
      </c>
      <c r="AI247" s="20">
        <f t="shared" si="44"/>
        <v>0</v>
      </c>
    </row>
    <row r="248" spans="1:35" s="27" customFormat="1" ht="12.75" x14ac:dyDescent="0.2">
      <c r="A248" s="21" t="s">
        <v>273</v>
      </c>
      <c r="B248" s="21" t="s">
        <v>65</v>
      </c>
      <c r="C248" s="71">
        <v>3455</v>
      </c>
      <c r="D248" s="25" t="s">
        <v>305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f t="shared" si="35"/>
        <v>0</v>
      </c>
      <c r="Q248" s="19">
        <f t="shared" si="47"/>
        <v>0</v>
      </c>
      <c r="R248" s="19">
        <f t="shared" si="47"/>
        <v>0</v>
      </c>
      <c r="S248" s="19">
        <f t="shared" si="47"/>
        <v>0</v>
      </c>
      <c r="T248" s="19">
        <f t="shared" si="47"/>
        <v>0</v>
      </c>
      <c r="U248" s="19">
        <f t="shared" si="47"/>
        <v>0</v>
      </c>
      <c r="V248" s="19">
        <f t="shared" si="48"/>
        <v>0</v>
      </c>
      <c r="W248" s="24">
        <v>1744.72</v>
      </c>
      <c r="X248" s="24">
        <v>1744.72</v>
      </c>
      <c r="Y248" s="19">
        <f t="shared" si="54"/>
        <v>0</v>
      </c>
      <c r="Z248" s="20">
        <f t="shared" si="38"/>
        <v>0</v>
      </c>
      <c r="AA248" s="20">
        <v>0</v>
      </c>
      <c r="AB248" s="20">
        <v>0</v>
      </c>
      <c r="AC248" s="20">
        <v>0</v>
      </c>
      <c r="AD248" s="20">
        <f t="shared" si="49"/>
        <v>0</v>
      </c>
      <c r="AE248" s="20">
        <f t="shared" si="50"/>
        <v>0</v>
      </c>
      <c r="AF248" s="20">
        <f t="shared" si="51"/>
        <v>0</v>
      </c>
      <c r="AG248" s="20">
        <f t="shared" si="52"/>
        <v>0</v>
      </c>
      <c r="AH248" s="20">
        <f t="shared" si="53"/>
        <v>0</v>
      </c>
      <c r="AI248" s="20">
        <f t="shared" si="44"/>
        <v>0</v>
      </c>
    </row>
    <row r="249" spans="1:35" s="27" customFormat="1" ht="12.75" x14ac:dyDescent="0.2">
      <c r="A249" s="21" t="s">
        <v>273</v>
      </c>
      <c r="B249" s="21" t="s">
        <v>65</v>
      </c>
      <c r="C249" s="71">
        <v>3461</v>
      </c>
      <c r="D249" s="25" t="s">
        <v>306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f t="shared" si="35"/>
        <v>0</v>
      </c>
      <c r="Q249" s="19">
        <f t="shared" si="47"/>
        <v>0</v>
      </c>
      <c r="R249" s="19">
        <f t="shared" si="47"/>
        <v>0</v>
      </c>
      <c r="S249" s="19">
        <f t="shared" si="47"/>
        <v>0</v>
      </c>
      <c r="T249" s="19">
        <f t="shared" si="47"/>
        <v>0</v>
      </c>
      <c r="U249" s="19">
        <f t="shared" si="47"/>
        <v>0</v>
      </c>
      <c r="V249" s="19">
        <f t="shared" si="48"/>
        <v>0</v>
      </c>
      <c r="W249" s="24">
        <v>4645</v>
      </c>
      <c r="X249" s="24">
        <v>4645</v>
      </c>
      <c r="Y249" s="19">
        <f t="shared" si="54"/>
        <v>0</v>
      </c>
      <c r="Z249" s="20">
        <f t="shared" si="38"/>
        <v>0</v>
      </c>
      <c r="AA249" s="20">
        <v>0</v>
      </c>
      <c r="AB249" s="20">
        <v>0</v>
      </c>
      <c r="AC249" s="20">
        <v>0</v>
      </c>
      <c r="AD249" s="20">
        <f t="shared" si="49"/>
        <v>0</v>
      </c>
      <c r="AE249" s="20">
        <f t="shared" si="50"/>
        <v>0</v>
      </c>
      <c r="AF249" s="20">
        <f t="shared" si="51"/>
        <v>0</v>
      </c>
      <c r="AG249" s="20">
        <f t="shared" si="52"/>
        <v>0</v>
      </c>
      <c r="AH249" s="20">
        <f t="shared" si="53"/>
        <v>0</v>
      </c>
      <c r="AI249" s="20">
        <f t="shared" si="44"/>
        <v>0</v>
      </c>
    </row>
    <row r="250" spans="1:35" s="27" customFormat="1" ht="12.75" x14ac:dyDescent="0.2">
      <c r="A250" s="21" t="s">
        <v>273</v>
      </c>
      <c r="B250" s="21" t="s">
        <v>65</v>
      </c>
      <c r="C250" s="71">
        <v>4552</v>
      </c>
      <c r="D250" s="25" t="s">
        <v>307</v>
      </c>
      <c r="E250" s="19">
        <v>0</v>
      </c>
      <c r="F250" s="19">
        <v>0</v>
      </c>
      <c r="G250" s="19">
        <v>0</v>
      </c>
      <c r="H250" s="19">
        <v>0</v>
      </c>
      <c r="I250" s="19">
        <v>0</v>
      </c>
      <c r="J250" s="19">
        <v>0</v>
      </c>
      <c r="K250" s="19">
        <v>0</v>
      </c>
      <c r="L250" s="19">
        <v>0</v>
      </c>
      <c r="M250" s="19">
        <v>0</v>
      </c>
      <c r="N250" s="19">
        <v>0</v>
      </c>
      <c r="O250" s="19">
        <v>0</v>
      </c>
      <c r="P250" s="19">
        <f t="shared" si="35"/>
        <v>0</v>
      </c>
      <c r="Q250" s="19">
        <f t="shared" si="47"/>
        <v>0</v>
      </c>
      <c r="R250" s="19">
        <f t="shared" si="47"/>
        <v>0</v>
      </c>
      <c r="S250" s="19">
        <f t="shared" si="47"/>
        <v>0</v>
      </c>
      <c r="T250" s="19">
        <f t="shared" si="47"/>
        <v>0</v>
      </c>
      <c r="U250" s="19">
        <f t="shared" si="47"/>
        <v>0</v>
      </c>
      <c r="V250" s="19">
        <f t="shared" si="48"/>
        <v>0</v>
      </c>
      <c r="W250" s="24">
        <v>3402.75</v>
      </c>
      <c r="X250" s="24">
        <v>3402.75</v>
      </c>
      <c r="Y250" s="19">
        <f t="shared" si="54"/>
        <v>0</v>
      </c>
      <c r="Z250" s="20">
        <f t="shared" si="38"/>
        <v>0</v>
      </c>
      <c r="AA250" s="20">
        <v>0</v>
      </c>
      <c r="AB250" s="20">
        <v>0</v>
      </c>
      <c r="AC250" s="20">
        <v>0</v>
      </c>
      <c r="AD250" s="20">
        <f t="shared" si="49"/>
        <v>0</v>
      </c>
      <c r="AE250" s="20">
        <f t="shared" si="50"/>
        <v>0</v>
      </c>
      <c r="AF250" s="20">
        <f t="shared" si="51"/>
        <v>0</v>
      </c>
      <c r="AG250" s="20">
        <f t="shared" si="52"/>
        <v>0</v>
      </c>
      <c r="AH250" s="20">
        <f t="shared" si="53"/>
        <v>0</v>
      </c>
      <c r="AI250" s="20">
        <f t="shared" si="44"/>
        <v>0</v>
      </c>
    </row>
    <row r="251" spans="1:35" s="27" customFormat="1" ht="12.75" x14ac:dyDescent="0.2">
      <c r="A251" s="21" t="s">
        <v>273</v>
      </c>
      <c r="B251" s="21" t="s">
        <v>65</v>
      </c>
      <c r="C251" s="71">
        <v>4554</v>
      </c>
      <c r="D251" s="25" t="s">
        <v>308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f t="shared" si="35"/>
        <v>0</v>
      </c>
      <c r="Q251" s="19">
        <f t="shared" si="47"/>
        <v>0</v>
      </c>
      <c r="R251" s="19">
        <f t="shared" si="47"/>
        <v>0</v>
      </c>
      <c r="S251" s="19">
        <f t="shared" si="47"/>
        <v>0</v>
      </c>
      <c r="T251" s="19">
        <f t="shared" si="47"/>
        <v>0</v>
      </c>
      <c r="U251" s="19">
        <f t="shared" si="47"/>
        <v>0</v>
      </c>
      <c r="V251" s="19">
        <f t="shared" si="48"/>
        <v>0</v>
      </c>
      <c r="W251" s="24">
        <v>513</v>
      </c>
      <c r="X251" s="24">
        <v>513</v>
      </c>
      <c r="Y251" s="19">
        <f t="shared" si="54"/>
        <v>0</v>
      </c>
      <c r="Z251" s="20">
        <f t="shared" si="38"/>
        <v>0</v>
      </c>
      <c r="AA251" s="20">
        <v>0</v>
      </c>
      <c r="AB251" s="20">
        <v>0</v>
      </c>
      <c r="AC251" s="20">
        <v>0</v>
      </c>
      <c r="AD251" s="20">
        <f t="shared" si="49"/>
        <v>0</v>
      </c>
      <c r="AE251" s="20">
        <f t="shared" si="50"/>
        <v>0</v>
      </c>
      <c r="AF251" s="20">
        <f t="shared" si="51"/>
        <v>0</v>
      </c>
      <c r="AG251" s="20">
        <f t="shared" si="52"/>
        <v>0</v>
      </c>
      <c r="AH251" s="20">
        <f t="shared" si="53"/>
        <v>0</v>
      </c>
      <c r="AI251" s="20">
        <f t="shared" si="44"/>
        <v>0</v>
      </c>
    </row>
    <row r="252" spans="1:35" s="27" customFormat="1" ht="12.75" x14ac:dyDescent="0.2">
      <c r="A252" s="21" t="s">
        <v>273</v>
      </c>
      <c r="B252" s="21" t="s">
        <v>65</v>
      </c>
      <c r="C252" s="71">
        <v>4558</v>
      </c>
      <c r="D252" s="25" t="s">
        <v>309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f t="shared" si="35"/>
        <v>0</v>
      </c>
      <c r="Q252" s="19">
        <f t="shared" si="47"/>
        <v>0</v>
      </c>
      <c r="R252" s="19">
        <f t="shared" si="47"/>
        <v>0</v>
      </c>
      <c r="S252" s="19">
        <f t="shared" si="47"/>
        <v>0</v>
      </c>
      <c r="T252" s="19">
        <f t="shared" si="47"/>
        <v>0</v>
      </c>
      <c r="U252" s="19">
        <f t="shared" si="47"/>
        <v>0</v>
      </c>
      <c r="V252" s="19">
        <f t="shared" si="48"/>
        <v>0</v>
      </c>
      <c r="W252" s="24">
        <v>390</v>
      </c>
      <c r="X252" s="24">
        <v>390</v>
      </c>
      <c r="Y252" s="19">
        <f t="shared" si="54"/>
        <v>0</v>
      </c>
      <c r="Z252" s="20">
        <f t="shared" si="38"/>
        <v>0</v>
      </c>
      <c r="AA252" s="20">
        <v>0</v>
      </c>
      <c r="AB252" s="20">
        <v>0</v>
      </c>
      <c r="AC252" s="20">
        <v>0</v>
      </c>
      <c r="AD252" s="20">
        <f t="shared" si="49"/>
        <v>0</v>
      </c>
      <c r="AE252" s="20">
        <f t="shared" si="50"/>
        <v>0</v>
      </c>
      <c r="AF252" s="20">
        <f t="shared" si="51"/>
        <v>0</v>
      </c>
      <c r="AG252" s="20">
        <f t="shared" si="52"/>
        <v>0</v>
      </c>
      <c r="AH252" s="20">
        <f t="shared" si="53"/>
        <v>0</v>
      </c>
      <c r="AI252" s="20">
        <f t="shared" si="44"/>
        <v>0</v>
      </c>
    </row>
    <row r="253" spans="1:35" s="27" customFormat="1" ht="12.75" x14ac:dyDescent="0.2">
      <c r="A253" s="21" t="s">
        <v>273</v>
      </c>
      <c r="B253" s="21" t="s">
        <v>65</v>
      </c>
      <c r="C253" s="71">
        <v>4562</v>
      </c>
      <c r="D253" s="25" t="s">
        <v>310</v>
      </c>
      <c r="E253" s="19">
        <v>0</v>
      </c>
      <c r="F253" s="19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19">
        <v>0</v>
      </c>
      <c r="M253" s="19">
        <v>0</v>
      </c>
      <c r="N253" s="19">
        <v>0</v>
      </c>
      <c r="O253" s="19">
        <v>0</v>
      </c>
      <c r="P253" s="19">
        <f t="shared" si="35"/>
        <v>0</v>
      </c>
      <c r="Q253" s="19">
        <f t="shared" si="47"/>
        <v>0</v>
      </c>
      <c r="R253" s="19">
        <f t="shared" si="47"/>
        <v>0</v>
      </c>
      <c r="S253" s="19">
        <f t="shared" si="47"/>
        <v>0</v>
      </c>
      <c r="T253" s="19">
        <f t="shared" si="47"/>
        <v>0</v>
      </c>
      <c r="U253" s="19">
        <f t="shared" si="47"/>
        <v>0</v>
      </c>
      <c r="V253" s="19">
        <f t="shared" si="48"/>
        <v>0</v>
      </c>
      <c r="W253" s="24">
        <v>1336.46</v>
      </c>
      <c r="X253" s="24">
        <v>1336.46</v>
      </c>
      <c r="Y253" s="19">
        <f t="shared" si="54"/>
        <v>0</v>
      </c>
      <c r="Z253" s="20">
        <f t="shared" si="38"/>
        <v>0</v>
      </c>
      <c r="AA253" s="20">
        <v>0</v>
      </c>
      <c r="AB253" s="20">
        <v>0</v>
      </c>
      <c r="AC253" s="20">
        <v>0</v>
      </c>
      <c r="AD253" s="20">
        <f t="shared" si="49"/>
        <v>0</v>
      </c>
      <c r="AE253" s="20">
        <f t="shared" si="50"/>
        <v>0</v>
      </c>
      <c r="AF253" s="20">
        <f t="shared" si="51"/>
        <v>0</v>
      </c>
      <c r="AG253" s="20">
        <f t="shared" si="52"/>
        <v>0</v>
      </c>
      <c r="AH253" s="20">
        <f t="shared" si="53"/>
        <v>0</v>
      </c>
      <c r="AI253" s="20">
        <f t="shared" si="44"/>
        <v>0</v>
      </c>
    </row>
    <row r="254" spans="1:35" s="27" customFormat="1" ht="12.75" x14ac:dyDescent="0.2">
      <c r="A254" s="21" t="s">
        <v>273</v>
      </c>
      <c r="B254" s="21" t="s">
        <v>65</v>
      </c>
      <c r="C254" s="71">
        <v>5426</v>
      </c>
      <c r="D254" s="25" t="s">
        <v>311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f t="shared" si="35"/>
        <v>0</v>
      </c>
      <c r="Q254" s="19">
        <f t="shared" si="47"/>
        <v>0</v>
      </c>
      <c r="R254" s="19">
        <f t="shared" si="47"/>
        <v>0</v>
      </c>
      <c r="S254" s="19">
        <f t="shared" si="47"/>
        <v>0</v>
      </c>
      <c r="T254" s="19">
        <f t="shared" si="47"/>
        <v>0</v>
      </c>
      <c r="U254" s="19">
        <f t="shared" si="47"/>
        <v>0</v>
      </c>
      <c r="V254" s="19">
        <f t="shared" si="48"/>
        <v>0</v>
      </c>
      <c r="W254" s="24">
        <v>1136.29</v>
      </c>
      <c r="X254" s="24">
        <v>1136.29</v>
      </c>
      <c r="Y254" s="19">
        <f t="shared" si="54"/>
        <v>0</v>
      </c>
      <c r="Z254" s="20">
        <f t="shared" si="38"/>
        <v>0</v>
      </c>
      <c r="AA254" s="20">
        <v>0</v>
      </c>
      <c r="AB254" s="20">
        <v>0</v>
      </c>
      <c r="AC254" s="20">
        <v>0</v>
      </c>
      <c r="AD254" s="20">
        <f t="shared" si="49"/>
        <v>0</v>
      </c>
      <c r="AE254" s="20">
        <f t="shared" si="50"/>
        <v>0</v>
      </c>
      <c r="AF254" s="20">
        <f t="shared" si="51"/>
        <v>0</v>
      </c>
      <c r="AG254" s="20">
        <f t="shared" si="52"/>
        <v>0</v>
      </c>
      <c r="AH254" s="20">
        <f t="shared" si="53"/>
        <v>0</v>
      </c>
      <c r="AI254" s="20">
        <f t="shared" si="44"/>
        <v>0</v>
      </c>
    </row>
    <row r="255" spans="1:35" s="27" customFormat="1" ht="12.75" x14ac:dyDescent="0.2">
      <c r="A255" s="21" t="s">
        <v>273</v>
      </c>
      <c r="B255" s="21" t="s">
        <v>65</v>
      </c>
      <c r="C255" s="71">
        <v>6071</v>
      </c>
      <c r="D255" s="25" t="s">
        <v>312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f t="shared" si="35"/>
        <v>0</v>
      </c>
      <c r="Q255" s="19">
        <f t="shared" si="47"/>
        <v>0</v>
      </c>
      <c r="R255" s="19">
        <f t="shared" si="47"/>
        <v>0</v>
      </c>
      <c r="S255" s="19">
        <f t="shared" si="47"/>
        <v>0</v>
      </c>
      <c r="T255" s="19">
        <f t="shared" si="47"/>
        <v>0</v>
      </c>
      <c r="U255" s="19">
        <f t="shared" si="47"/>
        <v>0</v>
      </c>
      <c r="V255" s="19">
        <f t="shared" si="48"/>
        <v>0</v>
      </c>
      <c r="W255" s="24">
        <v>1453.18</v>
      </c>
      <c r="X255" s="24">
        <v>1453.18</v>
      </c>
      <c r="Y255" s="19">
        <f t="shared" si="54"/>
        <v>0</v>
      </c>
      <c r="Z255" s="20">
        <f t="shared" si="38"/>
        <v>0</v>
      </c>
      <c r="AA255" s="20">
        <v>0</v>
      </c>
      <c r="AB255" s="20">
        <v>0</v>
      </c>
      <c r="AC255" s="20">
        <v>0</v>
      </c>
      <c r="AD255" s="20">
        <f t="shared" si="49"/>
        <v>0</v>
      </c>
      <c r="AE255" s="20">
        <f t="shared" si="50"/>
        <v>0</v>
      </c>
      <c r="AF255" s="20">
        <f t="shared" si="51"/>
        <v>0</v>
      </c>
      <c r="AG255" s="20">
        <f t="shared" si="52"/>
        <v>0</v>
      </c>
      <c r="AH255" s="20">
        <f t="shared" si="53"/>
        <v>0</v>
      </c>
      <c r="AI255" s="20">
        <f t="shared" si="44"/>
        <v>0</v>
      </c>
    </row>
    <row r="256" spans="1:35" s="27" customFormat="1" ht="12.75" x14ac:dyDescent="0.2">
      <c r="A256" s="21" t="s">
        <v>273</v>
      </c>
      <c r="B256" s="21" t="s">
        <v>65</v>
      </c>
      <c r="C256" s="71">
        <v>6297</v>
      </c>
      <c r="D256" s="25" t="s">
        <v>313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f t="shared" si="35"/>
        <v>0</v>
      </c>
      <c r="Q256" s="19">
        <f t="shared" si="47"/>
        <v>0</v>
      </c>
      <c r="R256" s="19">
        <f t="shared" si="47"/>
        <v>0</v>
      </c>
      <c r="S256" s="19">
        <f t="shared" si="47"/>
        <v>0</v>
      </c>
      <c r="T256" s="19">
        <f t="shared" si="47"/>
        <v>0</v>
      </c>
      <c r="U256" s="19">
        <f t="shared" si="47"/>
        <v>0</v>
      </c>
      <c r="V256" s="19">
        <f t="shared" si="48"/>
        <v>0</v>
      </c>
      <c r="W256" s="24">
        <v>1060.06</v>
      </c>
      <c r="X256" s="24">
        <v>1060.06</v>
      </c>
      <c r="Y256" s="19">
        <f t="shared" si="54"/>
        <v>0</v>
      </c>
      <c r="Z256" s="20">
        <f t="shared" si="38"/>
        <v>0</v>
      </c>
      <c r="AA256" s="20">
        <v>0</v>
      </c>
      <c r="AB256" s="20">
        <v>0</v>
      </c>
      <c r="AC256" s="20">
        <v>0</v>
      </c>
      <c r="AD256" s="20">
        <f t="shared" si="49"/>
        <v>0</v>
      </c>
      <c r="AE256" s="20">
        <f t="shared" si="50"/>
        <v>0</v>
      </c>
      <c r="AF256" s="20">
        <f t="shared" si="51"/>
        <v>0</v>
      </c>
      <c r="AG256" s="20">
        <f t="shared" si="52"/>
        <v>0</v>
      </c>
      <c r="AH256" s="20">
        <f t="shared" si="53"/>
        <v>0</v>
      </c>
      <c r="AI256" s="20">
        <f t="shared" si="44"/>
        <v>0</v>
      </c>
    </row>
    <row r="257" spans="1:35" s="27" customFormat="1" ht="12.75" x14ac:dyDescent="0.2">
      <c r="A257" s="21" t="s">
        <v>273</v>
      </c>
      <c r="B257" s="21" t="s">
        <v>65</v>
      </c>
      <c r="C257" s="71">
        <v>6298</v>
      </c>
      <c r="D257" s="25" t="s">
        <v>314</v>
      </c>
      <c r="E257" s="19">
        <v>0</v>
      </c>
      <c r="F257" s="19">
        <v>0</v>
      </c>
      <c r="G257" s="19">
        <v>0</v>
      </c>
      <c r="H257" s="19">
        <v>0</v>
      </c>
      <c r="I257" s="19">
        <v>0</v>
      </c>
      <c r="J257" s="19">
        <v>0</v>
      </c>
      <c r="K257" s="19">
        <v>0</v>
      </c>
      <c r="L257" s="19">
        <v>0</v>
      </c>
      <c r="M257" s="19">
        <v>0</v>
      </c>
      <c r="N257" s="19">
        <v>0</v>
      </c>
      <c r="O257" s="19">
        <v>0</v>
      </c>
      <c r="P257" s="19">
        <f t="shared" si="35"/>
        <v>0</v>
      </c>
      <c r="Q257" s="19">
        <f t="shared" si="47"/>
        <v>0</v>
      </c>
      <c r="R257" s="19">
        <f t="shared" si="47"/>
        <v>0</v>
      </c>
      <c r="S257" s="19">
        <f t="shared" si="47"/>
        <v>0</v>
      </c>
      <c r="T257" s="19">
        <f t="shared" si="47"/>
        <v>0</v>
      </c>
      <c r="U257" s="19">
        <f t="shared" si="47"/>
        <v>0</v>
      </c>
      <c r="V257" s="19">
        <f t="shared" si="48"/>
        <v>0</v>
      </c>
      <c r="W257" s="24">
        <v>696</v>
      </c>
      <c r="X257" s="24">
        <v>696</v>
      </c>
      <c r="Y257" s="19">
        <f t="shared" si="54"/>
        <v>0</v>
      </c>
      <c r="Z257" s="20">
        <f t="shared" si="38"/>
        <v>0</v>
      </c>
      <c r="AA257" s="20">
        <v>0</v>
      </c>
      <c r="AB257" s="20">
        <v>0</v>
      </c>
      <c r="AC257" s="20">
        <v>0</v>
      </c>
      <c r="AD257" s="20">
        <f t="shared" si="49"/>
        <v>0</v>
      </c>
      <c r="AE257" s="20">
        <f t="shared" si="50"/>
        <v>0</v>
      </c>
      <c r="AF257" s="20">
        <f t="shared" si="51"/>
        <v>0</v>
      </c>
      <c r="AG257" s="20">
        <f t="shared" si="52"/>
        <v>0</v>
      </c>
      <c r="AH257" s="20">
        <f t="shared" si="53"/>
        <v>0</v>
      </c>
      <c r="AI257" s="20">
        <f t="shared" si="44"/>
        <v>0</v>
      </c>
    </row>
    <row r="258" spans="1:35" s="27" customFormat="1" ht="12.75" x14ac:dyDescent="0.2">
      <c r="A258" s="21" t="s">
        <v>273</v>
      </c>
      <c r="B258" s="21" t="s">
        <v>65</v>
      </c>
      <c r="C258" s="71">
        <v>6760</v>
      </c>
      <c r="D258" s="25" t="s">
        <v>315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f t="shared" si="35"/>
        <v>0</v>
      </c>
      <c r="Q258" s="19">
        <f t="shared" si="47"/>
        <v>0</v>
      </c>
      <c r="R258" s="19">
        <f t="shared" si="47"/>
        <v>0</v>
      </c>
      <c r="S258" s="19">
        <f t="shared" si="47"/>
        <v>0</v>
      </c>
      <c r="T258" s="19">
        <f t="shared" si="47"/>
        <v>0</v>
      </c>
      <c r="U258" s="19">
        <f t="shared" si="47"/>
        <v>0</v>
      </c>
      <c r="V258" s="19">
        <f t="shared" si="48"/>
        <v>0</v>
      </c>
      <c r="W258" s="24">
        <v>2000</v>
      </c>
      <c r="X258" s="24">
        <v>2000</v>
      </c>
      <c r="Y258" s="19">
        <f t="shared" si="54"/>
        <v>0</v>
      </c>
      <c r="Z258" s="20">
        <f t="shared" si="38"/>
        <v>0</v>
      </c>
      <c r="AA258" s="20">
        <v>0</v>
      </c>
      <c r="AB258" s="20">
        <v>0</v>
      </c>
      <c r="AC258" s="20">
        <v>0</v>
      </c>
      <c r="AD258" s="20">
        <f t="shared" si="49"/>
        <v>0</v>
      </c>
      <c r="AE258" s="20">
        <f t="shared" si="50"/>
        <v>0</v>
      </c>
      <c r="AF258" s="20">
        <f t="shared" si="51"/>
        <v>0</v>
      </c>
      <c r="AG258" s="20">
        <f t="shared" si="52"/>
        <v>0</v>
      </c>
      <c r="AH258" s="20">
        <f t="shared" si="53"/>
        <v>0</v>
      </c>
      <c r="AI258" s="20">
        <f t="shared" si="44"/>
        <v>0</v>
      </c>
    </row>
    <row r="259" spans="1:35" s="27" customFormat="1" ht="12.75" x14ac:dyDescent="0.2">
      <c r="A259" s="21" t="s">
        <v>273</v>
      </c>
      <c r="B259" s="21" t="s">
        <v>65</v>
      </c>
      <c r="C259" s="71">
        <v>6796</v>
      </c>
      <c r="D259" s="25" t="s">
        <v>316</v>
      </c>
      <c r="E259" s="19">
        <v>0</v>
      </c>
      <c r="F259" s="19">
        <v>0</v>
      </c>
      <c r="G259" s="19">
        <v>0</v>
      </c>
      <c r="H259" s="19">
        <v>0</v>
      </c>
      <c r="I259" s="19">
        <v>0</v>
      </c>
      <c r="J259" s="19">
        <v>0</v>
      </c>
      <c r="K259" s="19">
        <v>0</v>
      </c>
      <c r="L259" s="19">
        <v>0</v>
      </c>
      <c r="M259" s="19">
        <v>0</v>
      </c>
      <c r="N259" s="19">
        <v>0</v>
      </c>
      <c r="O259" s="19">
        <v>0</v>
      </c>
      <c r="P259" s="19">
        <f t="shared" si="35"/>
        <v>0</v>
      </c>
      <c r="Q259" s="19">
        <f t="shared" si="47"/>
        <v>0</v>
      </c>
      <c r="R259" s="19">
        <f t="shared" si="47"/>
        <v>0</v>
      </c>
      <c r="S259" s="19">
        <f t="shared" si="47"/>
        <v>0</v>
      </c>
      <c r="T259" s="19">
        <f t="shared" si="47"/>
        <v>0</v>
      </c>
      <c r="U259" s="19">
        <f t="shared" si="47"/>
        <v>0</v>
      </c>
      <c r="V259" s="19">
        <f t="shared" si="48"/>
        <v>0</v>
      </c>
      <c r="W259" s="24">
        <v>3670</v>
      </c>
      <c r="X259" s="24">
        <v>3670</v>
      </c>
      <c r="Y259" s="19">
        <f t="shared" si="54"/>
        <v>0</v>
      </c>
      <c r="Z259" s="20">
        <f t="shared" si="38"/>
        <v>0</v>
      </c>
      <c r="AA259" s="20">
        <v>0</v>
      </c>
      <c r="AB259" s="20">
        <v>0</v>
      </c>
      <c r="AC259" s="20">
        <v>0</v>
      </c>
      <c r="AD259" s="20">
        <f t="shared" si="49"/>
        <v>0</v>
      </c>
      <c r="AE259" s="20">
        <f t="shared" si="50"/>
        <v>0</v>
      </c>
      <c r="AF259" s="20">
        <f t="shared" si="51"/>
        <v>0</v>
      </c>
      <c r="AG259" s="20">
        <f t="shared" si="52"/>
        <v>0</v>
      </c>
      <c r="AH259" s="20">
        <f t="shared" si="53"/>
        <v>0</v>
      </c>
      <c r="AI259" s="20">
        <f t="shared" si="44"/>
        <v>0</v>
      </c>
    </row>
    <row r="260" spans="1:35" s="27" customFormat="1" ht="12.75" x14ac:dyDescent="0.2">
      <c r="A260" s="21" t="s">
        <v>273</v>
      </c>
      <c r="B260" s="21" t="s">
        <v>65</v>
      </c>
      <c r="C260" s="71">
        <v>7087</v>
      </c>
      <c r="D260" s="25" t="s">
        <v>317</v>
      </c>
      <c r="E260" s="19">
        <v>0</v>
      </c>
      <c r="F260" s="19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19">
        <v>0</v>
      </c>
      <c r="M260" s="19">
        <v>0</v>
      </c>
      <c r="N260" s="19">
        <v>0</v>
      </c>
      <c r="O260" s="19">
        <v>0</v>
      </c>
      <c r="P260" s="19">
        <f t="shared" si="35"/>
        <v>0</v>
      </c>
      <c r="Q260" s="19">
        <f t="shared" si="47"/>
        <v>0</v>
      </c>
      <c r="R260" s="19">
        <f t="shared" si="47"/>
        <v>0</v>
      </c>
      <c r="S260" s="19">
        <f t="shared" si="47"/>
        <v>0</v>
      </c>
      <c r="T260" s="19">
        <f t="shared" si="47"/>
        <v>0</v>
      </c>
      <c r="U260" s="19">
        <f t="shared" si="47"/>
        <v>0</v>
      </c>
      <c r="V260" s="19">
        <f t="shared" si="48"/>
        <v>0</v>
      </c>
      <c r="W260" s="24">
        <v>315.18</v>
      </c>
      <c r="X260" s="24">
        <v>315.18</v>
      </c>
      <c r="Y260" s="19">
        <f t="shared" si="54"/>
        <v>0</v>
      </c>
      <c r="Z260" s="20">
        <f t="shared" si="38"/>
        <v>0</v>
      </c>
      <c r="AA260" s="20">
        <v>0</v>
      </c>
      <c r="AB260" s="20">
        <v>0</v>
      </c>
      <c r="AC260" s="20">
        <v>0</v>
      </c>
      <c r="AD260" s="20">
        <f t="shared" si="49"/>
        <v>0</v>
      </c>
      <c r="AE260" s="20">
        <f t="shared" si="50"/>
        <v>0</v>
      </c>
      <c r="AF260" s="20">
        <f t="shared" si="51"/>
        <v>0</v>
      </c>
      <c r="AG260" s="20">
        <f t="shared" si="52"/>
        <v>0</v>
      </c>
      <c r="AH260" s="20">
        <f t="shared" si="53"/>
        <v>0</v>
      </c>
      <c r="AI260" s="20">
        <f t="shared" si="44"/>
        <v>0</v>
      </c>
    </row>
    <row r="261" spans="1:35" s="27" customFormat="1" ht="12.75" x14ac:dyDescent="0.2">
      <c r="A261" s="21" t="s">
        <v>273</v>
      </c>
      <c r="B261" s="21" t="s">
        <v>65</v>
      </c>
      <c r="C261" s="71">
        <v>7262</v>
      </c>
      <c r="D261" s="25" t="s">
        <v>318</v>
      </c>
      <c r="E261" s="19">
        <v>0</v>
      </c>
      <c r="F261" s="19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19">
        <v>0</v>
      </c>
      <c r="M261" s="19">
        <v>0</v>
      </c>
      <c r="N261" s="19">
        <v>0</v>
      </c>
      <c r="O261" s="19">
        <v>0</v>
      </c>
      <c r="P261" s="19">
        <f t="shared" si="35"/>
        <v>0</v>
      </c>
      <c r="Q261" s="19">
        <f t="shared" si="47"/>
        <v>0</v>
      </c>
      <c r="R261" s="19">
        <f t="shared" si="47"/>
        <v>0</v>
      </c>
      <c r="S261" s="19">
        <f t="shared" si="47"/>
        <v>0</v>
      </c>
      <c r="T261" s="19">
        <f t="shared" si="47"/>
        <v>0</v>
      </c>
      <c r="U261" s="19">
        <f t="shared" si="47"/>
        <v>0</v>
      </c>
      <c r="V261" s="19">
        <f t="shared" si="48"/>
        <v>0</v>
      </c>
      <c r="W261" s="24">
        <v>3024.2</v>
      </c>
      <c r="X261" s="24">
        <v>3024.2</v>
      </c>
      <c r="Y261" s="19">
        <f t="shared" si="54"/>
        <v>0</v>
      </c>
      <c r="Z261" s="20">
        <f t="shared" si="38"/>
        <v>0</v>
      </c>
      <c r="AA261" s="20">
        <v>0</v>
      </c>
      <c r="AB261" s="20">
        <v>0</v>
      </c>
      <c r="AC261" s="20">
        <v>0</v>
      </c>
      <c r="AD261" s="20">
        <f t="shared" si="49"/>
        <v>0</v>
      </c>
      <c r="AE261" s="20">
        <f t="shared" si="50"/>
        <v>0</v>
      </c>
      <c r="AF261" s="20">
        <f t="shared" si="51"/>
        <v>0</v>
      </c>
      <c r="AG261" s="20">
        <f t="shared" si="52"/>
        <v>0</v>
      </c>
      <c r="AH261" s="20">
        <f t="shared" si="53"/>
        <v>0</v>
      </c>
      <c r="AI261" s="20">
        <f t="shared" si="44"/>
        <v>0</v>
      </c>
    </row>
    <row r="262" spans="1:35" s="27" customFormat="1" ht="12.75" x14ac:dyDescent="0.2">
      <c r="A262" s="21" t="s">
        <v>273</v>
      </c>
      <c r="B262" s="21" t="s">
        <v>65</v>
      </c>
      <c r="C262" s="71">
        <v>7731</v>
      </c>
      <c r="D262" s="25" t="s">
        <v>319</v>
      </c>
      <c r="E262" s="19">
        <v>0</v>
      </c>
      <c r="F262" s="19">
        <v>0</v>
      </c>
      <c r="G262" s="19">
        <v>0</v>
      </c>
      <c r="H262" s="19">
        <v>0</v>
      </c>
      <c r="I262" s="19">
        <v>0</v>
      </c>
      <c r="J262" s="19">
        <v>0</v>
      </c>
      <c r="K262" s="19">
        <v>0</v>
      </c>
      <c r="L262" s="19">
        <v>0</v>
      </c>
      <c r="M262" s="19">
        <v>0</v>
      </c>
      <c r="N262" s="19">
        <v>0</v>
      </c>
      <c r="O262" s="19">
        <v>0</v>
      </c>
      <c r="P262" s="19">
        <f t="shared" si="35"/>
        <v>0</v>
      </c>
      <c r="Q262" s="19">
        <f t="shared" si="47"/>
        <v>0</v>
      </c>
      <c r="R262" s="19">
        <f t="shared" si="47"/>
        <v>0</v>
      </c>
      <c r="S262" s="19">
        <f t="shared" si="47"/>
        <v>0</v>
      </c>
      <c r="T262" s="19">
        <f t="shared" si="47"/>
        <v>0</v>
      </c>
      <c r="U262" s="19">
        <f t="shared" si="47"/>
        <v>0</v>
      </c>
      <c r="V262" s="19">
        <f t="shared" si="48"/>
        <v>0</v>
      </c>
      <c r="W262" s="24">
        <v>180</v>
      </c>
      <c r="X262" s="24">
        <v>180</v>
      </c>
      <c r="Y262" s="19">
        <f t="shared" si="54"/>
        <v>0</v>
      </c>
      <c r="Z262" s="20">
        <f t="shared" si="38"/>
        <v>0</v>
      </c>
      <c r="AA262" s="20">
        <v>0</v>
      </c>
      <c r="AB262" s="20">
        <v>0</v>
      </c>
      <c r="AC262" s="20">
        <v>0</v>
      </c>
      <c r="AD262" s="20">
        <f t="shared" si="49"/>
        <v>0</v>
      </c>
      <c r="AE262" s="20">
        <f t="shared" si="50"/>
        <v>0</v>
      </c>
      <c r="AF262" s="20">
        <f t="shared" si="51"/>
        <v>0</v>
      </c>
      <c r="AG262" s="20">
        <f t="shared" si="52"/>
        <v>0</v>
      </c>
      <c r="AH262" s="20">
        <f t="shared" si="53"/>
        <v>0</v>
      </c>
      <c r="AI262" s="20">
        <f t="shared" si="44"/>
        <v>0</v>
      </c>
    </row>
    <row r="263" spans="1:35" s="27" customFormat="1" ht="12.75" x14ac:dyDescent="0.2">
      <c r="A263" s="21" t="s">
        <v>273</v>
      </c>
      <c r="B263" s="21" t="s">
        <v>65</v>
      </c>
      <c r="C263" s="71">
        <v>8056</v>
      </c>
      <c r="D263" s="25" t="s">
        <v>320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f t="shared" si="35"/>
        <v>0</v>
      </c>
      <c r="Q263" s="19">
        <f t="shared" si="47"/>
        <v>0</v>
      </c>
      <c r="R263" s="19">
        <f t="shared" si="47"/>
        <v>0</v>
      </c>
      <c r="S263" s="19">
        <f t="shared" si="47"/>
        <v>0</v>
      </c>
      <c r="T263" s="19">
        <f t="shared" si="47"/>
        <v>0</v>
      </c>
      <c r="U263" s="19">
        <f t="shared" si="47"/>
        <v>0</v>
      </c>
      <c r="V263" s="19">
        <f t="shared" si="48"/>
        <v>0</v>
      </c>
      <c r="W263" s="24">
        <v>31891.84</v>
      </c>
      <c r="X263" s="24">
        <v>31891.84</v>
      </c>
      <c r="Y263" s="19">
        <f t="shared" si="54"/>
        <v>0</v>
      </c>
      <c r="Z263" s="20">
        <f t="shared" si="38"/>
        <v>0</v>
      </c>
      <c r="AA263" s="20">
        <v>0</v>
      </c>
      <c r="AB263" s="20">
        <v>0</v>
      </c>
      <c r="AC263" s="20">
        <v>0</v>
      </c>
      <c r="AD263" s="20">
        <f t="shared" si="49"/>
        <v>0</v>
      </c>
      <c r="AE263" s="20">
        <f t="shared" si="50"/>
        <v>0</v>
      </c>
      <c r="AF263" s="20">
        <f t="shared" si="51"/>
        <v>0</v>
      </c>
      <c r="AG263" s="20">
        <f t="shared" si="52"/>
        <v>0</v>
      </c>
      <c r="AH263" s="20">
        <f t="shared" si="53"/>
        <v>0</v>
      </c>
      <c r="AI263" s="20">
        <f t="shared" si="44"/>
        <v>0</v>
      </c>
    </row>
    <row r="264" spans="1:35" s="27" customFormat="1" ht="12.75" x14ac:dyDescent="0.2">
      <c r="A264" s="21" t="s">
        <v>273</v>
      </c>
      <c r="B264" s="21" t="s">
        <v>65</v>
      </c>
      <c r="C264" s="71">
        <v>8060</v>
      </c>
      <c r="D264" s="25" t="s">
        <v>321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f t="shared" si="35"/>
        <v>0</v>
      </c>
      <c r="Q264" s="19">
        <f t="shared" si="47"/>
        <v>0</v>
      </c>
      <c r="R264" s="19">
        <f t="shared" si="47"/>
        <v>0</v>
      </c>
      <c r="S264" s="19">
        <f t="shared" si="47"/>
        <v>0</v>
      </c>
      <c r="T264" s="19">
        <f t="shared" si="47"/>
        <v>0</v>
      </c>
      <c r="U264" s="19">
        <f t="shared" si="47"/>
        <v>0</v>
      </c>
      <c r="V264" s="19">
        <f t="shared" si="48"/>
        <v>0</v>
      </c>
      <c r="W264" s="24">
        <v>232</v>
      </c>
      <c r="X264" s="24">
        <v>232</v>
      </c>
      <c r="Y264" s="19">
        <f t="shared" si="54"/>
        <v>0</v>
      </c>
      <c r="Z264" s="20">
        <f t="shared" si="38"/>
        <v>0</v>
      </c>
      <c r="AA264" s="20">
        <v>0</v>
      </c>
      <c r="AB264" s="20">
        <v>0</v>
      </c>
      <c r="AC264" s="20">
        <v>0</v>
      </c>
      <c r="AD264" s="20">
        <f t="shared" si="49"/>
        <v>0</v>
      </c>
      <c r="AE264" s="20">
        <f t="shared" si="50"/>
        <v>0</v>
      </c>
      <c r="AF264" s="20">
        <f t="shared" si="51"/>
        <v>0</v>
      </c>
      <c r="AG264" s="20">
        <f t="shared" si="52"/>
        <v>0</v>
      </c>
      <c r="AH264" s="20">
        <f t="shared" si="53"/>
        <v>0</v>
      </c>
      <c r="AI264" s="20">
        <f t="shared" si="44"/>
        <v>0</v>
      </c>
    </row>
    <row r="265" spans="1:35" s="27" customFormat="1" ht="25.5" x14ac:dyDescent="0.2">
      <c r="A265" s="21" t="s">
        <v>273</v>
      </c>
      <c r="B265" s="21" t="s">
        <v>65</v>
      </c>
      <c r="C265" s="71">
        <v>8064</v>
      </c>
      <c r="D265" s="25" t="s">
        <v>322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f t="shared" si="35"/>
        <v>0</v>
      </c>
      <c r="Q265" s="19">
        <f t="shared" si="47"/>
        <v>0</v>
      </c>
      <c r="R265" s="19">
        <f t="shared" si="47"/>
        <v>0</v>
      </c>
      <c r="S265" s="19">
        <f t="shared" si="47"/>
        <v>0</v>
      </c>
      <c r="T265" s="19">
        <f t="shared" si="47"/>
        <v>0</v>
      </c>
      <c r="U265" s="19">
        <f t="shared" si="47"/>
        <v>0</v>
      </c>
      <c r="V265" s="19">
        <f t="shared" si="48"/>
        <v>0</v>
      </c>
      <c r="W265" s="24">
        <v>1300</v>
      </c>
      <c r="X265" s="24">
        <v>1300</v>
      </c>
      <c r="Y265" s="19">
        <f t="shared" si="54"/>
        <v>0</v>
      </c>
      <c r="Z265" s="20">
        <f t="shared" si="38"/>
        <v>0</v>
      </c>
      <c r="AA265" s="20">
        <v>0</v>
      </c>
      <c r="AB265" s="20">
        <v>0</v>
      </c>
      <c r="AC265" s="20">
        <v>0</v>
      </c>
      <c r="AD265" s="20">
        <f t="shared" si="49"/>
        <v>0</v>
      </c>
      <c r="AE265" s="20">
        <f t="shared" si="50"/>
        <v>0</v>
      </c>
      <c r="AF265" s="20">
        <f t="shared" si="51"/>
        <v>0</v>
      </c>
      <c r="AG265" s="20">
        <f t="shared" si="52"/>
        <v>0</v>
      </c>
      <c r="AH265" s="20">
        <f t="shared" si="53"/>
        <v>0</v>
      </c>
      <c r="AI265" s="20">
        <f t="shared" si="44"/>
        <v>0</v>
      </c>
    </row>
    <row r="266" spans="1:35" s="27" customFormat="1" ht="12.75" x14ac:dyDescent="0.2">
      <c r="A266" s="21" t="s">
        <v>273</v>
      </c>
      <c r="B266" s="21" t="s">
        <v>65</v>
      </c>
      <c r="C266" s="71">
        <v>8417</v>
      </c>
      <c r="D266" s="25" t="s">
        <v>323</v>
      </c>
      <c r="E266" s="19">
        <v>0</v>
      </c>
      <c r="F266" s="19">
        <v>0</v>
      </c>
      <c r="G266" s="19">
        <v>0</v>
      </c>
      <c r="H266" s="19">
        <v>0</v>
      </c>
      <c r="I266" s="19">
        <v>0</v>
      </c>
      <c r="J266" s="19">
        <v>0</v>
      </c>
      <c r="K266" s="19">
        <v>0</v>
      </c>
      <c r="L266" s="19">
        <v>0</v>
      </c>
      <c r="M266" s="19">
        <v>0</v>
      </c>
      <c r="N266" s="19">
        <v>0</v>
      </c>
      <c r="O266" s="19">
        <v>0</v>
      </c>
      <c r="P266" s="19">
        <f t="shared" si="35"/>
        <v>0</v>
      </c>
      <c r="Q266" s="19">
        <f t="shared" si="47"/>
        <v>0</v>
      </c>
      <c r="R266" s="19">
        <f t="shared" si="47"/>
        <v>0</v>
      </c>
      <c r="S266" s="19">
        <f t="shared" si="47"/>
        <v>0</v>
      </c>
      <c r="T266" s="19">
        <f t="shared" si="47"/>
        <v>0</v>
      </c>
      <c r="U266" s="19">
        <f t="shared" si="47"/>
        <v>0</v>
      </c>
      <c r="V266" s="19">
        <f t="shared" si="48"/>
        <v>0</v>
      </c>
      <c r="W266" s="24">
        <v>3310</v>
      </c>
      <c r="X266" s="24">
        <v>3310</v>
      </c>
      <c r="Y266" s="19">
        <f t="shared" si="54"/>
        <v>0</v>
      </c>
      <c r="Z266" s="20">
        <f t="shared" si="38"/>
        <v>0</v>
      </c>
      <c r="AA266" s="20">
        <v>0</v>
      </c>
      <c r="AB266" s="20">
        <v>0</v>
      </c>
      <c r="AC266" s="20">
        <v>0</v>
      </c>
      <c r="AD266" s="20">
        <f t="shared" si="49"/>
        <v>0</v>
      </c>
      <c r="AE266" s="20">
        <f t="shared" si="50"/>
        <v>0</v>
      </c>
      <c r="AF266" s="20">
        <f t="shared" si="51"/>
        <v>0</v>
      </c>
      <c r="AG266" s="20">
        <f t="shared" si="52"/>
        <v>0</v>
      </c>
      <c r="AH266" s="20">
        <f t="shared" si="53"/>
        <v>0</v>
      </c>
      <c r="AI266" s="20">
        <f t="shared" si="44"/>
        <v>0</v>
      </c>
    </row>
    <row r="267" spans="1:35" s="27" customFormat="1" ht="12.75" x14ac:dyDescent="0.2">
      <c r="A267" s="21" t="s">
        <v>273</v>
      </c>
      <c r="B267" s="21" t="s">
        <v>65</v>
      </c>
      <c r="C267" s="71">
        <v>8570</v>
      </c>
      <c r="D267" s="25" t="s">
        <v>324</v>
      </c>
      <c r="E267" s="19">
        <v>0</v>
      </c>
      <c r="F267" s="19">
        <v>0</v>
      </c>
      <c r="G267" s="19">
        <v>0</v>
      </c>
      <c r="H267" s="19">
        <v>0</v>
      </c>
      <c r="I267" s="19">
        <v>0</v>
      </c>
      <c r="J267" s="19">
        <v>0</v>
      </c>
      <c r="K267" s="19">
        <v>0</v>
      </c>
      <c r="L267" s="19">
        <v>0</v>
      </c>
      <c r="M267" s="19">
        <v>0</v>
      </c>
      <c r="N267" s="19">
        <v>0</v>
      </c>
      <c r="O267" s="19">
        <v>0</v>
      </c>
      <c r="P267" s="19">
        <f t="shared" ref="P267:P330" si="55">+K267+L267+M267+N267+O267</f>
        <v>0</v>
      </c>
      <c r="Q267" s="19">
        <f t="shared" si="47"/>
        <v>0</v>
      </c>
      <c r="R267" s="19">
        <f t="shared" si="47"/>
        <v>0</v>
      </c>
      <c r="S267" s="19">
        <f t="shared" si="47"/>
        <v>0</v>
      </c>
      <c r="T267" s="19">
        <f t="shared" si="47"/>
        <v>0</v>
      </c>
      <c r="U267" s="19">
        <f t="shared" si="47"/>
        <v>0</v>
      </c>
      <c r="V267" s="19">
        <f t="shared" si="48"/>
        <v>0</v>
      </c>
      <c r="W267" s="24">
        <v>4705.01</v>
      </c>
      <c r="X267" s="24">
        <v>4705.01</v>
      </c>
      <c r="Y267" s="19">
        <f t="shared" si="54"/>
        <v>0</v>
      </c>
      <c r="Z267" s="20">
        <f t="shared" ref="Z267:Z330" si="56">+V267+Y267</f>
        <v>0</v>
      </c>
      <c r="AA267" s="20">
        <v>0</v>
      </c>
      <c r="AB267" s="20">
        <v>0</v>
      </c>
      <c r="AC267" s="20">
        <v>0</v>
      </c>
      <c r="AD267" s="20">
        <f t="shared" si="49"/>
        <v>0</v>
      </c>
      <c r="AE267" s="20">
        <f t="shared" si="50"/>
        <v>0</v>
      </c>
      <c r="AF267" s="20">
        <f t="shared" si="51"/>
        <v>0</v>
      </c>
      <c r="AG267" s="20">
        <f t="shared" si="52"/>
        <v>0</v>
      </c>
      <c r="AH267" s="20">
        <f t="shared" si="53"/>
        <v>0</v>
      </c>
      <c r="AI267" s="20">
        <f t="shared" ref="AI267:AI330" si="57">SUM(AD267:AH267)</f>
        <v>0</v>
      </c>
    </row>
    <row r="268" spans="1:35" s="27" customFormat="1" ht="12.75" x14ac:dyDescent="0.2">
      <c r="A268" s="21" t="s">
        <v>273</v>
      </c>
      <c r="B268" s="21" t="s">
        <v>65</v>
      </c>
      <c r="C268" s="71">
        <v>8711</v>
      </c>
      <c r="D268" s="25" t="s">
        <v>325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f t="shared" si="55"/>
        <v>0</v>
      </c>
      <c r="Q268" s="19">
        <f t="shared" ref="Q268:U296" si="58">+F268-K268</f>
        <v>0</v>
      </c>
      <c r="R268" s="19">
        <f t="shared" si="58"/>
        <v>0</v>
      </c>
      <c r="S268" s="19">
        <f t="shared" si="58"/>
        <v>0</v>
      </c>
      <c r="T268" s="19">
        <f t="shared" si="58"/>
        <v>0</v>
      </c>
      <c r="U268" s="19">
        <f t="shared" si="58"/>
        <v>0</v>
      </c>
      <c r="V268" s="19">
        <f t="shared" si="48"/>
        <v>0</v>
      </c>
      <c r="W268" s="24">
        <v>595.5</v>
      </c>
      <c r="X268" s="24">
        <v>595.5</v>
      </c>
      <c r="Y268" s="19">
        <f t="shared" si="54"/>
        <v>0</v>
      </c>
      <c r="Z268" s="20">
        <f t="shared" si="56"/>
        <v>0</v>
      </c>
      <c r="AA268" s="20">
        <v>0</v>
      </c>
      <c r="AB268" s="20">
        <v>0</v>
      </c>
      <c r="AC268" s="20">
        <v>0</v>
      </c>
      <c r="AD268" s="20">
        <f t="shared" si="49"/>
        <v>0</v>
      </c>
      <c r="AE268" s="20">
        <f t="shared" si="50"/>
        <v>0</v>
      </c>
      <c r="AF268" s="20">
        <f t="shared" si="51"/>
        <v>0</v>
      </c>
      <c r="AG268" s="20">
        <f t="shared" si="52"/>
        <v>0</v>
      </c>
      <c r="AH268" s="20">
        <f t="shared" si="53"/>
        <v>0</v>
      </c>
      <c r="AI268" s="20">
        <f t="shared" si="57"/>
        <v>0</v>
      </c>
    </row>
    <row r="269" spans="1:35" s="27" customFormat="1" ht="12.75" x14ac:dyDescent="0.2">
      <c r="A269" s="21" t="s">
        <v>273</v>
      </c>
      <c r="B269" s="21" t="s">
        <v>65</v>
      </c>
      <c r="C269" s="71">
        <v>9025</v>
      </c>
      <c r="D269" s="25" t="s">
        <v>326</v>
      </c>
      <c r="E269" s="19">
        <v>0</v>
      </c>
      <c r="F269" s="19">
        <v>0</v>
      </c>
      <c r="G269" s="19"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f t="shared" si="55"/>
        <v>0</v>
      </c>
      <c r="Q269" s="19">
        <f t="shared" si="58"/>
        <v>0</v>
      </c>
      <c r="R269" s="19">
        <f t="shared" si="58"/>
        <v>0</v>
      </c>
      <c r="S269" s="19">
        <f t="shared" si="58"/>
        <v>0</v>
      </c>
      <c r="T269" s="19">
        <f t="shared" si="58"/>
        <v>0</v>
      </c>
      <c r="U269" s="19">
        <f t="shared" si="58"/>
        <v>0</v>
      </c>
      <c r="V269" s="19">
        <f t="shared" si="48"/>
        <v>0</v>
      </c>
      <c r="W269" s="24">
        <v>154000</v>
      </c>
      <c r="X269" s="24">
        <v>154000</v>
      </c>
      <c r="Y269" s="19">
        <f t="shared" si="54"/>
        <v>0</v>
      </c>
      <c r="Z269" s="20">
        <f t="shared" si="56"/>
        <v>0</v>
      </c>
      <c r="AA269" s="20">
        <v>0</v>
      </c>
      <c r="AB269" s="20">
        <v>0</v>
      </c>
      <c r="AC269" s="20">
        <v>0</v>
      </c>
      <c r="AD269" s="20">
        <f t="shared" si="49"/>
        <v>0</v>
      </c>
      <c r="AE269" s="20">
        <f t="shared" si="50"/>
        <v>0</v>
      </c>
      <c r="AF269" s="20">
        <f t="shared" si="51"/>
        <v>0</v>
      </c>
      <c r="AG269" s="20">
        <f t="shared" si="52"/>
        <v>0</v>
      </c>
      <c r="AH269" s="20">
        <f t="shared" si="53"/>
        <v>0</v>
      </c>
      <c r="AI269" s="20">
        <f t="shared" si="57"/>
        <v>0</v>
      </c>
    </row>
    <row r="270" spans="1:35" s="27" customFormat="1" ht="12.75" x14ac:dyDescent="0.2">
      <c r="A270" s="21" t="s">
        <v>273</v>
      </c>
      <c r="B270" s="21" t="s">
        <v>65</v>
      </c>
      <c r="C270" s="71">
        <v>9027</v>
      </c>
      <c r="D270" s="25" t="s">
        <v>327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f t="shared" si="55"/>
        <v>0</v>
      </c>
      <c r="Q270" s="19">
        <f t="shared" si="58"/>
        <v>0</v>
      </c>
      <c r="R270" s="19">
        <f t="shared" si="58"/>
        <v>0</v>
      </c>
      <c r="S270" s="19">
        <f t="shared" si="58"/>
        <v>0</v>
      </c>
      <c r="T270" s="19">
        <f t="shared" si="58"/>
        <v>0</v>
      </c>
      <c r="U270" s="19">
        <f t="shared" si="58"/>
        <v>0</v>
      </c>
      <c r="V270" s="19">
        <f t="shared" si="48"/>
        <v>0</v>
      </c>
      <c r="W270" s="24">
        <v>1036</v>
      </c>
      <c r="X270" s="24">
        <v>1036</v>
      </c>
      <c r="Y270" s="19">
        <f t="shared" si="54"/>
        <v>0</v>
      </c>
      <c r="Z270" s="20">
        <f t="shared" si="56"/>
        <v>0</v>
      </c>
      <c r="AA270" s="20">
        <v>0</v>
      </c>
      <c r="AB270" s="20">
        <v>0</v>
      </c>
      <c r="AC270" s="20">
        <v>0</v>
      </c>
      <c r="AD270" s="20">
        <f t="shared" si="49"/>
        <v>0</v>
      </c>
      <c r="AE270" s="20">
        <f t="shared" si="50"/>
        <v>0</v>
      </c>
      <c r="AF270" s="20">
        <f t="shared" si="51"/>
        <v>0</v>
      </c>
      <c r="AG270" s="20">
        <f t="shared" si="52"/>
        <v>0</v>
      </c>
      <c r="AH270" s="20">
        <f t="shared" si="53"/>
        <v>0</v>
      </c>
      <c r="AI270" s="20">
        <f t="shared" si="57"/>
        <v>0</v>
      </c>
    </row>
    <row r="271" spans="1:35" s="27" customFormat="1" ht="12.75" x14ac:dyDescent="0.2">
      <c r="A271" s="21" t="s">
        <v>273</v>
      </c>
      <c r="B271" s="21" t="s">
        <v>65</v>
      </c>
      <c r="C271" s="71">
        <v>9385</v>
      </c>
      <c r="D271" s="25" t="s">
        <v>328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f t="shared" si="55"/>
        <v>0</v>
      </c>
      <c r="Q271" s="19">
        <f t="shared" si="58"/>
        <v>0</v>
      </c>
      <c r="R271" s="19">
        <f t="shared" si="58"/>
        <v>0</v>
      </c>
      <c r="S271" s="19">
        <f t="shared" si="58"/>
        <v>0</v>
      </c>
      <c r="T271" s="19">
        <f t="shared" si="58"/>
        <v>0</v>
      </c>
      <c r="U271" s="19">
        <f t="shared" si="58"/>
        <v>0</v>
      </c>
      <c r="V271" s="19">
        <f t="shared" si="48"/>
        <v>0</v>
      </c>
      <c r="W271" s="24">
        <v>12666.38</v>
      </c>
      <c r="X271" s="24">
        <v>12666.38</v>
      </c>
      <c r="Y271" s="19">
        <f t="shared" si="54"/>
        <v>0</v>
      </c>
      <c r="Z271" s="20">
        <f t="shared" si="56"/>
        <v>0</v>
      </c>
      <c r="AA271" s="20">
        <v>0</v>
      </c>
      <c r="AB271" s="20">
        <v>0</v>
      </c>
      <c r="AC271" s="20">
        <v>0</v>
      </c>
      <c r="AD271" s="20">
        <f t="shared" si="49"/>
        <v>0</v>
      </c>
      <c r="AE271" s="20">
        <f t="shared" si="50"/>
        <v>0</v>
      </c>
      <c r="AF271" s="20">
        <f t="shared" si="51"/>
        <v>0</v>
      </c>
      <c r="AG271" s="20">
        <f t="shared" si="52"/>
        <v>0</v>
      </c>
      <c r="AH271" s="20">
        <f t="shared" si="53"/>
        <v>0</v>
      </c>
      <c r="AI271" s="20">
        <f t="shared" si="57"/>
        <v>0</v>
      </c>
    </row>
    <row r="272" spans="1:35" s="27" customFormat="1" ht="12.75" x14ac:dyDescent="0.2">
      <c r="A272" s="21" t="s">
        <v>273</v>
      </c>
      <c r="B272" s="21" t="s">
        <v>65</v>
      </c>
      <c r="C272" s="71">
        <v>9390</v>
      </c>
      <c r="D272" s="25" t="s">
        <v>329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f t="shared" si="55"/>
        <v>0</v>
      </c>
      <c r="Q272" s="19">
        <f t="shared" si="58"/>
        <v>0</v>
      </c>
      <c r="R272" s="19">
        <f t="shared" si="58"/>
        <v>0</v>
      </c>
      <c r="S272" s="19">
        <f t="shared" si="58"/>
        <v>0</v>
      </c>
      <c r="T272" s="19">
        <f t="shared" si="58"/>
        <v>0</v>
      </c>
      <c r="U272" s="19">
        <f t="shared" si="58"/>
        <v>0</v>
      </c>
      <c r="V272" s="19">
        <f t="shared" si="48"/>
        <v>0</v>
      </c>
      <c r="W272" s="24">
        <v>1755</v>
      </c>
      <c r="X272" s="24">
        <v>1755</v>
      </c>
      <c r="Y272" s="19">
        <f t="shared" si="54"/>
        <v>0</v>
      </c>
      <c r="Z272" s="20">
        <f t="shared" si="56"/>
        <v>0</v>
      </c>
      <c r="AA272" s="20">
        <v>0</v>
      </c>
      <c r="AB272" s="20">
        <v>0</v>
      </c>
      <c r="AC272" s="20">
        <v>0</v>
      </c>
      <c r="AD272" s="20">
        <f t="shared" si="49"/>
        <v>0</v>
      </c>
      <c r="AE272" s="20">
        <f t="shared" si="50"/>
        <v>0</v>
      </c>
      <c r="AF272" s="20">
        <f t="shared" si="51"/>
        <v>0</v>
      </c>
      <c r="AG272" s="20">
        <f t="shared" si="52"/>
        <v>0</v>
      </c>
      <c r="AH272" s="20">
        <f t="shared" si="53"/>
        <v>0</v>
      </c>
      <c r="AI272" s="20">
        <f t="shared" si="57"/>
        <v>0</v>
      </c>
    </row>
    <row r="273" spans="1:35" s="27" customFormat="1" ht="12.75" x14ac:dyDescent="0.2">
      <c r="A273" s="21" t="s">
        <v>273</v>
      </c>
      <c r="B273" s="21" t="s">
        <v>65</v>
      </c>
      <c r="C273" s="71">
        <v>10064</v>
      </c>
      <c r="D273" s="25" t="s">
        <v>330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f t="shared" si="55"/>
        <v>0</v>
      </c>
      <c r="Q273" s="19">
        <f t="shared" si="58"/>
        <v>0</v>
      </c>
      <c r="R273" s="19">
        <f t="shared" si="58"/>
        <v>0</v>
      </c>
      <c r="S273" s="19">
        <f t="shared" si="58"/>
        <v>0</v>
      </c>
      <c r="T273" s="19">
        <f t="shared" si="58"/>
        <v>0</v>
      </c>
      <c r="U273" s="19">
        <f t="shared" si="58"/>
        <v>0</v>
      </c>
      <c r="V273" s="19">
        <f t="shared" si="48"/>
        <v>0</v>
      </c>
      <c r="W273" s="24">
        <v>276.01</v>
      </c>
      <c r="X273" s="24">
        <v>276.01</v>
      </c>
      <c r="Y273" s="19">
        <f t="shared" si="54"/>
        <v>0</v>
      </c>
      <c r="Z273" s="20">
        <f t="shared" si="56"/>
        <v>0</v>
      </c>
      <c r="AA273" s="20">
        <v>0</v>
      </c>
      <c r="AB273" s="20">
        <v>0</v>
      </c>
      <c r="AC273" s="20">
        <v>0</v>
      </c>
      <c r="AD273" s="20">
        <f t="shared" si="49"/>
        <v>0</v>
      </c>
      <c r="AE273" s="20">
        <f t="shared" si="50"/>
        <v>0</v>
      </c>
      <c r="AF273" s="20">
        <f t="shared" si="51"/>
        <v>0</v>
      </c>
      <c r="AG273" s="20">
        <f t="shared" si="52"/>
        <v>0</v>
      </c>
      <c r="AH273" s="20">
        <f t="shared" si="53"/>
        <v>0</v>
      </c>
      <c r="AI273" s="20">
        <f t="shared" si="57"/>
        <v>0</v>
      </c>
    </row>
    <row r="274" spans="1:35" s="27" customFormat="1" ht="12.75" x14ac:dyDescent="0.2">
      <c r="A274" s="21" t="s">
        <v>273</v>
      </c>
      <c r="B274" s="21" t="s">
        <v>65</v>
      </c>
      <c r="C274" s="71">
        <v>10086</v>
      </c>
      <c r="D274" s="25" t="s">
        <v>331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f t="shared" si="55"/>
        <v>0</v>
      </c>
      <c r="Q274" s="19">
        <f t="shared" si="58"/>
        <v>0</v>
      </c>
      <c r="R274" s="19">
        <f t="shared" si="58"/>
        <v>0</v>
      </c>
      <c r="S274" s="19">
        <f t="shared" si="58"/>
        <v>0</v>
      </c>
      <c r="T274" s="19">
        <f t="shared" si="58"/>
        <v>0</v>
      </c>
      <c r="U274" s="19">
        <f t="shared" si="58"/>
        <v>0</v>
      </c>
      <c r="V274" s="19">
        <f t="shared" si="48"/>
        <v>0</v>
      </c>
      <c r="W274" s="24">
        <v>99000</v>
      </c>
      <c r="X274" s="24">
        <v>99000</v>
      </c>
      <c r="Y274" s="19">
        <f t="shared" si="54"/>
        <v>0</v>
      </c>
      <c r="Z274" s="20">
        <f t="shared" si="56"/>
        <v>0</v>
      </c>
      <c r="AA274" s="20">
        <v>0</v>
      </c>
      <c r="AB274" s="20">
        <v>0</v>
      </c>
      <c r="AC274" s="20">
        <v>0</v>
      </c>
      <c r="AD274" s="20">
        <f t="shared" si="49"/>
        <v>0</v>
      </c>
      <c r="AE274" s="20">
        <f t="shared" si="50"/>
        <v>0</v>
      </c>
      <c r="AF274" s="20">
        <f t="shared" si="51"/>
        <v>0</v>
      </c>
      <c r="AG274" s="20">
        <f t="shared" si="52"/>
        <v>0</v>
      </c>
      <c r="AH274" s="20">
        <f t="shared" si="53"/>
        <v>0</v>
      </c>
      <c r="AI274" s="20">
        <f t="shared" si="57"/>
        <v>0</v>
      </c>
    </row>
    <row r="275" spans="1:35" s="27" customFormat="1" ht="12.75" x14ac:dyDescent="0.2">
      <c r="A275" s="21" t="s">
        <v>273</v>
      </c>
      <c r="B275" s="21" t="s">
        <v>65</v>
      </c>
      <c r="C275" s="71">
        <v>10560</v>
      </c>
      <c r="D275" s="25" t="s">
        <v>332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f t="shared" si="55"/>
        <v>0</v>
      </c>
      <c r="Q275" s="19">
        <f t="shared" si="58"/>
        <v>0</v>
      </c>
      <c r="R275" s="19">
        <f t="shared" si="58"/>
        <v>0</v>
      </c>
      <c r="S275" s="19">
        <f t="shared" si="58"/>
        <v>0</v>
      </c>
      <c r="T275" s="19">
        <f t="shared" si="58"/>
        <v>0</v>
      </c>
      <c r="U275" s="19">
        <f t="shared" si="58"/>
        <v>0</v>
      </c>
      <c r="V275" s="19">
        <f t="shared" si="48"/>
        <v>0</v>
      </c>
      <c r="W275" s="24">
        <v>1130</v>
      </c>
      <c r="X275" s="24">
        <v>1130</v>
      </c>
      <c r="Y275" s="19">
        <f t="shared" si="54"/>
        <v>0</v>
      </c>
      <c r="Z275" s="20">
        <f t="shared" si="56"/>
        <v>0</v>
      </c>
      <c r="AA275" s="20">
        <v>0</v>
      </c>
      <c r="AB275" s="20">
        <v>0</v>
      </c>
      <c r="AC275" s="20">
        <v>0</v>
      </c>
      <c r="AD275" s="20">
        <f t="shared" si="49"/>
        <v>0</v>
      </c>
      <c r="AE275" s="20">
        <f t="shared" si="50"/>
        <v>0</v>
      </c>
      <c r="AF275" s="20">
        <f t="shared" si="51"/>
        <v>0</v>
      </c>
      <c r="AG275" s="20">
        <f t="shared" si="52"/>
        <v>0</v>
      </c>
      <c r="AH275" s="20">
        <f t="shared" si="53"/>
        <v>0</v>
      </c>
      <c r="AI275" s="20">
        <f t="shared" si="57"/>
        <v>0</v>
      </c>
    </row>
    <row r="276" spans="1:35" s="27" customFormat="1" ht="12.75" x14ac:dyDescent="0.2">
      <c r="A276" s="21" t="s">
        <v>273</v>
      </c>
      <c r="B276" s="21" t="s">
        <v>65</v>
      </c>
      <c r="C276" s="71">
        <v>10623</v>
      </c>
      <c r="D276" s="25" t="s">
        <v>333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f t="shared" si="55"/>
        <v>0</v>
      </c>
      <c r="Q276" s="19">
        <f t="shared" si="58"/>
        <v>0</v>
      </c>
      <c r="R276" s="19">
        <f t="shared" si="58"/>
        <v>0</v>
      </c>
      <c r="S276" s="19">
        <f t="shared" si="58"/>
        <v>0</v>
      </c>
      <c r="T276" s="19">
        <f t="shared" si="58"/>
        <v>0</v>
      </c>
      <c r="U276" s="19">
        <f t="shared" si="58"/>
        <v>0</v>
      </c>
      <c r="V276" s="19">
        <f t="shared" si="48"/>
        <v>0</v>
      </c>
      <c r="W276" s="24">
        <v>1648.02</v>
      </c>
      <c r="X276" s="24">
        <v>1648.02</v>
      </c>
      <c r="Y276" s="19">
        <f t="shared" si="54"/>
        <v>0</v>
      </c>
      <c r="Z276" s="20">
        <f t="shared" si="56"/>
        <v>0</v>
      </c>
      <c r="AA276" s="20">
        <v>0</v>
      </c>
      <c r="AB276" s="20">
        <v>0</v>
      </c>
      <c r="AC276" s="20">
        <v>0</v>
      </c>
      <c r="AD276" s="20">
        <f t="shared" si="49"/>
        <v>0</v>
      </c>
      <c r="AE276" s="20">
        <f t="shared" si="50"/>
        <v>0</v>
      </c>
      <c r="AF276" s="20">
        <f t="shared" si="51"/>
        <v>0</v>
      </c>
      <c r="AG276" s="20">
        <f t="shared" si="52"/>
        <v>0</v>
      </c>
      <c r="AH276" s="20">
        <f t="shared" si="53"/>
        <v>0</v>
      </c>
      <c r="AI276" s="20">
        <f t="shared" si="57"/>
        <v>0</v>
      </c>
    </row>
    <row r="277" spans="1:35" s="27" customFormat="1" ht="12.75" x14ac:dyDescent="0.2">
      <c r="A277" s="21" t="s">
        <v>273</v>
      </c>
      <c r="B277" s="21" t="s">
        <v>65</v>
      </c>
      <c r="C277" s="71">
        <v>12193</v>
      </c>
      <c r="D277" s="25" t="s">
        <v>334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f t="shared" si="55"/>
        <v>0</v>
      </c>
      <c r="Q277" s="19">
        <f t="shared" si="58"/>
        <v>0</v>
      </c>
      <c r="R277" s="19">
        <f t="shared" si="58"/>
        <v>0</v>
      </c>
      <c r="S277" s="19">
        <f t="shared" si="58"/>
        <v>0</v>
      </c>
      <c r="T277" s="19">
        <f t="shared" si="58"/>
        <v>0</v>
      </c>
      <c r="U277" s="19">
        <f t="shared" si="58"/>
        <v>0</v>
      </c>
      <c r="V277" s="19">
        <f t="shared" si="48"/>
        <v>0</v>
      </c>
      <c r="W277" s="24">
        <v>199.98</v>
      </c>
      <c r="X277" s="24">
        <v>199.98</v>
      </c>
      <c r="Y277" s="19">
        <f t="shared" si="54"/>
        <v>0</v>
      </c>
      <c r="Z277" s="20">
        <f t="shared" si="56"/>
        <v>0</v>
      </c>
      <c r="AA277" s="20">
        <v>0</v>
      </c>
      <c r="AB277" s="20">
        <v>0</v>
      </c>
      <c r="AC277" s="20">
        <v>0</v>
      </c>
      <c r="AD277" s="20">
        <f t="shared" si="49"/>
        <v>0</v>
      </c>
      <c r="AE277" s="20">
        <f t="shared" si="50"/>
        <v>0</v>
      </c>
      <c r="AF277" s="20">
        <f t="shared" si="51"/>
        <v>0</v>
      </c>
      <c r="AG277" s="20">
        <f t="shared" si="52"/>
        <v>0</v>
      </c>
      <c r="AH277" s="20">
        <f t="shared" si="53"/>
        <v>0</v>
      </c>
      <c r="AI277" s="20">
        <f t="shared" si="57"/>
        <v>0</v>
      </c>
    </row>
    <row r="278" spans="1:35" s="27" customFormat="1" ht="12.75" x14ac:dyDescent="0.2">
      <c r="A278" s="21" t="s">
        <v>273</v>
      </c>
      <c r="B278" s="21" t="s">
        <v>65</v>
      </c>
      <c r="C278" s="71">
        <v>12395</v>
      </c>
      <c r="D278" s="25" t="s">
        <v>335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f t="shared" si="55"/>
        <v>0</v>
      </c>
      <c r="Q278" s="19">
        <f t="shared" si="58"/>
        <v>0</v>
      </c>
      <c r="R278" s="19">
        <f t="shared" si="58"/>
        <v>0</v>
      </c>
      <c r="S278" s="19">
        <f t="shared" si="58"/>
        <v>0</v>
      </c>
      <c r="T278" s="19">
        <f t="shared" si="58"/>
        <v>0</v>
      </c>
      <c r="U278" s="19">
        <f t="shared" si="58"/>
        <v>0</v>
      </c>
      <c r="V278" s="19">
        <f t="shared" si="48"/>
        <v>0</v>
      </c>
      <c r="W278" s="24">
        <v>5704.04</v>
      </c>
      <c r="X278" s="24">
        <v>5704.04</v>
      </c>
      <c r="Y278" s="19">
        <f t="shared" si="54"/>
        <v>0</v>
      </c>
      <c r="Z278" s="20">
        <f t="shared" si="56"/>
        <v>0</v>
      </c>
      <c r="AA278" s="20">
        <v>0</v>
      </c>
      <c r="AB278" s="20">
        <v>0</v>
      </c>
      <c r="AC278" s="20">
        <v>0</v>
      </c>
      <c r="AD278" s="20">
        <f t="shared" si="49"/>
        <v>0</v>
      </c>
      <c r="AE278" s="20">
        <f t="shared" si="50"/>
        <v>0</v>
      </c>
      <c r="AF278" s="20">
        <f t="shared" si="51"/>
        <v>0</v>
      </c>
      <c r="AG278" s="20">
        <f t="shared" si="52"/>
        <v>0</v>
      </c>
      <c r="AH278" s="20">
        <f t="shared" si="53"/>
        <v>0</v>
      </c>
      <c r="AI278" s="20">
        <f t="shared" si="57"/>
        <v>0</v>
      </c>
    </row>
    <row r="279" spans="1:35" s="27" customFormat="1" ht="12.75" x14ac:dyDescent="0.2">
      <c r="A279" s="21" t="s">
        <v>273</v>
      </c>
      <c r="B279" s="21" t="s">
        <v>65</v>
      </c>
      <c r="C279" s="71">
        <v>12396</v>
      </c>
      <c r="D279" s="25" t="s">
        <v>336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f t="shared" si="55"/>
        <v>0</v>
      </c>
      <c r="Q279" s="19">
        <f t="shared" si="58"/>
        <v>0</v>
      </c>
      <c r="R279" s="19">
        <f t="shared" si="58"/>
        <v>0</v>
      </c>
      <c r="S279" s="19">
        <f t="shared" si="58"/>
        <v>0</v>
      </c>
      <c r="T279" s="19">
        <f t="shared" si="58"/>
        <v>0</v>
      </c>
      <c r="U279" s="19">
        <f t="shared" si="58"/>
        <v>0</v>
      </c>
      <c r="V279" s="19">
        <f t="shared" si="48"/>
        <v>0</v>
      </c>
      <c r="W279" s="24">
        <v>25101.43</v>
      </c>
      <c r="X279" s="24">
        <v>25101.43</v>
      </c>
      <c r="Y279" s="19">
        <f t="shared" si="54"/>
        <v>0</v>
      </c>
      <c r="Z279" s="20">
        <f t="shared" si="56"/>
        <v>0</v>
      </c>
      <c r="AA279" s="20">
        <v>0</v>
      </c>
      <c r="AB279" s="20">
        <v>0</v>
      </c>
      <c r="AC279" s="20">
        <v>0</v>
      </c>
      <c r="AD279" s="20">
        <f t="shared" si="49"/>
        <v>0</v>
      </c>
      <c r="AE279" s="20">
        <f t="shared" si="50"/>
        <v>0</v>
      </c>
      <c r="AF279" s="20">
        <f t="shared" si="51"/>
        <v>0</v>
      </c>
      <c r="AG279" s="20">
        <f t="shared" si="52"/>
        <v>0</v>
      </c>
      <c r="AH279" s="20">
        <f t="shared" si="53"/>
        <v>0</v>
      </c>
      <c r="AI279" s="20">
        <f t="shared" si="57"/>
        <v>0</v>
      </c>
    </row>
    <row r="280" spans="1:35" s="27" customFormat="1" ht="12.75" x14ac:dyDescent="0.2">
      <c r="A280" s="21" t="s">
        <v>273</v>
      </c>
      <c r="B280" s="21" t="s">
        <v>65</v>
      </c>
      <c r="C280" s="71">
        <v>12678</v>
      </c>
      <c r="D280" s="25" t="s">
        <v>337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f t="shared" si="55"/>
        <v>0</v>
      </c>
      <c r="Q280" s="19">
        <f t="shared" si="58"/>
        <v>0</v>
      </c>
      <c r="R280" s="19">
        <f t="shared" si="58"/>
        <v>0</v>
      </c>
      <c r="S280" s="19">
        <f t="shared" si="58"/>
        <v>0</v>
      </c>
      <c r="T280" s="19">
        <f t="shared" si="58"/>
        <v>0</v>
      </c>
      <c r="U280" s="19">
        <f t="shared" si="58"/>
        <v>0</v>
      </c>
      <c r="V280" s="19">
        <f t="shared" si="48"/>
        <v>0</v>
      </c>
      <c r="W280" s="24">
        <v>197000</v>
      </c>
      <c r="X280" s="24">
        <v>197000</v>
      </c>
      <c r="Y280" s="19">
        <f t="shared" si="54"/>
        <v>0</v>
      </c>
      <c r="Z280" s="20">
        <f t="shared" si="56"/>
        <v>0</v>
      </c>
      <c r="AA280" s="20">
        <v>0</v>
      </c>
      <c r="AB280" s="20">
        <v>0</v>
      </c>
      <c r="AC280" s="20">
        <v>0</v>
      </c>
      <c r="AD280" s="20">
        <f t="shared" si="49"/>
        <v>0</v>
      </c>
      <c r="AE280" s="20">
        <f t="shared" si="50"/>
        <v>0</v>
      </c>
      <c r="AF280" s="20">
        <f t="shared" si="51"/>
        <v>0</v>
      </c>
      <c r="AG280" s="20">
        <f t="shared" si="52"/>
        <v>0</v>
      </c>
      <c r="AH280" s="20">
        <f t="shared" si="53"/>
        <v>0</v>
      </c>
      <c r="AI280" s="20">
        <f t="shared" si="57"/>
        <v>0</v>
      </c>
    </row>
    <row r="281" spans="1:35" s="27" customFormat="1" ht="12.75" x14ac:dyDescent="0.2">
      <c r="A281" s="21" t="s">
        <v>273</v>
      </c>
      <c r="B281" s="21" t="s">
        <v>65</v>
      </c>
      <c r="C281" s="71">
        <v>12966</v>
      </c>
      <c r="D281" s="25" t="s">
        <v>338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f t="shared" si="55"/>
        <v>0</v>
      </c>
      <c r="Q281" s="19">
        <f t="shared" si="58"/>
        <v>0</v>
      </c>
      <c r="R281" s="19">
        <f t="shared" si="58"/>
        <v>0</v>
      </c>
      <c r="S281" s="19">
        <f t="shared" si="58"/>
        <v>0</v>
      </c>
      <c r="T281" s="19">
        <f t="shared" si="58"/>
        <v>0</v>
      </c>
      <c r="U281" s="19">
        <f t="shared" si="58"/>
        <v>0</v>
      </c>
      <c r="V281" s="19">
        <f t="shared" ref="V281:V296" si="59">+Q281+R281+S281+T281+U281</f>
        <v>0</v>
      </c>
      <c r="W281" s="24">
        <v>2267.9499999999998</v>
      </c>
      <c r="X281" s="24">
        <v>2267.9499999999998</v>
      </c>
      <c r="Y281" s="19">
        <f t="shared" si="54"/>
        <v>0</v>
      </c>
      <c r="Z281" s="20">
        <f t="shared" si="56"/>
        <v>0</v>
      </c>
      <c r="AA281" s="20">
        <v>0</v>
      </c>
      <c r="AB281" s="20">
        <v>0</v>
      </c>
      <c r="AC281" s="20">
        <v>0</v>
      </c>
      <c r="AD281" s="20">
        <f t="shared" ref="AD281:AD296" si="60">+Q281-AA281</f>
        <v>0</v>
      </c>
      <c r="AE281" s="20">
        <f t="shared" ref="AE281:AE296" si="61">+T281-AB281</f>
        <v>0</v>
      </c>
      <c r="AF281" s="20">
        <f t="shared" ref="AF281:AF296" si="62">U281-AC281</f>
        <v>0</v>
      </c>
      <c r="AG281" s="20">
        <f t="shared" ref="AG281:AG296" si="63">+Y281</f>
        <v>0</v>
      </c>
      <c r="AH281" s="20">
        <f t="shared" ref="AH281:AH296" si="64">+S281</f>
        <v>0</v>
      </c>
      <c r="AI281" s="20">
        <f t="shared" si="57"/>
        <v>0</v>
      </c>
    </row>
    <row r="282" spans="1:35" s="27" customFormat="1" ht="12.75" x14ac:dyDescent="0.2">
      <c r="A282" s="21" t="s">
        <v>273</v>
      </c>
      <c r="B282" s="21" t="s">
        <v>65</v>
      </c>
      <c r="C282" s="71">
        <v>13169</v>
      </c>
      <c r="D282" s="25" t="s">
        <v>339</v>
      </c>
      <c r="E282" s="19">
        <v>0</v>
      </c>
      <c r="F282" s="19">
        <v>0</v>
      </c>
      <c r="G282" s="19">
        <v>0</v>
      </c>
      <c r="H282" s="19">
        <v>0</v>
      </c>
      <c r="I282" s="19">
        <v>0</v>
      </c>
      <c r="J282" s="19">
        <v>0</v>
      </c>
      <c r="K282" s="19">
        <v>0</v>
      </c>
      <c r="L282" s="19">
        <v>0</v>
      </c>
      <c r="M282" s="19">
        <v>0</v>
      </c>
      <c r="N282" s="19">
        <v>0</v>
      </c>
      <c r="O282" s="19">
        <v>0</v>
      </c>
      <c r="P282" s="19">
        <f t="shared" si="55"/>
        <v>0</v>
      </c>
      <c r="Q282" s="19">
        <f t="shared" si="58"/>
        <v>0</v>
      </c>
      <c r="R282" s="19">
        <f t="shared" si="58"/>
        <v>0</v>
      </c>
      <c r="S282" s="19">
        <f t="shared" si="58"/>
        <v>0</v>
      </c>
      <c r="T282" s="19">
        <f t="shared" si="58"/>
        <v>0</v>
      </c>
      <c r="U282" s="19">
        <f t="shared" si="58"/>
        <v>0</v>
      </c>
      <c r="V282" s="19">
        <f t="shared" si="59"/>
        <v>0</v>
      </c>
      <c r="W282" s="24">
        <v>7656</v>
      </c>
      <c r="X282" s="24">
        <v>7656</v>
      </c>
      <c r="Y282" s="19">
        <f t="shared" ref="Y282:Y296" si="65">+X282-W282</f>
        <v>0</v>
      </c>
      <c r="Z282" s="20">
        <f t="shared" si="56"/>
        <v>0</v>
      </c>
      <c r="AA282" s="20">
        <v>0</v>
      </c>
      <c r="AB282" s="20">
        <v>0</v>
      </c>
      <c r="AC282" s="20">
        <v>0</v>
      </c>
      <c r="AD282" s="20">
        <f t="shared" si="60"/>
        <v>0</v>
      </c>
      <c r="AE282" s="20">
        <f t="shared" si="61"/>
        <v>0</v>
      </c>
      <c r="AF282" s="20">
        <f t="shared" si="62"/>
        <v>0</v>
      </c>
      <c r="AG282" s="20">
        <f t="shared" si="63"/>
        <v>0</v>
      </c>
      <c r="AH282" s="20">
        <f t="shared" si="64"/>
        <v>0</v>
      </c>
      <c r="AI282" s="20">
        <f t="shared" si="57"/>
        <v>0</v>
      </c>
    </row>
    <row r="283" spans="1:35" s="27" customFormat="1" ht="12.75" x14ac:dyDescent="0.2">
      <c r="A283" s="21" t="s">
        <v>273</v>
      </c>
      <c r="B283" s="21" t="s">
        <v>65</v>
      </c>
      <c r="C283" s="71">
        <v>14029</v>
      </c>
      <c r="D283" s="25" t="s">
        <v>340</v>
      </c>
      <c r="E283" s="19">
        <v>0</v>
      </c>
      <c r="F283" s="19">
        <v>0</v>
      </c>
      <c r="G283" s="19">
        <v>0</v>
      </c>
      <c r="H283" s="19">
        <v>0</v>
      </c>
      <c r="I283" s="19">
        <v>0</v>
      </c>
      <c r="J283" s="19">
        <v>0</v>
      </c>
      <c r="K283" s="19">
        <v>0</v>
      </c>
      <c r="L283" s="19">
        <v>0</v>
      </c>
      <c r="M283" s="19">
        <v>0</v>
      </c>
      <c r="N283" s="19">
        <v>0</v>
      </c>
      <c r="O283" s="19">
        <v>0</v>
      </c>
      <c r="P283" s="19">
        <f t="shared" si="55"/>
        <v>0</v>
      </c>
      <c r="Q283" s="19">
        <f t="shared" si="58"/>
        <v>0</v>
      </c>
      <c r="R283" s="19">
        <f t="shared" si="58"/>
        <v>0</v>
      </c>
      <c r="S283" s="19">
        <f t="shared" si="58"/>
        <v>0</v>
      </c>
      <c r="T283" s="19">
        <f t="shared" si="58"/>
        <v>0</v>
      </c>
      <c r="U283" s="19">
        <f t="shared" si="58"/>
        <v>0</v>
      </c>
      <c r="V283" s="19">
        <f t="shared" si="59"/>
        <v>0</v>
      </c>
      <c r="W283" s="24">
        <v>92000</v>
      </c>
      <c r="X283" s="24">
        <v>92000</v>
      </c>
      <c r="Y283" s="19">
        <f t="shared" si="65"/>
        <v>0</v>
      </c>
      <c r="Z283" s="20">
        <f t="shared" si="56"/>
        <v>0</v>
      </c>
      <c r="AA283" s="20">
        <v>0</v>
      </c>
      <c r="AB283" s="20">
        <v>0</v>
      </c>
      <c r="AC283" s="20">
        <v>0</v>
      </c>
      <c r="AD283" s="20">
        <f t="shared" si="60"/>
        <v>0</v>
      </c>
      <c r="AE283" s="20">
        <f t="shared" si="61"/>
        <v>0</v>
      </c>
      <c r="AF283" s="20">
        <f t="shared" si="62"/>
        <v>0</v>
      </c>
      <c r="AG283" s="20">
        <f t="shared" si="63"/>
        <v>0</v>
      </c>
      <c r="AH283" s="20">
        <f t="shared" si="64"/>
        <v>0</v>
      </c>
      <c r="AI283" s="20">
        <f t="shared" si="57"/>
        <v>0</v>
      </c>
    </row>
    <row r="284" spans="1:35" s="27" customFormat="1" ht="12.75" x14ac:dyDescent="0.2">
      <c r="A284" s="21" t="s">
        <v>273</v>
      </c>
      <c r="B284" s="21" t="s">
        <v>65</v>
      </c>
      <c r="C284" s="71">
        <v>14031</v>
      </c>
      <c r="D284" s="25" t="s">
        <v>341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f t="shared" si="55"/>
        <v>0</v>
      </c>
      <c r="Q284" s="19">
        <f t="shared" si="58"/>
        <v>0</v>
      </c>
      <c r="R284" s="19">
        <f t="shared" si="58"/>
        <v>0</v>
      </c>
      <c r="S284" s="19">
        <f t="shared" si="58"/>
        <v>0</v>
      </c>
      <c r="T284" s="19">
        <f t="shared" si="58"/>
        <v>0</v>
      </c>
      <c r="U284" s="19">
        <f t="shared" si="58"/>
        <v>0</v>
      </c>
      <c r="V284" s="19">
        <f t="shared" si="59"/>
        <v>0</v>
      </c>
      <c r="W284" s="24">
        <v>655</v>
      </c>
      <c r="X284" s="24">
        <v>655</v>
      </c>
      <c r="Y284" s="19">
        <f t="shared" si="65"/>
        <v>0</v>
      </c>
      <c r="Z284" s="20">
        <f t="shared" si="56"/>
        <v>0</v>
      </c>
      <c r="AA284" s="20">
        <v>0</v>
      </c>
      <c r="AB284" s="20">
        <v>0</v>
      </c>
      <c r="AC284" s="20">
        <v>0</v>
      </c>
      <c r="AD284" s="20">
        <f t="shared" si="60"/>
        <v>0</v>
      </c>
      <c r="AE284" s="20">
        <f t="shared" si="61"/>
        <v>0</v>
      </c>
      <c r="AF284" s="20">
        <f t="shared" si="62"/>
        <v>0</v>
      </c>
      <c r="AG284" s="20">
        <f t="shared" si="63"/>
        <v>0</v>
      </c>
      <c r="AH284" s="20">
        <f t="shared" si="64"/>
        <v>0</v>
      </c>
      <c r="AI284" s="20">
        <f t="shared" si="57"/>
        <v>0</v>
      </c>
    </row>
    <row r="285" spans="1:35" s="27" customFormat="1" ht="12.75" x14ac:dyDescent="0.2">
      <c r="A285" s="21" t="s">
        <v>273</v>
      </c>
      <c r="B285" s="21" t="s">
        <v>65</v>
      </c>
      <c r="C285" s="71">
        <v>14032</v>
      </c>
      <c r="D285" s="25" t="s">
        <v>342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f t="shared" si="55"/>
        <v>0</v>
      </c>
      <c r="Q285" s="19">
        <f t="shared" si="58"/>
        <v>0</v>
      </c>
      <c r="R285" s="19">
        <f t="shared" si="58"/>
        <v>0</v>
      </c>
      <c r="S285" s="19">
        <f t="shared" si="58"/>
        <v>0</v>
      </c>
      <c r="T285" s="19">
        <f t="shared" si="58"/>
        <v>0</v>
      </c>
      <c r="U285" s="19">
        <f t="shared" si="58"/>
        <v>0</v>
      </c>
      <c r="V285" s="19">
        <f t="shared" si="59"/>
        <v>0</v>
      </c>
      <c r="W285" s="24">
        <v>140.36000000000001</v>
      </c>
      <c r="X285" s="24">
        <v>140.36000000000001</v>
      </c>
      <c r="Y285" s="19">
        <f t="shared" si="65"/>
        <v>0</v>
      </c>
      <c r="Z285" s="20">
        <f t="shared" si="56"/>
        <v>0</v>
      </c>
      <c r="AA285" s="20">
        <v>0</v>
      </c>
      <c r="AB285" s="20">
        <v>0</v>
      </c>
      <c r="AC285" s="20">
        <v>0</v>
      </c>
      <c r="AD285" s="20">
        <f t="shared" si="60"/>
        <v>0</v>
      </c>
      <c r="AE285" s="20">
        <f t="shared" si="61"/>
        <v>0</v>
      </c>
      <c r="AF285" s="20">
        <f t="shared" si="62"/>
        <v>0</v>
      </c>
      <c r="AG285" s="20">
        <f t="shared" si="63"/>
        <v>0</v>
      </c>
      <c r="AH285" s="20">
        <f t="shared" si="64"/>
        <v>0</v>
      </c>
      <c r="AI285" s="20">
        <f t="shared" si="57"/>
        <v>0</v>
      </c>
    </row>
    <row r="286" spans="1:35" s="27" customFormat="1" ht="12.75" x14ac:dyDescent="0.2">
      <c r="A286" s="21" t="s">
        <v>273</v>
      </c>
      <c r="B286" s="21" t="s">
        <v>65</v>
      </c>
      <c r="C286" s="71">
        <v>14033</v>
      </c>
      <c r="D286" s="25" t="s">
        <v>343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f t="shared" si="55"/>
        <v>0</v>
      </c>
      <c r="Q286" s="19">
        <f t="shared" si="58"/>
        <v>0</v>
      </c>
      <c r="R286" s="19">
        <f t="shared" si="58"/>
        <v>0</v>
      </c>
      <c r="S286" s="19">
        <f t="shared" si="58"/>
        <v>0</v>
      </c>
      <c r="T286" s="19">
        <f t="shared" si="58"/>
        <v>0</v>
      </c>
      <c r="U286" s="19">
        <f t="shared" si="58"/>
        <v>0</v>
      </c>
      <c r="V286" s="19">
        <f t="shared" si="59"/>
        <v>0</v>
      </c>
      <c r="W286" s="24">
        <v>210</v>
      </c>
      <c r="X286" s="24">
        <v>210</v>
      </c>
      <c r="Y286" s="19">
        <f t="shared" si="65"/>
        <v>0</v>
      </c>
      <c r="Z286" s="20">
        <f t="shared" si="56"/>
        <v>0</v>
      </c>
      <c r="AA286" s="20">
        <v>0</v>
      </c>
      <c r="AB286" s="20">
        <v>0</v>
      </c>
      <c r="AC286" s="20">
        <v>0</v>
      </c>
      <c r="AD286" s="20">
        <f t="shared" si="60"/>
        <v>0</v>
      </c>
      <c r="AE286" s="20">
        <f t="shared" si="61"/>
        <v>0</v>
      </c>
      <c r="AF286" s="20">
        <f t="shared" si="62"/>
        <v>0</v>
      </c>
      <c r="AG286" s="20">
        <f t="shared" si="63"/>
        <v>0</v>
      </c>
      <c r="AH286" s="20">
        <f t="shared" si="64"/>
        <v>0</v>
      </c>
      <c r="AI286" s="20">
        <f t="shared" si="57"/>
        <v>0</v>
      </c>
    </row>
    <row r="287" spans="1:35" s="27" customFormat="1" ht="12.75" x14ac:dyDescent="0.2">
      <c r="A287" s="21" t="s">
        <v>273</v>
      </c>
      <c r="B287" s="21" t="s">
        <v>65</v>
      </c>
      <c r="C287" s="71">
        <v>14034</v>
      </c>
      <c r="D287" s="25" t="s">
        <v>344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f t="shared" si="55"/>
        <v>0</v>
      </c>
      <c r="Q287" s="19">
        <f t="shared" si="58"/>
        <v>0</v>
      </c>
      <c r="R287" s="19">
        <f t="shared" si="58"/>
        <v>0</v>
      </c>
      <c r="S287" s="19">
        <f t="shared" si="58"/>
        <v>0</v>
      </c>
      <c r="T287" s="19">
        <f t="shared" si="58"/>
        <v>0</v>
      </c>
      <c r="U287" s="19">
        <f t="shared" si="58"/>
        <v>0</v>
      </c>
      <c r="V287" s="19">
        <f t="shared" si="59"/>
        <v>0</v>
      </c>
      <c r="W287" s="24">
        <v>491.99</v>
      </c>
      <c r="X287" s="24">
        <v>491.99</v>
      </c>
      <c r="Y287" s="19">
        <f t="shared" si="65"/>
        <v>0</v>
      </c>
      <c r="Z287" s="20">
        <f t="shared" si="56"/>
        <v>0</v>
      </c>
      <c r="AA287" s="20">
        <v>0</v>
      </c>
      <c r="AB287" s="20">
        <v>0</v>
      </c>
      <c r="AC287" s="20">
        <v>0</v>
      </c>
      <c r="AD287" s="20">
        <f t="shared" si="60"/>
        <v>0</v>
      </c>
      <c r="AE287" s="20">
        <f t="shared" si="61"/>
        <v>0</v>
      </c>
      <c r="AF287" s="20">
        <f t="shared" si="62"/>
        <v>0</v>
      </c>
      <c r="AG287" s="20">
        <f t="shared" si="63"/>
        <v>0</v>
      </c>
      <c r="AH287" s="20">
        <f t="shared" si="64"/>
        <v>0</v>
      </c>
      <c r="AI287" s="20">
        <f t="shared" si="57"/>
        <v>0</v>
      </c>
    </row>
    <row r="288" spans="1:35" s="27" customFormat="1" ht="12.75" x14ac:dyDescent="0.2">
      <c r="A288" s="21" t="s">
        <v>273</v>
      </c>
      <c r="B288" s="21" t="s">
        <v>65</v>
      </c>
      <c r="C288" s="71">
        <v>14035</v>
      </c>
      <c r="D288" s="25" t="s">
        <v>345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f t="shared" si="55"/>
        <v>0</v>
      </c>
      <c r="Q288" s="19">
        <f t="shared" si="58"/>
        <v>0</v>
      </c>
      <c r="R288" s="19">
        <f t="shared" si="58"/>
        <v>0</v>
      </c>
      <c r="S288" s="19">
        <f t="shared" si="58"/>
        <v>0</v>
      </c>
      <c r="T288" s="19">
        <f t="shared" si="58"/>
        <v>0</v>
      </c>
      <c r="U288" s="19">
        <f t="shared" si="58"/>
        <v>0</v>
      </c>
      <c r="V288" s="19">
        <f t="shared" si="59"/>
        <v>0</v>
      </c>
      <c r="W288" s="24">
        <v>7000</v>
      </c>
      <c r="X288" s="24">
        <v>7000</v>
      </c>
      <c r="Y288" s="19">
        <f t="shared" si="65"/>
        <v>0</v>
      </c>
      <c r="Z288" s="20">
        <f t="shared" si="56"/>
        <v>0</v>
      </c>
      <c r="AA288" s="20">
        <v>0</v>
      </c>
      <c r="AB288" s="20">
        <v>0</v>
      </c>
      <c r="AC288" s="20">
        <v>0</v>
      </c>
      <c r="AD288" s="20">
        <f t="shared" si="60"/>
        <v>0</v>
      </c>
      <c r="AE288" s="20">
        <f t="shared" si="61"/>
        <v>0</v>
      </c>
      <c r="AF288" s="20">
        <f t="shared" si="62"/>
        <v>0</v>
      </c>
      <c r="AG288" s="20">
        <f t="shared" si="63"/>
        <v>0</v>
      </c>
      <c r="AH288" s="20">
        <f t="shared" si="64"/>
        <v>0</v>
      </c>
      <c r="AI288" s="20">
        <f t="shared" si="57"/>
        <v>0</v>
      </c>
    </row>
    <row r="289" spans="1:35" s="27" customFormat="1" ht="12.75" x14ac:dyDescent="0.2">
      <c r="A289" s="21" t="s">
        <v>273</v>
      </c>
      <c r="B289" s="21" t="s">
        <v>65</v>
      </c>
      <c r="C289" s="71">
        <v>14036</v>
      </c>
      <c r="D289" s="25" t="s">
        <v>346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f t="shared" si="55"/>
        <v>0</v>
      </c>
      <c r="Q289" s="19">
        <f t="shared" si="58"/>
        <v>0</v>
      </c>
      <c r="R289" s="19">
        <f t="shared" si="58"/>
        <v>0</v>
      </c>
      <c r="S289" s="19">
        <f t="shared" si="58"/>
        <v>0</v>
      </c>
      <c r="T289" s="19">
        <f t="shared" si="58"/>
        <v>0</v>
      </c>
      <c r="U289" s="19">
        <f t="shared" si="58"/>
        <v>0</v>
      </c>
      <c r="V289" s="19">
        <f t="shared" si="59"/>
        <v>0</v>
      </c>
      <c r="W289" s="24">
        <v>430</v>
      </c>
      <c r="X289" s="24">
        <v>430</v>
      </c>
      <c r="Y289" s="19">
        <f t="shared" si="65"/>
        <v>0</v>
      </c>
      <c r="Z289" s="20">
        <f t="shared" si="56"/>
        <v>0</v>
      </c>
      <c r="AA289" s="20">
        <v>0</v>
      </c>
      <c r="AB289" s="20">
        <v>0</v>
      </c>
      <c r="AC289" s="20">
        <v>0</v>
      </c>
      <c r="AD289" s="20">
        <f t="shared" si="60"/>
        <v>0</v>
      </c>
      <c r="AE289" s="20">
        <f t="shared" si="61"/>
        <v>0</v>
      </c>
      <c r="AF289" s="20">
        <f t="shared" si="62"/>
        <v>0</v>
      </c>
      <c r="AG289" s="20">
        <f t="shared" si="63"/>
        <v>0</v>
      </c>
      <c r="AH289" s="20">
        <f t="shared" si="64"/>
        <v>0</v>
      </c>
      <c r="AI289" s="20">
        <f t="shared" si="57"/>
        <v>0</v>
      </c>
    </row>
    <row r="290" spans="1:35" s="27" customFormat="1" ht="12.75" x14ac:dyDescent="0.2">
      <c r="A290" s="21" t="s">
        <v>273</v>
      </c>
      <c r="B290" s="21" t="s">
        <v>65</v>
      </c>
      <c r="C290" s="71">
        <v>14037</v>
      </c>
      <c r="D290" s="25" t="s">
        <v>347</v>
      </c>
      <c r="E290" s="19">
        <v>0</v>
      </c>
      <c r="F290" s="19">
        <v>0</v>
      </c>
      <c r="G290" s="19">
        <v>0</v>
      </c>
      <c r="H290" s="19">
        <v>0</v>
      </c>
      <c r="I290" s="19">
        <v>0</v>
      </c>
      <c r="J290" s="19">
        <v>0</v>
      </c>
      <c r="K290" s="19">
        <v>0</v>
      </c>
      <c r="L290" s="19">
        <v>0</v>
      </c>
      <c r="M290" s="19">
        <v>0</v>
      </c>
      <c r="N290" s="19">
        <v>0</v>
      </c>
      <c r="O290" s="19">
        <v>0</v>
      </c>
      <c r="P290" s="19">
        <f t="shared" si="55"/>
        <v>0</v>
      </c>
      <c r="Q290" s="19">
        <f t="shared" si="58"/>
        <v>0</v>
      </c>
      <c r="R290" s="19">
        <f t="shared" si="58"/>
        <v>0</v>
      </c>
      <c r="S290" s="19">
        <f t="shared" si="58"/>
        <v>0</v>
      </c>
      <c r="T290" s="19">
        <f t="shared" si="58"/>
        <v>0</v>
      </c>
      <c r="U290" s="19">
        <f t="shared" si="58"/>
        <v>0</v>
      </c>
      <c r="V290" s="19">
        <f t="shared" si="59"/>
        <v>0</v>
      </c>
      <c r="W290" s="24">
        <v>403</v>
      </c>
      <c r="X290" s="24">
        <v>403</v>
      </c>
      <c r="Y290" s="19">
        <f t="shared" si="65"/>
        <v>0</v>
      </c>
      <c r="Z290" s="20">
        <f t="shared" si="56"/>
        <v>0</v>
      </c>
      <c r="AA290" s="20">
        <v>0</v>
      </c>
      <c r="AB290" s="20">
        <v>0</v>
      </c>
      <c r="AC290" s="20">
        <v>0</v>
      </c>
      <c r="AD290" s="20">
        <f t="shared" si="60"/>
        <v>0</v>
      </c>
      <c r="AE290" s="20">
        <f t="shared" si="61"/>
        <v>0</v>
      </c>
      <c r="AF290" s="20">
        <f t="shared" si="62"/>
        <v>0</v>
      </c>
      <c r="AG290" s="20">
        <f t="shared" si="63"/>
        <v>0</v>
      </c>
      <c r="AH290" s="20">
        <f t="shared" si="64"/>
        <v>0</v>
      </c>
      <c r="AI290" s="20">
        <f t="shared" si="57"/>
        <v>0</v>
      </c>
    </row>
    <row r="291" spans="1:35" s="27" customFormat="1" ht="12.75" x14ac:dyDescent="0.2">
      <c r="A291" s="21" t="s">
        <v>273</v>
      </c>
      <c r="B291" s="21" t="s">
        <v>65</v>
      </c>
      <c r="C291" s="71">
        <v>14038</v>
      </c>
      <c r="D291" s="25" t="s">
        <v>348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f t="shared" si="55"/>
        <v>0</v>
      </c>
      <c r="Q291" s="19">
        <f t="shared" si="58"/>
        <v>0</v>
      </c>
      <c r="R291" s="19">
        <f t="shared" si="58"/>
        <v>0</v>
      </c>
      <c r="S291" s="19">
        <f t="shared" si="58"/>
        <v>0</v>
      </c>
      <c r="T291" s="19">
        <f t="shared" si="58"/>
        <v>0</v>
      </c>
      <c r="U291" s="19">
        <f t="shared" si="58"/>
        <v>0</v>
      </c>
      <c r="V291" s="19">
        <f t="shared" si="59"/>
        <v>0</v>
      </c>
      <c r="W291" s="24">
        <v>1296</v>
      </c>
      <c r="X291" s="24">
        <v>1296</v>
      </c>
      <c r="Y291" s="19">
        <f t="shared" si="65"/>
        <v>0</v>
      </c>
      <c r="Z291" s="20">
        <f t="shared" si="56"/>
        <v>0</v>
      </c>
      <c r="AA291" s="20">
        <v>0</v>
      </c>
      <c r="AB291" s="20">
        <v>0</v>
      </c>
      <c r="AC291" s="20">
        <v>0</v>
      </c>
      <c r="AD291" s="20">
        <f t="shared" si="60"/>
        <v>0</v>
      </c>
      <c r="AE291" s="20">
        <f t="shared" si="61"/>
        <v>0</v>
      </c>
      <c r="AF291" s="20">
        <f t="shared" si="62"/>
        <v>0</v>
      </c>
      <c r="AG291" s="20">
        <f t="shared" si="63"/>
        <v>0</v>
      </c>
      <c r="AH291" s="20">
        <f t="shared" si="64"/>
        <v>0</v>
      </c>
      <c r="AI291" s="20">
        <f t="shared" si="57"/>
        <v>0</v>
      </c>
    </row>
    <row r="292" spans="1:35" s="27" customFormat="1" ht="12.75" x14ac:dyDescent="0.2">
      <c r="A292" s="21" t="s">
        <v>273</v>
      </c>
      <c r="B292" s="21" t="s">
        <v>65</v>
      </c>
      <c r="C292" s="71">
        <v>14152</v>
      </c>
      <c r="D292" s="25" t="s">
        <v>349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f t="shared" si="55"/>
        <v>0</v>
      </c>
      <c r="Q292" s="19">
        <f t="shared" si="58"/>
        <v>0</v>
      </c>
      <c r="R292" s="19">
        <f t="shared" si="58"/>
        <v>0</v>
      </c>
      <c r="S292" s="19">
        <f t="shared" si="58"/>
        <v>0</v>
      </c>
      <c r="T292" s="19">
        <f t="shared" si="58"/>
        <v>0</v>
      </c>
      <c r="U292" s="19">
        <f t="shared" si="58"/>
        <v>0</v>
      </c>
      <c r="V292" s="19">
        <f t="shared" si="59"/>
        <v>0</v>
      </c>
      <c r="W292" s="24">
        <v>2360</v>
      </c>
      <c r="X292" s="24">
        <v>2360</v>
      </c>
      <c r="Y292" s="19">
        <f t="shared" si="65"/>
        <v>0</v>
      </c>
      <c r="Z292" s="20">
        <f t="shared" si="56"/>
        <v>0</v>
      </c>
      <c r="AA292" s="20">
        <v>0</v>
      </c>
      <c r="AB292" s="20">
        <v>0</v>
      </c>
      <c r="AC292" s="20">
        <v>0</v>
      </c>
      <c r="AD292" s="20">
        <f t="shared" si="60"/>
        <v>0</v>
      </c>
      <c r="AE292" s="20">
        <f t="shared" si="61"/>
        <v>0</v>
      </c>
      <c r="AF292" s="20">
        <f t="shared" si="62"/>
        <v>0</v>
      </c>
      <c r="AG292" s="20">
        <f t="shared" si="63"/>
        <v>0</v>
      </c>
      <c r="AH292" s="20">
        <f t="shared" si="64"/>
        <v>0</v>
      </c>
      <c r="AI292" s="20">
        <f t="shared" si="57"/>
        <v>0</v>
      </c>
    </row>
    <row r="293" spans="1:35" s="27" customFormat="1" ht="12.75" x14ac:dyDescent="0.2">
      <c r="A293" s="21" t="s">
        <v>273</v>
      </c>
      <c r="B293" s="21" t="s">
        <v>65</v>
      </c>
      <c r="C293" s="71">
        <v>14212</v>
      </c>
      <c r="D293" s="25" t="s">
        <v>350</v>
      </c>
      <c r="E293" s="19">
        <v>0</v>
      </c>
      <c r="F293" s="19">
        <v>0</v>
      </c>
      <c r="G293" s="19">
        <v>0</v>
      </c>
      <c r="H293" s="19">
        <v>0</v>
      </c>
      <c r="I293" s="19">
        <v>0</v>
      </c>
      <c r="J293" s="19">
        <v>0</v>
      </c>
      <c r="K293" s="19">
        <v>0</v>
      </c>
      <c r="L293" s="19">
        <v>0</v>
      </c>
      <c r="M293" s="19">
        <v>0</v>
      </c>
      <c r="N293" s="19">
        <v>0</v>
      </c>
      <c r="O293" s="19">
        <v>0</v>
      </c>
      <c r="P293" s="19">
        <f t="shared" si="55"/>
        <v>0</v>
      </c>
      <c r="Q293" s="19">
        <f t="shared" si="58"/>
        <v>0</v>
      </c>
      <c r="R293" s="19">
        <f t="shared" si="58"/>
        <v>0</v>
      </c>
      <c r="S293" s="19">
        <f t="shared" si="58"/>
        <v>0</v>
      </c>
      <c r="T293" s="19">
        <f t="shared" si="58"/>
        <v>0</v>
      </c>
      <c r="U293" s="19">
        <f t="shared" si="58"/>
        <v>0</v>
      </c>
      <c r="V293" s="19">
        <f t="shared" si="59"/>
        <v>0</v>
      </c>
      <c r="W293" s="24">
        <v>1500</v>
      </c>
      <c r="X293" s="24">
        <v>1500</v>
      </c>
      <c r="Y293" s="19">
        <f t="shared" si="65"/>
        <v>0</v>
      </c>
      <c r="Z293" s="20">
        <f t="shared" si="56"/>
        <v>0</v>
      </c>
      <c r="AA293" s="20">
        <v>0</v>
      </c>
      <c r="AB293" s="20">
        <v>0</v>
      </c>
      <c r="AC293" s="20">
        <v>0</v>
      </c>
      <c r="AD293" s="20">
        <f t="shared" si="60"/>
        <v>0</v>
      </c>
      <c r="AE293" s="20">
        <f t="shared" si="61"/>
        <v>0</v>
      </c>
      <c r="AF293" s="20">
        <f t="shared" si="62"/>
        <v>0</v>
      </c>
      <c r="AG293" s="20">
        <f t="shared" si="63"/>
        <v>0</v>
      </c>
      <c r="AH293" s="20">
        <f t="shared" si="64"/>
        <v>0</v>
      </c>
      <c r="AI293" s="20">
        <f t="shared" si="57"/>
        <v>0</v>
      </c>
    </row>
    <row r="294" spans="1:35" s="27" customFormat="1" ht="12.75" x14ac:dyDescent="0.2">
      <c r="A294" s="21" t="s">
        <v>273</v>
      </c>
      <c r="B294" s="21" t="s">
        <v>65</v>
      </c>
      <c r="C294" s="71">
        <v>14383</v>
      </c>
      <c r="D294" s="25" t="s">
        <v>351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</v>
      </c>
      <c r="P294" s="19">
        <f t="shared" si="55"/>
        <v>0</v>
      </c>
      <c r="Q294" s="19">
        <f t="shared" si="58"/>
        <v>0</v>
      </c>
      <c r="R294" s="19">
        <f t="shared" si="58"/>
        <v>0</v>
      </c>
      <c r="S294" s="19">
        <f t="shared" si="58"/>
        <v>0</v>
      </c>
      <c r="T294" s="19">
        <f t="shared" si="58"/>
        <v>0</v>
      </c>
      <c r="U294" s="19">
        <f t="shared" si="58"/>
        <v>0</v>
      </c>
      <c r="V294" s="19">
        <f t="shared" si="59"/>
        <v>0</v>
      </c>
      <c r="W294" s="24">
        <v>155</v>
      </c>
      <c r="X294" s="24">
        <v>155</v>
      </c>
      <c r="Y294" s="19">
        <f t="shared" si="65"/>
        <v>0</v>
      </c>
      <c r="Z294" s="20">
        <f t="shared" si="56"/>
        <v>0</v>
      </c>
      <c r="AA294" s="20">
        <v>0</v>
      </c>
      <c r="AB294" s="20">
        <v>0</v>
      </c>
      <c r="AC294" s="20">
        <v>0</v>
      </c>
      <c r="AD294" s="20">
        <f t="shared" si="60"/>
        <v>0</v>
      </c>
      <c r="AE294" s="20">
        <f t="shared" si="61"/>
        <v>0</v>
      </c>
      <c r="AF294" s="20">
        <f t="shared" si="62"/>
        <v>0</v>
      </c>
      <c r="AG294" s="20">
        <f t="shared" si="63"/>
        <v>0</v>
      </c>
      <c r="AH294" s="20">
        <f t="shared" si="64"/>
        <v>0</v>
      </c>
      <c r="AI294" s="20">
        <f t="shared" si="57"/>
        <v>0</v>
      </c>
    </row>
    <row r="295" spans="1:35" s="27" customFormat="1" ht="12.75" x14ac:dyDescent="0.2">
      <c r="A295" s="21" t="s">
        <v>273</v>
      </c>
      <c r="B295" s="21" t="s">
        <v>65</v>
      </c>
      <c r="C295" s="71">
        <v>14414</v>
      </c>
      <c r="D295" s="25" t="s">
        <v>352</v>
      </c>
      <c r="E295" s="19">
        <v>0</v>
      </c>
      <c r="F295" s="19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f t="shared" si="55"/>
        <v>0</v>
      </c>
      <c r="Q295" s="19">
        <f t="shared" si="58"/>
        <v>0</v>
      </c>
      <c r="R295" s="19">
        <f t="shared" si="58"/>
        <v>0</v>
      </c>
      <c r="S295" s="19">
        <f t="shared" si="58"/>
        <v>0</v>
      </c>
      <c r="T295" s="19">
        <f t="shared" si="58"/>
        <v>0</v>
      </c>
      <c r="U295" s="19">
        <f t="shared" si="58"/>
        <v>0</v>
      </c>
      <c r="V295" s="19">
        <f t="shared" si="59"/>
        <v>0</v>
      </c>
      <c r="W295" s="24">
        <v>807</v>
      </c>
      <c r="X295" s="24">
        <v>807</v>
      </c>
      <c r="Y295" s="19">
        <f t="shared" si="65"/>
        <v>0</v>
      </c>
      <c r="Z295" s="20">
        <f t="shared" si="56"/>
        <v>0</v>
      </c>
      <c r="AA295" s="20">
        <v>0</v>
      </c>
      <c r="AB295" s="20">
        <v>0</v>
      </c>
      <c r="AC295" s="20">
        <v>0</v>
      </c>
      <c r="AD295" s="20">
        <f t="shared" si="60"/>
        <v>0</v>
      </c>
      <c r="AE295" s="20">
        <f t="shared" si="61"/>
        <v>0</v>
      </c>
      <c r="AF295" s="20">
        <f t="shared" si="62"/>
        <v>0</v>
      </c>
      <c r="AG295" s="20">
        <f t="shared" si="63"/>
        <v>0</v>
      </c>
      <c r="AH295" s="20">
        <f t="shared" si="64"/>
        <v>0</v>
      </c>
      <c r="AI295" s="20">
        <f t="shared" si="57"/>
        <v>0</v>
      </c>
    </row>
    <row r="296" spans="1:35" s="27" customFormat="1" ht="12.75" x14ac:dyDescent="0.2">
      <c r="A296" s="21" t="s">
        <v>273</v>
      </c>
      <c r="B296" s="21" t="s">
        <v>65</v>
      </c>
      <c r="C296" s="71">
        <v>14452</v>
      </c>
      <c r="D296" s="25" t="s">
        <v>353</v>
      </c>
      <c r="E296" s="19">
        <v>0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19">
        <v>0</v>
      </c>
      <c r="M296" s="19">
        <v>0</v>
      </c>
      <c r="N296" s="19">
        <v>0</v>
      </c>
      <c r="O296" s="19">
        <v>0</v>
      </c>
      <c r="P296" s="19">
        <f t="shared" si="55"/>
        <v>0</v>
      </c>
      <c r="Q296" s="19">
        <f t="shared" si="58"/>
        <v>0</v>
      </c>
      <c r="R296" s="19">
        <f t="shared" si="58"/>
        <v>0</v>
      </c>
      <c r="S296" s="19">
        <f t="shared" si="58"/>
        <v>0</v>
      </c>
      <c r="T296" s="19">
        <f t="shared" si="58"/>
        <v>0</v>
      </c>
      <c r="U296" s="19">
        <f t="shared" si="58"/>
        <v>0</v>
      </c>
      <c r="V296" s="19">
        <f t="shared" si="59"/>
        <v>0</v>
      </c>
      <c r="W296" s="24">
        <v>400</v>
      </c>
      <c r="X296" s="24">
        <v>400</v>
      </c>
      <c r="Y296" s="19">
        <f t="shared" si="65"/>
        <v>0</v>
      </c>
      <c r="Z296" s="20">
        <f t="shared" si="56"/>
        <v>0</v>
      </c>
      <c r="AA296" s="20">
        <v>0</v>
      </c>
      <c r="AB296" s="20">
        <v>0</v>
      </c>
      <c r="AC296" s="20">
        <v>0</v>
      </c>
      <c r="AD296" s="20">
        <f t="shared" si="60"/>
        <v>0</v>
      </c>
      <c r="AE296" s="20">
        <f t="shared" si="61"/>
        <v>0</v>
      </c>
      <c r="AF296" s="20">
        <f t="shared" si="62"/>
        <v>0</v>
      </c>
      <c r="AG296" s="20">
        <f t="shared" si="63"/>
        <v>0</v>
      </c>
      <c r="AH296" s="20">
        <f t="shared" si="64"/>
        <v>0</v>
      </c>
      <c r="AI296" s="20">
        <f t="shared" si="57"/>
        <v>0</v>
      </c>
    </row>
    <row r="297" spans="1:35" s="27" customFormat="1" ht="12.75" x14ac:dyDescent="0.2">
      <c r="A297" s="72"/>
      <c r="B297" s="72"/>
      <c r="C297" s="72"/>
      <c r="D297" s="73" t="s">
        <v>354</v>
      </c>
      <c r="E297" s="74">
        <f>SUM(E217:E296)</f>
        <v>-4640</v>
      </c>
      <c r="F297" s="75">
        <f t="shared" ref="F297:AI297" si="66">SUM(F217:F296)</f>
        <v>0</v>
      </c>
      <c r="G297" s="75">
        <f t="shared" si="66"/>
        <v>0</v>
      </c>
      <c r="H297" s="75">
        <f t="shared" si="66"/>
        <v>0</v>
      </c>
      <c r="I297" s="75">
        <f t="shared" si="66"/>
        <v>0</v>
      </c>
      <c r="J297" s="74">
        <f t="shared" si="66"/>
        <v>-4640</v>
      </c>
      <c r="K297" s="75">
        <f t="shared" si="66"/>
        <v>0</v>
      </c>
      <c r="L297" s="75">
        <f t="shared" si="66"/>
        <v>0</v>
      </c>
      <c r="M297" s="75">
        <f t="shared" si="66"/>
        <v>0</v>
      </c>
      <c r="N297" s="75">
        <f t="shared" si="66"/>
        <v>0</v>
      </c>
      <c r="O297" s="75">
        <f t="shared" si="66"/>
        <v>-4640</v>
      </c>
      <c r="P297" s="75">
        <f t="shared" si="66"/>
        <v>-4640</v>
      </c>
      <c r="Q297" s="75">
        <f t="shared" si="66"/>
        <v>0</v>
      </c>
      <c r="R297" s="75">
        <f t="shared" si="66"/>
        <v>0</v>
      </c>
      <c r="S297" s="75">
        <f t="shared" si="66"/>
        <v>0</v>
      </c>
      <c r="T297" s="75">
        <f t="shared" si="66"/>
        <v>0</v>
      </c>
      <c r="U297" s="75">
        <f t="shared" si="66"/>
        <v>0</v>
      </c>
      <c r="V297" s="75">
        <f t="shared" si="66"/>
        <v>0</v>
      </c>
      <c r="W297" s="74">
        <f t="shared" si="66"/>
        <v>826117.52999999991</v>
      </c>
      <c r="X297" s="74">
        <f t="shared" si="66"/>
        <v>826117.52999999991</v>
      </c>
      <c r="Y297" s="75">
        <f t="shared" si="66"/>
        <v>0</v>
      </c>
      <c r="Z297" s="75">
        <f t="shared" si="66"/>
        <v>0</v>
      </c>
      <c r="AA297" s="75">
        <f t="shared" si="66"/>
        <v>0</v>
      </c>
      <c r="AB297" s="75">
        <f t="shared" si="66"/>
        <v>0</v>
      </c>
      <c r="AC297" s="75">
        <f t="shared" si="66"/>
        <v>0</v>
      </c>
      <c r="AD297" s="75">
        <f t="shared" si="66"/>
        <v>0</v>
      </c>
      <c r="AE297" s="75">
        <f t="shared" si="66"/>
        <v>0</v>
      </c>
      <c r="AF297" s="75">
        <f t="shared" si="66"/>
        <v>0</v>
      </c>
      <c r="AG297" s="75">
        <f t="shared" si="66"/>
        <v>0</v>
      </c>
      <c r="AH297" s="75">
        <f t="shared" si="66"/>
        <v>0</v>
      </c>
      <c r="AI297" s="75">
        <f t="shared" si="66"/>
        <v>0</v>
      </c>
    </row>
    <row r="298" spans="1:35" s="27" customFormat="1" ht="12.75" x14ac:dyDescent="0.2">
      <c r="A298" s="21" t="s">
        <v>355</v>
      </c>
      <c r="B298" s="21" t="s">
        <v>65</v>
      </c>
      <c r="C298" s="71">
        <v>11</v>
      </c>
      <c r="D298" s="25" t="s">
        <v>356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f t="shared" si="55"/>
        <v>0</v>
      </c>
      <c r="Q298" s="19">
        <f t="shared" ref="Q298:U348" si="67">+F298-K298</f>
        <v>0</v>
      </c>
      <c r="R298" s="19">
        <f t="shared" si="67"/>
        <v>0</v>
      </c>
      <c r="S298" s="19">
        <f t="shared" si="67"/>
        <v>0</v>
      </c>
      <c r="T298" s="19">
        <f t="shared" si="67"/>
        <v>0</v>
      </c>
      <c r="U298" s="19">
        <f t="shared" si="67"/>
        <v>0</v>
      </c>
      <c r="V298" s="19">
        <f t="shared" ref="V298:V355" si="68">+Q298+R298+S298+T298+U298</f>
        <v>0</v>
      </c>
      <c r="W298" s="24">
        <v>3317.58</v>
      </c>
      <c r="X298" s="24">
        <v>3317.58</v>
      </c>
      <c r="Y298" s="19">
        <f>+X298-W298</f>
        <v>0</v>
      </c>
      <c r="Z298" s="20">
        <f t="shared" si="56"/>
        <v>0</v>
      </c>
      <c r="AA298" s="20">
        <v>0</v>
      </c>
      <c r="AB298" s="20">
        <v>0</v>
      </c>
      <c r="AC298" s="20">
        <v>0</v>
      </c>
      <c r="AD298" s="20">
        <f t="shared" ref="AD298:AD355" si="69">+Q298-AA298</f>
        <v>0</v>
      </c>
      <c r="AE298" s="20">
        <f t="shared" ref="AE298:AE355" si="70">+T298-AB298</f>
        <v>0</v>
      </c>
      <c r="AF298" s="20">
        <f t="shared" ref="AF298:AF355" si="71">U298-AC298</f>
        <v>0</v>
      </c>
      <c r="AG298" s="20">
        <f t="shared" ref="AG298:AG355" si="72">+Y298</f>
        <v>0</v>
      </c>
      <c r="AH298" s="20">
        <f t="shared" ref="AH298:AH355" si="73">+S298</f>
        <v>0</v>
      </c>
      <c r="AI298" s="20">
        <f t="shared" si="57"/>
        <v>0</v>
      </c>
    </row>
    <row r="299" spans="1:35" s="27" customFormat="1" ht="12.75" x14ac:dyDescent="0.2">
      <c r="A299" s="21" t="s">
        <v>355</v>
      </c>
      <c r="B299" s="21" t="s">
        <v>65</v>
      </c>
      <c r="C299" s="71">
        <v>30</v>
      </c>
      <c r="D299" s="25" t="s">
        <v>277</v>
      </c>
      <c r="E299" s="19">
        <v>0</v>
      </c>
      <c r="F299" s="19">
        <v>0</v>
      </c>
      <c r="G299" s="19">
        <v>0</v>
      </c>
      <c r="H299" s="19">
        <v>0</v>
      </c>
      <c r="I299" s="19">
        <v>0</v>
      </c>
      <c r="J299" s="19">
        <v>0</v>
      </c>
      <c r="K299" s="19">
        <v>0</v>
      </c>
      <c r="L299" s="19">
        <v>0</v>
      </c>
      <c r="M299" s="19">
        <v>0</v>
      </c>
      <c r="N299" s="19">
        <v>0</v>
      </c>
      <c r="O299" s="19">
        <v>0</v>
      </c>
      <c r="P299" s="19">
        <f t="shared" si="55"/>
        <v>0</v>
      </c>
      <c r="Q299" s="19">
        <f t="shared" si="67"/>
        <v>0</v>
      </c>
      <c r="R299" s="19">
        <f t="shared" si="67"/>
        <v>0</v>
      </c>
      <c r="S299" s="19">
        <f t="shared" si="67"/>
        <v>0</v>
      </c>
      <c r="T299" s="19">
        <f t="shared" si="67"/>
        <v>0</v>
      </c>
      <c r="U299" s="19">
        <f t="shared" si="67"/>
        <v>0</v>
      </c>
      <c r="V299" s="19">
        <f t="shared" si="68"/>
        <v>0</v>
      </c>
      <c r="W299" s="24">
        <v>1636.5</v>
      </c>
      <c r="X299" s="24">
        <v>1636.5</v>
      </c>
      <c r="Y299" s="19">
        <f t="shared" ref="Y299:Y355" si="74">+X299-W299</f>
        <v>0</v>
      </c>
      <c r="Z299" s="20">
        <f t="shared" si="56"/>
        <v>0</v>
      </c>
      <c r="AA299" s="20">
        <v>0</v>
      </c>
      <c r="AB299" s="20">
        <v>0</v>
      </c>
      <c r="AC299" s="20">
        <v>0</v>
      </c>
      <c r="AD299" s="20">
        <f t="shared" si="69"/>
        <v>0</v>
      </c>
      <c r="AE299" s="20">
        <f t="shared" si="70"/>
        <v>0</v>
      </c>
      <c r="AF299" s="20">
        <f t="shared" si="71"/>
        <v>0</v>
      </c>
      <c r="AG299" s="20">
        <f t="shared" si="72"/>
        <v>0</v>
      </c>
      <c r="AH299" s="20">
        <f t="shared" si="73"/>
        <v>0</v>
      </c>
      <c r="AI299" s="20">
        <f t="shared" si="57"/>
        <v>0</v>
      </c>
    </row>
    <row r="300" spans="1:35" s="27" customFormat="1" ht="12.75" x14ac:dyDescent="0.2">
      <c r="A300" s="21" t="s">
        <v>355</v>
      </c>
      <c r="B300" s="21" t="s">
        <v>65</v>
      </c>
      <c r="C300" s="71">
        <v>54</v>
      </c>
      <c r="D300" s="25" t="s">
        <v>278</v>
      </c>
      <c r="E300" s="19">
        <v>0</v>
      </c>
      <c r="F300" s="19">
        <v>0</v>
      </c>
      <c r="G300" s="19">
        <v>0</v>
      </c>
      <c r="H300" s="19">
        <v>0</v>
      </c>
      <c r="I300" s="19">
        <v>0</v>
      </c>
      <c r="J300" s="19">
        <v>0</v>
      </c>
      <c r="K300" s="19">
        <v>0</v>
      </c>
      <c r="L300" s="19">
        <v>0</v>
      </c>
      <c r="M300" s="19">
        <v>0</v>
      </c>
      <c r="N300" s="19">
        <v>0</v>
      </c>
      <c r="O300" s="19">
        <v>0</v>
      </c>
      <c r="P300" s="19">
        <f t="shared" si="55"/>
        <v>0</v>
      </c>
      <c r="Q300" s="19">
        <f t="shared" si="67"/>
        <v>0</v>
      </c>
      <c r="R300" s="19">
        <f t="shared" si="67"/>
        <v>0</v>
      </c>
      <c r="S300" s="19">
        <f t="shared" si="67"/>
        <v>0</v>
      </c>
      <c r="T300" s="19">
        <f t="shared" si="67"/>
        <v>0</v>
      </c>
      <c r="U300" s="19">
        <f t="shared" si="67"/>
        <v>0</v>
      </c>
      <c r="V300" s="19">
        <f t="shared" si="68"/>
        <v>0</v>
      </c>
      <c r="W300" s="24">
        <v>1558.5</v>
      </c>
      <c r="X300" s="24">
        <v>1558.5</v>
      </c>
      <c r="Y300" s="19">
        <f t="shared" si="74"/>
        <v>0</v>
      </c>
      <c r="Z300" s="20">
        <f t="shared" si="56"/>
        <v>0</v>
      </c>
      <c r="AA300" s="20">
        <v>0</v>
      </c>
      <c r="AB300" s="20">
        <v>0</v>
      </c>
      <c r="AC300" s="20">
        <v>0</v>
      </c>
      <c r="AD300" s="20">
        <f t="shared" si="69"/>
        <v>0</v>
      </c>
      <c r="AE300" s="20">
        <f t="shared" si="70"/>
        <v>0</v>
      </c>
      <c r="AF300" s="20">
        <f t="shared" si="71"/>
        <v>0</v>
      </c>
      <c r="AG300" s="20">
        <f t="shared" si="72"/>
        <v>0</v>
      </c>
      <c r="AH300" s="20">
        <f t="shared" si="73"/>
        <v>0</v>
      </c>
      <c r="AI300" s="20">
        <f t="shared" si="57"/>
        <v>0</v>
      </c>
    </row>
    <row r="301" spans="1:35" s="27" customFormat="1" ht="12.75" x14ac:dyDescent="0.2">
      <c r="A301" s="21" t="s">
        <v>355</v>
      </c>
      <c r="B301" s="21" t="s">
        <v>65</v>
      </c>
      <c r="C301" s="71">
        <v>69</v>
      </c>
      <c r="D301" s="25" t="s">
        <v>357</v>
      </c>
      <c r="E301" s="19">
        <v>0</v>
      </c>
      <c r="F301" s="19">
        <v>0</v>
      </c>
      <c r="G301" s="19">
        <v>0</v>
      </c>
      <c r="H301" s="19">
        <v>0</v>
      </c>
      <c r="I301" s="19">
        <v>0</v>
      </c>
      <c r="J301" s="19">
        <v>0</v>
      </c>
      <c r="K301" s="19">
        <v>0</v>
      </c>
      <c r="L301" s="19">
        <v>0</v>
      </c>
      <c r="M301" s="19">
        <v>0</v>
      </c>
      <c r="N301" s="19">
        <v>0</v>
      </c>
      <c r="O301" s="19">
        <v>0</v>
      </c>
      <c r="P301" s="19">
        <f t="shared" si="55"/>
        <v>0</v>
      </c>
      <c r="Q301" s="19">
        <f t="shared" si="67"/>
        <v>0</v>
      </c>
      <c r="R301" s="19">
        <f t="shared" si="67"/>
        <v>0</v>
      </c>
      <c r="S301" s="19">
        <f t="shared" si="67"/>
        <v>0</v>
      </c>
      <c r="T301" s="19">
        <f t="shared" si="67"/>
        <v>0</v>
      </c>
      <c r="U301" s="19">
        <f t="shared" si="67"/>
        <v>0</v>
      </c>
      <c r="V301" s="19">
        <f t="shared" si="68"/>
        <v>0</v>
      </c>
      <c r="W301" s="24">
        <v>53362.98</v>
      </c>
      <c r="X301" s="24">
        <v>53362.98</v>
      </c>
      <c r="Y301" s="19">
        <f t="shared" si="74"/>
        <v>0</v>
      </c>
      <c r="Z301" s="20">
        <f t="shared" si="56"/>
        <v>0</v>
      </c>
      <c r="AA301" s="20">
        <v>0</v>
      </c>
      <c r="AB301" s="20">
        <v>0</v>
      </c>
      <c r="AC301" s="20">
        <v>0</v>
      </c>
      <c r="AD301" s="20">
        <f t="shared" si="69"/>
        <v>0</v>
      </c>
      <c r="AE301" s="20">
        <f t="shared" si="70"/>
        <v>0</v>
      </c>
      <c r="AF301" s="20">
        <f t="shared" si="71"/>
        <v>0</v>
      </c>
      <c r="AG301" s="20">
        <f t="shared" si="72"/>
        <v>0</v>
      </c>
      <c r="AH301" s="20">
        <f t="shared" si="73"/>
        <v>0</v>
      </c>
      <c r="AI301" s="20">
        <f t="shared" si="57"/>
        <v>0</v>
      </c>
    </row>
    <row r="302" spans="1:35" s="27" customFormat="1" ht="12.75" x14ac:dyDescent="0.2">
      <c r="A302" s="21" t="s">
        <v>355</v>
      </c>
      <c r="B302" s="21" t="s">
        <v>65</v>
      </c>
      <c r="C302" s="71">
        <v>280</v>
      </c>
      <c r="D302" s="25" t="s">
        <v>358</v>
      </c>
      <c r="E302" s="19">
        <v>0</v>
      </c>
      <c r="F302" s="19">
        <v>0</v>
      </c>
      <c r="G302" s="19">
        <v>0</v>
      </c>
      <c r="H302" s="19">
        <v>0</v>
      </c>
      <c r="I302" s="19">
        <v>0</v>
      </c>
      <c r="J302" s="19">
        <v>0</v>
      </c>
      <c r="K302" s="19">
        <v>0</v>
      </c>
      <c r="L302" s="19">
        <v>0</v>
      </c>
      <c r="M302" s="19">
        <v>0</v>
      </c>
      <c r="N302" s="19">
        <v>0</v>
      </c>
      <c r="O302" s="19">
        <v>0</v>
      </c>
      <c r="P302" s="19">
        <f t="shared" si="55"/>
        <v>0</v>
      </c>
      <c r="Q302" s="19">
        <f t="shared" si="67"/>
        <v>0</v>
      </c>
      <c r="R302" s="19">
        <f t="shared" si="67"/>
        <v>0</v>
      </c>
      <c r="S302" s="19">
        <f t="shared" si="67"/>
        <v>0</v>
      </c>
      <c r="T302" s="19">
        <f t="shared" si="67"/>
        <v>0</v>
      </c>
      <c r="U302" s="19">
        <f t="shared" si="67"/>
        <v>0</v>
      </c>
      <c r="V302" s="19">
        <f t="shared" si="68"/>
        <v>0</v>
      </c>
      <c r="W302" s="24">
        <v>84</v>
      </c>
      <c r="X302" s="24">
        <v>84</v>
      </c>
      <c r="Y302" s="19">
        <f t="shared" si="74"/>
        <v>0</v>
      </c>
      <c r="Z302" s="20">
        <f t="shared" si="56"/>
        <v>0</v>
      </c>
      <c r="AA302" s="20">
        <v>0</v>
      </c>
      <c r="AB302" s="20">
        <v>0</v>
      </c>
      <c r="AC302" s="20">
        <v>0</v>
      </c>
      <c r="AD302" s="20">
        <f t="shared" si="69"/>
        <v>0</v>
      </c>
      <c r="AE302" s="20">
        <f t="shared" si="70"/>
        <v>0</v>
      </c>
      <c r="AF302" s="20">
        <f t="shared" si="71"/>
        <v>0</v>
      </c>
      <c r="AG302" s="20">
        <f t="shared" si="72"/>
        <v>0</v>
      </c>
      <c r="AH302" s="20">
        <f t="shared" si="73"/>
        <v>0</v>
      </c>
      <c r="AI302" s="20">
        <f t="shared" si="57"/>
        <v>0</v>
      </c>
    </row>
    <row r="303" spans="1:35" s="27" customFormat="1" ht="12.75" x14ac:dyDescent="0.2">
      <c r="A303" s="21" t="s">
        <v>355</v>
      </c>
      <c r="B303" s="21" t="s">
        <v>65</v>
      </c>
      <c r="C303" s="71">
        <v>518</v>
      </c>
      <c r="D303" s="25" t="s">
        <v>359</v>
      </c>
      <c r="E303" s="19">
        <v>0</v>
      </c>
      <c r="F303" s="19">
        <v>0</v>
      </c>
      <c r="G303" s="19">
        <v>0</v>
      </c>
      <c r="H303" s="19">
        <v>0</v>
      </c>
      <c r="I303" s="19">
        <v>0</v>
      </c>
      <c r="J303" s="19">
        <v>0</v>
      </c>
      <c r="K303" s="19">
        <v>0</v>
      </c>
      <c r="L303" s="19">
        <v>0</v>
      </c>
      <c r="M303" s="19">
        <v>0</v>
      </c>
      <c r="N303" s="19">
        <v>0</v>
      </c>
      <c r="O303" s="19">
        <v>0</v>
      </c>
      <c r="P303" s="19">
        <f t="shared" si="55"/>
        <v>0</v>
      </c>
      <c r="Q303" s="19">
        <f t="shared" si="67"/>
        <v>0</v>
      </c>
      <c r="R303" s="19">
        <f t="shared" si="67"/>
        <v>0</v>
      </c>
      <c r="S303" s="19">
        <f t="shared" si="67"/>
        <v>0</v>
      </c>
      <c r="T303" s="19">
        <f t="shared" si="67"/>
        <v>0</v>
      </c>
      <c r="U303" s="19">
        <f t="shared" si="67"/>
        <v>0</v>
      </c>
      <c r="V303" s="19">
        <f t="shared" si="68"/>
        <v>0</v>
      </c>
      <c r="W303" s="24">
        <v>2754.4</v>
      </c>
      <c r="X303" s="24">
        <v>2754.4</v>
      </c>
      <c r="Y303" s="19">
        <f t="shared" si="74"/>
        <v>0</v>
      </c>
      <c r="Z303" s="20">
        <f t="shared" si="56"/>
        <v>0</v>
      </c>
      <c r="AA303" s="20">
        <v>0</v>
      </c>
      <c r="AB303" s="20">
        <v>0</v>
      </c>
      <c r="AC303" s="20">
        <v>0</v>
      </c>
      <c r="AD303" s="20">
        <f t="shared" si="69"/>
        <v>0</v>
      </c>
      <c r="AE303" s="20">
        <f t="shared" si="70"/>
        <v>0</v>
      </c>
      <c r="AF303" s="20">
        <f t="shared" si="71"/>
        <v>0</v>
      </c>
      <c r="AG303" s="20">
        <f t="shared" si="72"/>
        <v>0</v>
      </c>
      <c r="AH303" s="20">
        <f t="shared" si="73"/>
        <v>0</v>
      </c>
      <c r="AI303" s="20">
        <f t="shared" si="57"/>
        <v>0</v>
      </c>
    </row>
    <row r="304" spans="1:35" s="27" customFormat="1" ht="12.75" x14ac:dyDescent="0.2">
      <c r="A304" s="21" t="s">
        <v>355</v>
      </c>
      <c r="B304" s="21" t="s">
        <v>65</v>
      </c>
      <c r="C304" s="71">
        <v>830</v>
      </c>
      <c r="D304" s="25" t="s">
        <v>360</v>
      </c>
      <c r="E304" s="19">
        <v>0</v>
      </c>
      <c r="F304" s="19">
        <v>0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f t="shared" si="55"/>
        <v>0</v>
      </c>
      <c r="Q304" s="19">
        <f t="shared" si="67"/>
        <v>0</v>
      </c>
      <c r="R304" s="19">
        <f t="shared" si="67"/>
        <v>0</v>
      </c>
      <c r="S304" s="19">
        <f t="shared" si="67"/>
        <v>0</v>
      </c>
      <c r="T304" s="19">
        <f t="shared" si="67"/>
        <v>0</v>
      </c>
      <c r="U304" s="19">
        <f t="shared" si="67"/>
        <v>0</v>
      </c>
      <c r="V304" s="19">
        <f t="shared" si="68"/>
        <v>0</v>
      </c>
      <c r="W304" s="24">
        <v>8218.4699999999993</v>
      </c>
      <c r="X304" s="24">
        <v>8218.4699999999993</v>
      </c>
      <c r="Y304" s="19">
        <f t="shared" si="74"/>
        <v>0</v>
      </c>
      <c r="Z304" s="20">
        <f t="shared" si="56"/>
        <v>0</v>
      </c>
      <c r="AA304" s="20">
        <v>0</v>
      </c>
      <c r="AB304" s="20">
        <v>0</v>
      </c>
      <c r="AC304" s="20">
        <v>0</v>
      </c>
      <c r="AD304" s="20">
        <f t="shared" si="69"/>
        <v>0</v>
      </c>
      <c r="AE304" s="20">
        <f t="shared" si="70"/>
        <v>0</v>
      </c>
      <c r="AF304" s="20">
        <f t="shared" si="71"/>
        <v>0</v>
      </c>
      <c r="AG304" s="20">
        <f t="shared" si="72"/>
        <v>0</v>
      </c>
      <c r="AH304" s="20">
        <f t="shared" si="73"/>
        <v>0</v>
      </c>
      <c r="AI304" s="20">
        <f t="shared" si="57"/>
        <v>0</v>
      </c>
    </row>
    <row r="305" spans="1:35" s="27" customFormat="1" ht="12.75" x14ac:dyDescent="0.2">
      <c r="A305" s="21" t="s">
        <v>355</v>
      </c>
      <c r="B305" s="21" t="s">
        <v>65</v>
      </c>
      <c r="C305" s="71">
        <v>1526</v>
      </c>
      <c r="D305" s="25" t="s">
        <v>361</v>
      </c>
      <c r="E305" s="19">
        <v>0</v>
      </c>
      <c r="F305" s="19">
        <v>0</v>
      </c>
      <c r="G305" s="19">
        <v>0</v>
      </c>
      <c r="H305" s="19">
        <v>0</v>
      </c>
      <c r="I305" s="19">
        <v>0</v>
      </c>
      <c r="J305" s="19">
        <v>0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f t="shared" si="55"/>
        <v>0</v>
      </c>
      <c r="Q305" s="19">
        <f t="shared" si="67"/>
        <v>0</v>
      </c>
      <c r="R305" s="19">
        <f t="shared" si="67"/>
        <v>0</v>
      </c>
      <c r="S305" s="19">
        <f t="shared" si="67"/>
        <v>0</v>
      </c>
      <c r="T305" s="19">
        <f t="shared" si="67"/>
        <v>0</v>
      </c>
      <c r="U305" s="19">
        <f t="shared" si="67"/>
        <v>0</v>
      </c>
      <c r="V305" s="19">
        <f t="shared" si="68"/>
        <v>0</v>
      </c>
      <c r="W305" s="24">
        <v>2862.13</v>
      </c>
      <c r="X305" s="24">
        <v>2862.13</v>
      </c>
      <c r="Y305" s="19">
        <f t="shared" si="74"/>
        <v>0</v>
      </c>
      <c r="Z305" s="20">
        <f t="shared" si="56"/>
        <v>0</v>
      </c>
      <c r="AA305" s="20">
        <v>0</v>
      </c>
      <c r="AB305" s="20">
        <v>0</v>
      </c>
      <c r="AC305" s="20">
        <v>0</v>
      </c>
      <c r="AD305" s="20">
        <f t="shared" si="69"/>
        <v>0</v>
      </c>
      <c r="AE305" s="20">
        <f t="shared" si="70"/>
        <v>0</v>
      </c>
      <c r="AF305" s="20">
        <f t="shared" si="71"/>
        <v>0</v>
      </c>
      <c r="AG305" s="20">
        <f t="shared" si="72"/>
        <v>0</v>
      </c>
      <c r="AH305" s="20">
        <f t="shared" si="73"/>
        <v>0</v>
      </c>
      <c r="AI305" s="20">
        <f t="shared" si="57"/>
        <v>0</v>
      </c>
    </row>
    <row r="306" spans="1:35" s="27" customFormat="1" ht="12.75" x14ac:dyDescent="0.2">
      <c r="A306" s="21" t="s">
        <v>355</v>
      </c>
      <c r="B306" s="21" t="s">
        <v>65</v>
      </c>
      <c r="C306" s="71">
        <v>3397</v>
      </c>
      <c r="D306" s="25" t="s">
        <v>362</v>
      </c>
      <c r="E306" s="19">
        <v>0</v>
      </c>
      <c r="F306" s="19">
        <v>0</v>
      </c>
      <c r="G306" s="19">
        <v>0</v>
      </c>
      <c r="H306" s="19">
        <v>0</v>
      </c>
      <c r="I306" s="19">
        <v>0</v>
      </c>
      <c r="J306" s="19">
        <v>0</v>
      </c>
      <c r="K306" s="19">
        <v>0</v>
      </c>
      <c r="L306" s="19">
        <v>0</v>
      </c>
      <c r="M306" s="19">
        <v>0</v>
      </c>
      <c r="N306" s="19">
        <v>0</v>
      </c>
      <c r="O306" s="19">
        <v>0</v>
      </c>
      <c r="P306" s="19">
        <f t="shared" si="55"/>
        <v>0</v>
      </c>
      <c r="Q306" s="19">
        <f t="shared" si="67"/>
        <v>0</v>
      </c>
      <c r="R306" s="19">
        <f t="shared" si="67"/>
        <v>0</v>
      </c>
      <c r="S306" s="19">
        <f t="shared" si="67"/>
        <v>0</v>
      </c>
      <c r="T306" s="19">
        <f t="shared" si="67"/>
        <v>0</v>
      </c>
      <c r="U306" s="19">
        <f t="shared" si="67"/>
        <v>0</v>
      </c>
      <c r="V306" s="19">
        <f t="shared" si="68"/>
        <v>0</v>
      </c>
      <c r="W306" s="24">
        <v>666.85</v>
      </c>
      <c r="X306" s="24">
        <v>666.85</v>
      </c>
      <c r="Y306" s="19">
        <f t="shared" si="74"/>
        <v>0</v>
      </c>
      <c r="Z306" s="20">
        <f t="shared" si="56"/>
        <v>0</v>
      </c>
      <c r="AA306" s="20">
        <v>0</v>
      </c>
      <c r="AB306" s="20">
        <v>0</v>
      </c>
      <c r="AC306" s="20">
        <v>0</v>
      </c>
      <c r="AD306" s="20">
        <f t="shared" si="69"/>
        <v>0</v>
      </c>
      <c r="AE306" s="20">
        <f t="shared" si="70"/>
        <v>0</v>
      </c>
      <c r="AF306" s="20">
        <f t="shared" si="71"/>
        <v>0</v>
      </c>
      <c r="AG306" s="20">
        <f t="shared" si="72"/>
        <v>0</v>
      </c>
      <c r="AH306" s="20">
        <f t="shared" si="73"/>
        <v>0</v>
      </c>
      <c r="AI306" s="20">
        <f t="shared" si="57"/>
        <v>0</v>
      </c>
    </row>
    <row r="307" spans="1:35" s="27" customFormat="1" ht="12.75" x14ac:dyDescent="0.2">
      <c r="A307" s="21" t="s">
        <v>355</v>
      </c>
      <c r="B307" s="21" t="s">
        <v>65</v>
      </c>
      <c r="C307" s="71">
        <v>3400</v>
      </c>
      <c r="D307" s="25" t="s">
        <v>363</v>
      </c>
      <c r="E307" s="19">
        <v>0</v>
      </c>
      <c r="F307" s="19">
        <v>0</v>
      </c>
      <c r="G307" s="19">
        <v>0</v>
      </c>
      <c r="H307" s="19">
        <v>0</v>
      </c>
      <c r="I307" s="19">
        <v>0</v>
      </c>
      <c r="J307" s="19">
        <v>0</v>
      </c>
      <c r="K307" s="19">
        <v>0</v>
      </c>
      <c r="L307" s="19">
        <v>0</v>
      </c>
      <c r="M307" s="19">
        <v>0</v>
      </c>
      <c r="N307" s="19">
        <v>0</v>
      </c>
      <c r="O307" s="19">
        <v>0</v>
      </c>
      <c r="P307" s="19">
        <f t="shared" si="55"/>
        <v>0</v>
      </c>
      <c r="Q307" s="19">
        <f t="shared" si="67"/>
        <v>0</v>
      </c>
      <c r="R307" s="19">
        <f t="shared" si="67"/>
        <v>0</v>
      </c>
      <c r="S307" s="19">
        <f t="shared" si="67"/>
        <v>0</v>
      </c>
      <c r="T307" s="19">
        <f t="shared" si="67"/>
        <v>0</v>
      </c>
      <c r="U307" s="19">
        <f t="shared" si="67"/>
        <v>0</v>
      </c>
      <c r="V307" s="19">
        <f t="shared" si="68"/>
        <v>0</v>
      </c>
      <c r="W307" s="24">
        <v>81.400000000000006</v>
      </c>
      <c r="X307" s="24">
        <v>81.400000000000006</v>
      </c>
      <c r="Y307" s="19">
        <f t="shared" si="74"/>
        <v>0</v>
      </c>
      <c r="Z307" s="20">
        <f t="shared" si="56"/>
        <v>0</v>
      </c>
      <c r="AA307" s="20">
        <v>0</v>
      </c>
      <c r="AB307" s="20">
        <v>0</v>
      </c>
      <c r="AC307" s="20">
        <v>0</v>
      </c>
      <c r="AD307" s="20">
        <f t="shared" si="69"/>
        <v>0</v>
      </c>
      <c r="AE307" s="20">
        <f t="shared" si="70"/>
        <v>0</v>
      </c>
      <c r="AF307" s="20">
        <f t="shared" si="71"/>
        <v>0</v>
      </c>
      <c r="AG307" s="20">
        <f t="shared" si="72"/>
        <v>0</v>
      </c>
      <c r="AH307" s="20">
        <f t="shared" si="73"/>
        <v>0</v>
      </c>
      <c r="AI307" s="20">
        <f t="shared" si="57"/>
        <v>0</v>
      </c>
    </row>
    <row r="308" spans="1:35" s="27" customFormat="1" ht="12.75" x14ac:dyDescent="0.2">
      <c r="A308" s="21" t="s">
        <v>355</v>
      </c>
      <c r="B308" s="21" t="s">
        <v>65</v>
      </c>
      <c r="C308" s="71">
        <v>3402</v>
      </c>
      <c r="D308" s="25" t="s">
        <v>364</v>
      </c>
      <c r="E308" s="19">
        <v>0</v>
      </c>
      <c r="F308" s="19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19">
        <v>0</v>
      </c>
      <c r="M308" s="19">
        <v>0</v>
      </c>
      <c r="N308" s="19">
        <v>0</v>
      </c>
      <c r="O308" s="19">
        <v>0</v>
      </c>
      <c r="P308" s="19">
        <f t="shared" si="55"/>
        <v>0</v>
      </c>
      <c r="Q308" s="19">
        <f t="shared" si="67"/>
        <v>0</v>
      </c>
      <c r="R308" s="19">
        <f t="shared" si="67"/>
        <v>0</v>
      </c>
      <c r="S308" s="19">
        <f t="shared" si="67"/>
        <v>0</v>
      </c>
      <c r="T308" s="19">
        <f t="shared" si="67"/>
        <v>0</v>
      </c>
      <c r="U308" s="19">
        <f t="shared" si="67"/>
        <v>0</v>
      </c>
      <c r="V308" s="19">
        <f t="shared" si="68"/>
        <v>0</v>
      </c>
      <c r="W308" s="24">
        <v>446.67</v>
      </c>
      <c r="X308" s="24">
        <v>446.67</v>
      </c>
      <c r="Y308" s="19">
        <f t="shared" si="74"/>
        <v>0</v>
      </c>
      <c r="Z308" s="20">
        <f t="shared" si="56"/>
        <v>0</v>
      </c>
      <c r="AA308" s="20">
        <v>0</v>
      </c>
      <c r="AB308" s="20">
        <v>0</v>
      </c>
      <c r="AC308" s="20">
        <v>0</v>
      </c>
      <c r="AD308" s="20">
        <f t="shared" si="69"/>
        <v>0</v>
      </c>
      <c r="AE308" s="20">
        <f t="shared" si="70"/>
        <v>0</v>
      </c>
      <c r="AF308" s="20">
        <f t="shared" si="71"/>
        <v>0</v>
      </c>
      <c r="AG308" s="20">
        <f t="shared" si="72"/>
        <v>0</v>
      </c>
      <c r="AH308" s="20">
        <f t="shared" si="73"/>
        <v>0</v>
      </c>
      <c r="AI308" s="20">
        <f t="shared" si="57"/>
        <v>0</v>
      </c>
    </row>
    <row r="309" spans="1:35" s="27" customFormat="1" ht="12.75" x14ac:dyDescent="0.2">
      <c r="A309" s="21" t="s">
        <v>355</v>
      </c>
      <c r="B309" s="21" t="s">
        <v>65</v>
      </c>
      <c r="C309" s="71">
        <v>3404</v>
      </c>
      <c r="D309" s="25" t="s">
        <v>365</v>
      </c>
      <c r="E309" s="19">
        <v>0</v>
      </c>
      <c r="F309" s="19">
        <v>0</v>
      </c>
      <c r="G309" s="19">
        <v>0</v>
      </c>
      <c r="H309" s="19">
        <v>0</v>
      </c>
      <c r="I309" s="19">
        <v>0</v>
      </c>
      <c r="J309" s="19">
        <v>0</v>
      </c>
      <c r="K309" s="19">
        <v>0</v>
      </c>
      <c r="L309" s="19">
        <v>0</v>
      </c>
      <c r="M309" s="19">
        <v>0</v>
      </c>
      <c r="N309" s="19">
        <v>0</v>
      </c>
      <c r="O309" s="19">
        <v>0</v>
      </c>
      <c r="P309" s="19">
        <f t="shared" si="55"/>
        <v>0</v>
      </c>
      <c r="Q309" s="19">
        <f t="shared" si="67"/>
        <v>0</v>
      </c>
      <c r="R309" s="19">
        <f t="shared" si="67"/>
        <v>0</v>
      </c>
      <c r="S309" s="19">
        <f t="shared" si="67"/>
        <v>0</v>
      </c>
      <c r="T309" s="19">
        <f t="shared" si="67"/>
        <v>0</v>
      </c>
      <c r="U309" s="19">
        <f t="shared" si="67"/>
        <v>0</v>
      </c>
      <c r="V309" s="19">
        <f t="shared" si="68"/>
        <v>0</v>
      </c>
      <c r="W309" s="24">
        <v>8000</v>
      </c>
      <c r="X309" s="24">
        <v>8000</v>
      </c>
      <c r="Y309" s="19">
        <f t="shared" si="74"/>
        <v>0</v>
      </c>
      <c r="Z309" s="20">
        <f t="shared" si="56"/>
        <v>0</v>
      </c>
      <c r="AA309" s="20">
        <v>0</v>
      </c>
      <c r="AB309" s="20">
        <v>0</v>
      </c>
      <c r="AC309" s="20">
        <v>0</v>
      </c>
      <c r="AD309" s="20">
        <f t="shared" si="69"/>
        <v>0</v>
      </c>
      <c r="AE309" s="20">
        <f t="shared" si="70"/>
        <v>0</v>
      </c>
      <c r="AF309" s="20">
        <f t="shared" si="71"/>
        <v>0</v>
      </c>
      <c r="AG309" s="20">
        <f t="shared" si="72"/>
        <v>0</v>
      </c>
      <c r="AH309" s="20">
        <f t="shared" si="73"/>
        <v>0</v>
      </c>
      <c r="AI309" s="20">
        <f t="shared" si="57"/>
        <v>0</v>
      </c>
    </row>
    <row r="310" spans="1:35" s="27" customFormat="1" ht="12.75" x14ac:dyDescent="0.2">
      <c r="A310" s="21" t="s">
        <v>355</v>
      </c>
      <c r="B310" s="21" t="s">
        <v>65</v>
      </c>
      <c r="C310" s="71">
        <v>3408</v>
      </c>
      <c r="D310" s="25" t="s">
        <v>366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f t="shared" si="55"/>
        <v>0</v>
      </c>
      <c r="Q310" s="19">
        <f t="shared" si="67"/>
        <v>0</v>
      </c>
      <c r="R310" s="19">
        <f t="shared" si="67"/>
        <v>0</v>
      </c>
      <c r="S310" s="19">
        <f t="shared" si="67"/>
        <v>0</v>
      </c>
      <c r="T310" s="19">
        <f t="shared" si="67"/>
        <v>0</v>
      </c>
      <c r="U310" s="19">
        <f t="shared" si="67"/>
        <v>0</v>
      </c>
      <c r="V310" s="19">
        <f t="shared" si="68"/>
        <v>0</v>
      </c>
      <c r="W310" s="24">
        <v>2800</v>
      </c>
      <c r="X310" s="24">
        <v>2800</v>
      </c>
      <c r="Y310" s="19">
        <f t="shared" si="74"/>
        <v>0</v>
      </c>
      <c r="Z310" s="20">
        <f t="shared" si="56"/>
        <v>0</v>
      </c>
      <c r="AA310" s="20">
        <v>0</v>
      </c>
      <c r="AB310" s="20">
        <v>0</v>
      </c>
      <c r="AC310" s="20">
        <v>0</v>
      </c>
      <c r="AD310" s="20">
        <f t="shared" si="69"/>
        <v>0</v>
      </c>
      <c r="AE310" s="20">
        <f t="shared" si="70"/>
        <v>0</v>
      </c>
      <c r="AF310" s="20">
        <f t="shared" si="71"/>
        <v>0</v>
      </c>
      <c r="AG310" s="20">
        <f t="shared" si="72"/>
        <v>0</v>
      </c>
      <c r="AH310" s="20">
        <f t="shared" si="73"/>
        <v>0</v>
      </c>
      <c r="AI310" s="20">
        <f t="shared" si="57"/>
        <v>0</v>
      </c>
    </row>
    <row r="311" spans="1:35" s="27" customFormat="1" ht="12.75" x14ac:dyDescent="0.2">
      <c r="A311" s="21" t="s">
        <v>355</v>
      </c>
      <c r="B311" s="21" t="s">
        <v>65</v>
      </c>
      <c r="C311" s="71">
        <v>3409</v>
      </c>
      <c r="D311" s="25" t="s">
        <v>367</v>
      </c>
      <c r="E311" s="19">
        <v>0</v>
      </c>
      <c r="F311" s="19">
        <v>0</v>
      </c>
      <c r="G311" s="19">
        <v>0</v>
      </c>
      <c r="H311" s="19">
        <v>0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f t="shared" si="55"/>
        <v>0</v>
      </c>
      <c r="Q311" s="19">
        <f t="shared" si="67"/>
        <v>0</v>
      </c>
      <c r="R311" s="19">
        <f t="shared" si="67"/>
        <v>0</v>
      </c>
      <c r="S311" s="19">
        <f t="shared" si="67"/>
        <v>0</v>
      </c>
      <c r="T311" s="19">
        <f t="shared" si="67"/>
        <v>0</v>
      </c>
      <c r="U311" s="19">
        <f t="shared" si="67"/>
        <v>0</v>
      </c>
      <c r="V311" s="19">
        <f t="shared" si="68"/>
        <v>0</v>
      </c>
      <c r="W311" s="24">
        <v>7300.1</v>
      </c>
      <c r="X311" s="24">
        <v>7300.1</v>
      </c>
      <c r="Y311" s="19">
        <f t="shared" si="74"/>
        <v>0</v>
      </c>
      <c r="Z311" s="20">
        <f t="shared" si="56"/>
        <v>0</v>
      </c>
      <c r="AA311" s="20">
        <v>0</v>
      </c>
      <c r="AB311" s="20">
        <v>0</v>
      </c>
      <c r="AC311" s="20">
        <v>0</v>
      </c>
      <c r="AD311" s="20">
        <f t="shared" si="69"/>
        <v>0</v>
      </c>
      <c r="AE311" s="20">
        <f t="shared" si="70"/>
        <v>0</v>
      </c>
      <c r="AF311" s="20">
        <f t="shared" si="71"/>
        <v>0</v>
      </c>
      <c r="AG311" s="20">
        <f t="shared" si="72"/>
        <v>0</v>
      </c>
      <c r="AH311" s="20">
        <f t="shared" si="73"/>
        <v>0</v>
      </c>
      <c r="AI311" s="20">
        <f t="shared" si="57"/>
        <v>0</v>
      </c>
    </row>
    <row r="312" spans="1:35" s="27" customFormat="1" ht="12.75" x14ac:dyDescent="0.2">
      <c r="A312" s="21" t="s">
        <v>355</v>
      </c>
      <c r="B312" s="21" t="s">
        <v>65</v>
      </c>
      <c r="C312" s="71">
        <v>3410</v>
      </c>
      <c r="D312" s="25" t="s">
        <v>368</v>
      </c>
      <c r="E312" s="19">
        <v>0</v>
      </c>
      <c r="F312" s="19">
        <v>0</v>
      </c>
      <c r="G312" s="19">
        <v>0</v>
      </c>
      <c r="H312" s="19">
        <v>0</v>
      </c>
      <c r="I312" s="19">
        <v>0</v>
      </c>
      <c r="J312" s="19">
        <v>0</v>
      </c>
      <c r="K312" s="19">
        <v>0</v>
      </c>
      <c r="L312" s="19">
        <v>0</v>
      </c>
      <c r="M312" s="19">
        <v>0</v>
      </c>
      <c r="N312" s="19">
        <v>0</v>
      </c>
      <c r="O312" s="19">
        <v>0</v>
      </c>
      <c r="P312" s="19">
        <f t="shared" si="55"/>
        <v>0</v>
      </c>
      <c r="Q312" s="19">
        <f t="shared" si="67"/>
        <v>0</v>
      </c>
      <c r="R312" s="19">
        <f t="shared" si="67"/>
        <v>0</v>
      </c>
      <c r="S312" s="19">
        <f t="shared" si="67"/>
        <v>0</v>
      </c>
      <c r="T312" s="19">
        <f t="shared" si="67"/>
        <v>0</v>
      </c>
      <c r="U312" s="19">
        <f t="shared" si="67"/>
        <v>0</v>
      </c>
      <c r="V312" s="19">
        <f t="shared" si="68"/>
        <v>0</v>
      </c>
      <c r="W312" s="24">
        <v>2169.1999999999998</v>
      </c>
      <c r="X312" s="24">
        <v>2169.1999999999998</v>
      </c>
      <c r="Y312" s="19">
        <f t="shared" si="74"/>
        <v>0</v>
      </c>
      <c r="Z312" s="20">
        <f t="shared" si="56"/>
        <v>0</v>
      </c>
      <c r="AA312" s="20">
        <v>0</v>
      </c>
      <c r="AB312" s="20">
        <v>0</v>
      </c>
      <c r="AC312" s="20">
        <v>0</v>
      </c>
      <c r="AD312" s="20">
        <f t="shared" si="69"/>
        <v>0</v>
      </c>
      <c r="AE312" s="20">
        <f t="shared" si="70"/>
        <v>0</v>
      </c>
      <c r="AF312" s="20">
        <f t="shared" si="71"/>
        <v>0</v>
      </c>
      <c r="AG312" s="20">
        <f t="shared" si="72"/>
        <v>0</v>
      </c>
      <c r="AH312" s="20">
        <f t="shared" si="73"/>
        <v>0</v>
      </c>
      <c r="AI312" s="20">
        <f t="shared" si="57"/>
        <v>0</v>
      </c>
    </row>
    <row r="313" spans="1:35" s="27" customFormat="1" ht="12.75" x14ac:dyDescent="0.2">
      <c r="A313" s="21" t="s">
        <v>355</v>
      </c>
      <c r="B313" s="21" t="s">
        <v>65</v>
      </c>
      <c r="C313" s="71">
        <v>3411</v>
      </c>
      <c r="D313" s="25" t="s">
        <v>369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f t="shared" si="55"/>
        <v>0</v>
      </c>
      <c r="Q313" s="19">
        <f t="shared" si="67"/>
        <v>0</v>
      </c>
      <c r="R313" s="19">
        <f t="shared" si="67"/>
        <v>0</v>
      </c>
      <c r="S313" s="19">
        <f t="shared" si="67"/>
        <v>0</v>
      </c>
      <c r="T313" s="19">
        <f t="shared" si="67"/>
        <v>0</v>
      </c>
      <c r="U313" s="19">
        <f t="shared" si="67"/>
        <v>0</v>
      </c>
      <c r="V313" s="19">
        <f t="shared" si="68"/>
        <v>0</v>
      </c>
      <c r="W313" s="24">
        <v>23800</v>
      </c>
      <c r="X313" s="24">
        <v>23800</v>
      </c>
      <c r="Y313" s="19">
        <f t="shared" si="74"/>
        <v>0</v>
      </c>
      <c r="Z313" s="20">
        <f t="shared" si="56"/>
        <v>0</v>
      </c>
      <c r="AA313" s="20">
        <v>0</v>
      </c>
      <c r="AB313" s="20">
        <v>0</v>
      </c>
      <c r="AC313" s="20">
        <v>0</v>
      </c>
      <c r="AD313" s="20">
        <f t="shared" si="69"/>
        <v>0</v>
      </c>
      <c r="AE313" s="20">
        <f t="shared" si="70"/>
        <v>0</v>
      </c>
      <c r="AF313" s="20">
        <f t="shared" si="71"/>
        <v>0</v>
      </c>
      <c r="AG313" s="20">
        <f t="shared" si="72"/>
        <v>0</v>
      </c>
      <c r="AH313" s="20">
        <f t="shared" si="73"/>
        <v>0</v>
      </c>
      <c r="AI313" s="20">
        <f t="shared" si="57"/>
        <v>0</v>
      </c>
    </row>
    <row r="314" spans="1:35" s="27" customFormat="1" ht="12.75" x14ac:dyDescent="0.2">
      <c r="A314" s="21" t="s">
        <v>355</v>
      </c>
      <c r="B314" s="21" t="s">
        <v>65</v>
      </c>
      <c r="C314" s="71">
        <v>3412</v>
      </c>
      <c r="D314" s="25" t="s">
        <v>370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f t="shared" si="55"/>
        <v>0</v>
      </c>
      <c r="Q314" s="19">
        <f t="shared" si="67"/>
        <v>0</v>
      </c>
      <c r="R314" s="19">
        <f t="shared" si="67"/>
        <v>0</v>
      </c>
      <c r="S314" s="19">
        <f t="shared" si="67"/>
        <v>0</v>
      </c>
      <c r="T314" s="19">
        <f t="shared" si="67"/>
        <v>0</v>
      </c>
      <c r="U314" s="19">
        <f t="shared" si="67"/>
        <v>0</v>
      </c>
      <c r="V314" s="19">
        <f t="shared" si="68"/>
        <v>0</v>
      </c>
      <c r="W314" s="24">
        <v>28500.080000000002</v>
      </c>
      <c r="X314" s="24">
        <v>28500.080000000002</v>
      </c>
      <c r="Y314" s="19">
        <f t="shared" si="74"/>
        <v>0</v>
      </c>
      <c r="Z314" s="20">
        <f t="shared" si="56"/>
        <v>0</v>
      </c>
      <c r="AA314" s="20">
        <v>0</v>
      </c>
      <c r="AB314" s="20">
        <v>0</v>
      </c>
      <c r="AC314" s="20">
        <v>0</v>
      </c>
      <c r="AD314" s="20">
        <f t="shared" si="69"/>
        <v>0</v>
      </c>
      <c r="AE314" s="20">
        <f t="shared" si="70"/>
        <v>0</v>
      </c>
      <c r="AF314" s="20">
        <f t="shared" si="71"/>
        <v>0</v>
      </c>
      <c r="AG314" s="20">
        <f t="shared" si="72"/>
        <v>0</v>
      </c>
      <c r="AH314" s="20">
        <f t="shared" si="73"/>
        <v>0</v>
      </c>
      <c r="AI314" s="20">
        <f t="shared" si="57"/>
        <v>0</v>
      </c>
    </row>
    <row r="315" spans="1:35" s="27" customFormat="1" ht="12.75" x14ac:dyDescent="0.2">
      <c r="A315" s="21" t="s">
        <v>355</v>
      </c>
      <c r="B315" s="21" t="s">
        <v>65</v>
      </c>
      <c r="C315" s="71">
        <v>3414</v>
      </c>
      <c r="D315" s="25" t="s">
        <v>371</v>
      </c>
      <c r="E315" s="19">
        <v>0</v>
      </c>
      <c r="F315" s="19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0</v>
      </c>
      <c r="M315" s="19">
        <v>0</v>
      </c>
      <c r="N315" s="19">
        <v>0</v>
      </c>
      <c r="O315" s="19">
        <v>0</v>
      </c>
      <c r="P315" s="19">
        <f t="shared" si="55"/>
        <v>0</v>
      </c>
      <c r="Q315" s="19">
        <f t="shared" si="67"/>
        <v>0</v>
      </c>
      <c r="R315" s="19">
        <f t="shared" si="67"/>
        <v>0</v>
      </c>
      <c r="S315" s="19">
        <f t="shared" si="67"/>
        <v>0</v>
      </c>
      <c r="T315" s="19">
        <f t="shared" si="67"/>
        <v>0</v>
      </c>
      <c r="U315" s="19">
        <f t="shared" si="67"/>
        <v>0</v>
      </c>
      <c r="V315" s="19">
        <f t="shared" si="68"/>
        <v>0</v>
      </c>
      <c r="W315" s="24">
        <v>1859.05</v>
      </c>
      <c r="X315" s="24">
        <v>1859.05</v>
      </c>
      <c r="Y315" s="19">
        <f t="shared" si="74"/>
        <v>0</v>
      </c>
      <c r="Z315" s="20">
        <f t="shared" si="56"/>
        <v>0</v>
      </c>
      <c r="AA315" s="20">
        <v>0</v>
      </c>
      <c r="AB315" s="20">
        <v>0</v>
      </c>
      <c r="AC315" s="20">
        <v>0</v>
      </c>
      <c r="AD315" s="20">
        <f t="shared" si="69"/>
        <v>0</v>
      </c>
      <c r="AE315" s="20">
        <f t="shared" si="70"/>
        <v>0</v>
      </c>
      <c r="AF315" s="20">
        <f t="shared" si="71"/>
        <v>0</v>
      </c>
      <c r="AG315" s="20">
        <f t="shared" si="72"/>
        <v>0</v>
      </c>
      <c r="AH315" s="20">
        <f t="shared" si="73"/>
        <v>0</v>
      </c>
      <c r="AI315" s="20">
        <f t="shared" si="57"/>
        <v>0</v>
      </c>
    </row>
    <row r="316" spans="1:35" s="27" customFormat="1" ht="12.75" x14ac:dyDescent="0.2">
      <c r="A316" s="21" t="s">
        <v>355</v>
      </c>
      <c r="B316" s="21" t="s">
        <v>65</v>
      </c>
      <c r="C316" s="71">
        <v>4923</v>
      </c>
      <c r="D316" s="25" t="s">
        <v>372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f t="shared" si="55"/>
        <v>0</v>
      </c>
      <c r="Q316" s="19">
        <f t="shared" si="67"/>
        <v>0</v>
      </c>
      <c r="R316" s="19">
        <f t="shared" si="67"/>
        <v>0</v>
      </c>
      <c r="S316" s="19">
        <f t="shared" si="67"/>
        <v>0</v>
      </c>
      <c r="T316" s="19">
        <f t="shared" si="67"/>
        <v>0</v>
      </c>
      <c r="U316" s="19">
        <f t="shared" si="67"/>
        <v>0</v>
      </c>
      <c r="V316" s="19">
        <f t="shared" si="68"/>
        <v>0</v>
      </c>
      <c r="W316" s="24">
        <v>1420</v>
      </c>
      <c r="X316" s="24">
        <v>1420</v>
      </c>
      <c r="Y316" s="19">
        <f t="shared" si="74"/>
        <v>0</v>
      </c>
      <c r="Z316" s="20">
        <f t="shared" si="56"/>
        <v>0</v>
      </c>
      <c r="AA316" s="20">
        <v>0</v>
      </c>
      <c r="AB316" s="20">
        <v>0</v>
      </c>
      <c r="AC316" s="20">
        <v>0</v>
      </c>
      <c r="AD316" s="20">
        <f t="shared" si="69"/>
        <v>0</v>
      </c>
      <c r="AE316" s="20">
        <f t="shared" si="70"/>
        <v>0</v>
      </c>
      <c r="AF316" s="20">
        <f t="shared" si="71"/>
        <v>0</v>
      </c>
      <c r="AG316" s="20">
        <f t="shared" si="72"/>
        <v>0</v>
      </c>
      <c r="AH316" s="20">
        <f t="shared" si="73"/>
        <v>0</v>
      </c>
      <c r="AI316" s="20">
        <f t="shared" si="57"/>
        <v>0</v>
      </c>
    </row>
    <row r="317" spans="1:35" s="27" customFormat="1" ht="12.75" x14ac:dyDescent="0.2">
      <c r="A317" s="21" t="s">
        <v>355</v>
      </c>
      <c r="B317" s="21" t="s">
        <v>65</v>
      </c>
      <c r="C317" s="71">
        <v>4927</v>
      </c>
      <c r="D317" s="25" t="s">
        <v>373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f t="shared" si="55"/>
        <v>0</v>
      </c>
      <c r="Q317" s="19">
        <f t="shared" si="67"/>
        <v>0</v>
      </c>
      <c r="R317" s="19">
        <f t="shared" si="67"/>
        <v>0</v>
      </c>
      <c r="S317" s="19">
        <f t="shared" si="67"/>
        <v>0</v>
      </c>
      <c r="T317" s="19">
        <f t="shared" si="67"/>
        <v>0</v>
      </c>
      <c r="U317" s="19">
        <f t="shared" si="67"/>
        <v>0</v>
      </c>
      <c r="V317" s="19">
        <f t="shared" si="68"/>
        <v>0</v>
      </c>
      <c r="W317" s="24">
        <v>5050.3</v>
      </c>
      <c r="X317" s="24">
        <v>5050.3</v>
      </c>
      <c r="Y317" s="19">
        <f t="shared" si="74"/>
        <v>0</v>
      </c>
      <c r="Z317" s="20">
        <f t="shared" si="56"/>
        <v>0</v>
      </c>
      <c r="AA317" s="20">
        <v>0</v>
      </c>
      <c r="AB317" s="20">
        <v>0</v>
      </c>
      <c r="AC317" s="20">
        <v>0</v>
      </c>
      <c r="AD317" s="20">
        <f t="shared" si="69"/>
        <v>0</v>
      </c>
      <c r="AE317" s="20">
        <f t="shared" si="70"/>
        <v>0</v>
      </c>
      <c r="AF317" s="20">
        <f t="shared" si="71"/>
        <v>0</v>
      </c>
      <c r="AG317" s="20">
        <f t="shared" si="72"/>
        <v>0</v>
      </c>
      <c r="AH317" s="20">
        <f t="shared" si="73"/>
        <v>0</v>
      </c>
      <c r="AI317" s="20">
        <f t="shared" si="57"/>
        <v>0</v>
      </c>
    </row>
    <row r="318" spans="1:35" s="27" customFormat="1" ht="12.75" x14ac:dyDescent="0.2">
      <c r="A318" s="21" t="s">
        <v>355</v>
      </c>
      <c r="B318" s="21" t="s">
        <v>65</v>
      </c>
      <c r="C318" s="71">
        <v>5000</v>
      </c>
      <c r="D318" s="25" t="s">
        <v>374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f t="shared" si="55"/>
        <v>0</v>
      </c>
      <c r="Q318" s="19">
        <f t="shared" si="67"/>
        <v>0</v>
      </c>
      <c r="R318" s="19">
        <f t="shared" si="67"/>
        <v>0</v>
      </c>
      <c r="S318" s="19">
        <f t="shared" si="67"/>
        <v>0</v>
      </c>
      <c r="T318" s="19">
        <f t="shared" si="67"/>
        <v>0</v>
      </c>
      <c r="U318" s="19">
        <f t="shared" si="67"/>
        <v>0</v>
      </c>
      <c r="V318" s="19">
        <f t="shared" si="68"/>
        <v>0</v>
      </c>
      <c r="W318" s="24">
        <v>211.86</v>
      </c>
      <c r="X318" s="24">
        <v>211.86</v>
      </c>
      <c r="Y318" s="19">
        <f t="shared" si="74"/>
        <v>0</v>
      </c>
      <c r="Z318" s="20">
        <f t="shared" si="56"/>
        <v>0</v>
      </c>
      <c r="AA318" s="20">
        <v>0</v>
      </c>
      <c r="AB318" s="20">
        <v>0</v>
      </c>
      <c r="AC318" s="20">
        <v>0</v>
      </c>
      <c r="AD318" s="20">
        <f t="shared" si="69"/>
        <v>0</v>
      </c>
      <c r="AE318" s="20">
        <f t="shared" si="70"/>
        <v>0</v>
      </c>
      <c r="AF318" s="20">
        <f t="shared" si="71"/>
        <v>0</v>
      </c>
      <c r="AG318" s="20">
        <f t="shared" si="72"/>
        <v>0</v>
      </c>
      <c r="AH318" s="20">
        <f t="shared" si="73"/>
        <v>0</v>
      </c>
      <c r="AI318" s="20">
        <f t="shared" si="57"/>
        <v>0</v>
      </c>
    </row>
    <row r="319" spans="1:35" s="27" customFormat="1" ht="12.75" x14ac:dyDescent="0.2">
      <c r="A319" s="21" t="s">
        <v>355</v>
      </c>
      <c r="B319" s="21" t="s">
        <v>65</v>
      </c>
      <c r="C319" s="71">
        <v>5001</v>
      </c>
      <c r="D319" s="25" t="s">
        <v>375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f t="shared" si="55"/>
        <v>0</v>
      </c>
      <c r="Q319" s="19">
        <f t="shared" si="67"/>
        <v>0</v>
      </c>
      <c r="R319" s="19">
        <f t="shared" si="67"/>
        <v>0</v>
      </c>
      <c r="S319" s="19">
        <f t="shared" si="67"/>
        <v>0</v>
      </c>
      <c r="T319" s="19">
        <f t="shared" si="67"/>
        <v>0</v>
      </c>
      <c r="U319" s="19">
        <f t="shared" si="67"/>
        <v>0</v>
      </c>
      <c r="V319" s="19">
        <f t="shared" si="68"/>
        <v>0</v>
      </c>
      <c r="W319" s="24">
        <v>3519.13</v>
      </c>
      <c r="X319" s="24">
        <v>3519.13</v>
      </c>
      <c r="Y319" s="19">
        <f t="shared" si="74"/>
        <v>0</v>
      </c>
      <c r="Z319" s="20">
        <f t="shared" si="56"/>
        <v>0</v>
      </c>
      <c r="AA319" s="20">
        <v>0</v>
      </c>
      <c r="AB319" s="20">
        <v>0</v>
      </c>
      <c r="AC319" s="20">
        <v>0</v>
      </c>
      <c r="AD319" s="20">
        <f t="shared" si="69"/>
        <v>0</v>
      </c>
      <c r="AE319" s="20">
        <f t="shared" si="70"/>
        <v>0</v>
      </c>
      <c r="AF319" s="20">
        <f t="shared" si="71"/>
        <v>0</v>
      </c>
      <c r="AG319" s="20">
        <f t="shared" si="72"/>
        <v>0</v>
      </c>
      <c r="AH319" s="20">
        <f t="shared" si="73"/>
        <v>0</v>
      </c>
      <c r="AI319" s="20">
        <f t="shared" si="57"/>
        <v>0</v>
      </c>
    </row>
    <row r="320" spans="1:35" s="27" customFormat="1" ht="12.75" x14ac:dyDescent="0.2">
      <c r="A320" s="21" t="s">
        <v>355</v>
      </c>
      <c r="B320" s="21" t="s">
        <v>65</v>
      </c>
      <c r="C320" s="71">
        <v>5018</v>
      </c>
      <c r="D320" s="25" t="s">
        <v>376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f t="shared" si="55"/>
        <v>0</v>
      </c>
      <c r="Q320" s="19">
        <f t="shared" si="67"/>
        <v>0</v>
      </c>
      <c r="R320" s="19">
        <f t="shared" si="67"/>
        <v>0</v>
      </c>
      <c r="S320" s="19">
        <f t="shared" si="67"/>
        <v>0</v>
      </c>
      <c r="T320" s="19">
        <f t="shared" si="67"/>
        <v>0</v>
      </c>
      <c r="U320" s="19">
        <f t="shared" si="67"/>
        <v>0</v>
      </c>
      <c r="V320" s="19">
        <f t="shared" si="68"/>
        <v>0</v>
      </c>
      <c r="W320" s="24">
        <v>206</v>
      </c>
      <c r="X320" s="24">
        <v>206</v>
      </c>
      <c r="Y320" s="19">
        <f t="shared" si="74"/>
        <v>0</v>
      </c>
      <c r="Z320" s="20">
        <f t="shared" si="56"/>
        <v>0</v>
      </c>
      <c r="AA320" s="20">
        <v>0</v>
      </c>
      <c r="AB320" s="20">
        <v>0</v>
      </c>
      <c r="AC320" s="20">
        <v>0</v>
      </c>
      <c r="AD320" s="20">
        <f t="shared" si="69"/>
        <v>0</v>
      </c>
      <c r="AE320" s="20">
        <f t="shared" si="70"/>
        <v>0</v>
      </c>
      <c r="AF320" s="20">
        <f t="shared" si="71"/>
        <v>0</v>
      </c>
      <c r="AG320" s="20">
        <f t="shared" si="72"/>
        <v>0</v>
      </c>
      <c r="AH320" s="20">
        <f t="shared" si="73"/>
        <v>0</v>
      </c>
      <c r="AI320" s="20">
        <f t="shared" si="57"/>
        <v>0</v>
      </c>
    </row>
    <row r="321" spans="1:35" s="27" customFormat="1" ht="12.75" x14ac:dyDescent="0.2">
      <c r="A321" s="21" t="s">
        <v>355</v>
      </c>
      <c r="B321" s="21" t="s">
        <v>65</v>
      </c>
      <c r="C321" s="71">
        <v>5590</v>
      </c>
      <c r="D321" s="25" t="s">
        <v>377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f t="shared" si="55"/>
        <v>0</v>
      </c>
      <c r="Q321" s="19">
        <f t="shared" si="67"/>
        <v>0</v>
      </c>
      <c r="R321" s="19">
        <f t="shared" si="67"/>
        <v>0</v>
      </c>
      <c r="S321" s="19">
        <f t="shared" si="67"/>
        <v>0</v>
      </c>
      <c r="T321" s="19">
        <f t="shared" si="67"/>
        <v>0</v>
      </c>
      <c r="U321" s="19">
        <f t="shared" si="67"/>
        <v>0</v>
      </c>
      <c r="V321" s="19">
        <f t="shared" si="68"/>
        <v>0</v>
      </c>
      <c r="W321" s="24">
        <v>3372.54</v>
      </c>
      <c r="X321" s="24">
        <v>3372.54</v>
      </c>
      <c r="Y321" s="19">
        <f t="shared" si="74"/>
        <v>0</v>
      </c>
      <c r="Z321" s="20">
        <f t="shared" si="56"/>
        <v>0</v>
      </c>
      <c r="AA321" s="20">
        <v>0</v>
      </c>
      <c r="AB321" s="20">
        <v>0</v>
      </c>
      <c r="AC321" s="20">
        <v>0</v>
      </c>
      <c r="AD321" s="20">
        <f t="shared" si="69"/>
        <v>0</v>
      </c>
      <c r="AE321" s="20">
        <f t="shared" si="70"/>
        <v>0</v>
      </c>
      <c r="AF321" s="20">
        <f t="shared" si="71"/>
        <v>0</v>
      </c>
      <c r="AG321" s="20">
        <f t="shared" si="72"/>
        <v>0</v>
      </c>
      <c r="AH321" s="20">
        <f t="shared" si="73"/>
        <v>0</v>
      </c>
      <c r="AI321" s="20">
        <f t="shared" si="57"/>
        <v>0</v>
      </c>
    </row>
    <row r="322" spans="1:35" s="27" customFormat="1" ht="12.75" x14ac:dyDescent="0.2">
      <c r="A322" s="21" t="s">
        <v>355</v>
      </c>
      <c r="B322" s="21" t="s">
        <v>65</v>
      </c>
      <c r="C322" s="71">
        <v>6249</v>
      </c>
      <c r="D322" s="25" t="s">
        <v>378</v>
      </c>
      <c r="E322" s="19">
        <v>0</v>
      </c>
      <c r="F322" s="19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19">
        <v>0</v>
      </c>
      <c r="M322" s="19">
        <v>0</v>
      </c>
      <c r="N322" s="19">
        <v>0</v>
      </c>
      <c r="O322" s="19">
        <v>0</v>
      </c>
      <c r="P322" s="19">
        <f t="shared" si="55"/>
        <v>0</v>
      </c>
      <c r="Q322" s="19">
        <f t="shared" si="67"/>
        <v>0</v>
      </c>
      <c r="R322" s="19">
        <f t="shared" si="67"/>
        <v>0</v>
      </c>
      <c r="S322" s="19">
        <f t="shared" si="67"/>
        <v>0</v>
      </c>
      <c r="T322" s="19">
        <f t="shared" si="67"/>
        <v>0</v>
      </c>
      <c r="U322" s="19">
        <f t="shared" si="67"/>
        <v>0</v>
      </c>
      <c r="V322" s="19">
        <f t="shared" si="68"/>
        <v>0</v>
      </c>
      <c r="W322" s="24">
        <v>732.1</v>
      </c>
      <c r="X322" s="24">
        <v>732.1</v>
      </c>
      <c r="Y322" s="19">
        <f t="shared" si="74"/>
        <v>0</v>
      </c>
      <c r="Z322" s="20">
        <f t="shared" si="56"/>
        <v>0</v>
      </c>
      <c r="AA322" s="20">
        <v>0</v>
      </c>
      <c r="AB322" s="20">
        <v>0</v>
      </c>
      <c r="AC322" s="20">
        <v>0</v>
      </c>
      <c r="AD322" s="20">
        <f t="shared" si="69"/>
        <v>0</v>
      </c>
      <c r="AE322" s="20">
        <f t="shared" si="70"/>
        <v>0</v>
      </c>
      <c r="AF322" s="20">
        <f t="shared" si="71"/>
        <v>0</v>
      </c>
      <c r="AG322" s="20">
        <f t="shared" si="72"/>
        <v>0</v>
      </c>
      <c r="AH322" s="20">
        <f t="shared" si="73"/>
        <v>0</v>
      </c>
      <c r="AI322" s="20">
        <f t="shared" si="57"/>
        <v>0</v>
      </c>
    </row>
    <row r="323" spans="1:35" s="27" customFormat="1" ht="12.75" x14ac:dyDescent="0.2">
      <c r="A323" s="21" t="s">
        <v>355</v>
      </c>
      <c r="B323" s="21" t="s">
        <v>65</v>
      </c>
      <c r="C323" s="71">
        <v>7027</v>
      </c>
      <c r="D323" s="25" t="s">
        <v>379</v>
      </c>
      <c r="E323" s="19">
        <v>0</v>
      </c>
      <c r="F323" s="19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19">
        <v>0</v>
      </c>
      <c r="M323" s="19">
        <v>0</v>
      </c>
      <c r="N323" s="19">
        <v>0</v>
      </c>
      <c r="O323" s="19">
        <v>0</v>
      </c>
      <c r="P323" s="19">
        <f t="shared" si="55"/>
        <v>0</v>
      </c>
      <c r="Q323" s="19">
        <f t="shared" si="67"/>
        <v>0</v>
      </c>
      <c r="R323" s="19">
        <f t="shared" si="67"/>
        <v>0</v>
      </c>
      <c r="S323" s="19">
        <f t="shared" si="67"/>
        <v>0</v>
      </c>
      <c r="T323" s="19">
        <f t="shared" si="67"/>
        <v>0</v>
      </c>
      <c r="U323" s="19">
        <f t="shared" si="67"/>
        <v>0</v>
      </c>
      <c r="V323" s="19">
        <f t="shared" si="68"/>
        <v>0</v>
      </c>
      <c r="W323" s="24">
        <v>1541</v>
      </c>
      <c r="X323" s="24">
        <v>1541</v>
      </c>
      <c r="Y323" s="19">
        <f t="shared" si="74"/>
        <v>0</v>
      </c>
      <c r="Z323" s="20">
        <f t="shared" si="56"/>
        <v>0</v>
      </c>
      <c r="AA323" s="20">
        <v>0</v>
      </c>
      <c r="AB323" s="20">
        <v>0</v>
      </c>
      <c r="AC323" s="20">
        <v>0</v>
      </c>
      <c r="AD323" s="20">
        <f t="shared" si="69"/>
        <v>0</v>
      </c>
      <c r="AE323" s="20">
        <f t="shared" si="70"/>
        <v>0</v>
      </c>
      <c r="AF323" s="20">
        <f t="shared" si="71"/>
        <v>0</v>
      </c>
      <c r="AG323" s="20">
        <f t="shared" si="72"/>
        <v>0</v>
      </c>
      <c r="AH323" s="20">
        <f t="shared" si="73"/>
        <v>0</v>
      </c>
      <c r="AI323" s="20">
        <f t="shared" si="57"/>
        <v>0</v>
      </c>
    </row>
    <row r="324" spans="1:35" s="27" customFormat="1" ht="12.75" x14ac:dyDescent="0.2">
      <c r="A324" s="21" t="s">
        <v>355</v>
      </c>
      <c r="B324" s="21" t="s">
        <v>65</v>
      </c>
      <c r="C324" s="71">
        <v>7518</v>
      </c>
      <c r="D324" s="25" t="s">
        <v>380</v>
      </c>
      <c r="E324" s="19">
        <v>0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0</v>
      </c>
      <c r="P324" s="19">
        <f t="shared" si="55"/>
        <v>0</v>
      </c>
      <c r="Q324" s="19">
        <f t="shared" si="67"/>
        <v>0</v>
      </c>
      <c r="R324" s="19">
        <f t="shared" si="67"/>
        <v>0</v>
      </c>
      <c r="S324" s="19">
        <f t="shared" si="67"/>
        <v>0</v>
      </c>
      <c r="T324" s="19">
        <f t="shared" si="67"/>
        <v>0</v>
      </c>
      <c r="U324" s="19">
        <f t="shared" si="67"/>
        <v>0</v>
      </c>
      <c r="V324" s="19">
        <f t="shared" si="68"/>
        <v>0</v>
      </c>
      <c r="W324" s="24">
        <v>100</v>
      </c>
      <c r="X324" s="24">
        <v>100</v>
      </c>
      <c r="Y324" s="19">
        <f t="shared" si="74"/>
        <v>0</v>
      </c>
      <c r="Z324" s="20">
        <f t="shared" si="56"/>
        <v>0</v>
      </c>
      <c r="AA324" s="20">
        <v>0</v>
      </c>
      <c r="AB324" s="20">
        <v>0</v>
      </c>
      <c r="AC324" s="20">
        <v>0</v>
      </c>
      <c r="AD324" s="20">
        <f t="shared" si="69"/>
        <v>0</v>
      </c>
      <c r="AE324" s="20">
        <f t="shared" si="70"/>
        <v>0</v>
      </c>
      <c r="AF324" s="20">
        <f t="shared" si="71"/>
        <v>0</v>
      </c>
      <c r="AG324" s="20">
        <f t="shared" si="72"/>
        <v>0</v>
      </c>
      <c r="AH324" s="20">
        <f t="shared" si="73"/>
        <v>0</v>
      </c>
      <c r="AI324" s="20">
        <f t="shared" si="57"/>
        <v>0</v>
      </c>
    </row>
    <row r="325" spans="1:35" s="27" customFormat="1" ht="12.75" x14ac:dyDescent="0.2">
      <c r="A325" s="21" t="s">
        <v>355</v>
      </c>
      <c r="B325" s="21" t="s">
        <v>65</v>
      </c>
      <c r="C325" s="71">
        <v>8137</v>
      </c>
      <c r="D325" s="25" t="s">
        <v>381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f t="shared" si="55"/>
        <v>0</v>
      </c>
      <c r="Q325" s="19">
        <f t="shared" si="67"/>
        <v>0</v>
      </c>
      <c r="R325" s="19">
        <f t="shared" si="67"/>
        <v>0</v>
      </c>
      <c r="S325" s="19">
        <f t="shared" si="67"/>
        <v>0</v>
      </c>
      <c r="T325" s="19">
        <f t="shared" si="67"/>
        <v>0</v>
      </c>
      <c r="U325" s="19">
        <f t="shared" si="67"/>
        <v>0</v>
      </c>
      <c r="V325" s="19">
        <f t="shared" si="68"/>
        <v>0</v>
      </c>
      <c r="W325" s="24">
        <v>667</v>
      </c>
      <c r="X325" s="24">
        <v>667</v>
      </c>
      <c r="Y325" s="19">
        <f t="shared" si="74"/>
        <v>0</v>
      </c>
      <c r="Z325" s="20">
        <f t="shared" si="56"/>
        <v>0</v>
      </c>
      <c r="AA325" s="20">
        <v>0</v>
      </c>
      <c r="AB325" s="20">
        <v>0</v>
      </c>
      <c r="AC325" s="20">
        <v>0</v>
      </c>
      <c r="AD325" s="20">
        <f t="shared" si="69"/>
        <v>0</v>
      </c>
      <c r="AE325" s="20">
        <f t="shared" si="70"/>
        <v>0</v>
      </c>
      <c r="AF325" s="20">
        <f t="shared" si="71"/>
        <v>0</v>
      </c>
      <c r="AG325" s="20">
        <f t="shared" si="72"/>
        <v>0</v>
      </c>
      <c r="AH325" s="20">
        <f t="shared" si="73"/>
        <v>0</v>
      </c>
      <c r="AI325" s="20">
        <f t="shared" si="57"/>
        <v>0</v>
      </c>
    </row>
    <row r="326" spans="1:35" s="27" customFormat="1" ht="12.75" x14ac:dyDescent="0.2">
      <c r="A326" s="21" t="s">
        <v>355</v>
      </c>
      <c r="B326" s="21" t="s">
        <v>65</v>
      </c>
      <c r="C326" s="71">
        <v>8449</v>
      </c>
      <c r="D326" s="25" t="s">
        <v>165</v>
      </c>
      <c r="E326" s="19">
        <v>0</v>
      </c>
      <c r="F326" s="19">
        <v>0</v>
      </c>
      <c r="G326" s="19">
        <v>0</v>
      </c>
      <c r="H326" s="19">
        <v>0</v>
      </c>
      <c r="I326" s="19">
        <v>0</v>
      </c>
      <c r="J326" s="19">
        <v>0</v>
      </c>
      <c r="K326" s="19">
        <v>0</v>
      </c>
      <c r="L326" s="19">
        <v>0</v>
      </c>
      <c r="M326" s="19">
        <v>0</v>
      </c>
      <c r="N326" s="19">
        <v>0</v>
      </c>
      <c r="O326" s="19">
        <v>0</v>
      </c>
      <c r="P326" s="19">
        <f t="shared" si="55"/>
        <v>0</v>
      </c>
      <c r="Q326" s="19">
        <f t="shared" si="67"/>
        <v>0</v>
      </c>
      <c r="R326" s="19">
        <f t="shared" si="67"/>
        <v>0</v>
      </c>
      <c r="S326" s="19">
        <f t="shared" si="67"/>
        <v>0</v>
      </c>
      <c r="T326" s="19">
        <f t="shared" si="67"/>
        <v>0</v>
      </c>
      <c r="U326" s="19">
        <f t="shared" si="67"/>
        <v>0</v>
      </c>
      <c r="V326" s="19">
        <f t="shared" si="68"/>
        <v>0</v>
      </c>
      <c r="W326" s="24">
        <v>24836.55</v>
      </c>
      <c r="X326" s="24">
        <v>24836.55</v>
      </c>
      <c r="Y326" s="19">
        <f t="shared" si="74"/>
        <v>0</v>
      </c>
      <c r="Z326" s="20">
        <f t="shared" si="56"/>
        <v>0</v>
      </c>
      <c r="AA326" s="20">
        <v>0</v>
      </c>
      <c r="AB326" s="20">
        <v>0</v>
      </c>
      <c r="AC326" s="20">
        <v>0</v>
      </c>
      <c r="AD326" s="20">
        <f t="shared" si="69"/>
        <v>0</v>
      </c>
      <c r="AE326" s="20">
        <f t="shared" si="70"/>
        <v>0</v>
      </c>
      <c r="AF326" s="20">
        <f t="shared" si="71"/>
        <v>0</v>
      </c>
      <c r="AG326" s="20">
        <f t="shared" si="72"/>
        <v>0</v>
      </c>
      <c r="AH326" s="20">
        <f t="shared" si="73"/>
        <v>0</v>
      </c>
      <c r="AI326" s="20">
        <f t="shared" si="57"/>
        <v>0</v>
      </c>
    </row>
    <row r="327" spans="1:35" s="27" customFormat="1" ht="12.75" x14ac:dyDescent="0.2">
      <c r="A327" s="21" t="s">
        <v>355</v>
      </c>
      <c r="B327" s="21" t="s">
        <v>65</v>
      </c>
      <c r="C327" s="71">
        <v>8473</v>
      </c>
      <c r="D327" s="25" t="s">
        <v>382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f t="shared" si="55"/>
        <v>0</v>
      </c>
      <c r="Q327" s="19">
        <f t="shared" si="67"/>
        <v>0</v>
      </c>
      <c r="R327" s="19">
        <f t="shared" si="67"/>
        <v>0</v>
      </c>
      <c r="S327" s="19">
        <f t="shared" si="67"/>
        <v>0</v>
      </c>
      <c r="T327" s="19">
        <f t="shared" si="67"/>
        <v>0</v>
      </c>
      <c r="U327" s="19">
        <f t="shared" si="67"/>
        <v>0</v>
      </c>
      <c r="V327" s="19">
        <f t="shared" si="68"/>
        <v>0</v>
      </c>
      <c r="W327" s="24">
        <v>2109.9899999999998</v>
      </c>
      <c r="X327" s="24">
        <v>2109.9899999999998</v>
      </c>
      <c r="Y327" s="19">
        <f t="shared" si="74"/>
        <v>0</v>
      </c>
      <c r="Z327" s="20">
        <f t="shared" si="56"/>
        <v>0</v>
      </c>
      <c r="AA327" s="20">
        <v>0</v>
      </c>
      <c r="AB327" s="20">
        <v>0</v>
      </c>
      <c r="AC327" s="20">
        <v>0</v>
      </c>
      <c r="AD327" s="20">
        <f t="shared" si="69"/>
        <v>0</v>
      </c>
      <c r="AE327" s="20">
        <f t="shared" si="70"/>
        <v>0</v>
      </c>
      <c r="AF327" s="20">
        <f t="shared" si="71"/>
        <v>0</v>
      </c>
      <c r="AG327" s="20">
        <f t="shared" si="72"/>
        <v>0</v>
      </c>
      <c r="AH327" s="20">
        <f t="shared" si="73"/>
        <v>0</v>
      </c>
      <c r="AI327" s="20">
        <f t="shared" si="57"/>
        <v>0</v>
      </c>
    </row>
    <row r="328" spans="1:35" s="27" customFormat="1" ht="12.75" x14ac:dyDescent="0.2">
      <c r="A328" s="21" t="s">
        <v>355</v>
      </c>
      <c r="B328" s="21" t="s">
        <v>65</v>
      </c>
      <c r="C328" s="71">
        <v>10033</v>
      </c>
      <c r="D328" s="25" t="s">
        <v>383</v>
      </c>
      <c r="E328" s="19">
        <v>0</v>
      </c>
      <c r="F328" s="19">
        <v>0</v>
      </c>
      <c r="G328" s="19">
        <v>0</v>
      </c>
      <c r="H328" s="19">
        <v>0</v>
      </c>
      <c r="I328" s="19">
        <v>0</v>
      </c>
      <c r="J328" s="19">
        <v>0</v>
      </c>
      <c r="K328" s="19">
        <v>0</v>
      </c>
      <c r="L328" s="19">
        <v>0</v>
      </c>
      <c r="M328" s="19">
        <v>0</v>
      </c>
      <c r="N328" s="19">
        <v>0</v>
      </c>
      <c r="O328" s="19">
        <v>0</v>
      </c>
      <c r="P328" s="19">
        <f t="shared" si="55"/>
        <v>0</v>
      </c>
      <c r="Q328" s="19">
        <f t="shared" si="67"/>
        <v>0</v>
      </c>
      <c r="R328" s="19">
        <f t="shared" si="67"/>
        <v>0</v>
      </c>
      <c r="S328" s="19">
        <f t="shared" si="67"/>
        <v>0</v>
      </c>
      <c r="T328" s="19">
        <f t="shared" si="67"/>
        <v>0</v>
      </c>
      <c r="U328" s="19">
        <f t="shared" si="67"/>
        <v>0</v>
      </c>
      <c r="V328" s="19">
        <f t="shared" si="68"/>
        <v>0</v>
      </c>
      <c r="W328" s="24">
        <v>625.59</v>
      </c>
      <c r="X328" s="24">
        <v>625.59</v>
      </c>
      <c r="Y328" s="19">
        <f t="shared" si="74"/>
        <v>0</v>
      </c>
      <c r="Z328" s="20">
        <f t="shared" si="56"/>
        <v>0</v>
      </c>
      <c r="AA328" s="20">
        <v>0</v>
      </c>
      <c r="AB328" s="20">
        <v>0</v>
      </c>
      <c r="AC328" s="20">
        <v>0</v>
      </c>
      <c r="AD328" s="20">
        <f t="shared" si="69"/>
        <v>0</v>
      </c>
      <c r="AE328" s="20">
        <f t="shared" si="70"/>
        <v>0</v>
      </c>
      <c r="AF328" s="20">
        <f t="shared" si="71"/>
        <v>0</v>
      </c>
      <c r="AG328" s="20">
        <f t="shared" si="72"/>
        <v>0</v>
      </c>
      <c r="AH328" s="20">
        <f t="shared" si="73"/>
        <v>0</v>
      </c>
      <c r="AI328" s="20">
        <f t="shared" si="57"/>
        <v>0</v>
      </c>
    </row>
    <row r="329" spans="1:35" s="27" customFormat="1" ht="12.75" x14ac:dyDescent="0.2">
      <c r="A329" s="21" t="s">
        <v>355</v>
      </c>
      <c r="B329" s="21" t="s">
        <v>65</v>
      </c>
      <c r="C329" s="71">
        <v>10203</v>
      </c>
      <c r="D329" s="25" t="s">
        <v>384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f t="shared" si="55"/>
        <v>0</v>
      </c>
      <c r="Q329" s="19">
        <f t="shared" si="67"/>
        <v>0</v>
      </c>
      <c r="R329" s="19">
        <f t="shared" si="67"/>
        <v>0</v>
      </c>
      <c r="S329" s="19">
        <f t="shared" si="67"/>
        <v>0</v>
      </c>
      <c r="T329" s="19">
        <f t="shared" si="67"/>
        <v>0</v>
      </c>
      <c r="U329" s="19">
        <f t="shared" si="67"/>
        <v>0</v>
      </c>
      <c r="V329" s="19">
        <f t="shared" si="68"/>
        <v>0</v>
      </c>
      <c r="W329" s="24">
        <v>0</v>
      </c>
      <c r="X329" s="24">
        <v>0</v>
      </c>
      <c r="Y329" s="19">
        <f t="shared" si="74"/>
        <v>0</v>
      </c>
      <c r="Z329" s="20">
        <f t="shared" si="56"/>
        <v>0</v>
      </c>
      <c r="AA329" s="20">
        <v>0</v>
      </c>
      <c r="AB329" s="20">
        <v>0</v>
      </c>
      <c r="AC329" s="20">
        <v>0</v>
      </c>
      <c r="AD329" s="20">
        <f t="shared" si="69"/>
        <v>0</v>
      </c>
      <c r="AE329" s="20">
        <f t="shared" si="70"/>
        <v>0</v>
      </c>
      <c r="AF329" s="20">
        <f t="shared" si="71"/>
        <v>0</v>
      </c>
      <c r="AG329" s="20">
        <f t="shared" si="72"/>
        <v>0</v>
      </c>
      <c r="AH329" s="20">
        <f t="shared" si="73"/>
        <v>0</v>
      </c>
      <c r="AI329" s="20">
        <f t="shared" si="57"/>
        <v>0</v>
      </c>
    </row>
    <row r="330" spans="1:35" s="27" customFormat="1" ht="12.75" x14ac:dyDescent="0.2">
      <c r="A330" s="21" t="s">
        <v>355</v>
      </c>
      <c r="B330" s="21" t="s">
        <v>65</v>
      </c>
      <c r="C330" s="71">
        <v>12535</v>
      </c>
      <c r="D330" s="25" t="s">
        <v>385</v>
      </c>
      <c r="E330" s="19">
        <v>0</v>
      </c>
      <c r="F330" s="19">
        <v>0</v>
      </c>
      <c r="G330" s="19">
        <v>0</v>
      </c>
      <c r="H330" s="19">
        <v>0</v>
      </c>
      <c r="I330" s="19">
        <v>0</v>
      </c>
      <c r="J330" s="19">
        <v>0</v>
      </c>
      <c r="K330" s="19">
        <v>0</v>
      </c>
      <c r="L330" s="19">
        <v>0</v>
      </c>
      <c r="M330" s="19">
        <v>0</v>
      </c>
      <c r="N330" s="19">
        <v>0</v>
      </c>
      <c r="O330" s="19">
        <v>0</v>
      </c>
      <c r="P330" s="19">
        <f t="shared" si="55"/>
        <v>0</v>
      </c>
      <c r="Q330" s="19">
        <f t="shared" si="67"/>
        <v>0</v>
      </c>
      <c r="R330" s="19">
        <f t="shared" si="67"/>
        <v>0</v>
      </c>
      <c r="S330" s="19">
        <f t="shared" si="67"/>
        <v>0</v>
      </c>
      <c r="T330" s="19">
        <f t="shared" si="67"/>
        <v>0</v>
      </c>
      <c r="U330" s="19">
        <f t="shared" si="67"/>
        <v>0</v>
      </c>
      <c r="V330" s="19">
        <f t="shared" si="68"/>
        <v>0</v>
      </c>
      <c r="W330" s="24">
        <v>3200</v>
      </c>
      <c r="X330" s="24">
        <v>3200</v>
      </c>
      <c r="Y330" s="19">
        <f t="shared" si="74"/>
        <v>0</v>
      </c>
      <c r="Z330" s="20">
        <f t="shared" si="56"/>
        <v>0</v>
      </c>
      <c r="AA330" s="20">
        <v>0</v>
      </c>
      <c r="AB330" s="20">
        <v>0</v>
      </c>
      <c r="AC330" s="20">
        <v>0</v>
      </c>
      <c r="AD330" s="20">
        <f t="shared" si="69"/>
        <v>0</v>
      </c>
      <c r="AE330" s="20">
        <f t="shared" si="70"/>
        <v>0</v>
      </c>
      <c r="AF330" s="20">
        <f t="shared" si="71"/>
        <v>0</v>
      </c>
      <c r="AG330" s="20">
        <f t="shared" si="72"/>
        <v>0</v>
      </c>
      <c r="AH330" s="20">
        <f t="shared" si="73"/>
        <v>0</v>
      </c>
      <c r="AI330" s="20">
        <f t="shared" si="57"/>
        <v>0</v>
      </c>
    </row>
    <row r="331" spans="1:35" s="27" customFormat="1" ht="12.75" x14ac:dyDescent="0.2">
      <c r="A331" s="21" t="s">
        <v>355</v>
      </c>
      <c r="B331" s="21" t="s">
        <v>65</v>
      </c>
      <c r="C331" s="71">
        <v>12700</v>
      </c>
      <c r="D331" s="25" t="s">
        <v>386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f t="shared" ref="P331:P394" si="75">+K331+L331+M331+N331+O331</f>
        <v>0</v>
      </c>
      <c r="Q331" s="19">
        <f t="shared" si="67"/>
        <v>0</v>
      </c>
      <c r="R331" s="19">
        <f t="shared" si="67"/>
        <v>0</v>
      </c>
      <c r="S331" s="19">
        <f t="shared" si="67"/>
        <v>0</v>
      </c>
      <c r="T331" s="19">
        <f t="shared" si="67"/>
        <v>0</v>
      </c>
      <c r="U331" s="19">
        <f t="shared" si="67"/>
        <v>0</v>
      </c>
      <c r="V331" s="19">
        <f t="shared" si="68"/>
        <v>0</v>
      </c>
      <c r="W331" s="24">
        <v>1160.04</v>
      </c>
      <c r="X331" s="24">
        <v>1160.04</v>
      </c>
      <c r="Y331" s="19">
        <f t="shared" si="74"/>
        <v>0</v>
      </c>
      <c r="Z331" s="20">
        <f t="shared" ref="Z331:Z394" si="76">+V331+Y331</f>
        <v>0</v>
      </c>
      <c r="AA331" s="20">
        <v>0</v>
      </c>
      <c r="AB331" s="20">
        <v>0</v>
      </c>
      <c r="AC331" s="20">
        <v>0</v>
      </c>
      <c r="AD331" s="20">
        <f t="shared" si="69"/>
        <v>0</v>
      </c>
      <c r="AE331" s="20">
        <f t="shared" si="70"/>
        <v>0</v>
      </c>
      <c r="AF331" s="20">
        <f t="shared" si="71"/>
        <v>0</v>
      </c>
      <c r="AG331" s="20">
        <f t="shared" si="72"/>
        <v>0</v>
      </c>
      <c r="AH331" s="20">
        <f t="shared" si="73"/>
        <v>0</v>
      </c>
      <c r="AI331" s="20">
        <f t="shared" ref="AI331:AI394" si="77">SUM(AD331:AH331)</f>
        <v>0</v>
      </c>
    </row>
    <row r="332" spans="1:35" s="27" customFormat="1" ht="12.75" x14ac:dyDescent="0.2">
      <c r="A332" s="21" t="s">
        <v>355</v>
      </c>
      <c r="B332" s="21" t="s">
        <v>65</v>
      </c>
      <c r="C332" s="71">
        <v>12833</v>
      </c>
      <c r="D332" s="25" t="s">
        <v>387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f t="shared" si="75"/>
        <v>0</v>
      </c>
      <c r="Q332" s="19">
        <f t="shared" si="67"/>
        <v>0</v>
      </c>
      <c r="R332" s="19">
        <f t="shared" si="67"/>
        <v>0</v>
      </c>
      <c r="S332" s="19">
        <f t="shared" si="67"/>
        <v>0</v>
      </c>
      <c r="T332" s="19">
        <f t="shared" si="67"/>
        <v>0</v>
      </c>
      <c r="U332" s="19">
        <f t="shared" si="67"/>
        <v>0</v>
      </c>
      <c r="V332" s="19">
        <f t="shared" si="68"/>
        <v>0</v>
      </c>
      <c r="W332" s="24">
        <v>2200</v>
      </c>
      <c r="X332" s="24">
        <v>2200</v>
      </c>
      <c r="Y332" s="19">
        <f t="shared" si="74"/>
        <v>0</v>
      </c>
      <c r="Z332" s="20">
        <f t="shared" si="76"/>
        <v>0</v>
      </c>
      <c r="AA332" s="20">
        <v>0</v>
      </c>
      <c r="AB332" s="20">
        <v>0</v>
      </c>
      <c r="AC332" s="20">
        <v>0</v>
      </c>
      <c r="AD332" s="20">
        <f t="shared" si="69"/>
        <v>0</v>
      </c>
      <c r="AE332" s="20">
        <f t="shared" si="70"/>
        <v>0</v>
      </c>
      <c r="AF332" s="20">
        <f t="shared" si="71"/>
        <v>0</v>
      </c>
      <c r="AG332" s="20">
        <f t="shared" si="72"/>
        <v>0</v>
      </c>
      <c r="AH332" s="20">
        <f t="shared" si="73"/>
        <v>0</v>
      </c>
      <c r="AI332" s="20">
        <f t="shared" si="77"/>
        <v>0</v>
      </c>
    </row>
    <row r="333" spans="1:35" s="27" customFormat="1" ht="12.75" x14ac:dyDescent="0.2">
      <c r="A333" s="21" t="s">
        <v>355</v>
      </c>
      <c r="B333" s="21" t="s">
        <v>65</v>
      </c>
      <c r="C333" s="71">
        <v>13100</v>
      </c>
      <c r="D333" s="25" t="s">
        <v>388</v>
      </c>
      <c r="E333" s="19">
        <v>0</v>
      </c>
      <c r="F333" s="19">
        <v>0</v>
      </c>
      <c r="G333" s="19">
        <v>0</v>
      </c>
      <c r="H333" s="19">
        <v>0</v>
      </c>
      <c r="I333" s="19">
        <v>0</v>
      </c>
      <c r="J333" s="19">
        <v>0</v>
      </c>
      <c r="K333" s="19">
        <v>0</v>
      </c>
      <c r="L333" s="19">
        <v>0</v>
      </c>
      <c r="M333" s="19">
        <v>0</v>
      </c>
      <c r="N333" s="19">
        <v>0</v>
      </c>
      <c r="O333" s="19">
        <v>0</v>
      </c>
      <c r="P333" s="19">
        <f t="shared" si="75"/>
        <v>0</v>
      </c>
      <c r="Q333" s="19">
        <f t="shared" si="67"/>
        <v>0</v>
      </c>
      <c r="R333" s="19">
        <f t="shared" si="67"/>
        <v>0</v>
      </c>
      <c r="S333" s="19">
        <f t="shared" si="67"/>
        <v>0</v>
      </c>
      <c r="T333" s="19">
        <f t="shared" si="67"/>
        <v>0</v>
      </c>
      <c r="U333" s="19">
        <f t="shared" si="67"/>
        <v>0</v>
      </c>
      <c r="V333" s="19">
        <f t="shared" si="68"/>
        <v>0</v>
      </c>
      <c r="W333" s="24">
        <v>4334.97</v>
      </c>
      <c r="X333" s="24">
        <v>4334.97</v>
      </c>
      <c r="Y333" s="19">
        <f t="shared" si="74"/>
        <v>0</v>
      </c>
      <c r="Z333" s="20">
        <f t="shared" si="76"/>
        <v>0</v>
      </c>
      <c r="AA333" s="20">
        <v>0</v>
      </c>
      <c r="AB333" s="20">
        <v>0</v>
      </c>
      <c r="AC333" s="20">
        <v>0</v>
      </c>
      <c r="AD333" s="20">
        <f t="shared" si="69"/>
        <v>0</v>
      </c>
      <c r="AE333" s="20">
        <f t="shared" si="70"/>
        <v>0</v>
      </c>
      <c r="AF333" s="20">
        <f t="shared" si="71"/>
        <v>0</v>
      </c>
      <c r="AG333" s="20">
        <f t="shared" si="72"/>
        <v>0</v>
      </c>
      <c r="AH333" s="20">
        <f t="shared" si="73"/>
        <v>0</v>
      </c>
      <c r="AI333" s="20">
        <f t="shared" si="77"/>
        <v>0</v>
      </c>
    </row>
    <row r="334" spans="1:35" s="27" customFormat="1" ht="12.75" x14ac:dyDescent="0.2">
      <c r="A334" s="21" t="s">
        <v>355</v>
      </c>
      <c r="B334" s="21" t="s">
        <v>65</v>
      </c>
      <c r="C334" s="71">
        <v>13101</v>
      </c>
      <c r="D334" s="25" t="s">
        <v>389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0</v>
      </c>
      <c r="P334" s="19">
        <f t="shared" si="75"/>
        <v>0</v>
      </c>
      <c r="Q334" s="19">
        <f t="shared" si="67"/>
        <v>0</v>
      </c>
      <c r="R334" s="19">
        <f t="shared" si="67"/>
        <v>0</v>
      </c>
      <c r="S334" s="19">
        <f t="shared" si="67"/>
        <v>0</v>
      </c>
      <c r="T334" s="19">
        <f t="shared" si="67"/>
        <v>0</v>
      </c>
      <c r="U334" s="19">
        <f t="shared" si="67"/>
        <v>0</v>
      </c>
      <c r="V334" s="19">
        <f t="shared" si="68"/>
        <v>0</v>
      </c>
      <c r="W334" s="24">
        <v>198.59</v>
      </c>
      <c r="X334" s="24">
        <v>198.59</v>
      </c>
      <c r="Y334" s="19">
        <f t="shared" si="74"/>
        <v>0</v>
      </c>
      <c r="Z334" s="20">
        <f t="shared" si="76"/>
        <v>0</v>
      </c>
      <c r="AA334" s="20">
        <v>0</v>
      </c>
      <c r="AB334" s="20">
        <v>0</v>
      </c>
      <c r="AC334" s="20">
        <v>0</v>
      </c>
      <c r="AD334" s="20">
        <f t="shared" si="69"/>
        <v>0</v>
      </c>
      <c r="AE334" s="20">
        <f t="shared" si="70"/>
        <v>0</v>
      </c>
      <c r="AF334" s="20">
        <f t="shared" si="71"/>
        <v>0</v>
      </c>
      <c r="AG334" s="20">
        <f t="shared" si="72"/>
        <v>0</v>
      </c>
      <c r="AH334" s="20">
        <f t="shared" si="73"/>
        <v>0</v>
      </c>
      <c r="AI334" s="20">
        <f t="shared" si="77"/>
        <v>0</v>
      </c>
    </row>
    <row r="335" spans="1:35" s="27" customFormat="1" ht="12.75" x14ac:dyDescent="0.2">
      <c r="A335" s="21" t="s">
        <v>355</v>
      </c>
      <c r="B335" s="21" t="s">
        <v>65</v>
      </c>
      <c r="C335" s="71">
        <v>13336</v>
      </c>
      <c r="D335" s="25" t="s">
        <v>390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f t="shared" si="75"/>
        <v>0</v>
      </c>
      <c r="Q335" s="19">
        <f t="shared" si="67"/>
        <v>0</v>
      </c>
      <c r="R335" s="19">
        <f t="shared" si="67"/>
        <v>0</v>
      </c>
      <c r="S335" s="19">
        <f t="shared" si="67"/>
        <v>0</v>
      </c>
      <c r="T335" s="19">
        <f t="shared" si="67"/>
        <v>0</v>
      </c>
      <c r="U335" s="19">
        <f t="shared" si="67"/>
        <v>0</v>
      </c>
      <c r="V335" s="19">
        <f t="shared" si="68"/>
        <v>0</v>
      </c>
      <c r="W335" s="24">
        <v>13158.28</v>
      </c>
      <c r="X335" s="24">
        <v>13158.28</v>
      </c>
      <c r="Y335" s="19">
        <f t="shared" si="74"/>
        <v>0</v>
      </c>
      <c r="Z335" s="20">
        <f t="shared" si="76"/>
        <v>0</v>
      </c>
      <c r="AA335" s="20">
        <v>0</v>
      </c>
      <c r="AB335" s="20">
        <v>0</v>
      </c>
      <c r="AC335" s="20">
        <v>0</v>
      </c>
      <c r="AD335" s="20">
        <f t="shared" si="69"/>
        <v>0</v>
      </c>
      <c r="AE335" s="20">
        <f t="shared" si="70"/>
        <v>0</v>
      </c>
      <c r="AF335" s="20">
        <f t="shared" si="71"/>
        <v>0</v>
      </c>
      <c r="AG335" s="20">
        <f t="shared" si="72"/>
        <v>0</v>
      </c>
      <c r="AH335" s="20">
        <f t="shared" si="73"/>
        <v>0</v>
      </c>
      <c r="AI335" s="20">
        <f t="shared" si="77"/>
        <v>0</v>
      </c>
    </row>
    <row r="336" spans="1:35" s="27" customFormat="1" ht="12.75" x14ac:dyDescent="0.2">
      <c r="A336" s="21" t="s">
        <v>355</v>
      </c>
      <c r="B336" s="21" t="s">
        <v>65</v>
      </c>
      <c r="C336" s="71">
        <v>13337</v>
      </c>
      <c r="D336" s="25" t="s">
        <v>391</v>
      </c>
      <c r="E336" s="19">
        <v>0</v>
      </c>
      <c r="F336" s="19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19">
        <v>0</v>
      </c>
      <c r="M336" s="19">
        <v>0</v>
      </c>
      <c r="N336" s="19">
        <v>0</v>
      </c>
      <c r="O336" s="19">
        <v>0</v>
      </c>
      <c r="P336" s="19">
        <f t="shared" si="75"/>
        <v>0</v>
      </c>
      <c r="Q336" s="19">
        <f t="shared" si="67"/>
        <v>0</v>
      </c>
      <c r="R336" s="19">
        <f t="shared" si="67"/>
        <v>0</v>
      </c>
      <c r="S336" s="19">
        <f t="shared" si="67"/>
        <v>0</v>
      </c>
      <c r="T336" s="19">
        <f t="shared" si="67"/>
        <v>0</v>
      </c>
      <c r="U336" s="19">
        <f t="shared" si="67"/>
        <v>0</v>
      </c>
      <c r="V336" s="19">
        <f t="shared" si="68"/>
        <v>0</v>
      </c>
      <c r="W336" s="24">
        <v>300</v>
      </c>
      <c r="X336" s="24">
        <v>300</v>
      </c>
      <c r="Y336" s="19">
        <f t="shared" si="74"/>
        <v>0</v>
      </c>
      <c r="Z336" s="20">
        <f t="shared" si="76"/>
        <v>0</v>
      </c>
      <c r="AA336" s="20">
        <v>0</v>
      </c>
      <c r="AB336" s="20">
        <v>0</v>
      </c>
      <c r="AC336" s="20">
        <v>0</v>
      </c>
      <c r="AD336" s="20">
        <f t="shared" si="69"/>
        <v>0</v>
      </c>
      <c r="AE336" s="20">
        <f t="shared" si="70"/>
        <v>0</v>
      </c>
      <c r="AF336" s="20">
        <f t="shared" si="71"/>
        <v>0</v>
      </c>
      <c r="AG336" s="20">
        <f t="shared" si="72"/>
        <v>0</v>
      </c>
      <c r="AH336" s="20">
        <f t="shared" si="73"/>
        <v>0</v>
      </c>
      <c r="AI336" s="20">
        <f t="shared" si="77"/>
        <v>0</v>
      </c>
    </row>
    <row r="337" spans="1:35" s="27" customFormat="1" ht="12.75" x14ac:dyDescent="0.2">
      <c r="A337" s="21" t="s">
        <v>355</v>
      </c>
      <c r="B337" s="21" t="s">
        <v>65</v>
      </c>
      <c r="C337" s="71">
        <v>13705</v>
      </c>
      <c r="D337" s="25" t="s">
        <v>392</v>
      </c>
      <c r="E337" s="19">
        <v>0</v>
      </c>
      <c r="F337" s="19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19">
        <v>0</v>
      </c>
      <c r="M337" s="19">
        <v>0</v>
      </c>
      <c r="N337" s="19">
        <v>0</v>
      </c>
      <c r="O337" s="19">
        <v>0</v>
      </c>
      <c r="P337" s="19">
        <f t="shared" si="75"/>
        <v>0</v>
      </c>
      <c r="Q337" s="19">
        <f t="shared" si="67"/>
        <v>0</v>
      </c>
      <c r="R337" s="19">
        <f t="shared" si="67"/>
        <v>0</v>
      </c>
      <c r="S337" s="19">
        <f t="shared" si="67"/>
        <v>0</v>
      </c>
      <c r="T337" s="19">
        <f t="shared" si="67"/>
        <v>0</v>
      </c>
      <c r="U337" s="19">
        <f t="shared" si="67"/>
        <v>0</v>
      </c>
      <c r="V337" s="19">
        <f t="shared" si="68"/>
        <v>0</v>
      </c>
      <c r="W337" s="24">
        <v>2256.38</v>
      </c>
      <c r="X337" s="24">
        <v>2256.38</v>
      </c>
      <c r="Y337" s="19">
        <f t="shared" si="74"/>
        <v>0</v>
      </c>
      <c r="Z337" s="20">
        <f t="shared" si="76"/>
        <v>0</v>
      </c>
      <c r="AA337" s="20">
        <v>0</v>
      </c>
      <c r="AB337" s="20">
        <v>0</v>
      </c>
      <c r="AC337" s="20">
        <v>0</v>
      </c>
      <c r="AD337" s="20">
        <f t="shared" si="69"/>
        <v>0</v>
      </c>
      <c r="AE337" s="20">
        <f t="shared" si="70"/>
        <v>0</v>
      </c>
      <c r="AF337" s="20">
        <f t="shared" si="71"/>
        <v>0</v>
      </c>
      <c r="AG337" s="20">
        <f t="shared" si="72"/>
        <v>0</v>
      </c>
      <c r="AH337" s="20">
        <f t="shared" si="73"/>
        <v>0</v>
      </c>
      <c r="AI337" s="20">
        <f t="shared" si="77"/>
        <v>0</v>
      </c>
    </row>
    <row r="338" spans="1:35" s="27" customFormat="1" ht="12.75" x14ac:dyDescent="0.2">
      <c r="A338" s="21" t="s">
        <v>355</v>
      </c>
      <c r="B338" s="21" t="s">
        <v>65</v>
      </c>
      <c r="C338" s="71">
        <v>13706</v>
      </c>
      <c r="D338" s="25" t="s">
        <v>393</v>
      </c>
      <c r="E338" s="19">
        <v>0</v>
      </c>
      <c r="F338" s="19">
        <v>0</v>
      </c>
      <c r="G338" s="19">
        <v>0</v>
      </c>
      <c r="H338" s="19">
        <v>0</v>
      </c>
      <c r="I338" s="19">
        <v>0</v>
      </c>
      <c r="J338" s="19">
        <v>0</v>
      </c>
      <c r="K338" s="19">
        <v>0</v>
      </c>
      <c r="L338" s="19">
        <v>0</v>
      </c>
      <c r="M338" s="19">
        <v>0</v>
      </c>
      <c r="N338" s="19">
        <v>0</v>
      </c>
      <c r="O338" s="19">
        <v>0</v>
      </c>
      <c r="P338" s="19">
        <f t="shared" si="75"/>
        <v>0</v>
      </c>
      <c r="Q338" s="19">
        <f t="shared" si="67"/>
        <v>0</v>
      </c>
      <c r="R338" s="19">
        <f t="shared" si="67"/>
        <v>0</v>
      </c>
      <c r="S338" s="19">
        <f t="shared" si="67"/>
        <v>0</v>
      </c>
      <c r="T338" s="19">
        <f t="shared" si="67"/>
        <v>0</v>
      </c>
      <c r="U338" s="19">
        <f t="shared" si="67"/>
        <v>0</v>
      </c>
      <c r="V338" s="19">
        <f t="shared" si="68"/>
        <v>0</v>
      </c>
      <c r="W338" s="24">
        <v>661</v>
      </c>
      <c r="X338" s="24">
        <v>661</v>
      </c>
      <c r="Y338" s="19">
        <f t="shared" si="74"/>
        <v>0</v>
      </c>
      <c r="Z338" s="20">
        <f t="shared" si="76"/>
        <v>0</v>
      </c>
      <c r="AA338" s="20">
        <v>0</v>
      </c>
      <c r="AB338" s="20">
        <v>0</v>
      </c>
      <c r="AC338" s="20">
        <v>0</v>
      </c>
      <c r="AD338" s="20">
        <f t="shared" si="69"/>
        <v>0</v>
      </c>
      <c r="AE338" s="20">
        <f t="shared" si="70"/>
        <v>0</v>
      </c>
      <c r="AF338" s="20">
        <f t="shared" si="71"/>
        <v>0</v>
      </c>
      <c r="AG338" s="20">
        <f t="shared" si="72"/>
        <v>0</v>
      </c>
      <c r="AH338" s="20">
        <f t="shared" si="73"/>
        <v>0</v>
      </c>
      <c r="AI338" s="20">
        <f t="shared" si="77"/>
        <v>0</v>
      </c>
    </row>
    <row r="339" spans="1:35" s="27" customFormat="1" ht="12.75" x14ac:dyDescent="0.2">
      <c r="A339" s="21" t="s">
        <v>355</v>
      </c>
      <c r="B339" s="21" t="s">
        <v>65</v>
      </c>
      <c r="C339" s="71">
        <v>13707</v>
      </c>
      <c r="D339" s="25" t="s">
        <v>394</v>
      </c>
      <c r="E339" s="19">
        <v>0</v>
      </c>
      <c r="F339" s="19">
        <v>0</v>
      </c>
      <c r="G339" s="19">
        <v>0</v>
      </c>
      <c r="H339" s="19">
        <v>0</v>
      </c>
      <c r="I339" s="19">
        <v>0</v>
      </c>
      <c r="J339" s="19">
        <v>0</v>
      </c>
      <c r="K339" s="19">
        <v>0</v>
      </c>
      <c r="L339" s="19">
        <v>0</v>
      </c>
      <c r="M339" s="19">
        <v>0</v>
      </c>
      <c r="N339" s="19">
        <v>0</v>
      </c>
      <c r="O339" s="19">
        <v>0</v>
      </c>
      <c r="P339" s="19">
        <f t="shared" si="75"/>
        <v>0</v>
      </c>
      <c r="Q339" s="19">
        <f t="shared" si="67"/>
        <v>0</v>
      </c>
      <c r="R339" s="19">
        <f t="shared" si="67"/>
        <v>0</v>
      </c>
      <c r="S339" s="19">
        <f t="shared" si="67"/>
        <v>0</v>
      </c>
      <c r="T339" s="19">
        <f t="shared" si="67"/>
        <v>0</v>
      </c>
      <c r="U339" s="19">
        <f t="shared" si="67"/>
        <v>0</v>
      </c>
      <c r="V339" s="19">
        <f t="shared" si="68"/>
        <v>0</v>
      </c>
      <c r="W339" s="24">
        <v>1190</v>
      </c>
      <c r="X339" s="24">
        <v>1190</v>
      </c>
      <c r="Y339" s="19">
        <f t="shared" si="74"/>
        <v>0</v>
      </c>
      <c r="Z339" s="20">
        <f t="shared" si="76"/>
        <v>0</v>
      </c>
      <c r="AA339" s="20">
        <v>0</v>
      </c>
      <c r="AB339" s="20">
        <v>0</v>
      </c>
      <c r="AC339" s="20">
        <v>0</v>
      </c>
      <c r="AD339" s="20">
        <f t="shared" si="69"/>
        <v>0</v>
      </c>
      <c r="AE339" s="20">
        <f t="shared" si="70"/>
        <v>0</v>
      </c>
      <c r="AF339" s="20">
        <f t="shared" si="71"/>
        <v>0</v>
      </c>
      <c r="AG339" s="20">
        <f t="shared" si="72"/>
        <v>0</v>
      </c>
      <c r="AH339" s="20">
        <f t="shared" si="73"/>
        <v>0</v>
      </c>
      <c r="AI339" s="20">
        <f t="shared" si="77"/>
        <v>0</v>
      </c>
    </row>
    <row r="340" spans="1:35" s="27" customFormat="1" ht="12.75" x14ac:dyDescent="0.2">
      <c r="A340" s="21" t="s">
        <v>355</v>
      </c>
      <c r="B340" s="21" t="s">
        <v>65</v>
      </c>
      <c r="C340" s="71">
        <v>13708</v>
      </c>
      <c r="D340" s="25" t="s">
        <v>395</v>
      </c>
      <c r="E340" s="19">
        <v>0</v>
      </c>
      <c r="F340" s="19">
        <v>0</v>
      </c>
      <c r="G340" s="19">
        <v>0</v>
      </c>
      <c r="H340" s="19">
        <v>0</v>
      </c>
      <c r="I340" s="19">
        <v>0</v>
      </c>
      <c r="J340" s="19">
        <v>0</v>
      </c>
      <c r="K340" s="19">
        <v>0</v>
      </c>
      <c r="L340" s="19">
        <v>0</v>
      </c>
      <c r="M340" s="19">
        <v>0</v>
      </c>
      <c r="N340" s="19">
        <v>0</v>
      </c>
      <c r="O340" s="19">
        <v>0</v>
      </c>
      <c r="P340" s="19">
        <f t="shared" si="75"/>
        <v>0</v>
      </c>
      <c r="Q340" s="19">
        <f t="shared" si="67"/>
        <v>0</v>
      </c>
      <c r="R340" s="19">
        <f t="shared" si="67"/>
        <v>0</v>
      </c>
      <c r="S340" s="19">
        <f t="shared" si="67"/>
        <v>0</v>
      </c>
      <c r="T340" s="19">
        <f t="shared" si="67"/>
        <v>0</v>
      </c>
      <c r="U340" s="19">
        <f t="shared" si="67"/>
        <v>0</v>
      </c>
      <c r="V340" s="19">
        <f t="shared" si="68"/>
        <v>0</v>
      </c>
      <c r="W340" s="24">
        <v>528.12</v>
      </c>
      <c r="X340" s="24">
        <v>528.12</v>
      </c>
      <c r="Y340" s="19">
        <f t="shared" si="74"/>
        <v>0</v>
      </c>
      <c r="Z340" s="20">
        <f t="shared" si="76"/>
        <v>0</v>
      </c>
      <c r="AA340" s="20">
        <v>0</v>
      </c>
      <c r="AB340" s="20">
        <v>0</v>
      </c>
      <c r="AC340" s="20">
        <v>0</v>
      </c>
      <c r="AD340" s="20">
        <f t="shared" si="69"/>
        <v>0</v>
      </c>
      <c r="AE340" s="20">
        <f t="shared" si="70"/>
        <v>0</v>
      </c>
      <c r="AF340" s="20">
        <f t="shared" si="71"/>
        <v>0</v>
      </c>
      <c r="AG340" s="20">
        <f t="shared" si="72"/>
        <v>0</v>
      </c>
      <c r="AH340" s="20">
        <f t="shared" si="73"/>
        <v>0</v>
      </c>
      <c r="AI340" s="20">
        <f t="shared" si="77"/>
        <v>0</v>
      </c>
    </row>
    <row r="341" spans="1:35" s="27" customFormat="1" ht="12.75" x14ac:dyDescent="0.2">
      <c r="A341" s="21" t="s">
        <v>355</v>
      </c>
      <c r="B341" s="21" t="s">
        <v>65</v>
      </c>
      <c r="C341" s="71">
        <v>13709</v>
      </c>
      <c r="D341" s="25" t="s">
        <v>396</v>
      </c>
      <c r="E341" s="19">
        <v>0</v>
      </c>
      <c r="F341" s="19">
        <v>0</v>
      </c>
      <c r="G341" s="19">
        <v>0</v>
      </c>
      <c r="H341" s="19">
        <v>0</v>
      </c>
      <c r="I341" s="19">
        <v>0</v>
      </c>
      <c r="J341" s="19">
        <v>0</v>
      </c>
      <c r="K341" s="19">
        <v>0</v>
      </c>
      <c r="L341" s="19">
        <v>0</v>
      </c>
      <c r="M341" s="19">
        <v>0</v>
      </c>
      <c r="N341" s="19">
        <v>0</v>
      </c>
      <c r="O341" s="19">
        <v>0</v>
      </c>
      <c r="P341" s="19">
        <f t="shared" si="75"/>
        <v>0</v>
      </c>
      <c r="Q341" s="19">
        <f t="shared" si="67"/>
        <v>0</v>
      </c>
      <c r="R341" s="19">
        <f t="shared" si="67"/>
        <v>0</v>
      </c>
      <c r="S341" s="19">
        <f t="shared" si="67"/>
        <v>0</v>
      </c>
      <c r="T341" s="19">
        <f t="shared" si="67"/>
        <v>0</v>
      </c>
      <c r="U341" s="19">
        <f t="shared" si="67"/>
        <v>0</v>
      </c>
      <c r="V341" s="19">
        <f t="shared" si="68"/>
        <v>0</v>
      </c>
      <c r="W341" s="24">
        <v>3600.02</v>
      </c>
      <c r="X341" s="24">
        <v>3600.02</v>
      </c>
      <c r="Y341" s="19">
        <f t="shared" si="74"/>
        <v>0</v>
      </c>
      <c r="Z341" s="20">
        <f t="shared" si="76"/>
        <v>0</v>
      </c>
      <c r="AA341" s="20">
        <v>0</v>
      </c>
      <c r="AB341" s="20">
        <v>0</v>
      </c>
      <c r="AC341" s="20">
        <v>0</v>
      </c>
      <c r="AD341" s="20">
        <f t="shared" si="69"/>
        <v>0</v>
      </c>
      <c r="AE341" s="20">
        <f t="shared" si="70"/>
        <v>0</v>
      </c>
      <c r="AF341" s="20">
        <f t="shared" si="71"/>
        <v>0</v>
      </c>
      <c r="AG341" s="20">
        <f t="shared" si="72"/>
        <v>0</v>
      </c>
      <c r="AH341" s="20">
        <f t="shared" si="73"/>
        <v>0</v>
      </c>
      <c r="AI341" s="20">
        <f t="shared" si="77"/>
        <v>0</v>
      </c>
    </row>
    <row r="342" spans="1:35" s="27" customFormat="1" ht="12.75" x14ac:dyDescent="0.2">
      <c r="A342" s="21" t="s">
        <v>355</v>
      </c>
      <c r="B342" s="21" t="s">
        <v>65</v>
      </c>
      <c r="C342" s="71">
        <v>13710</v>
      </c>
      <c r="D342" s="25" t="s">
        <v>397</v>
      </c>
      <c r="E342" s="19">
        <v>0</v>
      </c>
      <c r="F342" s="19">
        <v>0</v>
      </c>
      <c r="G342" s="19">
        <v>0</v>
      </c>
      <c r="H342" s="19">
        <v>0</v>
      </c>
      <c r="I342" s="19">
        <v>0</v>
      </c>
      <c r="J342" s="19">
        <v>0</v>
      </c>
      <c r="K342" s="19">
        <v>0</v>
      </c>
      <c r="L342" s="19">
        <v>0</v>
      </c>
      <c r="M342" s="19">
        <v>0</v>
      </c>
      <c r="N342" s="19">
        <v>0</v>
      </c>
      <c r="O342" s="19">
        <v>0</v>
      </c>
      <c r="P342" s="19">
        <f t="shared" si="75"/>
        <v>0</v>
      </c>
      <c r="Q342" s="19">
        <f t="shared" si="67"/>
        <v>0</v>
      </c>
      <c r="R342" s="19">
        <f t="shared" si="67"/>
        <v>0</v>
      </c>
      <c r="S342" s="19">
        <f t="shared" si="67"/>
        <v>0</v>
      </c>
      <c r="T342" s="19">
        <f t="shared" si="67"/>
        <v>0</v>
      </c>
      <c r="U342" s="19">
        <f t="shared" si="67"/>
        <v>0</v>
      </c>
      <c r="V342" s="19">
        <f t="shared" si="68"/>
        <v>0</v>
      </c>
      <c r="W342" s="24">
        <v>2652.07</v>
      </c>
      <c r="X342" s="24">
        <v>2652.07</v>
      </c>
      <c r="Y342" s="19">
        <f t="shared" si="74"/>
        <v>0</v>
      </c>
      <c r="Z342" s="20">
        <f t="shared" si="76"/>
        <v>0</v>
      </c>
      <c r="AA342" s="20">
        <v>0</v>
      </c>
      <c r="AB342" s="20">
        <v>0</v>
      </c>
      <c r="AC342" s="20">
        <v>0</v>
      </c>
      <c r="AD342" s="20">
        <f t="shared" si="69"/>
        <v>0</v>
      </c>
      <c r="AE342" s="20">
        <f t="shared" si="70"/>
        <v>0</v>
      </c>
      <c r="AF342" s="20">
        <f t="shared" si="71"/>
        <v>0</v>
      </c>
      <c r="AG342" s="20">
        <f t="shared" si="72"/>
        <v>0</v>
      </c>
      <c r="AH342" s="20">
        <f t="shared" si="73"/>
        <v>0</v>
      </c>
      <c r="AI342" s="20">
        <f t="shared" si="77"/>
        <v>0</v>
      </c>
    </row>
    <row r="343" spans="1:35" s="27" customFormat="1" ht="12.75" x14ac:dyDescent="0.2">
      <c r="A343" s="21" t="s">
        <v>355</v>
      </c>
      <c r="B343" s="21" t="s">
        <v>65</v>
      </c>
      <c r="C343" s="71">
        <v>13928</v>
      </c>
      <c r="D343" s="25" t="s">
        <v>398</v>
      </c>
      <c r="E343" s="19">
        <v>0</v>
      </c>
      <c r="F343" s="19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19">
        <v>0</v>
      </c>
      <c r="M343" s="19">
        <v>0</v>
      </c>
      <c r="N343" s="19">
        <v>0</v>
      </c>
      <c r="O343" s="19">
        <v>0</v>
      </c>
      <c r="P343" s="19">
        <f t="shared" si="75"/>
        <v>0</v>
      </c>
      <c r="Q343" s="19">
        <f t="shared" si="67"/>
        <v>0</v>
      </c>
      <c r="R343" s="19">
        <f t="shared" si="67"/>
        <v>0</v>
      </c>
      <c r="S343" s="19">
        <f t="shared" si="67"/>
        <v>0</v>
      </c>
      <c r="T343" s="19">
        <f t="shared" si="67"/>
        <v>0</v>
      </c>
      <c r="U343" s="19">
        <f t="shared" si="67"/>
        <v>0</v>
      </c>
      <c r="V343" s="19">
        <f t="shared" si="68"/>
        <v>0</v>
      </c>
      <c r="W343" s="24">
        <v>224.98</v>
      </c>
      <c r="X343" s="24">
        <v>224.98</v>
      </c>
      <c r="Y343" s="19">
        <f t="shared" si="74"/>
        <v>0</v>
      </c>
      <c r="Z343" s="20">
        <f t="shared" si="76"/>
        <v>0</v>
      </c>
      <c r="AA343" s="20">
        <v>0</v>
      </c>
      <c r="AB343" s="20">
        <v>0</v>
      </c>
      <c r="AC343" s="20">
        <v>0</v>
      </c>
      <c r="AD343" s="20">
        <f t="shared" si="69"/>
        <v>0</v>
      </c>
      <c r="AE343" s="20">
        <f t="shared" si="70"/>
        <v>0</v>
      </c>
      <c r="AF343" s="20">
        <f t="shared" si="71"/>
        <v>0</v>
      </c>
      <c r="AG343" s="20">
        <f t="shared" si="72"/>
        <v>0</v>
      </c>
      <c r="AH343" s="20">
        <f t="shared" si="73"/>
        <v>0</v>
      </c>
      <c r="AI343" s="20">
        <f t="shared" si="77"/>
        <v>0</v>
      </c>
    </row>
    <row r="344" spans="1:35" s="27" customFormat="1" ht="12.75" x14ac:dyDescent="0.2">
      <c r="A344" s="21" t="s">
        <v>355</v>
      </c>
      <c r="B344" s="21" t="s">
        <v>65</v>
      </c>
      <c r="C344" s="71">
        <v>13929</v>
      </c>
      <c r="D344" s="25" t="s">
        <v>399</v>
      </c>
      <c r="E344" s="19">
        <v>0</v>
      </c>
      <c r="F344" s="19">
        <v>0</v>
      </c>
      <c r="G344" s="19">
        <v>0</v>
      </c>
      <c r="H344" s="19">
        <v>0</v>
      </c>
      <c r="I344" s="19">
        <v>0</v>
      </c>
      <c r="J344" s="19">
        <v>0</v>
      </c>
      <c r="K344" s="19">
        <v>0</v>
      </c>
      <c r="L344" s="19">
        <v>0</v>
      </c>
      <c r="M344" s="19">
        <v>0</v>
      </c>
      <c r="N344" s="19">
        <v>0</v>
      </c>
      <c r="O344" s="19">
        <v>0</v>
      </c>
      <c r="P344" s="19">
        <f t="shared" si="75"/>
        <v>0</v>
      </c>
      <c r="Q344" s="19">
        <f t="shared" si="67"/>
        <v>0</v>
      </c>
      <c r="R344" s="19">
        <f t="shared" si="67"/>
        <v>0</v>
      </c>
      <c r="S344" s="19">
        <f t="shared" si="67"/>
        <v>0</v>
      </c>
      <c r="T344" s="19">
        <f t="shared" si="67"/>
        <v>0</v>
      </c>
      <c r="U344" s="19">
        <f t="shared" si="67"/>
        <v>0</v>
      </c>
      <c r="V344" s="19">
        <f t="shared" si="68"/>
        <v>0</v>
      </c>
      <c r="W344" s="24">
        <v>480</v>
      </c>
      <c r="X344" s="24">
        <v>480</v>
      </c>
      <c r="Y344" s="19">
        <f t="shared" si="74"/>
        <v>0</v>
      </c>
      <c r="Z344" s="20">
        <f t="shared" si="76"/>
        <v>0</v>
      </c>
      <c r="AA344" s="20">
        <v>0</v>
      </c>
      <c r="AB344" s="20">
        <v>0</v>
      </c>
      <c r="AC344" s="20">
        <v>0</v>
      </c>
      <c r="AD344" s="20">
        <f t="shared" si="69"/>
        <v>0</v>
      </c>
      <c r="AE344" s="20">
        <f t="shared" si="70"/>
        <v>0</v>
      </c>
      <c r="AF344" s="20">
        <f t="shared" si="71"/>
        <v>0</v>
      </c>
      <c r="AG344" s="20">
        <f t="shared" si="72"/>
        <v>0</v>
      </c>
      <c r="AH344" s="20">
        <f t="shared" si="73"/>
        <v>0</v>
      </c>
      <c r="AI344" s="20">
        <f t="shared" si="77"/>
        <v>0</v>
      </c>
    </row>
    <row r="345" spans="1:35" s="27" customFormat="1" ht="12.75" x14ac:dyDescent="0.2">
      <c r="A345" s="21" t="s">
        <v>355</v>
      </c>
      <c r="B345" s="21" t="s">
        <v>65</v>
      </c>
      <c r="C345" s="71">
        <v>13930</v>
      </c>
      <c r="D345" s="25" t="s">
        <v>400</v>
      </c>
      <c r="E345" s="19">
        <v>0</v>
      </c>
      <c r="F345" s="19">
        <v>0</v>
      </c>
      <c r="G345" s="19">
        <v>0</v>
      </c>
      <c r="H345" s="19">
        <v>0</v>
      </c>
      <c r="I345" s="19">
        <v>0</v>
      </c>
      <c r="J345" s="19">
        <v>0</v>
      </c>
      <c r="K345" s="19">
        <v>0</v>
      </c>
      <c r="L345" s="19">
        <v>0</v>
      </c>
      <c r="M345" s="19">
        <v>0</v>
      </c>
      <c r="N345" s="19">
        <v>0</v>
      </c>
      <c r="O345" s="19">
        <v>0</v>
      </c>
      <c r="P345" s="19">
        <f t="shared" si="75"/>
        <v>0</v>
      </c>
      <c r="Q345" s="19">
        <f t="shared" si="67"/>
        <v>0</v>
      </c>
      <c r="R345" s="19">
        <f t="shared" si="67"/>
        <v>0</v>
      </c>
      <c r="S345" s="19">
        <f t="shared" si="67"/>
        <v>0</v>
      </c>
      <c r="T345" s="19">
        <f t="shared" si="67"/>
        <v>0</v>
      </c>
      <c r="U345" s="19">
        <f t="shared" si="67"/>
        <v>0</v>
      </c>
      <c r="V345" s="19">
        <f t="shared" si="68"/>
        <v>0</v>
      </c>
      <c r="W345" s="24">
        <v>1116</v>
      </c>
      <c r="X345" s="24">
        <v>1116</v>
      </c>
      <c r="Y345" s="19">
        <f t="shared" si="74"/>
        <v>0</v>
      </c>
      <c r="Z345" s="20">
        <f t="shared" si="76"/>
        <v>0</v>
      </c>
      <c r="AA345" s="20">
        <v>0</v>
      </c>
      <c r="AB345" s="20">
        <v>0</v>
      </c>
      <c r="AC345" s="20">
        <v>0</v>
      </c>
      <c r="AD345" s="20">
        <f t="shared" si="69"/>
        <v>0</v>
      </c>
      <c r="AE345" s="20">
        <f t="shared" si="70"/>
        <v>0</v>
      </c>
      <c r="AF345" s="20">
        <f t="shared" si="71"/>
        <v>0</v>
      </c>
      <c r="AG345" s="20">
        <f t="shared" si="72"/>
        <v>0</v>
      </c>
      <c r="AH345" s="20">
        <f t="shared" si="73"/>
        <v>0</v>
      </c>
      <c r="AI345" s="20">
        <f t="shared" si="77"/>
        <v>0</v>
      </c>
    </row>
    <row r="346" spans="1:35" s="27" customFormat="1" ht="12.75" x14ac:dyDescent="0.2">
      <c r="A346" s="21" t="s">
        <v>355</v>
      </c>
      <c r="B346" s="21" t="s">
        <v>65</v>
      </c>
      <c r="C346" s="71">
        <v>13931</v>
      </c>
      <c r="D346" s="25" t="s">
        <v>401</v>
      </c>
      <c r="E346" s="19">
        <v>0</v>
      </c>
      <c r="F346" s="19">
        <v>0</v>
      </c>
      <c r="G346" s="19">
        <v>0</v>
      </c>
      <c r="H346" s="19">
        <v>0</v>
      </c>
      <c r="I346" s="19">
        <v>0</v>
      </c>
      <c r="J346" s="19">
        <v>0</v>
      </c>
      <c r="K346" s="19">
        <v>0</v>
      </c>
      <c r="L346" s="19">
        <v>0</v>
      </c>
      <c r="M346" s="19">
        <v>0</v>
      </c>
      <c r="N346" s="19">
        <v>0</v>
      </c>
      <c r="O346" s="19">
        <v>0</v>
      </c>
      <c r="P346" s="19">
        <f t="shared" si="75"/>
        <v>0</v>
      </c>
      <c r="Q346" s="19">
        <f t="shared" si="67"/>
        <v>0</v>
      </c>
      <c r="R346" s="19">
        <f t="shared" si="67"/>
        <v>0</v>
      </c>
      <c r="S346" s="19">
        <f t="shared" si="67"/>
        <v>0</v>
      </c>
      <c r="T346" s="19">
        <f t="shared" si="67"/>
        <v>0</v>
      </c>
      <c r="U346" s="19">
        <f t="shared" si="67"/>
        <v>0</v>
      </c>
      <c r="V346" s="19">
        <f t="shared" si="68"/>
        <v>0</v>
      </c>
      <c r="W346" s="24">
        <v>806.97</v>
      </c>
      <c r="X346" s="24">
        <v>806.97</v>
      </c>
      <c r="Y346" s="19">
        <f t="shared" si="74"/>
        <v>0</v>
      </c>
      <c r="Z346" s="20">
        <f t="shared" si="76"/>
        <v>0</v>
      </c>
      <c r="AA346" s="20">
        <v>0</v>
      </c>
      <c r="AB346" s="20">
        <v>0</v>
      </c>
      <c r="AC346" s="20">
        <v>0</v>
      </c>
      <c r="AD346" s="20">
        <f t="shared" si="69"/>
        <v>0</v>
      </c>
      <c r="AE346" s="20">
        <f t="shared" si="70"/>
        <v>0</v>
      </c>
      <c r="AF346" s="20">
        <f t="shared" si="71"/>
        <v>0</v>
      </c>
      <c r="AG346" s="20">
        <f t="shared" si="72"/>
        <v>0</v>
      </c>
      <c r="AH346" s="20">
        <f t="shared" si="73"/>
        <v>0</v>
      </c>
      <c r="AI346" s="20">
        <f t="shared" si="77"/>
        <v>0</v>
      </c>
    </row>
    <row r="347" spans="1:35" s="27" customFormat="1" ht="12.75" x14ac:dyDescent="0.2">
      <c r="A347" s="21" t="s">
        <v>355</v>
      </c>
      <c r="B347" s="21" t="s">
        <v>65</v>
      </c>
      <c r="C347" s="71">
        <v>14060</v>
      </c>
      <c r="D347" s="25" t="s">
        <v>402</v>
      </c>
      <c r="E347" s="19">
        <v>0</v>
      </c>
      <c r="F347" s="19">
        <v>0</v>
      </c>
      <c r="G347" s="19">
        <v>0</v>
      </c>
      <c r="H347" s="19">
        <v>0</v>
      </c>
      <c r="I347" s="19">
        <v>0</v>
      </c>
      <c r="J347" s="19">
        <v>0</v>
      </c>
      <c r="K347" s="19">
        <v>0</v>
      </c>
      <c r="L347" s="19">
        <v>0</v>
      </c>
      <c r="M347" s="19">
        <v>0</v>
      </c>
      <c r="N347" s="19">
        <v>0</v>
      </c>
      <c r="O347" s="19">
        <v>0</v>
      </c>
      <c r="P347" s="19">
        <f t="shared" si="75"/>
        <v>0</v>
      </c>
      <c r="Q347" s="19">
        <f t="shared" si="67"/>
        <v>0</v>
      </c>
      <c r="R347" s="19">
        <f t="shared" si="67"/>
        <v>0</v>
      </c>
      <c r="S347" s="19">
        <f t="shared" si="67"/>
        <v>0</v>
      </c>
      <c r="T347" s="19">
        <f t="shared" si="67"/>
        <v>0</v>
      </c>
      <c r="U347" s="19">
        <f t="shared" si="67"/>
        <v>0</v>
      </c>
      <c r="V347" s="19">
        <f t="shared" si="68"/>
        <v>0</v>
      </c>
      <c r="W347" s="24">
        <v>300</v>
      </c>
      <c r="X347" s="24">
        <v>300</v>
      </c>
      <c r="Y347" s="19">
        <f t="shared" si="74"/>
        <v>0</v>
      </c>
      <c r="Z347" s="20">
        <f t="shared" si="76"/>
        <v>0</v>
      </c>
      <c r="AA347" s="20">
        <v>0</v>
      </c>
      <c r="AB347" s="20">
        <v>0</v>
      </c>
      <c r="AC347" s="20">
        <v>0</v>
      </c>
      <c r="AD347" s="20">
        <f t="shared" si="69"/>
        <v>0</v>
      </c>
      <c r="AE347" s="20">
        <f t="shared" si="70"/>
        <v>0</v>
      </c>
      <c r="AF347" s="20">
        <f t="shared" si="71"/>
        <v>0</v>
      </c>
      <c r="AG347" s="20">
        <f t="shared" si="72"/>
        <v>0</v>
      </c>
      <c r="AH347" s="20">
        <f t="shared" si="73"/>
        <v>0</v>
      </c>
      <c r="AI347" s="20">
        <f t="shared" si="77"/>
        <v>0</v>
      </c>
    </row>
    <row r="348" spans="1:35" s="27" customFormat="1" ht="12.75" x14ac:dyDescent="0.2">
      <c r="A348" s="21" t="s">
        <v>355</v>
      </c>
      <c r="B348" s="21" t="s">
        <v>65</v>
      </c>
      <c r="C348" s="71">
        <v>14061</v>
      </c>
      <c r="D348" s="25" t="s">
        <v>403</v>
      </c>
      <c r="E348" s="19">
        <v>0</v>
      </c>
      <c r="F348" s="19">
        <v>0</v>
      </c>
      <c r="G348" s="19">
        <v>0</v>
      </c>
      <c r="H348" s="19">
        <v>0</v>
      </c>
      <c r="I348" s="19">
        <v>0</v>
      </c>
      <c r="J348" s="19">
        <v>0</v>
      </c>
      <c r="K348" s="19">
        <v>0</v>
      </c>
      <c r="L348" s="19">
        <v>0</v>
      </c>
      <c r="M348" s="19">
        <v>0</v>
      </c>
      <c r="N348" s="19">
        <v>0</v>
      </c>
      <c r="O348" s="19">
        <v>0</v>
      </c>
      <c r="P348" s="19">
        <f t="shared" si="75"/>
        <v>0</v>
      </c>
      <c r="Q348" s="19">
        <f t="shared" si="67"/>
        <v>0</v>
      </c>
      <c r="R348" s="19">
        <f t="shared" si="67"/>
        <v>0</v>
      </c>
      <c r="S348" s="19">
        <f t="shared" si="67"/>
        <v>0</v>
      </c>
      <c r="T348" s="19">
        <f t="shared" si="67"/>
        <v>0</v>
      </c>
      <c r="U348" s="19">
        <f t="shared" si="67"/>
        <v>0</v>
      </c>
      <c r="V348" s="19">
        <f t="shared" si="68"/>
        <v>0</v>
      </c>
      <c r="W348" s="24">
        <v>2750</v>
      </c>
      <c r="X348" s="24">
        <v>2750</v>
      </c>
      <c r="Y348" s="19">
        <f t="shared" si="74"/>
        <v>0</v>
      </c>
      <c r="Z348" s="20">
        <f t="shared" si="76"/>
        <v>0</v>
      </c>
      <c r="AA348" s="20">
        <v>0</v>
      </c>
      <c r="AB348" s="20">
        <v>0</v>
      </c>
      <c r="AC348" s="20">
        <v>0</v>
      </c>
      <c r="AD348" s="20">
        <f t="shared" si="69"/>
        <v>0</v>
      </c>
      <c r="AE348" s="20">
        <f t="shared" si="70"/>
        <v>0</v>
      </c>
      <c r="AF348" s="20">
        <f t="shared" si="71"/>
        <v>0</v>
      </c>
      <c r="AG348" s="20">
        <f t="shared" si="72"/>
        <v>0</v>
      </c>
      <c r="AH348" s="20">
        <f t="shared" si="73"/>
        <v>0</v>
      </c>
      <c r="AI348" s="20">
        <f t="shared" si="77"/>
        <v>0</v>
      </c>
    </row>
    <row r="349" spans="1:35" s="27" customFormat="1" ht="12.75" x14ac:dyDescent="0.2">
      <c r="A349" s="21" t="s">
        <v>355</v>
      </c>
      <c r="B349" s="21" t="s">
        <v>65</v>
      </c>
      <c r="C349" s="71">
        <v>14201</v>
      </c>
      <c r="D349" s="25" t="s">
        <v>404</v>
      </c>
      <c r="E349" s="19">
        <v>0</v>
      </c>
      <c r="F349" s="19">
        <v>0</v>
      </c>
      <c r="G349" s="19">
        <v>0</v>
      </c>
      <c r="H349" s="19">
        <v>0</v>
      </c>
      <c r="I349" s="19">
        <v>0</v>
      </c>
      <c r="J349" s="19">
        <v>0</v>
      </c>
      <c r="K349" s="19">
        <v>0</v>
      </c>
      <c r="L349" s="19">
        <v>0</v>
      </c>
      <c r="M349" s="19">
        <v>0</v>
      </c>
      <c r="N349" s="19">
        <v>0</v>
      </c>
      <c r="O349" s="19">
        <v>0</v>
      </c>
      <c r="P349" s="19">
        <f t="shared" si="75"/>
        <v>0</v>
      </c>
      <c r="Q349" s="19">
        <f t="shared" ref="Q349:U355" si="78">+F349-K349</f>
        <v>0</v>
      </c>
      <c r="R349" s="19">
        <f t="shared" si="78"/>
        <v>0</v>
      </c>
      <c r="S349" s="19">
        <f t="shared" si="78"/>
        <v>0</v>
      </c>
      <c r="T349" s="19">
        <f t="shared" si="78"/>
        <v>0</v>
      </c>
      <c r="U349" s="19">
        <f t="shared" si="78"/>
        <v>0</v>
      </c>
      <c r="V349" s="19">
        <f t="shared" si="68"/>
        <v>0</v>
      </c>
      <c r="W349" s="24">
        <v>1426.8</v>
      </c>
      <c r="X349" s="24">
        <v>1426.8</v>
      </c>
      <c r="Y349" s="19">
        <f t="shared" si="74"/>
        <v>0</v>
      </c>
      <c r="Z349" s="20">
        <f t="shared" si="76"/>
        <v>0</v>
      </c>
      <c r="AA349" s="20">
        <v>0</v>
      </c>
      <c r="AB349" s="20">
        <v>0</v>
      </c>
      <c r="AC349" s="20">
        <v>0</v>
      </c>
      <c r="AD349" s="20">
        <f t="shared" si="69"/>
        <v>0</v>
      </c>
      <c r="AE349" s="20">
        <f t="shared" si="70"/>
        <v>0</v>
      </c>
      <c r="AF349" s="20">
        <f t="shared" si="71"/>
        <v>0</v>
      </c>
      <c r="AG349" s="20">
        <f t="shared" si="72"/>
        <v>0</v>
      </c>
      <c r="AH349" s="20">
        <f t="shared" si="73"/>
        <v>0</v>
      </c>
      <c r="AI349" s="20">
        <f t="shared" si="77"/>
        <v>0</v>
      </c>
    </row>
    <row r="350" spans="1:35" s="27" customFormat="1" ht="12.75" x14ac:dyDescent="0.2">
      <c r="A350" s="21" t="s">
        <v>355</v>
      </c>
      <c r="B350" s="21" t="s">
        <v>65</v>
      </c>
      <c r="C350" s="71">
        <v>14202</v>
      </c>
      <c r="D350" s="25" t="s">
        <v>405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f t="shared" si="75"/>
        <v>0</v>
      </c>
      <c r="Q350" s="19">
        <f t="shared" si="78"/>
        <v>0</v>
      </c>
      <c r="R350" s="19">
        <f t="shared" si="78"/>
        <v>0</v>
      </c>
      <c r="S350" s="19">
        <f t="shared" si="78"/>
        <v>0</v>
      </c>
      <c r="T350" s="19">
        <f t="shared" si="78"/>
        <v>0</v>
      </c>
      <c r="U350" s="19">
        <f t="shared" si="78"/>
        <v>0</v>
      </c>
      <c r="V350" s="19">
        <f t="shared" si="68"/>
        <v>0</v>
      </c>
      <c r="W350" s="24">
        <v>696</v>
      </c>
      <c r="X350" s="24">
        <v>696</v>
      </c>
      <c r="Y350" s="19">
        <f t="shared" si="74"/>
        <v>0</v>
      </c>
      <c r="Z350" s="20">
        <f t="shared" si="76"/>
        <v>0</v>
      </c>
      <c r="AA350" s="20">
        <v>0</v>
      </c>
      <c r="AB350" s="20">
        <v>0</v>
      </c>
      <c r="AC350" s="20">
        <v>0</v>
      </c>
      <c r="AD350" s="20">
        <f t="shared" si="69"/>
        <v>0</v>
      </c>
      <c r="AE350" s="20">
        <f t="shared" si="70"/>
        <v>0</v>
      </c>
      <c r="AF350" s="20">
        <f t="shared" si="71"/>
        <v>0</v>
      </c>
      <c r="AG350" s="20">
        <f t="shared" si="72"/>
        <v>0</v>
      </c>
      <c r="AH350" s="20">
        <f t="shared" si="73"/>
        <v>0</v>
      </c>
      <c r="AI350" s="20">
        <f t="shared" si="77"/>
        <v>0</v>
      </c>
    </row>
    <row r="351" spans="1:35" s="27" customFormat="1" ht="12.75" x14ac:dyDescent="0.2">
      <c r="A351" s="21" t="s">
        <v>355</v>
      </c>
      <c r="B351" s="21" t="s">
        <v>65</v>
      </c>
      <c r="C351" s="71">
        <v>14203</v>
      </c>
      <c r="D351" s="25" t="s">
        <v>406</v>
      </c>
      <c r="E351" s="19">
        <v>0</v>
      </c>
      <c r="F351" s="19">
        <v>0</v>
      </c>
      <c r="G351" s="19">
        <v>0</v>
      </c>
      <c r="H351" s="19">
        <v>0</v>
      </c>
      <c r="I351" s="19">
        <v>0</v>
      </c>
      <c r="J351" s="19">
        <v>0</v>
      </c>
      <c r="K351" s="19">
        <v>0</v>
      </c>
      <c r="L351" s="19">
        <v>0</v>
      </c>
      <c r="M351" s="19">
        <v>0</v>
      </c>
      <c r="N351" s="19">
        <v>0</v>
      </c>
      <c r="O351" s="19">
        <v>0</v>
      </c>
      <c r="P351" s="19">
        <f t="shared" si="75"/>
        <v>0</v>
      </c>
      <c r="Q351" s="19">
        <f t="shared" si="78"/>
        <v>0</v>
      </c>
      <c r="R351" s="19">
        <f t="shared" si="78"/>
        <v>0</v>
      </c>
      <c r="S351" s="19">
        <f t="shared" si="78"/>
        <v>0</v>
      </c>
      <c r="T351" s="19">
        <f t="shared" si="78"/>
        <v>0</v>
      </c>
      <c r="U351" s="19">
        <f t="shared" si="78"/>
        <v>0</v>
      </c>
      <c r="V351" s="19">
        <f t="shared" si="68"/>
        <v>0</v>
      </c>
      <c r="W351" s="24">
        <v>400</v>
      </c>
      <c r="X351" s="24">
        <v>400</v>
      </c>
      <c r="Y351" s="19">
        <f t="shared" si="74"/>
        <v>0</v>
      </c>
      <c r="Z351" s="20">
        <f t="shared" si="76"/>
        <v>0</v>
      </c>
      <c r="AA351" s="20">
        <v>0</v>
      </c>
      <c r="AB351" s="20">
        <v>0</v>
      </c>
      <c r="AC351" s="20">
        <v>0</v>
      </c>
      <c r="AD351" s="20">
        <f t="shared" si="69"/>
        <v>0</v>
      </c>
      <c r="AE351" s="20">
        <f t="shared" si="70"/>
        <v>0</v>
      </c>
      <c r="AF351" s="20">
        <f t="shared" si="71"/>
        <v>0</v>
      </c>
      <c r="AG351" s="20">
        <f t="shared" si="72"/>
        <v>0</v>
      </c>
      <c r="AH351" s="20">
        <f t="shared" si="73"/>
        <v>0</v>
      </c>
      <c r="AI351" s="20">
        <f t="shared" si="77"/>
        <v>0</v>
      </c>
    </row>
    <row r="352" spans="1:35" s="27" customFormat="1" ht="12.75" x14ac:dyDescent="0.2">
      <c r="A352" s="21" t="s">
        <v>355</v>
      </c>
      <c r="B352" s="21" t="s">
        <v>65</v>
      </c>
      <c r="C352" s="71">
        <v>14274</v>
      </c>
      <c r="D352" s="25" t="s">
        <v>407</v>
      </c>
      <c r="E352" s="19">
        <v>0</v>
      </c>
      <c r="F352" s="19">
        <v>0</v>
      </c>
      <c r="G352" s="19">
        <v>0</v>
      </c>
      <c r="H352" s="19">
        <v>0</v>
      </c>
      <c r="I352" s="19">
        <v>0</v>
      </c>
      <c r="J352" s="19">
        <v>0</v>
      </c>
      <c r="K352" s="19">
        <v>0</v>
      </c>
      <c r="L352" s="19">
        <v>0</v>
      </c>
      <c r="M352" s="19">
        <v>0</v>
      </c>
      <c r="N352" s="19">
        <v>0</v>
      </c>
      <c r="O352" s="19">
        <v>0</v>
      </c>
      <c r="P352" s="19">
        <f t="shared" si="75"/>
        <v>0</v>
      </c>
      <c r="Q352" s="19">
        <f t="shared" si="78"/>
        <v>0</v>
      </c>
      <c r="R352" s="19">
        <f t="shared" si="78"/>
        <v>0</v>
      </c>
      <c r="S352" s="19">
        <f t="shared" si="78"/>
        <v>0</v>
      </c>
      <c r="T352" s="19">
        <f t="shared" si="78"/>
        <v>0</v>
      </c>
      <c r="U352" s="19">
        <f t="shared" si="78"/>
        <v>0</v>
      </c>
      <c r="V352" s="19">
        <f t="shared" si="68"/>
        <v>0</v>
      </c>
      <c r="W352" s="24">
        <v>1122.8800000000001</v>
      </c>
      <c r="X352" s="24">
        <v>1122.8800000000001</v>
      </c>
      <c r="Y352" s="19">
        <f t="shared" si="74"/>
        <v>0</v>
      </c>
      <c r="Z352" s="20">
        <f t="shared" si="76"/>
        <v>0</v>
      </c>
      <c r="AA352" s="20">
        <v>0</v>
      </c>
      <c r="AB352" s="20">
        <v>0</v>
      </c>
      <c r="AC352" s="20">
        <v>0</v>
      </c>
      <c r="AD352" s="20">
        <f t="shared" si="69"/>
        <v>0</v>
      </c>
      <c r="AE352" s="20">
        <f t="shared" si="70"/>
        <v>0</v>
      </c>
      <c r="AF352" s="20">
        <f t="shared" si="71"/>
        <v>0</v>
      </c>
      <c r="AG352" s="20">
        <f t="shared" si="72"/>
        <v>0</v>
      </c>
      <c r="AH352" s="20">
        <f t="shared" si="73"/>
        <v>0</v>
      </c>
      <c r="AI352" s="20">
        <f t="shared" si="77"/>
        <v>0</v>
      </c>
    </row>
    <row r="353" spans="1:35" s="27" customFormat="1" ht="12.75" x14ac:dyDescent="0.2">
      <c r="A353" s="21" t="s">
        <v>355</v>
      </c>
      <c r="B353" s="21" t="s">
        <v>65</v>
      </c>
      <c r="C353" s="71">
        <v>14275</v>
      </c>
      <c r="D353" s="25" t="s">
        <v>408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f t="shared" si="75"/>
        <v>0</v>
      </c>
      <c r="Q353" s="19">
        <f t="shared" si="78"/>
        <v>0</v>
      </c>
      <c r="R353" s="19">
        <f t="shared" si="78"/>
        <v>0</v>
      </c>
      <c r="S353" s="19">
        <f t="shared" si="78"/>
        <v>0</v>
      </c>
      <c r="T353" s="19">
        <f t="shared" si="78"/>
        <v>0</v>
      </c>
      <c r="U353" s="19">
        <f t="shared" si="78"/>
        <v>0</v>
      </c>
      <c r="V353" s="19">
        <f t="shared" si="68"/>
        <v>0</v>
      </c>
      <c r="W353" s="24">
        <v>341.01</v>
      </c>
      <c r="X353" s="24">
        <v>341.01</v>
      </c>
      <c r="Y353" s="19">
        <f t="shared" si="74"/>
        <v>0</v>
      </c>
      <c r="Z353" s="20">
        <f t="shared" si="76"/>
        <v>0</v>
      </c>
      <c r="AA353" s="20">
        <v>0</v>
      </c>
      <c r="AB353" s="20">
        <v>0</v>
      </c>
      <c r="AC353" s="20">
        <v>0</v>
      </c>
      <c r="AD353" s="20">
        <f t="shared" si="69"/>
        <v>0</v>
      </c>
      <c r="AE353" s="20">
        <f t="shared" si="70"/>
        <v>0</v>
      </c>
      <c r="AF353" s="20">
        <f t="shared" si="71"/>
        <v>0</v>
      </c>
      <c r="AG353" s="20">
        <f t="shared" si="72"/>
        <v>0</v>
      </c>
      <c r="AH353" s="20">
        <f t="shared" si="73"/>
        <v>0</v>
      </c>
      <c r="AI353" s="20">
        <f t="shared" si="77"/>
        <v>0</v>
      </c>
    </row>
    <row r="354" spans="1:35" s="27" customFormat="1" ht="12.75" x14ac:dyDescent="0.2">
      <c r="A354" s="21" t="s">
        <v>355</v>
      </c>
      <c r="B354" s="21" t="s">
        <v>65</v>
      </c>
      <c r="C354" s="71">
        <v>14370</v>
      </c>
      <c r="D354" s="25" t="s">
        <v>409</v>
      </c>
      <c r="E354" s="19">
        <v>0</v>
      </c>
      <c r="F354" s="19">
        <v>0</v>
      </c>
      <c r="G354" s="19">
        <v>0</v>
      </c>
      <c r="H354" s="19">
        <v>0</v>
      </c>
      <c r="I354" s="19">
        <v>0</v>
      </c>
      <c r="J354" s="19">
        <v>0</v>
      </c>
      <c r="K354" s="19">
        <v>0</v>
      </c>
      <c r="L354" s="19">
        <v>0</v>
      </c>
      <c r="M354" s="19">
        <v>0</v>
      </c>
      <c r="N354" s="19">
        <v>0</v>
      </c>
      <c r="O354" s="19">
        <v>0</v>
      </c>
      <c r="P354" s="19">
        <f t="shared" si="75"/>
        <v>0</v>
      </c>
      <c r="Q354" s="19">
        <f t="shared" si="78"/>
        <v>0</v>
      </c>
      <c r="R354" s="19">
        <f t="shared" si="78"/>
        <v>0</v>
      </c>
      <c r="S354" s="19">
        <f t="shared" si="78"/>
        <v>0</v>
      </c>
      <c r="T354" s="19">
        <f t="shared" si="78"/>
        <v>0</v>
      </c>
      <c r="U354" s="19">
        <f t="shared" si="78"/>
        <v>0</v>
      </c>
      <c r="V354" s="19">
        <f t="shared" si="68"/>
        <v>0</v>
      </c>
      <c r="W354" s="24">
        <v>1914</v>
      </c>
      <c r="X354" s="24">
        <v>1914</v>
      </c>
      <c r="Y354" s="19">
        <f t="shared" si="74"/>
        <v>0</v>
      </c>
      <c r="Z354" s="20">
        <f t="shared" si="76"/>
        <v>0</v>
      </c>
      <c r="AA354" s="20">
        <v>0</v>
      </c>
      <c r="AB354" s="20">
        <v>0</v>
      </c>
      <c r="AC354" s="20">
        <v>0</v>
      </c>
      <c r="AD354" s="20">
        <f t="shared" si="69"/>
        <v>0</v>
      </c>
      <c r="AE354" s="20">
        <f t="shared" si="70"/>
        <v>0</v>
      </c>
      <c r="AF354" s="20">
        <f t="shared" si="71"/>
        <v>0</v>
      </c>
      <c r="AG354" s="20">
        <f t="shared" si="72"/>
        <v>0</v>
      </c>
      <c r="AH354" s="20">
        <f t="shared" si="73"/>
        <v>0</v>
      </c>
      <c r="AI354" s="20">
        <f t="shared" si="77"/>
        <v>0</v>
      </c>
    </row>
    <row r="355" spans="1:35" s="27" customFormat="1" ht="12.75" x14ac:dyDescent="0.2">
      <c r="A355" s="21" t="s">
        <v>355</v>
      </c>
      <c r="B355" s="21" t="s">
        <v>65</v>
      </c>
      <c r="C355" s="71">
        <v>14372</v>
      </c>
      <c r="D355" s="25" t="s">
        <v>410</v>
      </c>
      <c r="E355" s="19">
        <v>0</v>
      </c>
      <c r="F355" s="19">
        <v>0</v>
      </c>
      <c r="G355" s="19">
        <v>0</v>
      </c>
      <c r="H355" s="19">
        <v>0</v>
      </c>
      <c r="I355" s="19">
        <v>0</v>
      </c>
      <c r="J355" s="19">
        <v>0</v>
      </c>
      <c r="K355" s="19">
        <v>0</v>
      </c>
      <c r="L355" s="19">
        <v>0</v>
      </c>
      <c r="M355" s="19">
        <v>0</v>
      </c>
      <c r="N355" s="19">
        <v>0</v>
      </c>
      <c r="O355" s="19">
        <v>0</v>
      </c>
      <c r="P355" s="19">
        <f t="shared" si="75"/>
        <v>0</v>
      </c>
      <c r="Q355" s="19">
        <f t="shared" si="78"/>
        <v>0</v>
      </c>
      <c r="R355" s="19">
        <f t="shared" si="78"/>
        <v>0</v>
      </c>
      <c r="S355" s="19">
        <f t="shared" si="78"/>
        <v>0</v>
      </c>
      <c r="T355" s="19">
        <f t="shared" si="78"/>
        <v>0</v>
      </c>
      <c r="U355" s="19">
        <f t="shared" si="78"/>
        <v>0</v>
      </c>
      <c r="V355" s="19">
        <f t="shared" si="68"/>
        <v>0</v>
      </c>
      <c r="W355" s="24">
        <v>500</v>
      </c>
      <c r="X355" s="24">
        <v>500</v>
      </c>
      <c r="Y355" s="19">
        <f t="shared" si="74"/>
        <v>0</v>
      </c>
      <c r="Z355" s="20">
        <f t="shared" si="76"/>
        <v>0</v>
      </c>
      <c r="AA355" s="20">
        <v>0</v>
      </c>
      <c r="AB355" s="20">
        <v>0</v>
      </c>
      <c r="AC355" s="20">
        <v>0</v>
      </c>
      <c r="AD355" s="20">
        <f t="shared" si="69"/>
        <v>0</v>
      </c>
      <c r="AE355" s="20">
        <f t="shared" si="70"/>
        <v>0</v>
      </c>
      <c r="AF355" s="20">
        <f t="shared" si="71"/>
        <v>0</v>
      </c>
      <c r="AG355" s="20">
        <f t="shared" si="72"/>
        <v>0</v>
      </c>
      <c r="AH355" s="20">
        <f t="shared" si="73"/>
        <v>0</v>
      </c>
      <c r="AI355" s="20">
        <f t="shared" si="77"/>
        <v>0</v>
      </c>
    </row>
    <row r="356" spans="1:35" s="27" customFormat="1" ht="12.75" x14ac:dyDescent="0.2">
      <c r="A356" s="72"/>
      <c r="B356" s="72"/>
      <c r="C356" s="72"/>
      <c r="D356" s="73" t="s">
        <v>411</v>
      </c>
      <c r="E356" s="75">
        <f>SUM(E298:E355)</f>
        <v>0</v>
      </c>
      <c r="F356" s="75">
        <f t="shared" ref="F356:J356" si="79">SUM(F298:F355)</f>
        <v>0</v>
      </c>
      <c r="G356" s="75">
        <f t="shared" si="79"/>
        <v>0</v>
      </c>
      <c r="H356" s="75">
        <f t="shared" si="79"/>
        <v>0</v>
      </c>
      <c r="I356" s="75">
        <f t="shared" si="79"/>
        <v>0</v>
      </c>
      <c r="J356" s="75">
        <f t="shared" si="79"/>
        <v>0</v>
      </c>
      <c r="K356" s="75">
        <f>SUM(K298:K355)</f>
        <v>0</v>
      </c>
      <c r="L356" s="75">
        <f t="shared" ref="L356:AI356" si="80">SUM(L298:L355)</f>
        <v>0</v>
      </c>
      <c r="M356" s="75">
        <f t="shared" si="80"/>
        <v>0</v>
      </c>
      <c r="N356" s="75">
        <f t="shared" si="80"/>
        <v>0</v>
      </c>
      <c r="O356" s="75">
        <f t="shared" si="80"/>
        <v>0</v>
      </c>
      <c r="P356" s="75">
        <f t="shared" si="80"/>
        <v>0</v>
      </c>
      <c r="Q356" s="75">
        <f t="shared" si="80"/>
        <v>0</v>
      </c>
      <c r="R356" s="75">
        <f t="shared" si="80"/>
        <v>0</v>
      </c>
      <c r="S356" s="75">
        <f t="shared" si="80"/>
        <v>0</v>
      </c>
      <c r="T356" s="75">
        <f t="shared" si="80"/>
        <v>0</v>
      </c>
      <c r="U356" s="75">
        <f t="shared" si="80"/>
        <v>0</v>
      </c>
      <c r="V356" s="75">
        <f t="shared" si="80"/>
        <v>0</v>
      </c>
      <c r="W356" s="75">
        <f t="shared" si="80"/>
        <v>241328.08</v>
      </c>
      <c r="X356" s="75">
        <f t="shared" si="80"/>
        <v>241328.08</v>
      </c>
      <c r="Y356" s="75">
        <f t="shared" si="80"/>
        <v>0</v>
      </c>
      <c r="Z356" s="75">
        <f t="shared" si="80"/>
        <v>0</v>
      </c>
      <c r="AA356" s="75">
        <f t="shared" si="80"/>
        <v>0</v>
      </c>
      <c r="AB356" s="75">
        <f t="shared" si="80"/>
        <v>0</v>
      </c>
      <c r="AC356" s="75">
        <f t="shared" si="80"/>
        <v>0</v>
      </c>
      <c r="AD356" s="75">
        <f t="shared" si="80"/>
        <v>0</v>
      </c>
      <c r="AE356" s="75">
        <f t="shared" si="80"/>
        <v>0</v>
      </c>
      <c r="AF356" s="75">
        <f t="shared" si="80"/>
        <v>0</v>
      </c>
      <c r="AG356" s="75">
        <f t="shared" si="80"/>
        <v>0</v>
      </c>
      <c r="AH356" s="75">
        <f t="shared" si="80"/>
        <v>0</v>
      </c>
      <c r="AI356" s="75">
        <f t="shared" si="80"/>
        <v>0</v>
      </c>
    </row>
    <row r="357" spans="1:35" s="27" customFormat="1" ht="12.75" x14ac:dyDescent="0.2">
      <c r="A357" s="21" t="s">
        <v>412</v>
      </c>
      <c r="B357" s="21" t="s">
        <v>65</v>
      </c>
      <c r="C357" s="71">
        <v>8</v>
      </c>
      <c r="D357" s="25" t="s">
        <v>275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f t="shared" si="75"/>
        <v>0</v>
      </c>
      <c r="Q357" s="19">
        <f t="shared" ref="Q357:U407" si="81">+F357-K357</f>
        <v>0</v>
      </c>
      <c r="R357" s="19">
        <f t="shared" si="81"/>
        <v>0</v>
      </c>
      <c r="S357" s="19">
        <f t="shared" si="81"/>
        <v>0</v>
      </c>
      <c r="T357" s="19">
        <f t="shared" si="81"/>
        <v>0</v>
      </c>
      <c r="U357" s="19">
        <f t="shared" si="81"/>
        <v>0</v>
      </c>
      <c r="V357" s="19">
        <f t="shared" ref="V357:V420" si="82">+Q357+R357+S357+T357+U357</f>
        <v>0</v>
      </c>
      <c r="W357" s="24">
        <v>3303.54</v>
      </c>
      <c r="X357" s="24">
        <v>3303.54</v>
      </c>
      <c r="Y357" s="19">
        <f>+X357-W357</f>
        <v>0</v>
      </c>
      <c r="Z357" s="20">
        <f t="shared" si="76"/>
        <v>0</v>
      </c>
      <c r="AA357" s="20">
        <v>0</v>
      </c>
      <c r="AB357" s="20">
        <v>0</v>
      </c>
      <c r="AC357" s="20">
        <v>0</v>
      </c>
      <c r="AD357" s="20">
        <f t="shared" ref="AD357:AD420" si="83">+Q357-AA357</f>
        <v>0</v>
      </c>
      <c r="AE357" s="20">
        <f t="shared" ref="AE357:AE420" si="84">+T357-AB357</f>
        <v>0</v>
      </c>
      <c r="AF357" s="20">
        <f t="shared" ref="AF357:AF420" si="85">U357-AC357</f>
        <v>0</v>
      </c>
      <c r="AG357" s="20">
        <f t="shared" ref="AG357:AG420" si="86">+Y357</f>
        <v>0</v>
      </c>
      <c r="AH357" s="20">
        <f t="shared" ref="AH357:AH420" si="87">+S357</f>
        <v>0</v>
      </c>
      <c r="AI357" s="20">
        <f t="shared" si="77"/>
        <v>0</v>
      </c>
    </row>
    <row r="358" spans="1:35" s="27" customFormat="1" ht="12.75" x14ac:dyDescent="0.2">
      <c r="A358" s="21" t="s">
        <v>412</v>
      </c>
      <c r="B358" s="21" t="s">
        <v>65</v>
      </c>
      <c r="C358" s="71">
        <v>12</v>
      </c>
      <c r="D358" s="25" t="s">
        <v>276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f t="shared" si="75"/>
        <v>0</v>
      </c>
      <c r="Q358" s="19">
        <f t="shared" si="81"/>
        <v>0</v>
      </c>
      <c r="R358" s="19">
        <f t="shared" si="81"/>
        <v>0</v>
      </c>
      <c r="S358" s="19">
        <f t="shared" si="81"/>
        <v>0</v>
      </c>
      <c r="T358" s="19">
        <f t="shared" si="81"/>
        <v>0</v>
      </c>
      <c r="U358" s="19">
        <f t="shared" si="81"/>
        <v>0</v>
      </c>
      <c r="V358" s="19">
        <f t="shared" si="82"/>
        <v>0</v>
      </c>
      <c r="W358" s="24">
        <v>2103</v>
      </c>
      <c r="X358" s="24">
        <v>2103</v>
      </c>
      <c r="Y358" s="19">
        <f>+X358-W358</f>
        <v>0</v>
      </c>
      <c r="Z358" s="20">
        <f t="shared" si="76"/>
        <v>0</v>
      </c>
      <c r="AA358" s="20">
        <v>0</v>
      </c>
      <c r="AB358" s="20">
        <v>0</v>
      </c>
      <c r="AC358" s="20">
        <v>0</v>
      </c>
      <c r="AD358" s="20">
        <f t="shared" si="83"/>
        <v>0</v>
      </c>
      <c r="AE358" s="20">
        <f t="shared" si="84"/>
        <v>0</v>
      </c>
      <c r="AF358" s="20">
        <f t="shared" si="85"/>
        <v>0</v>
      </c>
      <c r="AG358" s="20">
        <f t="shared" si="86"/>
        <v>0</v>
      </c>
      <c r="AH358" s="20">
        <f t="shared" si="87"/>
        <v>0</v>
      </c>
      <c r="AI358" s="20">
        <f t="shared" si="77"/>
        <v>0</v>
      </c>
    </row>
    <row r="359" spans="1:35" s="27" customFormat="1" ht="12.75" x14ac:dyDescent="0.2">
      <c r="A359" s="21" t="s">
        <v>412</v>
      </c>
      <c r="B359" s="21" t="s">
        <v>65</v>
      </c>
      <c r="C359" s="71">
        <v>16</v>
      </c>
      <c r="D359" s="25" t="s">
        <v>413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f t="shared" si="75"/>
        <v>0</v>
      </c>
      <c r="Q359" s="19">
        <f t="shared" si="81"/>
        <v>0</v>
      </c>
      <c r="R359" s="19">
        <f t="shared" si="81"/>
        <v>0</v>
      </c>
      <c r="S359" s="19">
        <f t="shared" si="81"/>
        <v>0</v>
      </c>
      <c r="T359" s="19">
        <f t="shared" si="81"/>
        <v>0</v>
      </c>
      <c r="U359" s="19">
        <f t="shared" si="81"/>
        <v>0</v>
      </c>
      <c r="V359" s="19">
        <f t="shared" si="82"/>
        <v>0</v>
      </c>
      <c r="W359" s="24">
        <v>660</v>
      </c>
      <c r="X359" s="19">
        <v>660</v>
      </c>
      <c r="Y359" s="19">
        <f>+X359-W359</f>
        <v>0</v>
      </c>
      <c r="Z359" s="20">
        <f t="shared" si="76"/>
        <v>0</v>
      </c>
      <c r="AA359" s="20">
        <v>0</v>
      </c>
      <c r="AB359" s="20">
        <v>0</v>
      </c>
      <c r="AC359" s="20">
        <v>0</v>
      </c>
      <c r="AD359" s="20">
        <f t="shared" si="83"/>
        <v>0</v>
      </c>
      <c r="AE359" s="20">
        <f t="shared" si="84"/>
        <v>0</v>
      </c>
      <c r="AF359" s="20">
        <f t="shared" si="85"/>
        <v>0</v>
      </c>
      <c r="AG359" s="20">
        <f t="shared" si="86"/>
        <v>0</v>
      </c>
      <c r="AH359" s="20">
        <f t="shared" si="87"/>
        <v>0</v>
      </c>
      <c r="AI359" s="20">
        <f t="shared" si="77"/>
        <v>0</v>
      </c>
    </row>
    <row r="360" spans="1:35" s="27" customFormat="1" ht="12.75" x14ac:dyDescent="0.2">
      <c r="A360" s="21" t="s">
        <v>412</v>
      </c>
      <c r="B360" s="21" t="s">
        <v>65</v>
      </c>
      <c r="C360" s="71">
        <v>54</v>
      </c>
      <c r="D360" s="25" t="s">
        <v>278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f t="shared" si="75"/>
        <v>0</v>
      </c>
      <c r="Q360" s="19">
        <f t="shared" si="81"/>
        <v>0</v>
      </c>
      <c r="R360" s="19">
        <f t="shared" si="81"/>
        <v>0</v>
      </c>
      <c r="S360" s="19">
        <f t="shared" si="81"/>
        <v>0</v>
      </c>
      <c r="T360" s="19">
        <f t="shared" si="81"/>
        <v>0</v>
      </c>
      <c r="U360" s="19">
        <f t="shared" si="81"/>
        <v>0</v>
      </c>
      <c r="V360" s="19">
        <f t="shared" si="82"/>
        <v>0</v>
      </c>
      <c r="W360" s="24">
        <v>199.8</v>
      </c>
      <c r="X360" s="19">
        <v>199.8</v>
      </c>
      <c r="Y360" s="19">
        <f t="shared" ref="Y360:Y423" si="88">+X360-W360</f>
        <v>0</v>
      </c>
      <c r="Z360" s="20">
        <f t="shared" si="76"/>
        <v>0</v>
      </c>
      <c r="AA360" s="20">
        <v>0</v>
      </c>
      <c r="AB360" s="20">
        <v>0</v>
      </c>
      <c r="AC360" s="20">
        <v>0</v>
      </c>
      <c r="AD360" s="20">
        <f t="shared" si="83"/>
        <v>0</v>
      </c>
      <c r="AE360" s="20">
        <f t="shared" si="84"/>
        <v>0</v>
      </c>
      <c r="AF360" s="20">
        <f t="shared" si="85"/>
        <v>0</v>
      </c>
      <c r="AG360" s="20">
        <f t="shared" si="86"/>
        <v>0</v>
      </c>
      <c r="AH360" s="20">
        <f t="shared" si="87"/>
        <v>0</v>
      </c>
      <c r="AI360" s="20">
        <f t="shared" si="77"/>
        <v>0</v>
      </c>
    </row>
    <row r="361" spans="1:35" s="27" customFormat="1" ht="12.75" x14ac:dyDescent="0.2">
      <c r="A361" s="21" t="s">
        <v>412</v>
      </c>
      <c r="B361" s="21" t="s">
        <v>65</v>
      </c>
      <c r="C361" s="71">
        <v>68</v>
      </c>
      <c r="D361" s="25" t="s">
        <v>280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f t="shared" si="75"/>
        <v>0</v>
      </c>
      <c r="Q361" s="19">
        <f t="shared" si="81"/>
        <v>0</v>
      </c>
      <c r="R361" s="19">
        <f t="shared" si="81"/>
        <v>0</v>
      </c>
      <c r="S361" s="19">
        <f t="shared" si="81"/>
        <v>0</v>
      </c>
      <c r="T361" s="19">
        <f t="shared" si="81"/>
        <v>0</v>
      </c>
      <c r="U361" s="19">
        <f t="shared" si="81"/>
        <v>0</v>
      </c>
      <c r="V361" s="19">
        <f t="shared" si="82"/>
        <v>0</v>
      </c>
      <c r="W361" s="24">
        <v>2829.75</v>
      </c>
      <c r="X361" s="19">
        <v>2829.75</v>
      </c>
      <c r="Y361" s="19">
        <f t="shared" si="88"/>
        <v>0</v>
      </c>
      <c r="Z361" s="20">
        <f t="shared" si="76"/>
        <v>0</v>
      </c>
      <c r="AA361" s="20">
        <v>0</v>
      </c>
      <c r="AB361" s="20">
        <v>0</v>
      </c>
      <c r="AC361" s="20">
        <v>0</v>
      </c>
      <c r="AD361" s="20">
        <f t="shared" si="83"/>
        <v>0</v>
      </c>
      <c r="AE361" s="20">
        <f t="shared" si="84"/>
        <v>0</v>
      </c>
      <c r="AF361" s="20">
        <f t="shared" si="85"/>
        <v>0</v>
      </c>
      <c r="AG361" s="20">
        <f t="shared" si="86"/>
        <v>0</v>
      </c>
      <c r="AH361" s="20">
        <f t="shared" si="87"/>
        <v>0</v>
      </c>
      <c r="AI361" s="20">
        <f t="shared" si="77"/>
        <v>0</v>
      </c>
    </row>
    <row r="362" spans="1:35" s="27" customFormat="1" ht="12.75" x14ac:dyDescent="0.2">
      <c r="A362" s="21" t="s">
        <v>412</v>
      </c>
      <c r="B362" s="21" t="s">
        <v>65</v>
      </c>
      <c r="C362" s="71">
        <v>69</v>
      </c>
      <c r="D362" s="25" t="s">
        <v>357</v>
      </c>
      <c r="E362" s="19">
        <v>0</v>
      </c>
      <c r="F362" s="19">
        <v>0</v>
      </c>
      <c r="G362" s="19">
        <v>0</v>
      </c>
      <c r="H362" s="19">
        <v>0</v>
      </c>
      <c r="I362" s="19">
        <v>0</v>
      </c>
      <c r="J362" s="19">
        <v>0</v>
      </c>
      <c r="K362" s="19">
        <v>0</v>
      </c>
      <c r="L362" s="19">
        <v>0</v>
      </c>
      <c r="M362" s="19">
        <v>0</v>
      </c>
      <c r="N362" s="19">
        <v>0</v>
      </c>
      <c r="O362" s="19">
        <v>0</v>
      </c>
      <c r="P362" s="19">
        <f t="shared" si="75"/>
        <v>0</v>
      </c>
      <c r="Q362" s="19">
        <f t="shared" si="81"/>
        <v>0</v>
      </c>
      <c r="R362" s="19">
        <f t="shared" si="81"/>
        <v>0</v>
      </c>
      <c r="S362" s="19">
        <f t="shared" si="81"/>
        <v>0</v>
      </c>
      <c r="T362" s="19">
        <f t="shared" si="81"/>
        <v>0</v>
      </c>
      <c r="U362" s="19">
        <f t="shared" si="81"/>
        <v>0</v>
      </c>
      <c r="V362" s="19">
        <f t="shared" si="82"/>
        <v>0</v>
      </c>
      <c r="W362" s="24">
        <v>4497</v>
      </c>
      <c r="X362" s="19">
        <v>4497</v>
      </c>
      <c r="Y362" s="19">
        <f t="shared" si="88"/>
        <v>0</v>
      </c>
      <c r="Z362" s="20">
        <f t="shared" si="76"/>
        <v>0</v>
      </c>
      <c r="AA362" s="20">
        <v>0</v>
      </c>
      <c r="AB362" s="20">
        <v>0</v>
      </c>
      <c r="AC362" s="20">
        <v>0</v>
      </c>
      <c r="AD362" s="20">
        <f t="shared" si="83"/>
        <v>0</v>
      </c>
      <c r="AE362" s="20">
        <f t="shared" si="84"/>
        <v>0</v>
      </c>
      <c r="AF362" s="20">
        <f t="shared" si="85"/>
        <v>0</v>
      </c>
      <c r="AG362" s="20">
        <f t="shared" si="86"/>
        <v>0</v>
      </c>
      <c r="AH362" s="20">
        <f t="shared" si="87"/>
        <v>0</v>
      </c>
      <c r="AI362" s="20">
        <f t="shared" si="77"/>
        <v>0</v>
      </c>
    </row>
    <row r="363" spans="1:35" s="27" customFormat="1" ht="12.75" x14ac:dyDescent="0.2">
      <c r="A363" s="21" t="s">
        <v>412</v>
      </c>
      <c r="B363" s="21" t="s">
        <v>65</v>
      </c>
      <c r="C363" s="71">
        <v>70</v>
      </c>
      <c r="D363" s="25" t="s">
        <v>414</v>
      </c>
      <c r="E363" s="19">
        <v>0</v>
      </c>
      <c r="F363" s="19">
        <v>0</v>
      </c>
      <c r="G363" s="19">
        <v>0</v>
      </c>
      <c r="H363" s="19">
        <v>0</v>
      </c>
      <c r="I363" s="19">
        <v>0</v>
      </c>
      <c r="J363" s="19">
        <v>0</v>
      </c>
      <c r="K363" s="19">
        <v>0</v>
      </c>
      <c r="L363" s="19">
        <v>0</v>
      </c>
      <c r="M363" s="19">
        <v>0</v>
      </c>
      <c r="N363" s="19">
        <v>0</v>
      </c>
      <c r="O363" s="19">
        <v>0</v>
      </c>
      <c r="P363" s="19">
        <f t="shared" si="75"/>
        <v>0</v>
      </c>
      <c r="Q363" s="19">
        <f t="shared" si="81"/>
        <v>0</v>
      </c>
      <c r="R363" s="19">
        <f t="shared" si="81"/>
        <v>0</v>
      </c>
      <c r="S363" s="19">
        <f t="shared" si="81"/>
        <v>0</v>
      </c>
      <c r="T363" s="19">
        <f t="shared" si="81"/>
        <v>0</v>
      </c>
      <c r="U363" s="19">
        <f t="shared" si="81"/>
        <v>0</v>
      </c>
      <c r="V363" s="19">
        <f t="shared" si="82"/>
        <v>0</v>
      </c>
      <c r="W363" s="24">
        <v>336</v>
      </c>
      <c r="X363" s="19">
        <v>336</v>
      </c>
      <c r="Y363" s="19">
        <f t="shared" si="88"/>
        <v>0</v>
      </c>
      <c r="Z363" s="20">
        <f t="shared" si="76"/>
        <v>0</v>
      </c>
      <c r="AA363" s="20">
        <v>0</v>
      </c>
      <c r="AB363" s="20">
        <v>0</v>
      </c>
      <c r="AC363" s="20">
        <v>0</v>
      </c>
      <c r="AD363" s="20">
        <f t="shared" si="83"/>
        <v>0</v>
      </c>
      <c r="AE363" s="20">
        <f t="shared" si="84"/>
        <v>0</v>
      </c>
      <c r="AF363" s="20">
        <f t="shared" si="85"/>
        <v>0</v>
      </c>
      <c r="AG363" s="20">
        <f t="shared" si="86"/>
        <v>0</v>
      </c>
      <c r="AH363" s="20">
        <f t="shared" si="87"/>
        <v>0</v>
      </c>
      <c r="AI363" s="20">
        <f t="shared" si="77"/>
        <v>0</v>
      </c>
    </row>
    <row r="364" spans="1:35" s="27" customFormat="1" ht="12.75" x14ac:dyDescent="0.2">
      <c r="A364" s="21" t="s">
        <v>412</v>
      </c>
      <c r="B364" s="21" t="s">
        <v>65</v>
      </c>
      <c r="C364" s="71">
        <v>112</v>
      </c>
      <c r="D364" s="25" t="s">
        <v>415</v>
      </c>
      <c r="E364" s="19">
        <v>0</v>
      </c>
      <c r="F364" s="19">
        <v>0</v>
      </c>
      <c r="G364" s="19">
        <v>0</v>
      </c>
      <c r="H364" s="19">
        <v>0</v>
      </c>
      <c r="I364" s="19">
        <v>0</v>
      </c>
      <c r="J364" s="19">
        <v>0</v>
      </c>
      <c r="K364" s="19">
        <v>0</v>
      </c>
      <c r="L364" s="19">
        <v>0</v>
      </c>
      <c r="M364" s="19">
        <v>0</v>
      </c>
      <c r="N364" s="19">
        <v>0</v>
      </c>
      <c r="O364" s="19">
        <v>0</v>
      </c>
      <c r="P364" s="19">
        <f t="shared" si="75"/>
        <v>0</v>
      </c>
      <c r="Q364" s="19">
        <f t="shared" si="81"/>
        <v>0</v>
      </c>
      <c r="R364" s="19">
        <f t="shared" si="81"/>
        <v>0</v>
      </c>
      <c r="S364" s="19">
        <f t="shared" si="81"/>
        <v>0</v>
      </c>
      <c r="T364" s="19">
        <f t="shared" si="81"/>
        <v>0</v>
      </c>
      <c r="U364" s="19">
        <f t="shared" si="81"/>
        <v>0</v>
      </c>
      <c r="V364" s="19">
        <f t="shared" si="82"/>
        <v>0</v>
      </c>
      <c r="W364" s="24">
        <v>421</v>
      </c>
      <c r="X364" s="19">
        <v>421</v>
      </c>
      <c r="Y364" s="19">
        <f t="shared" si="88"/>
        <v>0</v>
      </c>
      <c r="Z364" s="20">
        <f t="shared" si="76"/>
        <v>0</v>
      </c>
      <c r="AA364" s="20">
        <v>0</v>
      </c>
      <c r="AB364" s="20">
        <v>0</v>
      </c>
      <c r="AC364" s="20">
        <v>0</v>
      </c>
      <c r="AD364" s="20">
        <f t="shared" si="83"/>
        <v>0</v>
      </c>
      <c r="AE364" s="20">
        <f t="shared" si="84"/>
        <v>0</v>
      </c>
      <c r="AF364" s="20">
        <f t="shared" si="85"/>
        <v>0</v>
      </c>
      <c r="AG364" s="20">
        <f t="shared" si="86"/>
        <v>0</v>
      </c>
      <c r="AH364" s="20">
        <f t="shared" si="87"/>
        <v>0</v>
      </c>
      <c r="AI364" s="20">
        <f t="shared" si="77"/>
        <v>0</v>
      </c>
    </row>
    <row r="365" spans="1:35" s="27" customFormat="1" ht="12.75" x14ac:dyDescent="0.2">
      <c r="A365" s="21" t="s">
        <v>412</v>
      </c>
      <c r="B365" s="21" t="s">
        <v>65</v>
      </c>
      <c r="C365" s="71">
        <v>143</v>
      </c>
      <c r="D365" s="25" t="s">
        <v>416</v>
      </c>
      <c r="E365" s="19">
        <v>0</v>
      </c>
      <c r="F365" s="19">
        <v>0</v>
      </c>
      <c r="G365" s="19">
        <v>0</v>
      </c>
      <c r="H365" s="19">
        <v>0</v>
      </c>
      <c r="I365" s="19">
        <v>0</v>
      </c>
      <c r="J365" s="19">
        <v>0</v>
      </c>
      <c r="K365" s="19">
        <v>0</v>
      </c>
      <c r="L365" s="19">
        <v>0</v>
      </c>
      <c r="M365" s="19">
        <v>0</v>
      </c>
      <c r="N365" s="19">
        <v>0</v>
      </c>
      <c r="O365" s="19">
        <v>0</v>
      </c>
      <c r="P365" s="19">
        <f t="shared" si="75"/>
        <v>0</v>
      </c>
      <c r="Q365" s="19">
        <f t="shared" si="81"/>
        <v>0</v>
      </c>
      <c r="R365" s="19">
        <f t="shared" si="81"/>
        <v>0</v>
      </c>
      <c r="S365" s="19">
        <f t="shared" si="81"/>
        <v>0</v>
      </c>
      <c r="T365" s="19">
        <f t="shared" si="81"/>
        <v>0</v>
      </c>
      <c r="U365" s="19">
        <f t="shared" si="81"/>
        <v>0</v>
      </c>
      <c r="V365" s="19">
        <f t="shared" si="82"/>
        <v>0</v>
      </c>
      <c r="W365" s="24">
        <v>1833</v>
      </c>
      <c r="X365" s="19">
        <v>1833</v>
      </c>
      <c r="Y365" s="19">
        <f t="shared" si="88"/>
        <v>0</v>
      </c>
      <c r="Z365" s="20">
        <f t="shared" si="76"/>
        <v>0</v>
      </c>
      <c r="AA365" s="20">
        <v>0</v>
      </c>
      <c r="AB365" s="20">
        <v>0</v>
      </c>
      <c r="AC365" s="20">
        <v>0</v>
      </c>
      <c r="AD365" s="20">
        <f t="shared" si="83"/>
        <v>0</v>
      </c>
      <c r="AE365" s="20">
        <f t="shared" si="84"/>
        <v>0</v>
      </c>
      <c r="AF365" s="20">
        <f t="shared" si="85"/>
        <v>0</v>
      </c>
      <c r="AG365" s="20">
        <f t="shared" si="86"/>
        <v>0</v>
      </c>
      <c r="AH365" s="20">
        <f t="shared" si="87"/>
        <v>0</v>
      </c>
      <c r="AI365" s="20">
        <f t="shared" si="77"/>
        <v>0</v>
      </c>
    </row>
    <row r="366" spans="1:35" s="27" customFormat="1" ht="12.75" x14ac:dyDescent="0.2">
      <c r="A366" s="21" t="s">
        <v>412</v>
      </c>
      <c r="B366" s="21" t="s">
        <v>65</v>
      </c>
      <c r="C366" s="71">
        <v>145</v>
      </c>
      <c r="D366" s="25" t="s">
        <v>417</v>
      </c>
      <c r="E366" s="19">
        <v>0</v>
      </c>
      <c r="F366" s="19">
        <v>0</v>
      </c>
      <c r="G366" s="19">
        <v>0</v>
      </c>
      <c r="H366" s="19">
        <v>0</v>
      </c>
      <c r="I366" s="19">
        <v>0</v>
      </c>
      <c r="J366" s="19">
        <v>0</v>
      </c>
      <c r="K366" s="19">
        <v>0</v>
      </c>
      <c r="L366" s="19">
        <v>0</v>
      </c>
      <c r="M366" s="19">
        <v>0</v>
      </c>
      <c r="N366" s="19">
        <v>0</v>
      </c>
      <c r="O366" s="19">
        <v>0</v>
      </c>
      <c r="P366" s="19">
        <f t="shared" si="75"/>
        <v>0</v>
      </c>
      <c r="Q366" s="19">
        <f t="shared" si="81"/>
        <v>0</v>
      </c>
      <c r="R366" s="19">
        <f t="shared" si="81"/>
        <v>0</v>
      </c>
      <c r="S366" s="19">
        <f t="shared" si="81"/>
        <v>0</v>
      </c>
      <c r="T366" s="19">
        <f t="shared" si="81"/>
        <v>0</v>
      </c>
      <c r="U366" s="19">
        <f t="shared" si="81"/>
        <v>0</v>
      </c>
      <c r="V366" s="19">
        <f t="shared" si="82"/>
        <v>0</v>
      </c>
      <c r="W366" s="24">
        <v>4629.87</v>
      </c>
      <c r="X366" s="19">
        <v>4629.87</v>
      </c>
      <c r="Y366" s="19">
        <f t="shared" si="88"/>
        <v>0</v>
      </c>
      <c r="Z366" s="20">
        <f t="shared" si="76"/>
        <v>0</v>
      </c>
      <c r="AA366" s="20">
        <v>0</v>
      </c>
      <c r="AB366" s="20">
        <v>0</v>
      </c>
      <c r="AC366" s="20">
        <v>0</v>
      </c>
      <c r="AD366" s="20">
        <f t="shared" si="83"/>
        <v>0</v>
      </c>
      <c r="AE366" s="20">
        <f t="shared" si="84"/>
        <v>0</v>
      </c>
      <c r="AF366" s="20">
        <f t="shared" si="85"/>
        <v>0</v>
      </c>
      <c r="AG366" s="20">
        <f t="shared" si="86"/>
        <v>0</v>
      </c>
      <c r="AH366" s="20">
        <f t="shared" si="87"/>
        <v>0</v>
      </c>
      <c r="AI366" s="20">
        <f t="shared" si="77"/>
        <v>0</v>
      </c>
    </row>
    <row r="367" spans="1:35" s="27" customFormat="1" ht="12.75" x14ac:dyDescent="0.2">
      <c r="A367" s="21" t="s">
        <v>412</v>
      </c>
      <c r="B367" s="21" t="s">
        <v>65</v>
      </c>
      <c r="C367" s="71">
        <v>183</v>
      </c>
      <c r="D367" s="25" t="s">
        <v>418</v>
      </c>
      <c r="E367" s="19">
        <v>0</v>
      </c>
      <c r="F367" s="19">
        <v>0</v>
      </c>
      <c r="G367" s="19">
        <v>0</v>
      </c>
      <c r="H367" s="19">
        <v>0</v>
      </c>
      <c r="I367" s="19">
        <v>0</v>
      </c>
      <c r="J367" s="19">
        <v>0</v>
      </c>
      <c r="K367" s="19">
        <v>0</v>
      </c>
      <c r="L367" s="19">
        <v>0</v>
      </c>
      <c r="M367" s="19">
        <v>0</v>
      </c>
      <c r="N367" s="19">
        <v>0</v>
      </c>
      <c r="O367" s="19">
        <v>0</v>
      </c>
      <c r="P367" s="19">
        <f t="shared" si="75"/>
        <v>0</v>
      </c>
      <c r="Q367" s="19">
        <f t="shared" si="81"/>
        <v>0</v>
      </c>
      <c r="R367" s="19">
        <f t="shared" si="81"/>
        <v>0</v>
      </c>
      <c r="S367" s="19">
        <f t="shared" si="81"/>
        <v>0</v>
      </c>
      <c r="T367" s="19">
        <f t="shared" si="81"/>
        <v>0</v>
      </c>
      <c r="U367" s="19">
        <f t="shared" si="81"/>
        <v>0</v>
      </c>
      <c r="V367" s="19">
        <f t="shared" si="82"/>
        <v>0</v>
      </c>
      <c r="W367" s="24">
        <v>441</v>
      </c>
      <c r="X367" s="19">
        <v>441</v>
      </c>
      <c r="Y367" s="19">
        <f t="shared" si="88"/>
        <v>0</v>
      </c>
      <c r="Z367" s="20">
        <f t="shared" si="76"/>
        <v>0</v>
      </c>
      <c r="AA367" s="20">
        <v>0</v>
      </c>
      <c r="AB367" s="20">
        <v>0</v>
      </c>
      <c r="AC367" s="20">
        <v>0</v>
      </c>
      <c r="AD367" s="20">
        <f t="shared" si="83"/>
        <v>0</v>
      </c>
      <c r="AE367" s="20">
        <f t="shared" si="84"/>
        <v>0</v>
      </c>
      <c r="AF367" s="20">
        <f t="shared" si="85"/>
        <v>0</v>
      </c>
      <c r="AG367" s="20">
        <f t="shared" si="86"/>
        <v>0</v>
      </c>
      <c r="AH367" s="20">
        <f t="shared" si="87"/>
        <v>0</v>
      </c>
      <c r="AI367" s="20">
        <f t="shared" si="77"/>
        <v>0</v>
      </c>
    </row>
    <row r="368" spans="1:35" s="27" customFormat="1" ht="12.75" x14ac:dyDescent="0.2">
      <c r="A368" s="21" t="s">
        <v>412</v>
      </c>
      <c r="B368" s="21" t="s">
        <v>65</v>
      </c>
      <c r="C368" s="71">
        <v>280</v>
      </c>
      <c r="D368" s="25" t="s">
        <v>358</v>
      </c>
      <c r="E368" s="19">
        <v>0</v>
      </c>
      <c r="F368" s="19">
        <v>0</v>
      </c>
      <c r="G368" s="19">
        <v>0</v>
      </c>
      <c r="H368" s="19">
        <v>0</v>
      </c>
      <c r="I368" s="19">
        <v>0</v>
      </c>
      <c r="J368" s="19">
        <v>0</v>
      </c>
      <c r="K368" s="19">
        <v>0</v>
      </c>
      <c r="L368" s="19">
        <v>0</v>
      </c>
      <c r="M368" s="19">
        <v>0</v>
      </c>
      <c r="N368" s="19">
        <v>0</v>
      </c>
      <c r="O368" s="19">
        <v>0</v>
      </c>
      <c r="P368" s="19">
        <f t="shared" si="75"/>
        <v>0</v>
      </c>
      <c r="Q368" s="19">
        <f t="shared" si="81"/>
        <v>0</v>
      </c>
      <c r="R368" s="19">
        <f t="shared" si="81"/>
        <v>0</v>
      </c>
      <c r="S368" s="19">
        <f t="shared" si="81"/>
        <v>0</v>
      </c>
      <c r="T368" s="19">
        <f t="shared" si="81"/>
        <v>0</v>
      </c>
      <c r="U368" s="19">
        <f t="shared" si="81"/>
        <v>0</v>
      </c>
      <c r="V368" s="19">
        <f t="shared" si="82"/>
        <v>0</v>
      </c>
      <c r="W368" s="24">
        <v>680.04</v>
      </c>
      <c r="X368" s="19">
        <v>680.04</v>
      </c>
      <c r="Y368" s="19">
        <f t="shared" si="88"/>
        <v>0</v>
      </c>
      <c r="Z368" s="20">
        <f t="shared" si="76"/>
        <v>0</v>
      </c>
      <c r="AA368" s="20">
        <v>0</v>
      </c>
      <c r="AB368" s="20">
        <v>0</v>
      </c>
      <c r="AC368" s="20">
        <v>0</v>
      </c>
      <c r="AD368" s="20">
        <f t="shared" si="83"/>
        <v>0</v>
      </c>
      <c r="AE368" s="20">
        <f t="shared" si="84"/>
        <v>0</v>
      </c>
      <c r="AF368" s="20">
        <f t="shared" si="85"/>
        <v>0</v>
      </c>
      <c r="AG368" s="20">
        <f t="shared" si="86"/>
        <v>0</v>
      </c>
      <c r="AH368" s="20">
        <f t="shared" si="87"/>
        <v>0</v>
      </c>
      <c r="AI368" s="20">
        <f t="shared" si="77"/>
        <v>0</v>
      </c>
    </row>
    <row r="369" spans="1:35" s="27" customFormat="1" ht="25.5" x14ac:dyDescent="0.2">
      <c r="A369" s="21" t="s">
        <v>412</v>
      </c>
      <c r="B369" s="21" t="s">
        <v>65</v>
      </c>
      <c r="C369" s="71">
        <v>303</v>
      </c>
      <c r="D369" s="25" t="s">
        <v>419</v>
      </c>
      <c r="E369" s="19">
        <v>0</v>
      </c>
      <c r="F369" s="19">
        <v>0</v>
      </c>
      <c r="G369" s="19">
        <v>0</v>
      </c>
      <c r="H369" s="19">
        <v>0</v>
      </c>
      <c r="I369" s="19">
        <v>0</v>
      </c>
      <c r="J369" s="19">
        <v>0</v>
      </c>
      <c r="K369" s="19">
        <v>0</v>
      </c>
      <c r="L369" s="19">
        <v>0</v>
      </c>
      <c r="M369" s="19">
        <v>0</v>
      </c>
      <c r="N369" s="19">
        <v>0</v>
      </c>
      <c r="O369" s="19">
        <v>0</v>
      </c>
      <c r="P369" s="19">
        <f t="shared" si="75"/>
        <v>0</v>
      </c>
      <c r="Q369" s="19">
        <f t="shared" si="81"/>
        <v>0</v>
      </c>
      <c r="R369" s="19">
        <f t="shared" si="81"/>
        <v>0</v>
      </c>
      <c r="S369" s="19">
        <f t="shared" si="81"/>
        <v>0</v>
      </c>
      <c r="T369" s="19">
        <f t="shared" si="81"/>
        <v>0</v>
      </c>
      <c r="U369" s="19">
        <f t="shared" si="81"/>
        <v>0</v>
      </c>
      <c r="V369" s="19">
        <f t="shared" si="82"/>
        <v>0</v>
      </c>
      <c r="W369" s="24">
        <v>430</v>
      </c>
      <c r="X369" s="19">
        <v>430</v>
      </c>
      <c r="Y369" s="19">
        <f t="shared" si="88"/>
        <v>0</v>
      </c>
      <c r="Z369" s="20">
        <f t="shared" si="76"/>
        <v>0</v>
      </c>
      <c r="AA369" s="20">
        <v>0</v>
      </c>
      <c r="AB369" s="20">
        <v>0</v>
      </c>
      <c r="AC369" s="20">
        <v>0</v>
      </c>
      <c r="AD369" s="20">
        <f t="shared" si="83"/>
        <v>0</v>
      </c>
      <c r="AE369" s="20">
        <f t="shared" si="84"/>
        <v>0</v>
      </c>
      <c r="AF369" s="20">
        <f t="shared" si="85"/>
        <v>0</v>
      </c>
      <c r="AG369" s="20">
        <f t="shared" si="86"/>
        <v>0</v>
      </c>
      <c r="AH369" s="20">
        <f t="shared" si="87"/>
        <v>0</v>
      </c>
      <c r="AI369" s="20">
        <f t="shared" si="77"/>
        <v>0</v>
      </c>
    </row>
    <row r="370" spans="1:35" s="27" customFormat="1" ht="25.5" x14ac:dyDescent="0.2">
      <c r="A370" s="21" t="s">
        <v>412</v>
      </c>
      <c r="B370" s="21" t="s">
        <v>65</v>
      </c>
      <c r="C370" s="71">
        <v>587</v>
      </c>
      <c r="D370" s="25" t="s">
        <v>420</v>
      </c>
      <c r="E370" s="19">
        <v>0</v>
      </c>
      <c r="F370" s="19">
        <v>0</v>
      </c>
      <c r="G370" s="19">
        <v>0</v>
      </c>
      <c r="H370" s="19">
        <v>0</v>
      </c>
      <c r="I370" s="19">
        <v>0</v>
      </c>
      <c r="J370" s="19">
        <v>0</v>
      </c>
      <c r="K370" s="19">
        <v>0</v>
      </c>
      <c r="L370" s="19">
        <v>0</v>
      </c>
      <c r="M370" s="19">
        <v>0</v>
      </c>
      <c r="N370" s="19">
        <v>0</v>
      </c>
      <c r="O370" s="19">
        <v>0</v>
      </c>
      <c r="P370" s="19">
        <f t="shared" si="75"/>
        <v>0</v>
      </c>
      <c r="Q370" s="19">
        <f t="shared" si="81"/>
        <v>0</v>
      </c>
      <c r="R370" s="19">
        <f t="shared" si="81"/>
        <v>0</v>
      </c>
      <c r="S370" s="19">
        <f t="shared" si="81"/>
        <v>0</v>
      </c>
      <c r="T370" s="19">
        <f t="shared" si="81"/>
        <v>0</v>
      </c>
      <c r="U370" s="19">
        <f t="shared" si="81"/>
        <v>0</v>
      </c>
      <c r="V370" s="19">
        <f t="shared" si="82"/>
        <v>0</v>
      </c>
      <c r="W370" s="24">
        <v>179</v>
      </c>
      <c r="X370" s="19">
        <v>179</v>
      </c>
      <c r="Y370" s="19">
        <f t="shared" si="88"/>
        <v>0</v>
      </c>
      <c r="Z370" s="20">
        <f t="shared" si="76"/>
        <v>0</v>
      </c>
      <c r="AA370" s="20">
        <v>0</v>
      </c>
      <c r="AB370" s="20">
        <v>0</v>
      </c>
      <c r="AC370" s="20">
        <v>0</v>
      </c>
      <c r="AD370" s="20">
        <f t="shared" si="83"/>
        <v>0</v>
      </c>
      <c r="AE370" s="20">
        <f t="shared" si="84"/>
        <v>0</v>
      </c>
      <c r="AF370" s="20">
        <f t="shared" si="85"/>
        <v>0</v>
      </c>
      <c r="AG370" s="20">
        <f t="shared" si="86"/>
        <v>0</v>
      </c>
      <c r="AH370" s="20">
        <f t="shared" si="87"/>
        <v>0</v>
      </c>
      <c r="AI370" s="20">
        <f t="shared" si="77"/>
        <v>0</v>
      </c>
    </row>
    <row r="371" spans="1:35" s="27" customFormat="1" ht="12.75" x14ac:dyDescent="0.2">
      <c r="A371" s="21" t="s">
        <v>412</v>
      </c>
      <c r="B371" s="21" t="s">
        <v>65</v>
      </c>
      <c r="C371" s="71">
        <v>591</v>
      </c>
      <c r="D371" s="25" t="s">
        <v>421</v>
      </c>
      <c r="E371" s="19">
        <v>0</v>
      </c>
      <c r="F371" s="19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19">
        <v>0</v>
      </c>
      <c r="M371" s="19">
        <v>0</v>
      </c>
      <c r="N371" s="19">
        <v>0</v>
      </c>
      <c r="O371" s="19">
        <v>0</v>
      </c>
      <c r="P371" s="19">
        <f t="shared" si="75"/>
        <v>0</v>
      </c>
      <c r="Q371" s="19">
        <f t="shared" si="81"/>
        <v>0</v>
      </c>
      <c r="R371" s="19">
        <f t="shared" si="81"/>
        <v>0</v>
      </c>
      <c r="S371" s="19">
        <f t="shared" si="81"/>
        <v>0</v>
      </c>
      <c r="T371" s="19">
        <f t="shared" si="81"/>
        <v>0</v>
      </c>
      <c r="U371" s="19">
        <f t="shared" si="81"/>
        <v>0</v>
      </c>
      <c r="V371" s="19">
        <f t="shared" si="82"/>
        <v>0</v>
      </c>
      <c r="W371" s="24">
        <v>45372.23</v>
      </c>
      <c r="X371" s="19">
        <v>45372.23</v>
      </c>
      <c r="Y371" s="19">
        <f t="shared" si="88"/>
        <v>0</v>
      </c>
      <c r="Z371" s="20">
        <f t="shared" si="76"/>
        <v>0</v>
      </c>
      <c r="AA371" s="20">
        <v>0</v>
      </c>
      <c r="AB371" s="20">
        <v>0</v>
      </c>
      <c r="AC371" s="20">
        <v>0</v>
      </c>
      <c r="AD371" s="20">
        <f t="shared" si="83"/>
        <v>0</v>
      </c>
      <c r="AE371" s="20">
        <f t="shared" si="84"/>
        <v>0</v>
      </c>
      <c r="AF371" s="20">
        <f t="shared" si="85"/>
        <v>0</v>
      </c>
      <c r="AG371" s="20">
        <f t="shared" si="86"/>
        <v>0</v>
      </c>
      <c r="AH371" s="20">
        <f t="shared" si="87"/>
        <v>0</v>
      </c>
      <c r="AI371" s="20">
        <f t="shared" si="77"/>
        <v>0</v>
      </c>
    </row>
    <row r="372" spans="1:35" s="27" customFormat="1" ht="12.75" x14ac:dyDescent="0.2">
      <c r="A372" s="21" t="s">
        <v>412</v>
      </c>
      <c r="B372" s="21" t="s">
        <v>65</v>
      </c>
      <c r="C372" s="71">
        <v>673</v>
      </c>
      <c r="D372" s="25" t="s">
        <v>287</v>
      </c>
      <c r="E372" s="19">
        <v>0</v>
      </c>
      <c r="F372" s="19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19">
        <v>0</v>
      </c>
      <c r="M372" s="19">
        <v>0</v>
      </c>
      <c r="N372" s="19">
        <v>0</v>
      </c>
      <c r="O372" s="19">
        <v>0</v>
      </c>
      <c r="P372" s="19">
        <f t="shared" si="75"/>
        <v>0</v>
      </c>
      <c r="Q372" s="19">
        <f t="shared" si="81"/>
        <v>0</v>
      </c>
      <c r="R372" s="19">
        <f t="shared" si="81"/>
        <v>0</v>
      </c>
      <c r="S372" s="19">
        <f t="shared" si="81"/>
        <v>0</v>
      </c>
      <c r="T372" s="19">
        <f t="shared" si="81"/>
        <v>0</v>
      </c>
      <c r="U372" s="19">
        <f t="shared" si="81"/>
        <v>0</v>
      </c>
      <c r="V372" s="19">
        <f t="shared" si="82"/>
        <v>0</v>
      </c>
      <c r="W372" s="24">
        <v>1541</v>
      </c>
      <c r="X372" s="19">
        <v>1541</v>
      </c>
      <c r="Y372" s="19">
        <f t="shared" si="88"/>
        <v>0</v>
      </c>
      <c r="Z372" s="20">
        <f t="shared" si="76"/>
        <v>0</v>
      </c>
      <c r="AA372" s="20">
        <v>0</v>
      </c>
      <c r="AB372" s="20">
        <v>0</v>
      </c>
      <c r="AC372" s="20">
        <v>0</v>
      </c>
      <c r="AD372" s="20">
        <f t="shared" si="83"/>
        <v>0</v>
      </c>
      <c r="AE372" s="20">
        <f t="shared" si="84"/>
        <v>0</v>
      </c>
      <c r="AF372" s="20">
        <f t="shared" si="85"/>
        <v>0</v>
      </c>
      <c r="AG372" s="20">
        <f t="shared" si="86"/>
        <v>0</v>
      </c>
      <c r="AH372" s="20">
        <f t="shared" si="87"/>
        <v>0</v>
      </c>
      <c r="AI372" s="20">
        <f t="shared" si="77"/>
        <v>0</v>
      </c>
    </row>
    <row r="373" spans="1:35" s="27" customFormat="1" ht="12.75" x14ac:dyDescent="0.2">
      <c r="A373" s="21" t="s">
        <v>412</v>
      </c>
      <c r="B373" s="21" t="s">
        <v>65</v>
      </c>
      <c r="C373" s="71">
        <v>1266</v>
      </c>
      <c r="D373" s="25" t="s">
        <v>422</v>
      </c>
      <c r="E373" s="19">
        <v>0</v>
      </c>
      <c r="F373" s="19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19">
        <v>0</v>
      </c>
      <c r="M373" s="19">
        <v>0</v>
      </c>
      <c r="N373" s="19">
        <v>0</v>
      </c>
      <c r="O373" s="19">
        <v>0</v>
      </c>
      <c r="P373" s="19">
        <f t="shared" si="75"/>
        <v>0</v>
      </c>
      <c r="Q373" s="19">
        <f t="shared" si="81"/>
        <v>0</v>
      </c>
      <c r="R373" s="19">
        <f t="shared" si="81"/>
        <v>0</v>
      </c>
      <c r="S373" s="19">
        <f t="shared" si="81"/>
        <v>0</v>
      </c>
      <c r="T373" s="19">
        <f t="shared" si="81"/>
        <v>0</v>
      </c>
      <c r="U373" s="19">
        <f t="shared" si="81"/>
        <v>0</v>
      </c>
      <c r="V373" s="19">
        <f t="shared" si="82"/>
        <v>0</v>
      </c>
      <c r="W373" s="24">
        <v>386</v>
      </c>
      <c r="X373" s="19">
        <v>386</v>
      </c>
      <c r="Y373" s="19">
        <f t="shared" si="88"/>
        <v>0</v>
      </c>
      <c r="Z373" s="20">
        <f t="shared" si="76"/>
        <v>0</v>
      </c>
      <c r="AA373" s="20">
        <v>0</v>
      </c>
      <c r="AB373" s="20">
        <v>0</v>
      </c>
      <c r="AC373" s="20">
        <v>0</v>
      </c>
      <c r="AD373" s="20">
        <f t="shared" si="83"/>
        <v>0</v>
      </c>
      <c r="AE373" s="20">
        <f t="shared" si="84"/>
        <v>0</v>
      </c>
      <c r="AF373" s="20">
        <f t="shared" si="85"/>
        <v>0</v>
      </c>
      <c r="AG373" s="20">
        <f t="shared" si="86"/>
        <v>0</v>
      </c>
      <c r="AH373" s="20">
        <f t="shared" si="87"/>
        <v>0</v>
      </c>
      <c r="AI373" s="20">
        <f t="shared" si="77"/>
        <v>0</v>
      </c>
    </row>
    <row r="374" spans="1:35" s="27" customFormat="1" ht="12.75" x14ac:dyDescent="0.2">
      <c r="A374" s="21" t="s">
        <v>412</v>
      </c>
      <c r="B374" s="21" t="s">
        <v>65</v>
      </c>
      <c r="C374" s="71">
        <v>1268</v>
      </c>
      <c r="D374" s="25" t="s">
        <v>423</v>
      </c>
      <c r="E374" s="19">
        <v>0</v>
      </c>
      <c r="F374" s="19">
        <v>0</v>
      </c>
      <c r="G374" s="19">
        <v>0</v>
      </c>
      <c r="H374" s="19">
        <v>0</v>
      </c>
      <c r="I374" s="19">
        <v>0</v>
      </c>
      <c r="J374" s="19">
        <v>0</v>
      </c>
      <c r="K374" s="19">
        <v>0</v>
      </c>
      <c r="L374" s="19">
        <v>0</v>
      </c>
      <c r="M374" s="19">
        <v>0</v>
      </c>
      <c r="N374" s="19">
        <v>0</v>
      </c>
      <c r="O374" s="19">
        <v>0</v>
      </c>
      <c r="P374" s="19">
        <f t="shared" si="75"/>
        <v>0</v>
      </c>
      <c r="Q374" s="19">
        <f t="shared" si="81"/>
        <v>0</v>
      </c>
      <c r="R374" s="19">
        <f t="shared" si="81"/>
        <v>0</v>
      </c>
      <c r="S374" s="19">
        <f t="shared" si="81"/>
        <v>0</v>
      </c>
      <c r="T374" s="19">
        <f t="shared" si="81"/>
        <v>0</v>
      </c>
      <c r="U374" s="19">
        <f t="shared" si="81"/>
        <v>0</v>
      </c>
      <c r="V374" s="19">
        <f t="shared" si="82"/>
        <v>0</v>
      </c>
      <c r="W374" s="24">
        <v>5530.35</v>
      </c>
      <c r="X374" s="19">
        <v>5530.35</v>
      </c>
      <c r="Y374" s="19">
        <f t="shared" si="88"/>
        <v>0</v>
      </c>
      <c r="Z374" s="20">
        <f t="shared" si="76"/>
        <v>0</v>
      </c>
      <c r="AA374" s="20">
        <v>0</v>
      </c>
      <c r="AB374" s="20">
        <v>0</v>
      </c>
      <c r="AC374" s="20">
        <v>0</v>
      </c>
      <c r="AD374" s="20">
        <f t="shared" si="83"/>
        <v>0</v>
      </c>
      <c r="AE374" s="20">
        <f t="shared" si="84"/>
        <v>0</v>
      </c>
      <c r="AF374" s="20">
        <f t="shared" si="85"/>
        <v>0</v>
      </c>
      <c r="AG374" s="20">
        <f t="shared" si="86"/>
        <v>0</v>
      </c>
      <c r="AH374" s="20">
        <f t="shared" si="87"/>
        <v>0</v>
      </c>
      <c r="AI374" s="20">
        <f t="shared" si="77"/>
        <v>0</v>
      </c>
    </row>
    <row r="375" spans="1:35" s="27" customFormat="1" ht="12.75" x14ac:dyDescent="0.2">
      <c r="A375" s="21" t="s">
        <v>412</v>
      </c>
      <c r="B375" s="21" t="s">
        <v>65</v>
      </c>
      <c r="C375" s="71">
        <v>1269</v>
      </c>
      <c r="D375" s="25" t="s">
        <v>424</v>
      </c>
      <c r="E375" s="19">
        <v>0</v>
      </c>
      <c r="F375" s="19">
        <v>0</v>
      </c>
      <c r="G375" s="19">
        <v>0</v>
      </c>
      <c r="H375" s="19">
        <v>0</v>
      </c>
      <c r="I375" s="19">
        <v>0</v>
      </c>
      <c r="J375" s="19">
        <v>0</v>
      </c>
      <c r="K375" s="19">
        <v>0</v>
      </c>
      <c r="L375" s="19">
        <v>0</v>
      </c>
      <c r="M375" s="19">
        <v>0</v>
      </c>
      <c r="N375" s="19">
        <v>0</v>
      </c>
      <c r="O375" s="19">
        <v>0</v>
      </c>
      <c r="P375" s="19">
        <f t="shared" si="75"/>
        <v>0</v>
      </c>
      <c r="Q375" s="19">
        <f t="shared" si="81"/>
        <v>0</v>
      </c>
      <c r="R375" s="19">
        <f t="shared" si="81"/>
        <v>0</v>
      </c>
      <c r="S375" s="19">
        <f t="shared" si="81"/>
        <v>0</v>
      </c>
      <c r="T375" s="19">
        <f t="shared" si="81"/>
        <v>0</v>
      </c>
      <c r="U375" s="19">
        <f t="shared" si="81"/>
        <v>0</v>
      </c>
      <c r="V375" s="19">
        <f t="shared" si="82"/>
        <v>0</v>
      </c>
      <c r="W375" s="24">
        <v>7300.01</v>
      </c>
      <c r="X375" s="19">
        <v>7300.01</v>
      </c>
      <c r="Y375" s="19">
        <f t="shared" si="88"/>
        <v>0</v>
      </c>
      <c r="Z375" s="20">
        <f t="shared" si="76"/>
        <v>0</v>
      </c>
      <c r="AA375" s="20">
        <v>0</v>
      </c>
      <c r="AB375" s="20">
        <v>0</v>
      </c>
      <c r="AC375" s="20">
        <v>0</v>
      </c>
      <c r="AD375" s="20">
        <f t="shared" si="83"/>
        <v>0</v>
      </c>
      <c r="AE375" s="20">
        <f t="shared" si="84"/>
        <v>0</v>
      </c>
      <c r="AF375" s="20">
        <f t="shared" si="85"/>
        <v>0</v>
      </c>
      <c r="AG375" s="20">
        <f t="shared" si="86"/>
        <v>0</v>
      </c>
      <c r="AH375" s="20">
        <f t="shared" si="87"/>
        <v>0</v>
      </c>
      <c r="AI375" s="20">
        <f t="shared" si="77"/>
        <v>0</v>
      </c>
    </row>
    <row r="376" spans="1:35" s="27" customFormat="1" ht="25.5" x14ac:dyDescent="0.2">
      <c r="A376" s="21" t="s">
        <v>412</v>
      </c>
      <c r="B376" s="21" t="s">
        <v>65</v>
      </c>
      <c r="C376" s="71">
        <v>1274</v>
      </c>
      <c r="D376" s="25" t="s">
        <v>425</v>
      </c>
      <c r="E376" s="19">
        <v>0</v>
      </c>
      <c r="F376" s="19">
        <v>0</v>
      </c>
      <c r="G376" s="19">
        <v>0</v>
      </c>
      <c r="H376" s="19">
        <v>0</v>
      </c>
      <c r="I376" s="19">
        <v>0</v>
      </c>
      <c r="J376" s="19">
        <v>0</v>
      </c>
      <c r="K376" s="19">
        <v>0</v>
      </c>
      <c r="L376" s="19">
        <v>0</v>
      </c>
      <c r="M376" s="19">
        <v>0</v>
      </c>
      <c r="N376" s="19">
        <v>0</v>
      </c>
      <c r="O376" s="19">
        <v>0</v>
      </c>
      <c r="P376" s="19">
        <f t="shared" si="75"/>
        <v>0</v>
      </c>
      <c r="Q376" s="19">
        <f t="shared" si="81"/>
        <v>0</v>
      </c>
      <c r="R376" s="19">
        <f t="shared" si="81"/>
        <v>0</v>
      </c>
      <c r="S376" s="19">
        <f t="shared" si="81"/>
        <v>0</v>
      </c>
      <c r="T376" s="19">
        <f t="shared" si="81"/>
        <v>0</v>
      </c>
      <c r="U376" s="19">
        <f t="shared" si="81"/>
        <v>0</v>
      </c>
      <c r="V376" s="19">
        <f t="shared" si="82"/>
        <v>0</v>
      </c>
      <c r="W376" s="24">
        <v>31474.46</v>
      </c>
      <c r="X376" s="19">
        <v>31474.46</v>
      </c>
      <c r="Y376" s="19">
        <f t="shared" si="88"/>
        <v>0</v>
      </c>
      <c r="Z376" s="20">
        <f t="shared" si="76"/>
        <v>0</v>
      </c>
      <c r="AA376" s="20">
        <v>0</v>
      </c>
      <c r="AB376" s="20">
        <v>0</v>
      </c>
      <c r="AC376" s="20">
        <v>0</v>
      </c>
      <c r="AD376" s="20">
        <f t="shared" si="83"/>
        <v>0</v>
      </c>
      <c r="AE376" s="20">
        <f t="shared" si="84"/>
        <v>0</v>
      </c>
      <c r="AF376" s="20">
        <f t="shared" si="85"/>
        <v>0</v>
      </c>
      <c r="AG376" s="20">
        <f t="shared" si="86"/>
        <v>0</v>
      </c>
      <c r="AH376" s="20">
        <f t="shared" si="87"/>
        <v>0</v>
      </c>
      <c r="AI376" s="20">
        <f t="shared" si="77"/>
        <v>0</v>
      </c>
    </row>
    <row r="377" spans="1:35" s="27" customFormat="1" ht="12.75" x14ac:dyDescent="0.2">
      <c r="A377" s="21" t="s">
        <v>412</v>
      </c>
      <c r="B377" s="21" t="s">
        <v>65</v>
      </c>
      <c r="C377" s="71">
        <v>1275</v>
      </c>
      <c r="D377" s="25" t="s">
        <v>426</v>
      </c>
      <c r="E377" s="19">
        <v>0</v>
      </c>
      <c r="F377" s="19">
        <v>0</v>
      </c>
      <c r="G377" s="19">
        <v>0</v>
      </c>
      <c r="H377" s="19">
        <v>0</v>
      </c>
      <c r="I377" s="19">
        <v>0</v>
      </c>
      <c r="J377" s="19">
        <v>0</v>
      </c>
      <c r="K377" s="19">
        <v>0</v>
      </c>
      <c r="L377" s="19">
        <v>0</v>
      </c>
      <c r="M377" s="19">
        <v>0</v>
      </c>
      <c r="N377" s="19">
        <v>0</v>
      </c>
      <c r="O377" s="19">
        <v>0</v>
      </c>
      <c r="P377" s="19">
        <f t="shared" si="75"/>
        <v>0</v>
      </c>
      <c r="Q377" s="19">
        <f t="shared" si="81"/>
        <v>0</v>
      </c>
      <c r="R377" s="19">
        <f t="shared" si="81"/>
        <v>0</v>
      </c>
      <c r="S377" s="19">
        <f t="shared" si="81"/>
        <v>0</v>
      </c>
      <c r="T377" s="19">
        <f t="shared" si="81"/>
        <v>0</v>
      </c>
      <c r="U377" s="19">
        <f t="shared" si="81"/>
        <v>0</v>
      </c>
      <c r="V377" s="19">
        <f t="shared" si="82"/>
        <v>0</v>
      </c>
      <c r="W377" s="24">
        <v>34.5</v>
      </c>
      <c r="X377" s="19">
        <v>34.5</v>
      </c>
      <c r="Y377" s="19">
        <f t="shared" si="88"/>
        <v>0</v>
      </c>
      <c r="Z377" s="20">
        <f t="shared" si="76"/>
        <v>0</v>
      </c>
      <c r="AA377" s="20">
        <v>0</v>
      </c>
      <c r="AB377" s="20">
        <v>0</v>
      </c>
      <c r="AC377" s="20">
        <v>0</v>
      </c>
      <c r="AD377" s="20">
        <f t="shared" si="83"/>
        <v>0</v>
      </c>
      <c r="AE377" s="20">
        <f t="shared" si="84"/>
        <v>0</v>
      </c>
      <c r="AF377" s="20">
        <f t="shared" si="85"/>
        <v>0</v>
      </c>
      <c r="AG377" s="20">
        <f t="shared" si="86"/>
        <v>0</v>
      </c>
      <c r="AH377" s="20">
        <f t="shared" si="87"/>
        <v>0</v>
      </c>
      <c r="AI377" s="20">
        <f t="shared" si="77"/>
        <v>0</v>
      </c>
    </row>
    <row r="378" spans="1:35" s="27" customFormat="1" ht="12.75" x14ac:dyDescent="0.2">
      <c r="A378" s="21" t="s">
        <v>412</v>
      </c>
      <c r="B378" s="21" t="s">
        <v>65</v>
      </c>
      <c r="C378" s="71">
        <v>1357</v>
      </c>
      <c r="D378" s="25" t="s">
        <v>427</v>
      </c>
      <c r="E378" s="19">
        <v>0</v>
      </c>
      <c r="F378" s="19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19">
        <v>0</v>
      </c>
      <c r="M378" s="19">
        <v>0</v>
      </c>
      <c r="N378" s="19">
        <v>0</v>
      </c>
      <c r="O378" s="19">
        <v>0</v>
      </c>
      <c r="P378" s="19">
        <f t="shared" si="75"/>
        <v>0</v>
      </c>
      <c r="Q378" s="19">
        <f t="shared" si="81"/>
        <v>0</v>
      </c>
      <c r="R378" s="19">
        <f t="shared" si="81"/>
        <v>0</v>
      </c>
      <c r="S378" s="19">
        <f t="shared" si="81"/>
        <v>0</v>
      </c>
      <c r="T378" s="19">
        <f t="shared" si="81"/>
        <v>0</v>
      </c>
      <c r="U378" s="19">
        <f t="shared" si="81"/>
        <v>0</v>
      </c>
      <c r="V378" s="19">
        <f t="shared" si="82"/>
        <v>0</v>
      </c>
      <c r="W378" s="24">
        <v>8280.74</v>
      </c>
      <c r="X378" s="19">
        <v>8280.74</v>
      </c>
      <c r="Y378" s="19">
        <f t="shared" si="88"/>
        <v>0</v>
      </c>
      <c r="Z378" s="20">
        <f t="shared" si="76"/>
        <v>0</v>
      </c>
      <c r="AA378" s="20">
        <v>0</v>
      </c>
      <c r="AB378" s="20">
        <v>0</v>
      </c>
      <c r="AC378" s="20">
        <v>0</v>
      </c>
      <c r="AD378" s="20">
        <f t="shared" si="83"/>
        <v>0</v>
      </c>
      <c r="AE378" s="20">
        <f t="shared" si="84"/>
        <v>0</v>
      </c>
      <c r="AF378" s="20">
        <f t="shared" si="85"/>
        <v>0</v>
      </c>
      <c r="AG378" s="20">
        <f t="shared" si="86"/>
        <v>0</v>
      </c>
      <c r="AH378" s="20">
        <f t="shared" si="87"/>
        <v>0</v>
      </c>
      <c r="AI378" s="20">
        <f t="shared" si="77"/>
        <v>0</v>
      </c>
    </row>
    <row r="379" spans="1:35" s="27" customFormat="1" ht="12.75" x14ac:dyDescent="0.2">
      <c r="A379" s="21" t="s">
        <v>412</v>
      </c>
      <c r="B379" s="21" t="s">
        <v>65</v>
      </c>
      <c r="C379" s="71">
        <v>2726</v>
      </c>
      <c r="D379" s="25" t="s">
        <v>428</v>
      </c>
      <c r="E379" s="19">
        <v>0</v>
      </c>
      <c r="F379" s="19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19">
        <v>0</v>
      </c>
      <c r="M379" s="19">
        <v>0</v>
      </c>
      <c r="N379" s="19">
        <v>0</v>
      </c>
      <c r="O379" s="19">
        <v>0</v>
      </c>
      <c r="P379" s="19">
        <f t="shared" si="75"/>
        <v>0</v>
      </c>
      <c r="Q379" s="19">
        <f t="shared" si="81"/>
        <v>0</v>
      </c>
      <c r="R379" s="19">
        <f t="shared" si="81"/>
        <v>0</v>
      </c>
      <c r="S379" s="19">
        <f t="shared" si="81"/>
        <v>0</v>
      </c>
      <c r="T379" s="19">
        <f t="shared" si="81"/>
        <v>0</v>
      </c>
      <c r="U379" s="19">
        <f t="shared" si="81"/>
        <v>0</v>
      </c>
      <c r="V379" s="19">
        <f t="shared" si="82"/>
        <v>0</v>
      </c>
      <c r="W379" s="24">
        <v>1875</v>
      </c>
      <c r="X379" s="19">
        <v>1875</v>
      </c>
      <c r="Y379" s="19">
        <f t="shared" si="88"/>
        <v>0</v>
      </c>
      <c r="Z379" s="20">
        <f t="shared" si="76"/>
        <v>0</v>
      </c>
      <c r="AA379" s="20">
        <v>0</v>
      </c>
      <c r="AB379" s="20">
        <v>0</v>
      </c>
      <c r="AC379" s="20">
        <v>0</v>
      </c>
      <c r="AD379" s="20">
        <f t="shared" si="83"/>
        <v>0</v>
      </c>
      <c r="AE379" s="20">
        <f t="shared" si="84"/>
        <v>0</v>
      </c>
      <c r="AF379" s="20">
        <f t="shared" si="85"/>
        <v>0</v>
      </c>
      <c r="AG379" s="20">
        <f t="shared" si="86"/>
        <v>0</v>
      </c>
      <c r="AH379" s="20">
        <f t="shared" si="87"/>
        <v>0</v>
      </c>
      <c r="AI379" s="20">
        <f t="shared" si="77"/>
        <v>0</v>
      </c>
    </row>
    <row r="380" spans="1:35" s="27" customFormat="1" ht="12.75" x14ac:dyDescent="0.2">
      <c r="A380" s="21" t="s">
        <v>412</v>
      </c>
      <c r="B380" s="21" t="s">
        <v>65</v>
      </c>
      <c r="C380" s="71">
        <v>2728</v>
      </c>
      <c r="D380" s="25" t="s">
        <v>429</v>
      </c>
      <c r="E380" s="19">
        <v>0</v>
      </c>
      <c r="F380" s="19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19">
        <v>0</v>
      </c>
      <c r="M380" s="19">
        <v>0</v>
      </c>
      <c r="N380" s="19">
        <v>0</v>
      </c>
      <c r="O380" s="19">
        <v>0</v>
      </c>
      <c r="P380" s="19">
        <f t="shared" si="75"/>
        <v>0</v>
      </c>
      <c r="Q380" s="19">
        <f t="shared" si="81"/>
        <v>0</v>
      </c>
      <c r="R380" s="19">
        <f t="shared" si="81"/>
        <v>0</v>
      </c>
      <c r="S380" s="19">
        <f t="shared" si="81"/>
        <v>0</v>
      </c>
      <c r="T380" s="19">
        <f t="shared" si="81"/>
        <v>0</v>
      </c>
      <c r="U380" s="19">
        <f t="shared" si="81"/>
        <v>0</v>
      </c>
      <c r="V380" s="19">
        <f t="shared" si="82"/>
        <v>0</v>
      </c>
      <c r="W380" s="24">
        <v>3600</v>
      </c>
      <c r="X380" s="19">
        <v>3600</v>
      </c>
      <c r="Y380" s="19">
        <f t="shared" si="88"/>
        <v>0</v>
      </c>
      <c r="Z380" s="20">
        <f t="shared" si="76"/>
        <v>0</v>
      </c>
      <c r="AA380" s="20">
        <v>0</v>
      </c>
      <c r="AB380" s="20">
        <v>0</v>
      </c>
      <c r="AC380" s="20">
        <v>0</v>
      </c>
      <c r="AD380" s="20">
        <f t="shared" si="83"/>
        <v>0</v>
      </c>
      <c r="AE380" s="20">
        <f t="shared" si="84"/>
        <v>0</v>
      </c>
      <c r="AF380" s="20">
        <f t="shared" si="85"/>
        <v>0</v>
      </c>
      <c r="AG380" s="20">
        <f t="shared" si="86"/>
        <v>0</v>
      </c>
      <c r="AH380" s="20">
        <f t="shared" si="87"/>
        <v>0</v>
      </c>
      <c r="AI380" s="20">
        <f t="shared" si="77"/>
        <v>0</v>
      </c>
    </row>
    <row r="381" spans="1:35" s="27" customFormat="1" ht="12.75" x14ac:dyDescent="0.2">
      <c r="A381" s="21" t="s">
        <v>412</v>
      </c>
      <c r="B381" s="21" t="s">
        <v>65</v>
      </c>
      <c r="C381" s="71">
        <v>3204</v>
      </c>
      <c r="D381" s="25" t="s">
        <v>430</v>
      </c>
      <c r="E381" s="19">
        <v>0</v>
      </c>
      <c r="F381" s="19">
        <v>0</v>
      </c>
      <c r="G381" s="19">
        <v>0</v>
      </c>
      <c r="H381" s="19">
        <v>0</v>
      </c>
      <c r="I381" s="19">
        <v>0</v>
      </c>
      <c r="J381" s="19">
        <v>0</v>
      </c>
      <c r="K381" s="19">
        <v>0</v>
      </c>
      <c r="L381" s="19">
        <v>0</v>
      </c>
      <c r="M381" s="19">
        <v>0</v>
      </c>
      <c r="N381" s="19">
        <v>0</v>
      </c>
      <c r="O381" s="19">
        <v>0</v>
      </c>
      <c r="P381" s="19">
        <f t="shared" si="75"/>
        <v>0</v>
      </c>
      <c r="Q381" s="19">
        <f t="shared" si="81"/>
        <v>0</v>
      </c>
      <c r="R381" s="19">
        <f t="shared" si="81"/>
        <v>0</v>
      </c>
      <c r="S381" s="19">
        <f t="shared" si="81"/>
        <v>0</v>
      </c>
      <c r="T381" s="19">
        <f t="shared" si="81"/>
        <v>0</v>
      </c>
      <c r="U381" s="19">
        <f t="shared" si="81"/>
        <v>0</v>
      </c>
      <c r="V381" s="19">
        <f t="shared" si="82"/>
        <v>0</v>
      </c>
      <c r="W381" s="24">
        <v>3944</v>
      </c>
      <c r="X381" s="19">
        <v>3944</v>
      </c>
      <c r="Y381" s="19">
        <f t="shared" si="88"/>
        <v>0</v>
      </c>
      <c r="Z381" s="20">
        <f t="shared" si="76"/>
        <v>0</v>
      </c>
      <c r="AA381" s="20">
        <v>0</v>
      </c>
      <c r="AB381" s="20">
        <v>0</v>
      </c>
      <c r="AC381" s="20">
        <v>0</v>
      </c>
      <c r="AD381" s="20">
        <f t="shared" si="83"/>
        <v>0</v>
      </c>
      <c r="AE381" s="20">
        <f t="shared" si="84"/>
        <v>0</v>
      </c>
      <c r="AF381" s="20">
        <f t="shared" si="85"/>
        <v>0</v>
      </c>
      <c r="AG381" s="20">
        <f t="shared" si="86"/>
        <v>0</v>
      </c>
      <c r="AH381" s="20">
        <f t="shared" si="87"/>
        <v>0</v>
      </c>
      <c r="AI381" s="20">
        <f t="shared" si="77"/>
        <v>0</v>
      </c>
    </row>
    <row r="382" spans="1:35" s="27" customFormat="1" ht="12.75" x14ac:dyDescent="0.2">
      <c r="A382" s="21" t="s">
        <v>412</v>
      </c>
      <c r="B382" s="21" t="s">
        <v>65</v>
      </c>
      <c r="C382" s="71">
        <v>3213</v>
      </c>
      <c r="D382" s="25" t="s">
        <v>431</v>
      </c>
      <c r="E382" s="19">
        <v>0</v>
      </c>
      <c r="F382" s="19">
        <v>0</v>
      </c>
      <c r="G382" s="19">
        <v>0</v>
      </c>
      <c r="H382" s="19">
        <v>0</v>
      </c>
      <c r="I382" s="19">
        <v>0</v>
      </c>
      <c r="J382" s="19">
        <v>0</v>
      </c>
      <c r="K382" s="19">
        <v>0</v>
      </c>
      <c r="L382" s="19">
        <v>0</v>
      </c>
      <c r="M382" s="19">
        <v>0</v>
      </c>
      <c r="N382" s="19">
        <v>0</v>
      </c>
      <c r="O382" s="19">
        <v>0</v>
      </c>
      <c r="P382" s="19">
        <f t="shared" si="75"/>
        <v>0</v>
      </c>
      <c r="Q382" s="19">
        <f t="shared" si="81"/>
        <v>0</v>
      </c>
      <c r="R382" s="19">
        <f t="shared" si="81"/>
        <v>0</v>
      </c>
      <c r="S382" s="19">
        <f t="shared" si="81"/>
        <v>0</v>
      </c>
      <c r="T382" s="19">
        <f t="shared" si="81"/>
        <v>0</v>
      </c>
      <c r="U382" s="19">
        <f t="shared" si="81"/>
        <v>0</v>
      </c>
      <c r="V382" s="19">
        <f t="shared" si="82"/>
        <v>0</v>
      </c>
      <c r="W382" s="24">
        <v>2828.51</v>
      </c>
      <c r="X382" s="19">
        <v>2828.51</v>
      </c>
      <c r="Y382" s="19">
        <f t="shared" si="88"/>
        <v>0</v>
      </c>
      <c r="Z382" s="20">
        <f t="shared" si="76"/>
        <v>0</v>
      </c>
      <c r="AA382" s="20">
        <v>0</v>
      </c>
      <c r="AB382" s="20">
        <v>0</v>
      </c>
      <c r="AC382" s="20">
        <v>0</v>
      </c>
      <c r="AD382" s="20">
        <f t="shared" si="83"/>
        <v>0</v>
      </c>
      <c r="AE382" s="20">
        <f t="shared" si="84"/>
        <v>0</v>
      </c>
      <c r="AF382" s="20">
        <f t="shared" si="85"/>
        <v>0</v>
      </c>
      <c r="AG382" s="20">
        <f t="shared" si="86"/>
        <v>0</v>
      </c>
      <c r="AH382" s="20">
        <f t="shared" si="87"/>
        <v>0</v>
      </c>
      <c r="AI382" s="20">
        <f t="shared" si="77"/>
        <v>0</v>
      </c>
    </row>
    <row r="383" spans="1:35" s="27" customFormat="1" ht="12.75" x14ac:dyDescent="0.2">
      <c r="A383" s="21" t="s">
        <v>412</v>
      </c>
      <c r="B383" s="21" t="s">
        <v>65</v>
      </c>
      <c r="C383" s="71">
        <v>3232</v>
      </c>
      <c r="D383" s="25" t="s">
        <v>432</v>
      </c>
      <c r="E383" s="19">
        <v>0</v>
      </c>
      <c r="F383" s="19">
        <v>0</v>
      </c>
      <c r="G383" s="19">
        <v>0</v>
      </c>
      <c r="H383" s="19">
        <v>0</v>
      </c>
      <c r="I383" s="19">
        <v>0</v>
      </c>
      <c r="J383" s="19">
        <v>0</v>
      </c>
      <c r="K383" s="19">
        <v>0</v>
      </c>
      <c r="L383" s="19">
        <v>0</v>
      </c>
      <c r="M383" s="19">
        <v>0</v>
      </c>
      <c r="N383" s="19">
        <v>0</v>
      </c>
      <c r="O383" s="19">
        <v>0</v>
      </c>
      <c r="P383" s="19">
        <f t="shared" si="75"/>
        <v>0</v>
      </c>
      <c r="Q383" s="19">
        <f t="shared" si="81"/>
        <v>0</v>
      </c>
      <c r="R383" s="19">
        <f t="shared" si="81"/>
        <v>0</v>
      </c>
      <c r="S383" s="19">
        <f t="shared" si="81"/>
        <v>0</v>
      </c>
      <c r="T383" s="19">
        <f t="shared" si="81"/>
        <v>0</v>
      </c>
      <c r="U383" s="19">
        <f t="shared" si="81"/>
        <v>0</v>
      </c>
      <c r="V383" s="19">
        <f t="shared" si="82"/>
        <v>0</v>
      </c>
      <c r="W383" s="24">
        <v>203</v>
      </c>
      <c r="X383" s="19">
        <v>203</v>
      </c>
      <c r="Y383" s="19">
        <f t="shared" si="88"/>
        <v>0</v>
      </c>
      <c r="Z383" s="20">
        <f t="shared" si="76"/>
        <v>0</v>
      </c>
      <c r="AA383" s="20">
        <v>0</v>
      </c>
      <c r="AB383" s="20">
        <v>0</v>
      </c>
      <c r="AC383" s="20">
        <v>0</v>
      </c>
      <c r="AD383" s="20">
        <f t="shared" si="83"/>
        <v>0</v>
      </c>
      <c r="AE383" s="20">
        <f t="shared" si="84"/>
        <v>0</v>
      </c>
      <c r="AF383" s="20">
        <f t="shared" si="85"/>
        <v>0</v>
      </c>
      <c r="AG383" s="20">
        <f t="shared" si="86"/>
        <v>0</v>
      </c>
      <c r="AH383" s="20">
        <f t="shared" si="87"/>
        <v>0</v>
      </c>
      <c r="AI383" s="20">
        <f t="shared" si="77"/>
        <v>0</v>
      </c>
    </row>
    <row r="384" spans="1:35" s="27" customFormat="1" ht="12.75" x14ac:dyDescent="0.2">
      <c r="A384" s="21" t="s">
        <v>412</v>
      </c>
      <c r="B384" s="21" t="s">
        <v>65</v>
      </c>
      <c r="C384" s="71">
        <v>4345</v>
      </c>
      <c r="D384" s="25" t="s">
        <v>433</v>
      </c>
      <c r="E384" s="19">
        <v>0</v>
      </c>
      <c r="F384" s="19">
        <v>0</v>
      </c>
      <c r="G384" s="19">
        <v>0</v>
      </c>
      <c r="H384" s="19">
        <v>0</v>
      </c>
      <c r="I384" s="19">
        <v>0</v>
      </c>
      <c r="J384" s="19">
        <v>0</v>
      </c>
      <c r="K384" s="19">
        <v>0</v>
      </c>
      <c r="L384" s="19">
        <v>0</v>
      </c>
      <c r="M384" s="19">
        <v>0</v>
      </c>
      <c r="N384" s="19">
        <v>0</v>
      </c>
      <c r="O384" s="19">
        <v>0</v>
      </c>
      <c r="P384" s="19">
        <f t="shared" si="75"/>
        <v>0</v>
      </c>
      <c r="Q384" s="19">
        <f t="shared" si="81"/>
        <v>0</v>
      </c>
      <c r="R384" s="19">
        <f t="shared" si="81"/>
        <v>0</v>
      </c>
      <c r="S384" s="19">
        <f t="shared" si="81"/>
        <v>0</v>
      </c>
      <c r="T384" s="19">
        <f t="shared" si="81"/>
        <v>0</v>
      </c>
      <c r="U384" s="19">
        <f t="shared" si="81"/>
        <v>0</v>
      </c>
      <c r="V384" s="19">
        <f t="shared" si="82"/>
        <v>0</v>
      </c>
      <c r="W384" s="24">
        <v>62</v>
      </c>
      <c r="X384" s="19">
        <v>62</v>
      </c>
      <c r="Y384" s="19">
        <f t="shared" si="88"/>
        <v>0</v>
      </c>
      <c r="Z384" s="20">
        <f t="shared" si="76"/>
        <v>0</v>
      </c>
      <c r="AA384" s="20">
        <v>0</v>
      </c>
      <c r="AB384" s="20">
        <v>0</v>
      </c>
      <c r="AC384" s="20">
        <v>0</v>
      </c>
      <c r="AD384" s="20">
        <f t="shared" si="83"/>
        <v>0</v>
      </c>
      <c r="AE384" s="20">
        <f t="shared" si="84"/>
        <v>0</v>
      </c>
      <c r="AF384" s="20">
        <f t="shared" si="85"/>
        <v>0</v>
      </c>
      <c r="AG384" s="20">
        <f t="shared" si="86"/>
        <v>0</v>
      </c>
      <c r="AH384" s="20">
        <f t="shared" si="87"/>
        <v>0</v>
      </c>
      <c r="AI384" s="20">
        <f t="shared" si="77"/>
        <v>0</v>
      </c>
    </row>
    <row r="385" spans="1:35" s="27" customFormat="1" ht="12.75" x14ac:dyDescent="0.2">
      <c r="A385" s="21" t="s">
        <v>412</v>
      </c>
      <c r="B385" s="21" t="s">
        <v>65</v>
      </c>
      <c r="C385" s="71">
        <v>4351</v>
      </c>
      <c r="D385" s="25" t="s">
        <v>434</v>
      </c>
      <c r="E385" s="19">
        <v>0</v>
      </c>
      <c r="F385" s="19">
        <v>0</v>
      </c>
      <c r="G385" s="19">
        <v>0</v>
      </c>
      <c r="H385" s="19">
        <v>0</v>
      </c>
      <c r="I385" s="19">
        <v>0</v>
      </c>
      <c r="J385" s="19">
        <v>0</v>
      </c>
      <c r="K385" s="19">
        <v>0</v>
      </c>
      <c r="L385" s="19">
        <v>0</v>
      </c>
      <c r="M385" s="19">
        <v>0</v>
      </c>
      <c r="N385" s="19">
        <v>0</v>
      </c>
      <c r="O385" s="19">
        <v>0</v>
      </c>
      <c r="P385" s="19">
        <f t="shared" si="75"/>
        <v>0</v>
      </c>
      <c r="Q385" s="19">
        <f t="shared" si="81"/>
        <v>0</v>
      </c>
      <c r="R385" s="19">
        <f t="shared" si="81"/>
        <v>0</v>
      </c>
      <c r="S385" s="19">
        <f t="shared" si="81"/>
        <v>0</v>
      </c>
      <c r="T385" s="19">
        <f t="shared" si="81"/>
        <v>0</v>
      </c>
      <c r="U385" s="19">
        <f t="shared" si="81"/>
        <v>0</v>
      </c>
      <c r="V385" s="19">
        <f t="shared" si="82"/>
        <v>0</v>
      </c>
      <c r="W385" s="24">
        <v>1444.2</v>
      </c>
      <c r="X385" s="19">
        <v>1444.2</v>
      </c>
      <c r="Y385" s="19">
        <f t="shared" si="88"/>
        <v>0</v>
      </c>
      <c r="Z385" s="20">
        <f t="shared" si="76"/>
        <v>0</v>
      </c>
      <c r="AA385" s="20">
        <v>0</v>
      </c>
      <c r="AB385" s="20">
        <v>0</v>
      </c>
      <c r="AC385" s="20">
        <v>0</v>
      </c>
      <c r="AD385" s="20">
        <f t="shared" si="83"/>
        <v>0</v>
      </c>
      <c r="AE385" s="20">
        <f t="shared" si="84"/>
        <v>0</v>
      </c>
      <c r="AF385" s="20">
        <f t="shared" si="85"/>
        <v>0</v>
      </c>
      <c r="AG385" s="20">
        <f t="shared" si="86"/>
        <v>0</v>
      </c>
      <c r="AH385" s="20">
        <f t="shared" si="87"/>
        <v>0</v>
      </c>
      <c r="AI385" s="20">
        <f t="shared" si="77"/>
        <v>0</v>
      </c>
    </row>
    <row r="386" spans="1:35" s="27" customFormat="1" ht="12.75" x14ac:dyDescent="0.2">
      <c r="A386" s="21" t="s">
        <v>412</v>
      </c>
      <c r="B386" s="21" t="s">
        <v>65</v>
      </c>
      <c r="C386" s="71">
        <v>4406</v>
      </c>
      <c r="D386" s="25" t="s">
        <v>435</v>
      </c>
      <c r="E386" s="19">
        <v>0</v>
      </c>
      <c r="F386" s="19">
        <v>0</v>
      </c>
      <c r="G386" s="19">
        <v>0</v>
      </c>
      <c r="H386" s="19">
        <v>0</v>
      </c>
      <c r="I386" s="19">
        <v>0</v>
      </c>
      <c r="J386" s="19">
        <v>0</v>
      </c>
      <c r="K386" s="19">
        <v>0</v>
      </c>
      <c r="L386" s="19">
        <v>0</v>
      </c>
      <c r="M386" s="19">
        <v>0</v>
      </c>
      <c r="N386" s="19">
        <v>0</v>
      </c>
      <c r="O386" s="19">
        <v>0</v>
      </c>
      <c r="P386" s="19">
        <f t="shared" si="75"/>
        <v>0</v>
      </c>
      <c r="Q386" s="19">
        <f t="shared" si="81"/>
        <v>0</v>
      </c>
      <c r="R386" s="19">
        <f t="shared" si="81"/>
        <v>0</v>
      </c>
      <c r="S386" s="19">
        <f t="shared" si="81"/>
        <v>0</v>
      </c>
      <c r="T386" s="19">
        <f t="shared" si="81"/>
        <v>0</v>
      </c>
      <c r="U386" s="19">
        <f t="shared" si="81"/>
        <v>0</v>
      </c>
      <c r="V386" s="19">
        <f t="shared" si="82"/>
        <v>0</v>
      </c>
      <c r="W386" s="24">
        <v>0</v>
      </c>
      <c r="X386" s="19">
        <v>0</v>
      </c>
      <c r="Y386" s="19">
        <f t="shared" si="88"/>
        <v>0</v>
      </c>
      <c r="Z386" s="20">
        <f t="shared" si="76"/>
        <v>0</v>
      </c>
      <c r="AA386" s="20">
        <v>0</v>
      </c>
      <c r="AB386" s="20">
        <v>0</v>
      </c>
      <c r="AC386" s="20">
        <v>0</v>
      </c>
      <c r="AD386" s="20">
        <f t="shared" si="83"/>
        <v>0</v>
      </c>
      <c r="AE386" s="20">
        <f t="shared" si="84"/>
        <v>0</v>
      </c>
      <c r="AF386" s="20">
        <f t="shared" si="85"/>
        <v>0</v>
      </c>
      <c r="AG386" s="20">
        <f t="shared" si="86"/>
        <v>0</v>
      </c>
      <c r="AH386" s="20">
        <f t="shared" si="87"/>
        <v>0</v>
      </c>
      <c r="AI386" s="20">
        <f t="shared" si="77"/>
        <v>0</v>
      </c>
    </row>
    <row r="387" spans="1:35" s="27" customFormat="1" ht="12.75" x14ac:dyDescent="0.2">
      <c r="A387" s="21" t="s">
        <v>412</v>
      </c>
      <c r="B387" s="21" t="s">
        <v>65</v>
      </c>
      <c r="C387" s="71">
        <v>5425</v>
      </c>
      <c r="D387" s="25" t="s">
        <v>436</v>
      </c>
      <c r="E387" s="19">
        <v>0</v>
      </c>
      <c r="F387" s="19">
        <v>0</v>
      </c>
      <c r="G387" s="19">
        <v>0</v>
      </c>
      <c r="H387" s="19">
        <v>0</v>
      </c>
      <c r="I387" s="19">
        <v>0</v>
      </c>
      <c r="J387" s="19">
        <v>0</v>
      </c>
      <c r="K387" s="19">
        <v>0</v>
      </c>
      <c r="L387" s="19">
        <v>0</v>
      </c>
      <c r="M387" s="19">
        <v>0</v>
      </c>
      <c r="N387" s="19">
        <v>0</v>
      </c>
      <c r="O387" s="19">
        <v>0</v>
      </c>
      <c r="P387" s="19">
        <f t="shared" si="75"/>
        <v>0</v>
      </c>
      <c r="Q387" s="19">
        <f t="shared" si="81"/>
        <v>0</v>
      </c>
      <c r="R387" s="19">
        <f t="shared" si="81"/>
        <v>0</v>
      </c>
      <c r="S387" s="19">
        <f t="shared" si="81"/>
        <v>0</v>
      </c>
      <c r="T387" s="19">
        <f t="shared" si="81"/>
        <v>0</v>
      </c>
      <c r="U387" s="19">
        <f t="shared" si="81"/>
        <v>0</v>
      </c>
      <c r="V387" s="19">
        <f t="shared" si="82"/>
        <v>0</v>
      </c>
      <c r="W387" s="24">
        <v>1000.06</v>
      </c>
      <c r="X387" s="19">
        <v>1000.06</v>
      </c>
      <c r="Y387" s="19">
        <f t="shared" si="88"/>
        <v>0</v>
      </c>
      <c r="Z387" s="20">
        <f t="shared" si="76"/>
        <v>0</v>
      </c>
      <c r="AA387" s="20">
        <v>0</v>
      </c>
      <c r="AB387" s="20">
        <v>0</v>
      </c>
      <c r="AC387" s="20">
        <v>0</v>
      </c>
      <c r="AD387" s="20">
        <f t="shared" si="83"/>
        <v>0</v>
      </c>
      <c r="AE387" s="20">
        <f t="shared" si="84"/>
        <v>0</v>
      </c>
      <c r="AF387" s="20">
        <f t="shared" si="85"/>
        <v>0</v>
      </c>
      <c r="AG387" s="20">
        <f t="shared" si="86"/>
        <v>0</v>
      </c>
      <c r="AH387" s="20">
        <f t="shared" si="87"/>
        <v>0</v>
      </c>
      <c r="AI387" s="20">
        <f t="shared" si="77"/>
        <v>0</v>
      </c>
    </row>
    <row r="388" spans="1:35" s="27" customFormat="1" ht="12.75" x14ac:dyDescent="0.2">
      <c r="A388" s="21" t="s">
        <v>412</v>
      </c>
      <c r="B388" s="21" t="s">
        <v>65</v>
      </c>
      <c r="C388" s="71">
        <v>5427</v>
      </c>
      <c r="D388" s="25" t="s">
        <v>437</v>
      </c>
      <c r="E388" s="19">
        <v>0</v>
      </c>
      <c r="F388" s="19">
        <v>0</v>
      </c>
      <c r="G388" s="19">
        <v>0</v>
      </c>
      <c r="H388" s="19">
        <v>0</v>
      </c>
      <c r="I388" s="19">
        <v>0</v>
      </c>
      <c r="J388" s="19">
        <v>0</v>
      </c>
      <c r="K388" s="19">
        <v>0</v>
      </c>
      <c r="L388" s="19">
        <v>0</v>
      </c>
      <c r="M388" s="19">
        <v>0</v>
      </c>
      <c r="N388" s="19">
        <v>0</v>
      </c>
      <c r="O388" s="19">
        <v>0</v>
      </c>
      <c r="P388" s="19">
        <f t="shared" si="75"/>
        <v>0</v>
      </c>
      <c r="Q388" s="19">
        <f t="shared" si="81"/>
        <v>0</v>
      </c>
      <c r="R388" s="19">
        <f t="shared" si="81"/>
        <v>0</v>
      </c>
      <c r="S388" s="19">
        <f t="shared" si="81"/>
        <v>0</v>
      </c>
      <c r="T388" s="19">
        <f t="shared" si="81"/>
        <v>0</v>
      </c>
      <c r="U388" s="19">
        <f t="shared" si="81"/>
        <v>0</v>
      </c>
      <c r="V388" s="19">
        <f t="shared" si="82"/>
        <v>0</v>
      </c>
      <c r="W388" s="24">
        <v>491.51</v>
      </c>
      <c r="X388" s="19">
        <v>491.51</v>
      </c>
      <c r="Y388" s="19">
        <f t="shared" si="88"/>
        <v>0</v>
      </c>
      <c r="Z388" s="20">
        <f t="shared" si="76"/>
        <v>0</v>
      </c>
      <c r="AA388" s="20">
        <v>0</v>
      </c>
      <c r="AB388" s="20">
        <v>0</v>
      </c>
      <c r="AC388" s="20">
        <v>0</v>
      </c>
      <c r="AD388" s="20">
        <f t="shared" si="83"/>
        <v>0</v>
      </c>
      <c r="AE388" s="20">
        <f t="shared" si="84"/>
        <v>0</v>
      </c>
      <c r="AF388" s="20">
        <f t="shared" si="85"/>
        <v>0</v>
      </c>
      <c r="AG388" s="20">
        <f t="shared" si="86"/>
        <v>0</v>
      </c>
      <c r="AH388" s="20">
        <f t="shared" si="87"/>
        <v>0</v>
      </c>
      <c r="AI388" s="20">
        <f t="shared" si="77"/>
        <v>0</v>
      </c>
    </row>
    <row r="389" spans="1:35" s="27" customFormat="1" ht="25.5" x14ac:dyDescent="0.2">
      <c r="A389" s="21" t="s">
        <v>412</v>
      </c>
      <c r="B389" s="21" t="s">
        <v>65</v>
      </c>
      <c r="C389" s="71">
        <v>5451</v>
      </c>
      <c r="D389" s="25" t="s">
        <v>438</v>
      </c>
      <c r="E389" s="19">
        <v>0</v>
      </c>
      <c r="F389" s="19">
        <v>0</v>
      </c>
      <c r="G389" s="19">
        <v>0</v>
      </c>
      <c r="H389" s="19">
        <v>0</v>
      </c>
      <c r="I389" s="19">
        <v>0</v>
      </c>
      <c r="J389" s="19">
        <v>0</v>
      </c>
      <c r="K389" s="19">
        <v>0</v>
      </c>
      <c r="L389" s="19">
        <v>0</v>
      </c>
      <c r="M389" s="19">
        <v>0</v>
      </c>
      <c r="N389" s="19">
        <v>0</v>
      </c>
      <c r="O389" s="19">
        <v>0</v>
      </c>
      <c r="P389" s="19">
        <f t="shared" si="75"/>
        <v>0</v>
      </c>
      <c r="Q389" s="19">
        <f t="shared" si="81"/>
        <v>0</v>
      </c>
      <c r="R389" s="19">
        <f t="shared" si="81"/>
        <v>0</v>
      </c>
      <c r="S389" s="19">
        <f t="shared" si="81"/>
        <v>0</v>
      </c>
      <c r="T389" s="19">
        <f t="shared" si="81"/>
        <v>0</v>
      </c>
      <c r="U389" s="19">
        <f t="shared" si="81"/>
        <v>0</v>
      </c>
      <c r="V389" s="19">
        <f t="shared" si="82"/>
        <v>0</v>
      </c>
      <c r="W389" s="24">
        <v>4265</v>
      </c>
      <c r="X389" s="19">
        <v>4265</v>
      </c>
      <c r="Y389" s="19">
        <f t="shared" si="88"/>
        <v>0</v>
      </c>
      <c r="Z389" s="20">
        <f t="shared" si="76"/>
        <v>0</v>
      </c>
      <c r="AA389" s="20">
        <v>0</v>
      </c>
      <c r="AB389" s="20">
        <v>0</v>
      </c>
      <c r="AC389" s="20">
        <v>0</v>
      </c>
      <c r="AD389" s="20">
        <f t="shared" si="83"/>
        <v>0</v>
      </c>
      <c r="AE389" s="20">
        <f t="shared" si="84"/>
        <v>0</v>
      </c>
      <c r="AF389" s="20">
        <f t="shared" si="85"/>
        <v>0</v>
      </c>
      <c r="AG389" s="20">
        <f t="shared" si="86"/>
        <v>0</v>
      </c>
      <c r="AH389" s="20">
        <f t="shared" si="87"/>
        <v>0</v>
      </c>
      <c r="AI389" s="20">
        <f t="shared" si="77"/>
        <v>0</v>
      </c>
    </row>
    <row r="390" spans="1:35" s="27" customFormat="1" ht="12.75" x14ac:dyDescent="0.2">
      <c r="A390" s="21" t="s">
        <v>412</v>
      </c>
      <c r="B390" s="21" t="s">
        <v>65</v>
      </c>
      <c r="C390" s="71">
        <v>5457</v>
      </c>
      <c r="D390" s="25" t="s">
        <v>439</v>
      </c>
      <c r="E390" s="19">
        <v>0</v>
      </c>
      <c r="F390" s="19">
        <v>0</v>
      </c>
      <c r="G390" s="19">
        <v>0</v>
      </c>
      <c r="H390" s="19">
        <v>0</v>
      </c>
      <c r="I390" s="19">
        <v>0</v>
      </c>
      <c r="J390" s="19">
        <v>0</v>
      </c>
      <c r="K390" s="19">
        <v>0</v>
      </c>
      <c r="L390" s="19">
        <v>0</v>
      </c>
      <c r="M390" s="19">
        <v>0</v>
      </c>
      <c r="N390" s="19">
        <v>0</v>
      </c>
      <c r="O390" s="19">
        <v>0</v>
      </c>
      <c r="P390" s="19">
        <f t="shared" si="75"/>
        <v>0</v>
      </c>
      <c r="Q390" s="19">
        <f t="shared" si="81"/>
        <v>0</v>
      </c>
      <c r="R390" s="19">
        <f t="shared" si="81"/>
        <v>0</v>
      </c>
      <c r="S390" s="19">
        <f t="shared" si="81"/>
        <v>0</v>
      </c>
      <c r="T390" s="19">
        <f t="shared" si="81"/>
        <v>0</v>
      </c>
      <c r="U390" s="19">
        <f t="shared" si="81"/>
        <v>0</v>
      </c>
      <c r="V390" s="19">
        <f t="shared" si="82"/>
        <v>0</v>
      </c>
      <c r="W390" s="24">
        <v>0</v>
      </c>
      <c r="X390" s="19">
        <v>0</v>
      </c>
      <c r="Y390" s="19">
        <f t="shared" si="88"/>
        <v>0</v>
      </c>
      <c r="Z390" s="20">
        <f t="shared" si="76"/>
        <v>0</v>
      </c>
      <c r="AA390" s="20">
        <v>0</v>
      </c>
      <c r="AB390" s="20">
        <v>0</v>
      </c>
      <c r="AC390" s="20">
        <v>0</v>
      </c>
      <c r="AD390" s="20">
        <f t="shared" si="83"/>
        <v>0</v>
      </c>
      <c r="AE390" s="20">
        <f t="shared" si="84"/>
        <v>0</v>
      </c>
      <c r="AF390" s="20">
        <f t="shared" si="85"/>
        <v>0</v>
      </c>
      <c r="AG390" s="20">
        <f t="shared" si="86"/>
        <v>0</v>
      </c>
      <c r="AH390" s="20">
        <f t="shared" si="87"/>
        <v>0</v>
      </c>
      <c r="AI390" s="20">
        <f t="shared" si="77"/>
        <v>0</v>
      </c>
    </row>
    <row r="391" spans="1:35" s="27" customFormat="1" ht="12.75" x14ac:dyDescent="0.2">
      <c r="A391" s="21" t="s">
        <v>412</v>
      </c>
      <c r="B391" s="21" t="s">
        <v>65</v>
      </c>
      <c r="C391" s="71">
        <v>5587</v>
      </c>
      <c r="D391" s="25" t="s">
        <v>440</v>
      </c>
      <c r="E391" s="19">
        <v>0</v>
      </c>
      <c r="F391" s="19">
        <v>0</v>
      </c>
      <c r="G391" s="19">
        <v>0</v>
      </c>
      <c r="H391" s="19">
        <v>0</v>
      </c>
      <c r="I391" s="19">
        <v>0</v>
      </c>
      <c r="J391" s="19">
        <v>0</v>
      </c>
      <c r="K391" s="19">
        <v>0</v>
      </c>
      <c r="L391" s="19">
        <v>0</v>
      </c>
      <c r="M391" s="19">
        <v>0</v>
      </c>
      <c r="N391" s="19">
        <v>0</v>
      </c>
      <c r="O391" s="19">
        <v>0</v>
      </c>
      <c r="P391" s="19">
        <f t="shared" si="75"/>
        <v>0</v>
      </c>
      <c r="Q391" s="19">
        <f t="shared" si="81"/>
        <v>0</v>
      </c>
      <c r="R391" s="19">
        <f t="shared" si="81"/>
        <v>0</v>
      </c>
      <c r="S391" s="19">
        <f t="shared" si="81"/>
        <v>0</v>
      </c>
      <c r="T391" s="19">
        <f t="shared" si="81"/>
        <v>0</v>
      </c>
      <c r="U391" s="19">
        <f t="shared" si="81"/>
        <v>0</v>
      </c>
      <c r="V391" s="19">
        <f t="shared" si="82"/>
        <v>0</v>
      </c>
      <c r="W391" s="24">
        <v>6736.93</v>
      </c>
      <c r="X391" s="19">
        <v>6736.93</v>
      </c>
      <c r="Y391" s="19">
        <f t="shared" si="88"/>
        <v>0</v>
      </c>
      <c r="Z391" s="20">
        <f t="shared" si="76"/>
        <v>0</v>
      </c>
      <c r="AA391" s="20">
        <v>0</v>
      </c>
      <c r="AB391" s="20">
        <v>0</v>
      </c>
      <c r="AC391" s="20">
        <v>0</v>
      </c>
      <c r="AD391" s="20">
        <f t="shared" si="83"/>
        <v>0</v>
      </c>
      <c r="AE391" s="20">
        <f t="shared" si="84"/>
        <v>0</v>
      </c>
      <c r="AF391" s="20">
        <f t="shared" si="85"/>
        <v>0</v>
      </c>
      <c r="AG391" s="20">
        <f t="shared" si="86"/>
        <v>0</v>
      </c>
      <c r="AH391" s="20">
        <f t="shared" si="87"/>
        <v>0</v>
      </c>
      <c r="AI391" s="20">
        <f t="shared" si="77"/>
        <v>0</v>
      </c>
    </row>
    <row r="392" spans="1:35" s="27" customFormat="1" ht="12.75" x14ac:dyDescent="0.2">
      <c r="A392" s="21" t="s">
        <v>412</v>
      </c>
      <c r="B392" s="21" t="s">
        <v>65</v>
      </c>
      <c r="C392" s="71">
        <v>5588</v>
      </c>
      <c r="D392" s="25" t="s">
        <v>441</v>
      </c>
      <c r="E392" s="19">
        <v>0</v>
      </c>
      <c r="F392" s="19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19">
        <v>0</v>
      </c>
      <c r="M392" s="19">
        <v>0</v>
      </c>
      <c r="N392" s="19">
        <v>0</v>
      </c>
      <c r="O392" s="19">
        <v>0</v>
      </c>
      <c r="P392" s="19">
        <f t="shared" si="75"/>
        <v>0</v>
      </c>
      <c r="Q392" s="19">
        <f t="shared" si="81"/>
        <v>0</v>
      </c>
      <c r="R392" s="19">
        <f t="shared" si="81"/>
        <v>0</v>
      </c>
      <c r="S392" s="19">
        <f t="shared" si="81"/>
        <v>0</v>
      </c>
      <c r="T392" s="19">
        <f t="shared" si="81"/>
        <v>0</v>
      </c>
      <c r="U392" s="19">
        <f t="shared" si="81"/>
        <v>0</v>
      </c>
      <c r="V392" s="19">
        <f t="shared" si="82"/>
        <v>0</v>
      </c>
      <c r="W392" s="24">
        <v>17905.759999999998</v>
      </c>
      <c r="X392" s="19">
        <v>17905.759999999998</v>
      </c>
      <c r="Y392" s="19">
        <f t="shared" si="88"/>
        <v>0</v>
      </c>
      <c r="Z392" s="20">
        <f t="shared" si="76"/>
        <v>0</v>
      </c>
      <c r="AA392" s="20">
        <v>0</v>
      </c>
      <c r="AB392" s="20">
        <v>0</v>
      </c>
      <c r="AC392" s="20">
        <v>0</v>
      </c>
      <c r="AD392" s="20">
        <f t="shared" si="83"/>
        <v>0</v>
      </c>
      <c r="AE392" s="20">
        <f t="shared" si="84"/>
        <v>0</v>
      </c>
      <c r="AF392" s="20">
        <f t="shared" si="85"/>
        <v>0</v>
      </c>
      <c r="AG392" s="20">
        <f t="shared" si="86"/>
        <v>0</v>
      </c>
      <c r="AH392" s="20">
        <f t="shared" si="87"/>
        <v>0</v>
      </c>
      <c r="AI392" s="20">
        <f t="shared" si="77"/>
        <v>0</v>
      </c>
    </row>
    <row r="393" spans="1:35" s="27" customFormat="1" ht="12.75" x14ac:dyDescent="0.2">
      <c r="A393" s="21" t="s">
        <v>412</v>
      </c>
      <c r="B393" s="21" t="s">
        <v>65</v>
      </c>
      <c r="C393" s="71">
        <v>5616</v>
      </c>
      <c r="D393" s="25" t="s">
        <v>442</v>
      </c>
      <c r="E393" s="19">
        <v>0</v>
      </c>
      <c r="F393" s="19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19">
        <v>0</v>
      </c>
      <c r="M393" s="19">
        <v>0</v>
      </c>
      <c r="N393" s="19">
        <v>0</v>
      </c>
      <c r="O393" s="19">
        <v>0</v>
      </c>
      <c r="P393" s="19">
        <f t="shared" si="75"/>
        <v>0</v>
      </c>
      <c r="Q393" s="19">
        <f t="shared" si="81"/>
        <v>0</v>
      </c>
      <c r="R393" s="19">
        <f t="shared" si="81"/>
        <v>0</v>
      </c>
      <c r="S393" s="19">
        <f t="shared" si="81"/>
        <v>0</v>
      </c>
      <c r="T393" s="19">
        <f t="shared" si="81"/>
        <v>0</v>
      </c>
      <c r="U393" s="19">
        <f t="shared" si="81"/>
        <v>0</v>
      </c>
      <c r="V393" s="19">
        <f t="shared" si="82"/>
        <v>0</v>
      </c>
      <c r="W393" s="24">
        <v>242.89</v>
      </c>
      <c r="X393" s="19">
        <v>242.89</v>
      </c>
      <c r="Y393" s="19">
        <f t="shared" si="88"/>
        <v>0</v>
      </c>
      <c r="Z393" s="20">
        <f t="shared" si="76"/>
        <v>0</v>
      </c>
      <c r="AA393" s="20">
        <v>0</v>
      </c>
      <c r="AB393" s="20">
        <v>0</v>
      </c>
      <c r="AC393" s="20">
        <v>0</v>
      </c>
      <c r="AD393" s="20">
        <f t="shared" si="83"/>
        <v>0</v>
      </c>
      <c r="AE393" s="20">
        <f t="shared" si="84"/>
        <v>0</v>
      </c>
      <c r="AF393" s="20">
        <f t="shared" si="85"/>
        <v>0</v>
      </c>
      <c r="AG393" s="20">
        <f t="shared" si="86"/>
        <v>0</v>
      </c>
      <c r="AH393" s="20">
        <f t="shared" si="87"/>
        <v>0</v>
      </c>
      <c r="AI393" s="20">
        <f t="shared" si="77"/>
        <v>0</v>
      </c>
    </row>
    <row r="394" spans="1:35" s="27" customFormat="1" ht="25.5" x14ac:dyDescent="0.2">
      <c r="A394" s="21" t="s">
        <v>412</v>
      </c>
      <c r="B394" s="21" t="s">
        <v>65</v>
      </c>
      <c r="C394" s="71">
        <v>5653</v>
      </c>
      <c r="D394" s="25" t="s">
        <v>443</v>
      </c>
      <c r="E394" s="19">
        <v>0</v>
      </c>
      <c r="F394" s="19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19">
        <v>0</v>
      </c>
      <c r="M394" s="19">
        <v>0</v>
      </c>
      <c r="N394" s="19">
        <v>0</v>
      </c>
      <c r="O394" s="19">
        <v>0</v>
      </c>
      <c r="P394" s="19">
        <f t="shared" si="75"/>
        <v>0</v>
      </c>
      <c r="Q394" s="19">
        <f t="shared" si="81"/>
        <v>0</v>
      </c>
      <c r="R394" s="19">
        <f t="shared" si="81"/>
        <v>0</v>
      </c>
      <c r="S394" s="19">
        <f t="shared" si="81"/>
        <v>0</v>
      </c>
      <c r="T394" s="19">
        <f t="shared" si="81"/>
        <v>0</v>
      </c>
      <c r="U394" s="19">
        <f t="shared" si="81"/>
        <v>0</v>
      </c>
      <c r="V394" s="19">
        <f t="shared" si="82"/>
        <v>0</v>
      </c>
      <c r="W394" s="24">
        <v>567.70000000000005</v>
      </c>
      <c r="X394" s="19">
        <v>567.70000000000005</v>
      </c>
      <c r="Y394" s="19">
        <f t="shared" si="88"/>
        <v>0</v>
      </c>
      <c r="Z394" s="20">
        <f t="shared" si="76"/>
        <v>0</v>
      </c>
      <c r="AA394" s="20">
        <v>0</v>
      </c>
      <c r="AB394" s="20">
        <v>0</v>
      </c>
      <c r="AC394" s="20">
        <v>0</v>
      </c>
      <c r="AD394" s="20">
        <f t="shared" si="83"/>
        <v>0</v>
      </c>
      <c r="AE394" s="20">
        <f t="shared" si="84"/>
        <v>0</v>
      </c>
      <c r="AF394" s="20">
        <f t="shared" si="85"/>
        <v>0</v>
      </c>
      <c r="AG394" s="20">
        <f t="shared" si="86"/>
        <v>0</v>
      </c>
      <c r="AH394" s="20">
        <f t="shared" si="87"/>
        <v>0</v>
      </c>
      <c r="AI394" s="20">
        <f t="shared" si="77"/>
        <v>0</v>
      </c>
    </row>
    <row r="395" spans="1:35" s="27" customFormat="1" ht="12.75" x14ac:dyDescent="0.2">
      <c r="A395" s="21" t="s">
        <v>412</v>
      </c>
      <c r="B395" s="21" t="s">
        <v>65</v>
      </c>
      <c r="C395" s="71">
        <v>6331</v>
      </c>
      <c r="D395" s="25" t="s">
        <v>444</v>
      </c>
      <c r="E395" s="19">
        <v>0</v>
      </c>
      <c r="F395" s="19">
        <v>0</v>
      </c>
      <c r="G395" s="19">
        <v>0</v>
      </c>
      <c r="H395" s="19">
        <v>0</v>
      </c>
      <c r="I395" s="19">
        <v>0</v>
      </c>
      <c r="J395" s="19">
        <v>0</v>
      </c>
      <c r="K395" s="19">
        <v>0</v>
      </c>
      <c r="L395" s="19">
        <v>0</v>
      </c>
      <c r="M395" s="19">
        <v>0</v>
      </c>
      <c r="N395" s="19">
        <v>0</v>
      </c>
      <c r="O395" s="19">
        <v>0</v>
      </c>
      <c r="P395" s="19">
        <f t="shared" ref="P395:P458" si="89">+K395+L395+M395+N395+O395</f>
        <v>0</v>
      </c>
      <c r="Q395" s="19">
        <f t="shared" si="81"/>
        <v>0</v>
      </c>
      <c r="R395" s="19">
        <f t="shared" si="81"/>
        <v>0</v>
      </c>
      <c r="S395" s="19">
        <f t="shared" si="81"/>
        <v>0</v>
      </c>
      <c r="T395" s="19">
        <f t="shared" si="81"/>
        <v>0</v>
      </c>
      <c r="U395" s="19">
        <f t="shared" si="81"/>
        <v>0</v>
      </c>
      <c r="V395" s="19">
        <f t="shared" si="82"/>
        <v>0</v>
      </c>
      <c r="W395" s="24">
        <v>895</v>
      </c>
      <c r="X395" s="19">
        <v>895</v>
      </c>
      <c r="Y395" s="19">
        <f t="shared" si="88"/>
        <v>0</v>
      </c>
      <c r="Z395" s="20">
        <f t="shared" ref="Z395:Z458" si="90">+V395+Y395</f>
        <v>0</v>
      </c>
      <c r="AA395" s="20">
        <v>0</v>
      </c>
      <c r="AB395" s="20">
        <v>0</v>
      </c>
      <c r="AC395" s="20">
        <v>0</v>
      </c>
      <c r="AD395" s="20">
        <f t="shared" si="83"/>
        <v>0</v>
      </c>
      <c r="AE395" s="20">
        <f t="shared" si="84"/>
        <v>0</v>
      </c>
      <c r="AF395" s="20">
        <f t="shared" si="85"/>
        <v>0</v>
      </c>
      <c r="AG395" s="20">
        <f t="shared" si="86"/>
        <v>0</v>
      </c>
      <c r="AH395" s="20">
        <f t="shared" si="87"/>
        <v>0</v>
      </c>
      <c r="AI395" s="20">
        <f t="shared" ref="AI395:AI458" si="91">SUM(AD395:AH395)</f>
        <v>0</v>
      </c>
    </row>
    <row r="396" spans="1:35" s="27" customFormat="1" ht="12.75" x14ac:dyDescent="0.2">
      <c r="A396" s="21" t="s">
        <v>412</v>
      </c>
      <c r="B396" s="21" t="s">
        <v>65</v>
      </c>
      <c r="C396" s="71">
        <v>8449</v>
      </c>
      <c r="D396" s="25" t="s">
        <v>165</v>
      </c>
      <c r="E396" s="19">
        <v>0</v>
      </c>
      <c r="F396" s="19">
        <v>0</v>
      </c>
      <c r="G396" s="19">
        <v>0</v>
      </c>
      <c r="H396" s="19">
        <v>0</v>
      </c>
      <c r="I396" s="19">
        <v>0</v>
      </c>
      <c r="J396" s="19">
        <v>0</v>
      </c>
      <c r="K396" s="19">
        <v>0</v>
      </c>
      <c r="L396" s="19">
        <v>0</v>
      </c>
      <c r="M396" s="19">
        <v>0</v>
      </c>
      <c r="N396" s="19">
        <v>0</v>
      </c>
      <c r="O396" s="19">
        <v>0</v>
      </c>
      <c r="P396" s="19">
        <f t="shared" si="89"/>
        <v>0</v>
      </c>
      <c r="Q396" s="19">
        <f t="shared" si="81"/>
        <v>0</v>
      </c>
      <c r="R396" s="19">
        <f t="shared" si="81"/>
        <v>0</v>
      </c>
      <c r="S396" s="19">
        <f t="shared" si="81"/>
        <v>0</v>
      </c>
      <c r="T396" s="19">
        <f t="shared" si="81"/>
        <v>0</v>
      </c>
      <c r="U396" s="19">
        <f t="shared" si="81"/>
        <v>0</v>
      </c>
      <c r="V396" s="19">
        <f t="shared" si="82"/>
        <v>0</v>
      </c>
      <c r="W396" s="24">
        <v>27517</v>
      </c>
      <c r="X396" s="19">
        <v>27517</v>
      </c>
      <c r="Y396" s="19">
        <f t="shared" si="88"/>
        <v>0</v>
      </c>
      <c r="Z396" s="20">
        <f t="shared" si="90"/>
        <v>0</v>
      </c>
      <c r="AA396" s="20">
        <v>0</v>
      </c>
      <c r="AB396" s="20">
        <v>0</v>
      </c>
      <c r="AC396" s="20">
        <v>0</v>
      </c>
      <c r="AD396" s="20">
        <f t="shared" si="83"/>
        <v>0</v>
      </c>
      <c r="AE396" s="20">
        <f t="shared" si="84"/>
        <v>0</v>
      </c>
      <c r="AF396" s="20">
        <f t="shared" si="85"/>
        <v>0</v>
      </c>
      <c r="AG396" s="20">
        <f t="shared" si="86"/>
        <v>0</v>
      </c>
      <c r="AH396" s="20">
        <f t="shared" si="87"/>
        <v>0</v>
      </c>
      <c r="AI396" s="20">
        <f t="shared" si="91"/>
        <v>0</v>
      </c>
    </row>
    <row r="397" spans="1:35" s="27" customFormat="1" ht="12.75" x14ac:dyDescent="0.2">
      <c r="A397" s="21" t="s">
        <v>412</v>
      </c>
      <c r="B397" s="21" t="s">
        <v>65</v>
      </c>
      <c r="C397" s="71">
        <v>11434</v>
      </c>
      <c r="D397" s="25" t="s">
        <v>445</v>
      </c>
      <c r="E397" s="19">
        <v>0</v>
      </c>
      <c r="F397" s="19">
        <v>0</v>
      </c>
      <c r="G397" s="19">
        <v>0</v>
      </c>
      <c r="H397" s="19">
        <v>0</v>
      </c>
      <c r="I397" s="19">
        <v>0</v>
      </c>
      <c r="J397" s="19">
        <v>0</v>
      </c>
      <c r="K397" s="19">
        <v>0</v>
      </c>
      <c r="L397" s="19">
        <v>0</v>
      </c>
      <c r="M397" s="19">
        <v>0</v>
      </c>
      <c r="N397" s="19">
        <v>0</v>
      </c>
      <c r="O397" s="19">
        <v>0</v>
      </c>
      <c r="P397" s="19">
        <f t="shared" si="89"/>
        <v>0</v>
      </c>
      <c r="Q397" s="19">
        <f t="shared" si="81"/>
        <v>0</v>
      </c>
      <c r="R397" s="19">
        <f t="shared" si="81"/>
        <v>0</v>
      </c>
      <c r="S397" s="19">
        <f t="shared" si="81"/>
        <v>0</v>
      </c>
      <c r="T397" s="19">
        <f t="shared" si="81"/>
        <v>0</v>
      </c>
      <c r="U397" s="19">
        <f t="shared" si="81"/>
        <v>0</v>
      </c>
      <c r="V397" s="19">
        <f t="shared" si="82"/>
        <v>0</v>
      </c>
      <c r="W397" s="24">
        <v>3666.06</v>
      </c>
      <c r="X397" s="19">
        <v>3666.06</v>
      </c>
      <c r="Y397" s="19">
        <f t="shared" si="88"/>
        <v>0</v>
      </c>
      <c r="Z397" s="20">
        <f t="shared" si="90"/>
        <v>0</v>
      </c>
      <c r="AA397" s="20">
        <v>0</v>
      </c>
      <c r="AB397" s="20">
        <v>0</v>
      </c>
      <c r="AC397" s="20">
        <v>0</v>
      </c>
      <c r="AD397" s="20">
        <f t="shared" si="83"/>
        <v>0</v>
      </c>
      <c r="AE397" s="20">
        <f t="shared" si="84"/>
        <v>0</v>
      </c>
      <c r="AF397" s="20">
        <f t="shared" si="85"/>
        <v>0</v>
      </c>
      <c r="AG397" s="20">
        <f t="shared" si="86"/>
        <v>0</v>
      </c>
      <c r="AH397" s="20">
        <f t="shared" si="87"/>
        <v>0</v>
      </c>
      <c r="AI397" s="20">
        <f t="shared" si="91"/>
        <v>0</v>
      </c>
    </row>
    <row r="398" spans="1:35" s="27" customFormat="1" ht="12.75" x14ac:dyDescent="0.2">
      <c r="A398" s="21" t="s">
        <v>412</v>
      </c>
      <c r="B398" s="21" t="s">
        <v>65</v>
      </c>
      <c r="C398" s="71">
        <v>12623</v>
      </c>
      <c r="D398" s="25" t="s">
        <v>446</v>
      </c>
      <c r="E398" s="19">
        <v>0</v>
      </c>
      <c r="F398" s="19">
        <v>0</v>
      </c>
      <c r="G398" s="19">
        <v>0</v>
      </c>
      <c r="H398" s="19">
        <v>0</v>
      </c>
      <c r="I398" s="19">
        <v>0</v>
      </c>
      <c r="J398" s="19">
        <v>0</v>
      </c>
      <c r="K398" s="19">
        <v>0</v>
      </c>
      <c r="L398" s="19">
        <v>0</v>
      </c>
      <c r="M398" s="19">
        <v>0</v>
      </c>
      <c r="N398" s="19">
        <v>0</v>
      </c>
      <c r="O398" s="19">
        <v>0</v>
      </c>
      <c r="P398" s="19">
        <f t="shared" si="89"/>
        <v>0</v>
      </c>
      <c r="Q398" s="19">
        <f t="shared" si="81"/>
        <v>0</v>
      </c>
      <c r="R398" s="19">
        <f t="shared" si="81"/>
        <v>0</v>
      </c>
      <c r="S398" s="19">
        <f t="shared" si="81"/>
        <v>0</v>
      </c>
      <c r="T398" s="19">
        <f t="shared" si="81"/>
        <v>0</v>
      </c>
      <c r="U398" s="19">
        <f t="shared" si="81"/>
        <v>0</v>
      </c>
      <c r="V398" s="19">
        <f t="shared" si="82"/>
        <v>0</v>
      </c>
      <c r="W398" s="24">
        <v>1052</v>
      </c>
      <c r="X398" s="19">
        <v>1052</v>
      </c>
      <c r="Y398" s="19">
        <f t="shared" si="88"/>
        <v>0</v>
      </c>
      <c r="Z398" s="20">
        <f t="shared" si="90"/>
        <v>0</v>
      </c>
      <c r="AA398" s="20">
        <v>0</v>
      </c>
      <c r="AB398" s="20">
        <v>0</v>
      </c>
      <c r="AC398" s="20">
        <v>0</v>
      </c>
      <c r="AD398" s="20">
        <f t="shared" si="83"/>
        <v>0</v>
      </c>
      <c r="AE398" s="20">
        <f t="shared" si="84"/>
        <v>0</v>
      </c>
      <c r="AF398" s="20">
        <f t="shared" si="85"/>
        <v>0</v>
      </c>
      <c r="AG398" s="20">
        <f t="shared" si="86"/>
        <v>0</v>
      </c>
      <c r="AH398" s="20">
        <f t="shared" si="87"/>
        <v>0</v>
      </c>
      <c r="AI398" s="20">
        <f t="shared" si="91"/>
        <v>0</v>
      </c>
    </row>
    <row r="399" spans="1:35" s="27" customFormat="1" ht="12.75" x14ac:dyDescent="0.2">
      <c r="A399" s="21" t="s">
        <v>412</v>
      </c>
      <c r="B399" s="21" t="s">
        <v>65</v>
      </c>
      <c r="C399" s="71">
        <v>12624</v>
      </c>
      <c r="D399" s="25" t="s">
        <v>447</v>
      </c>
      <c r="E399" s="19">
        <v>0</v>
      </c>
      <c r="F399" s="19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19">
        <v>0</v>
      </c>
      <c r="M399" s="19">
        <v>0</v>
      </c>
      <c r="N399" s="19">
        <v>0</v>
      </c>
      <c r="O399" s="19">
        <v>0</v>
      </c>
      <c r="P399" s="19">
        <f t="shared" si="89"/>
        <v>0</v>
      </c>
      <c r="Q399" s="19">
        <f t="shared" si="81"/>
        <v>0</v>
      </c>
      <c r="R399" s="19">
        <f t="shared" si="81"/>
        <v>0</v>
      </c>
      <c r="S399" s="19">
        <f t="shared" si="81"/>
        <v>0</v>
      </c>
      <c r="T399" s="19">
        <f t="shared" si="81"/>
        <v>0</v>
      </c>
      <c r="U399" s="19">
        <f t="shared" si="81"/>
        <v>0</v>
      </c>
      <c r="V399" s="19">
        <f t="shared" si="82"/>
        <v>0</v>
      </c>
      <c r="W399" s="24">
        <v>2157</v>
      </c>
      <c r="X399" s="19">
        <v>2157</v>
      </c>
      <c r="Y399" s="19">
        <f t="shared" si="88"/>
        <v>0</v>
      </c>
      <c r="Z399" s="20">
        <f t="shared" si="90"/>
        <v>0</v>
      </c>
      <c r="AA399" s="20">
        <v>0</v>
      </c>
      <c r="AB399" s="20">
        <v>0</v>
      </c>
      <c r="AC399" s="20">
        <v>0</v>
      </c>
      <c r="AD399" s="20">
        <f t="shared" si="83"/>
        <v>0</v>
      </c>
      <c r="AE399" s="20">
        <f t="shared" si="84"/>
        <v>0</v>
      </c>
      <c r="AF399" s="20">
        <f t="shared" si="85"/>
        <v>0</v>
      </c>
      <c r="AG399" s="20">
        <f t="shared" si="86"/>
        <v>0</v>
      </c>
      <c r="AH399" s="20">
        <f t="shared" si="87"/>
        <v>0</v>
      </c>
      <c r="AI399" s="20">
        <f t="shared" si="91"/>
        <v>0</v>
      </c>
    </row>
    <row r="400" spans="1:35" s="27" customFormat="1" ht="12.75" x14ac:dyDescent="0.2">
      <c r="A400" s="21" t="s">
        <v>412</v>
      </c>
      <c r="B400" s="21" t="s">
        <v>65</v>
      </c>
      <c r="C400" s="71">
        <v>12642</v>
      </c>
      <c r="D400" s="25" t="s">
        <v>448</v>
      </c>
      <c r="E400" s="19">
        <v>0</v>
      </c>
      <c r="F400" s="19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19">
        <v>0</v>
      </c>
      <c r="M400" s="19">
        <v>0</v>
      </c>
      <c r="N400" s="19">
        <v>0</v>
      </c>
      <c r="O400" s="19">
        <v>0</v>
      </c>
      <c r="P400" s="19">
        <f t="shared" si="89"/>
        <v>0</v>
      </c>
      <c r="Q400" s="19">
        <f t="shared" si="81"/>
        <v>0</v>
      </c>
      <c r="R400" s="19">
        <f t="shared" si="81"/>
        <v>0</v>
      </c>
      <c r="S400" s="19">
        <f t="shared" si="81"/>
        <v>0</v>
      </c>
      <c r="T400" s="19">
        <f t="shared" si="81"/>
        <v>0</v>
      </c>
      <c r="U400" s="19">
        <f t="shared" si="81"/>
        <v>0</v>
      </c>
      <c r="V400" s="19">
        <f t="shared" si="82"/>
        <v>0</v>
      </c>
      <c r="W400" s="24">
        <v>12500</v>
      </c>
      <c r="X400" s="19">
        <v>12500</v>
      </c>
      <c r="Y400" s="19">
        <f t="shared" si="88"/>
        <v>0</v>
      </c>
      <c r="Z400" s="20">
        <f t="shared" si="90"/>
        <v>0</v>
      </c>
      <c r="AA400" s="20">
        <v>0</v>
      </c>
      <c r="AB400" s="20">
        <v>0</v>
      </c>
      <c r="AC400" s="20">
        <v>0</v>
      </c>
      <c r="AD400" s="20">
        <f t="shared" si="83"/>
        <v>0</v>
      </c>
      <c r="AE400" s="20">
        <f t="shared" si="84"/>
        <v>0</v>
      </c>
      <c r="AF400" s="20">
        <f t="shared" si="85"/>
        <v>0</v>
      </c>
      <c r="AG400" s="20">
        <f t="shared" si="86"/>
        <v>0</v>
      </c>
      <c r="AH400" s="20">
        <f t="shared" si="87"/>
        <v>0</v>
      </c>
      <c r="AI400" s="20">
        <f t="shared" si="91"/>
        <v>0</v>
      </c>
    </row>
    <row r="401" spans="1:35" s="27" customFormat="1" ht="12.75" x14ac:dyDescent="0.2">
      <c r="A401" s="21" t="s">
        <v>412</v>
      </c>
      <c r="B401" s="21" t="s">
        <v>65</v>
      </c>
      <c r="C401" s="71">
        <v>12704</v>
      </c>
      <c r="D401" s="25" t="s">
        <v>449</v>
      </c>
      <c r="E401" s="19">
        <v>0</v>
      </c>
      <c r="F401" s="19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19">
        <v>0</v>
      </c>
      <c r="M401" s="19">
        <v>0</v>
      </c>
      <c r="N401" s="19">
        <v>0</v>
      </c>
      <c r="O401" s="19">
        <v>0</v>
      </c>
      <c r="P401" s="19">
        <f t="shared" si="89"/>
        <v>0</v>
      </c>
      <c r="Q401" s="19">
        <f t="shared" si="81"/>
        <v>0</v>
      </c>
      <c r="R401" s="19">
        <f t="shared" si="81"/>
        <v>0</v>
      </c>
      <c r="S401" s="19">
        <f t="shared" si="81"/>
        <v>0</v>
      </c>
      <c r="T401" s="19">
        <f t="shared" si="81"/>
        <v>0</v>
      </c>
      <c r="U401" s="19">
        <f t="shared" si="81"/>
        <v>0</v>
      </c>
      <c r="V401" s="19">
        <f t="shared" si="82"/>
        <v>0</v>
      </c>
      <c r="W401" s="24">
        <v>5485.17</v>
      </c>
      <c r="X401" s="19">
        <v>5485.17</v>
      </c>
      <c r="Y401" s="19">
        <f t="shared" si="88"/>
        <v>0</v>
      </c>
      <c r="Z401" s="20">
        <f t="shared" si="90"/>
        <v>0</v>
      </c>
      <c r="AA401" s="20">
        <v>0</v>
      </c>
      <c r="AB401" s="20">
        <v>0</v>
      </c>
      <c r="AC401" s="20">
        <v>0</v>
      </c>
      <c r="AD401" s="20">
        <f t="shared" si="83"/>
        <v>0</v>
      </c>
      <c r="AE401" s="20">
        <f t="shared" si="84"/>
        <v>0</v>
      </c>
      <c r="AF401" s="20">
        <f t="shared" si="85"/>
        <v>0</v>
      </c>
      <c r="AG401" s="20">
        <f t="shared" si="86"/>
        <v>0</v>
      </c>
      <c r="AH401" s="20">
        <f t="shared" si="87"/>
        <v>0</v>
      </c>
      <c r="AI401" s="20">
        <f t="shared" si="91"/>
        <v>0</v>
      </c>
    </row>
    <row r="402" spans="1:35" s="27" customFormat="1" ht="12.75" x14ac:dyDescent="0.2">
      <c r="A402" s="21" t="s">
        <v>412</v>
      </c>
      <c r="B402" s="21" t="s">
        <v>65</v>
      </c>
      <c r="C402" s="71">
        <v>12721</v>
      </c>
      <c r="D402" s="25" t="s">
        <v>450</v>
      </c>
      <c r="E402" s="19">
        <v>0</v>
      </c>
      <c r="F402" s="19">
        <v>0</v>
      </c>
      <c r="G402" s="19">
        <v>0</v>
      </c>
      <c r="H402" s="19">
        <v>0</v>
      </c>
      <c r="I402" s="19">
        <v>0</v>
      </c>
      <c r="J402" s="19">
        <v>0</v>
      </c>
      <c r="K402" s="19">
        <v>0</v>
      </c>
      <c r="L402" s="19">
        <v>0</v>
      </c>
      <c r="M402" s="19">
        <v>0</v>
      </c>
      <c r="N402" s="19">
        <v>0</v>
      </c>
      <c r="O402" s="19">
        <v>0</v>
      </c>
      <c r="P402" s="19">
        <f t="shared" si="89"/>
        <v>0</v>
      </c>
      <c r="Q402" s="19">
        <f t="shared" si="81"/>
        <v>0</v>
      </c>
      <c r="R402" s="19">
        <f t="shared" si="81"/>
        <v>0</v>
      </c>
      <c r="S402" s="19">
        <f t="shared" si="81"/>
        <v>0</v>
      </c>
      <c r="T402" s="19">
        <f t="shared" si="81"/>
        <v>0</v>
      </c>
      <c r="U402" s="19">
        <f t="shared" si="81"/>
        <v>0</v>
      </c>
      <c r="V402" s="19">
        <f t="shared" si="82"/>
        <v>0</v>
      </c>
      <c r="W402" s="24">
        <v>4768.1000000000004</v>
      </c>
      <c r="X402" s="19">
        <v>4768.1000000000004</v>
      </c>
      <c r="Y402" s="19">
        <f t="shared" si="88"/>
        <v>0</v>
      </c>
      <c r="Z402" s="20">
        <f t="shared" si="90"/>
        <v>0</v>
      </c>
      <c r="AA402" s="20">
        <v>0</v>
      </c>
      <c r="AB402" s="20">
        <v>0</v>
      </c>
      <c r="AC402" s="20">
        <v>0</v>
      </c>
      <c r="AD402" s="20">
        <f t="shared" si="83"/>
        <v>0</v>
      </c>
      <c r="AE402" s="20">
        <f t="shared" si="84"/>
        <v>0</v>
      </c>
      <c r="AF402" s="20">
        <f t="shared" si="85"/>
        <v>0</v>
      </c>
      <c r="AG402" s="20">
        <f t="shared" si="86"/>
        <v>0</v>
      </c>
      <c r="AH402" s="20">
        <f t="shared" si="87"/>
        <v>0</v>
      </c>
      <c r="AI402" s="20">
        <f t="shared" si="91"/>
        <v>0</v>
      </c>
    </row>
    <row r="403" spans="1:35" s="27" customFormat="1" ht="12.75" x14ac:dyDescent="0.2">
      <c r="A403" s="21" t="s">
        <v>412</v>
      </c>
      <c r="B403" s="21" t="s">
        <v>65</v>
      </c>
      <c r="C403" s="71">
        <v>12848</v>
      </c>
      <c r="D403" s="25" t="s">
        <v>451</v>
      </c>
      <c r="E403" s="19">
        <v>0</v>
      </c>
      <c r="F403" s="19">
        <v>0</v>
      </c>
      <c r="G403" s="19">
        <v>0</v>
      </c>
      <c r="H403" s="19">
        <v>0</v>
      </c>
      <c r="I403" s="19">
        <v>0</v>
      </c>
      <c r="J403" s="19">
        <v>0</v>
      </c>
      <c r="K403" s="19">
        <v>0</v>
      </c>
      <c r="L403" s="19">
        <v>0</v>
      </c>
      <c r="M403" s="19">
        <v>0</v>
      </c>
      <c r="N403" s="19">
        <v>0</v>
      </c>
      <c r="O403" s="19">
        <v>0</v>
      </c>
      <c r="P403" s="19">
        <f t="shared" si="89"/>
        <v>0</v>
      </c>
      <c r="Q403" s="19">
        <f t="shared" si="81"/>
        <v>0</v>
      </c>
      <c r="R403" s="19">
        <f t="shared" si="81"/>
        <v>0</v>
      </c>
      <c r="S403" s="19">
        <f t="shared" si="81"/>
        <v>0</v>
      </c>
      <c r="T403" s="19">
        <f t="shared" si="81"/>
        <v>0</v>
      </c>
      <c r="U403" s="19">
        <f t="shared" si="81"/>
        <v>0</v>
      </c>
      <c r="V403" s="19">
        <f t="shared" si="82"/>
        <v>0</v>
      </c>
      <c r="W403" s="24">
        <v>1000</v>
      </c>
      <c r="X403" s="19">
        <v>1000</v>
      </c>
      <c r="Y403" s="19">
        <f t="shared" si="88"/>
        <v>0</v>
      </c>
      <c r="Z403" s="20">
        <f t="shared" si="90"/>
        <v>0</v>
      </c>
      <c r="AA403" s="20">
        <v>0</v>
      </c>
      <c r="AB403" s="20">
        <v>0</v>
      </c>
      <c r="AC403" s="20">
        <v>0</v>
      </c>
      <c r="AD403" s="20">
        <f t="shared" si="83"/>
        <v>0</v>
      </c>
      <c r="AE403" s="20">
        <f t="shared" si="84"/>
        <v>0</v>
      </c>
      <c r="AF403" s="20">
        <f t="shared" si="85"/>
        <v>0</v>
      </c>
      <c r="AG403" s="20">
        <f t="shared" si="86"/>
        <v>0</v>
      </c>
      <c r="AH403" s="20">
        <f t="shared" si="87"/>
        <v>0</v>
      </c>
      <c r="AI403" s="20">
        <f t="shared" si="91"/>
        <v>0</v>
      </c>
    </row>
    <row r="404" spans="1:35" s="27" customFormat="1" ht="12.75" x14ac:dyDescent="0.2">
      <c r="A404" s="21" t="s">
        <v>412</v>
      </c>
      <c r="B404" s="21" t="s">
        <v>65</v>
      </c>
      <c r="C404" s="71">
        <v>12893</v>
      </c>
      <c r="D404" s="25" t="s">
        <v>452</v>
      </c>
      <c r="E404" s="19">
        <v>0</v>
      </c>
      <c r="F404" s="19">
        <v>0</v>
      </c>
      <c r="G404" s="19">
        <v>0</v>
      </c>
      <c r="H404" s="19">
        <v>0</v>
      </c>
      <c r="I404" s="19">
        <v>0</v>
      </c>
      <c r="J404" s="19">
        <v>0</v>
      </c>
      <c r="K404" s="19">
        <v>0</v>
      </c>
      <c r="L404" s="19">
        <v>0</v>
      </c>
      <c r="M404" s="19">
        <v>0</v>
      </c>
      <c r="N404" s="19">
        <v>0</v>
      </c>
      <c r="O404" s="19">
        <v>0</v>
      </c>
      <c r="P404" s="19">
        <f t="shared" si="89"/>
        <v>0</v>
      </c>
      <c r="Q404" s="19">
        <f t="shared" si="81"/>
        <v>0</v>
      </c>
      <c r="R404" s="19">
        <f t="shared" si="81"/>
        <v>0</v>
      </c>
      <c r="S404" s="19">
        <f t="shared" si="81"/>
        <v>0</v>
      </c>
      <c r="T404" s="19">
        <f t="shared" si="81"/>
        <v>0</v>
      </c>
      <c r="U404" s="19">
        <f t="shared" si="81"/>
        <v>0</v>
      </c>
      <c r="V404" s="19">
        <f t="shared" si="82"/>
        <v>0</v>
      </c>
      <c r="W404" s="24">
        <v>1460.5</v>
      </c>
      <c r="X404" s="19">
        <v>1460.5</v>
      </c>
      <c r="Y404" s="19">
        <f t="shared" si="88"/>
        <v>0</v>
      </c>
      <c r="Z404" s="20">
        <f t="shared" si="90"/>
        <v>0</v>
      </c>
      <c r="AA404" s="20">
        <v>0</v>
      </c>
      <c r="AB404" s="20">
        <v>0</v>
      </c>
      <c r="AC404" s="20">
        <v>0</v>
      </c>
      <c r="AD404" s="20">
        <f t="shared" si="83"/>
        <v>0</v>
      </c>
      <c r="AE404" s="20">
        <f t="shared" si="84"/>
        <v>0</v>
      </c>
      <c r="AF404" s="20">
        <f t="shared" si="85"/>
        <v>0</v>
      </c>
      <c r="AG404" s="20">
        <f t="shared" si="86"/>
        <v>0</v>
      </c>
      <c r="AH404" s="20">
        <f t="shared" si="87"/>
        <v>0</v>
      </c>
      <c r="AI404" s="20">
        <f t="shared" si="91"/>
        <v>0</v>
      </c>
    </row>
    <row r="405" spans="1:35" s="27" customFormat="1" ht="12.75" x14ac:dyDescent="0.2">
      <c r="A405" s="21" t="s">
        <v>412</v>
      </c>
      <c r="B405" s="21" t="s">
        <v>65</v>
      </c>
      <c r="C405" s="71">
        <v>12901</v>
      </c>
      <c r="D405" s="25" t="s">
        <v>453</v>
      </c>
      <c r="E405" s="19">
        <v>0</v>
      </c>
      <c r="F405" s="19">
        <v>0</v>
      </c>
      <c r="G405" s="19">
        <v>0</v>
      </c>
      <c r="H405" s="19">
        <v>0</v>
      </c>
      <c r="I405" s="19">
        <v>0</v>
      </c>
      <c r="J405" s="19">
        <v>0</v>
      </c>
      <c r="K405" s="19">
        <v>0</v>
      </c>
      <c r="L405" s="19">
        <v>0</v>
      </c>
      <c r="M405" s="19">
        <v>0</v>
      </c>
      <c r="N405" s="19">
        <v>0</v>
      </c>
      <c r="O405" s="19">
        <v>0</v>
      </c>
      <c r="P405" s="19">
        <f t="shared" si="89"/>
        <v>0</v>
      </c>
      <c r="Q405" s="19">
        <f t="shared" si="81"/>
        <v>0</v>
      </c>
      <c r="R405" s="19">
        <f t="shared" si="81"/>
        <v>0</v>
      </c>
      <c r="S405" s="19">
        <f t="shared" si="81"/>
        <v>0</v>
      </c>
      <c r="T405" s="19">
        <f t="shared" si="81"/>
        <v>0</v>
      </c>
      <c r="U405" s="19">
        <f t="shared" si="81"/>
        <v>0</v>
      </c>
      <c r="V405" s="19">
        <f t="shared" si="82"/>
        <v>0</v>
      </c>
      <c r="W405" s="24">
        <v>6686.5</v>
      </c>
      <c r="X405" s="19">
        <v>6686.5</v>
      </c>
      <c r="Y405" s="19">
        <f t="shared" si="88"/>
        <v>0</v>
      </c>
      <c r="Z405" s="20">
        <f t="shared" si="90"/>
        <v>0</v>
      </c>
      <c r="AA405" s="20">
        <v>0</v>
      </c>
      <c r="AB405" s="20">
        <v>0</v>
      </c>
      <c r="AC405" s="20">
        <v>0</v>
      </c>
      <c r="AD405" s="20">
        <f t="shared" si="83"/>
        <v>0</v>
      </c>
      <c r="AE405" s="20">
        <f t="shared" si="84"/>
        <v>0</v>
      </c>
      <c r="AF405" s="20">
        <f t="shared" si="85"/>
        <v>0</v>
      </c>
      <c r="AG405" s="20">
        <f t="shared" si="86"/>
        <v>0</v>
      </c>
      <c r="AH405" s="20">
        <f t="shared" si="87"/>
        <v>0</v>
      </c>
      <c r="AI405" s="20">
        <f t="shared" si="91"/>
        <v>0</v>
      </c>
    </row>
    <row r="406" spans="1:35" s="27" customFormat="1" ht="12.75" x14ac:dyDescent="0.2">
      <c r="A406" s="21" t="s">
        <v>412</v>
      </c>
      <c r="B406" s="21" t="s">
        <v>65</v>
      </c>
      <c r="C406" s="71">
        <v>12926</v>
      </c>
      <c r="D406" s="25" t="s">
        <v>454</v>
      </c>
      <c r="E406" s="19">
        <v>0</v>
      </c>
      <c r="F406" s="19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19">
        <v>0</v>
      </c>
      <c r="M406" s="19">
        <v>0</v>
      </c>
      <c r="N406" s="19">
        <v>0</v>
      </c>
      <c r="O406" s="19">
        <v>0</v>
      </c>
      <c r="P406" s="19">
        <f t="shared" si="89"/>
        <v>0</v>
      </c>
      <c r="Q406" s="19">
        <f t="shared" si="81"/>
        <v>0</v>
      </c>
      <c r="R406" s="19">
        <f t="shared" si="81"/>
        <v>0</v>
      </c>
      <c r="S406" s="19">
        <f t="shared" si="81"/>
        <v>0</v>
      </c>
      <c r="T406" s="19">
        <f t="shared" si="81"/>
        <v>0</v>
      </c>
      <c r="U406" s="19">
        <f t="shared" si="81"/>
        <v>0</v>
      </c>
      <c r="V406" s="19">
        <f t="shared" si="82"/>
        <v>0</v>
      </c>
      <c r="W406" s="24">
        <v>754</v>
      </c>
      <c r="X406" s="19">
        <v>754</v>
      </c>
      <c r="Y406" s="19">
        <f t="shared" si="88"/>
        <v>0</v>
      </c>
      <c r="Z406" s="20">
        <f t="shared" si="90"/>
        <v>0</v>
      </c>
      <c r="AA406" s="20">
        <v>0</v>
      </c>
      <c r="AB406" s="20">
        <v>0</v>
      </c>
      <c r="AC406" s="20">
        <v>0</v>
      </c>
      <c r="AD406" s="20">
        <f t="shared" si="83"/>
        <v>0</v>
      </c>
      <c r="AE406" s="20">
        <f t="shared" si="84"/>
        <v>0</v>
      </c>
      <c r="AF406" s="20">
        <f t="shared" si="85"/>
        <v>0</v>
      </c>
      <c r="AG406" s="20">
        <f t="shared" si="86"/>
        <v>0</v>
      </c>
      <c r="AH406" s="20">
        <f t="shared" si="87"/>
        <v>0</v>
      </c>
      <c r="AI406" s="20">
        <f t="shared" si="91"/>
        <v>0</v>
      </c>
    </row>
    <row r="407" spans="1:35" s="27" customFormat="1" ht="12.75" x14ac:dyDescent="0.2">
      <c r="A407" s="21" t="s">
        <v>412</v>
      </c>
      <c r="B407" s="21" t="s">
        <v>65</v>
      </c>
      <c r="C407" s="71">
        <v>12927</v>
      </c>
      <c r="D407" s="25" t="s">
        <v>455</v>
      </c>
      <c r="E407" s="19">
        <v>0</v>
      </c>
      <c r="F407" s="19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19">
        <v>0</v>
      </c>
      <c r="M407" s="19">
        <v>0</v>
      </c>
      <c r="N407" s="19">
        <v>0</v>
      </c>
      <c r="O407" s="19">
        <v>0</v>
      </c>
      <c r="P407" s="19">
        <f t="shared" si="89"/>
        <v>0</v>
      </c>
      <c r="Q407" s="19">
        <f t="shared" si="81"/>
        <v>0</v>
      </c>
      <c r="R407" s="19">
        <f t="shared" si="81"/>
        <v>0</v>
      </c>
      <c r="S407" s="19">
        <f t="shared" si="81"/>
        <v>0</v>
      </c>
      <c r="T407" s="19">
        <f t="shared" si="81"/>
        <v>0</v>
      </c>
      <c r="U407" s="19">
        <f t="shared" si="81"/>
        <v>0</v>
      </c>
      <c r="V407" s="19">
        <f t="shared" si="82"/>
        <v>0</v>
      </c>
      <c r="W407" s="24">
        <v>1239</v>
      </c>
      <c r="X407" s="19">
        <v>1239</v>
      </c>
      <c r="Y407" s="19">
        <f t="shared" si="88"/>
        <v>0</v>
      </c>
      <c r="Z407" s="20">
        <f t="shared" si="90"/>
        <v>0</v>
      </c>
      <c r="AA407" s="20">
        <v>0</v>
      </c>
      <c r="AB407" s="20">
        <v>0</v>
      </c>
      <c r="AC407" s="20">
        <v>0</v>
      </c>
      <c r="AD407" s="20">
        <f t="shared" si="83"/>
        <v>0</v>
      </c>
      <c r="AE407" s="20">
        <f t="shared" si="84"/>
        <v>0</v>
      </c>
      <c r="AF407" s="20">
        <f t="shared" si="85"/>
        <v>0</v>
      </c>
      <c r="AG407" s="20">
        <f t="shared" si="86"/>
        <v>0</v>
      </c>
      <c r="AH407" s="20">
        <f t="shared" si="87"/>
        <v>0</v>
      </c>
      <c r="AI407" s="20">
        <f t="shared" si="91"/>
        <v>0</v>
      </c>
    </row>
    <row r="408" spans="1:35" s="27" customFormat="1" ht="12.75" x14ac:dyDescent="0.2">
      <c r="A408" s="21" t="s">
        <v>412</v>
      </c>
      <c r="B408" s="21" t="s">
        <v>65</v>
      </c>
      <c r="C408" s="71">
        <v>12928</v>
      </c>
      <c r="D408" s="25" t="s">
        <v>456</v>
      </c>
      <c r="E408" s="19">
        <v>0</v>
      </c>
      <c r="F408" s="19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19">
        <v>0</v>
      </c>
      <c r="M408" s="19">
        <v>0</v>
      </c>
      <c r="N408" s="19">
        <v>0</v>
      </c>
      <c r="O408" s="19">
        <v>0</v>
      </c>
      <c r="P408" s="19">
        <f t="shared" si="89"/>
        <v>0</v>
      </c>
      <c r="Q408" s="19">
        <f t="shared" ref="Q408:U438" si="92">+F408-K408</f>
        <v>0</v>
      </c>
      <c r="R408" s="19">
        <f t="shared" si="92"/>
        <v>0</v>
      </c>
      <c r="S408" s="19">
        <f t="shared" si="92"/>
        <v>0</v>
      </c>
      <c r="T408" s="19">
        <f t="shared" si="92"/>
        <v>0</v>
      </c>
      <c r="U408" s="19">
        <f t="shared" si="92"/>
        <v>0</v>
      </c>
      <c r="V408" s="19">
        <f t="shared" si="82"/>
        <v>0</v>
      </c>
      <c r="W408" s="24">
        <v>264</v>
      </c>
      <c r="X408" s="19">
        <v>264</v>
      </c>
      <c r="Y408" s="19">
        <f t="shared" si="88"/>
        <v>0</v>
      </c>
      <c r="Z408" s="20">
        <f t="shared" si="90"/>
        <v>0</v>
      </c>
      <c r="AA408" s="20">
        <v>0</v>
      </c>
      <c r="AB408" s="20">
        <v>0</v>
      </c>
      <c r="AC408" s="20">
        <v>0</v>
      </c>
      <c r="AD408" s="20">
        <f t="shared" si="83"/>
        <v>0</v>
      </c>
      <c r="AE408" s="20">
        <f t="shared" si="84"/>
        <v>0</v>
      </c>
      <c r="AF408" s="20">
        <f t="shared" si="85"/>
        <v>0</v>
      </c>
      <c r="AG408" s="20">
        <f t="shared" si="86"/>
        <v>0</v>
      </c>
      <c r="AH408" s="20">
        <f t="shared" si="87"/>
        <v>0</v>
      </c>
      <c r="AI408" s="20">
        <f t="shared" si="91"/>
        <v>0</v>
      </c>
    </row>
    <row r="409" spans="1:35" s="27" customFormat="1" ht="12.75" x14ac:dyDescent="0.2">
      <c r="A409" s="21" t="s">
        <v>412</v>
      </c>
      <c r="B409" s="21" t="s">
        <v>65</v>
      </c>
      <c r="C409" s="71">
        <v>12929</v>
      </c>
      <c r="D409" s="25" t="s">
        <v>457</v>
      </c>
      <c r="E409" s="19">
        <v>0</v>
      </c>
      <c r="F409" s="19">
        <v>0</v>
      </c>
      <c r="G409" s="19">
        <v>0</v>
      </c>
      <c r="H409" s="19">
        <v>0</v>
      </c>
      <c r="I409" s="19">
        <v>0</v>
      </c>
      <c r="J409" s="19">
        <v>0</v>
      </c>
      <c r="K409" s="19">
        <v>0</v>
      </c>
      <c r="L409" s="19">
        <v>0</v>
      </c>
      <c r="M409" s="19">
        <v>0</v>
      </c>
      <c r="N409" s="19">
        <v>0</v>
      </c>
      <c r="O409" s="19">
        <v>0</v>
      </c>
      <c r="P409" s="19">
        <f t="shared" si="89"/>
        <v>0</v>
      </c>
      <c r="Q409" s="19">
        <f t="shared" si="92"/>
        <v>0</v>
      </c>
      <c r="R409" s="19">
        <f t="shared" si="92"/>
        <v>0</v>
      </c>
      <c r="S409" s="19">
        <f t="shared" si="92"/>
        <v>0</v>
      </c>
      <c r="T409" s="19">
        <f t="shared" si="92"/>
        <v>0</v>
      </c>
      <c r="U409" s="19">
        <f t="shared" si="92"/>
        <v>0</v>
      </c>
      <c r="V409" s="19">
        <f t="shared" si="82"/>
        <v>0</v>
      </c>
      <c r="W409" s="24">
        <v>1100</v>
      </c>
      <c r="X409" s="19">
        <v>1100</v>
      </c>
      <c r="Y409" s="19">
        <f t="shared" si="88"/>
        <v>0</v>
      </c>
      <c r="Z409" s="20">
        <f t="shared" si="90"/>
        <v>0</v>
      </c>
      <c r="AA409" s="20">
        <v>0</v>
      </c>
      <c r="AB409" s="20">
        <v>0</v>
      </c>
      <c r="AC409" s="20">
        <v>0</v>
      </c>
      <c r="AD409" s="20">
        <f t="shared" si="83"/>
        <v>0</v>
      </c>
      <c r="AE409" s="20">
        <f t="shared" si="84"/>
        <v>0</v>
      </c>
      <c r="AF409" s="20">
        <f t="shared" si="85"/>
        <v>0</v>
      </c>
      <c r="AG409" s="20">
        <f t="shared" si="86"/>
        <v>0</v>
      </c>
      <c r="AH409" s="20">
        <f t="shared" si="87"/>
        <v>0</v>
      </c>
      <c r="AI409" s="20">
        <f t="shared" si="91"/>
        <v>0</v>
      </c>
    </row>
    <row r="410" spans="1:35" s="27" customFormat="1" ht="12.75" x14ac:dyDescent="0.2">
      <c r="A410" s="21" t="s">
        <v>412</v>
      </c>
      <c r="B410" s="21" t="s">
        <v>65</v>
      </c>
      <c r="C410" s="71">
        <v>12930</v>
      </c>
      <c r="D410" s="25" t="s">
        <v>458</v>
      </c>
      <c r="E410" s="19">
        <v>0</v>
      </c>
      <c r="F410" s="19">
        <v>0</v>
      </c>
      <c r="G410" s="19">
        <v>0</v>
      </c>
      <c r="H410" s="19">
        <v>0</v>
      </c>
      <c r="I410" s="19">
        <v>0</v>
      </c>
      <c r="J410" s="19">
        <v>0</v>
      </c>
      <c r="K410" s="19">
        <v>0</v>
      </c>
      <c r="L410" s="19">
        <v>0</v>
      </c>
      <c r="M410" s="19">
        <v>0</v>
      </c>
      <c r="N410" s="19">
        <v>0</v>
      </c>
      <c r="O410" s="19">
        <v>0</v>
      </c>
      <c r="P410" s="19">
        <f t="shared" si="89"/>
        <v>0</v>
      </c>
      <c r="Q410" s="19">
        <f t="shared" si="92"/>
        <v>0</v>
      </c>
      <c r="R410" s="19">
        <f t="shared" si="92"/>
        <v>0</v>
      </c>
      <c r="S410" s="19">
        <f t="shared" si="92"/>
        <v>0</v>
      </c>
      <c r="T410" s="19">
        <f t="shared" si="92"/>
        <v>0</v>
      </c>
      <c r="U410" s="19">
        <f t="shared" si="92"/>
        <v>0</v>
      </c>
      <c r="V410" s="19">
        <f t="shared" si="82"/>
        <v>0</v>
      </c>
      <c r="W410" s="24">
        <v>1368.8</v>
      </c>
      <c r="X410" s="19">
        <v>1368.8</v>
      </c>
      <c r="Y410" s="19">
        <f t="shared" si="88"/>
        <v>0</v>
      </c>
      <c r="Z410" s="20">
        <f t="shared" si="90"/>
        <v>0</v>
      </c>
      <c r="AA410" s="20">
        <v>0</v>
      </c>
      <c r="AB410" s="20">
        <v>0</v>
      </c>
      <c r="AC410" s="20">
        <v>0</v>
      </c>
      <c r="AD410" s="20">
        <f t="shared" si="83"/>
        <v>0</v>
      </c>
      <c r="AE410" s="20">
        <f t="shared" si="84"/>
        <v>0</v>
      </c>
      <c r="AF410" s="20">
        <f t="shared" si="85"/>
        <v>0</v>
      </c>
      <c r="AG410" s="20">
        <f t="shared" si="86"/>
        <v>0</v>
      </c>
      <c r="AH410" s="20">
        <f t="shared" si="87"/>
        <v>0</v>
      </c>
      <c r="AI410" s="20">
        <f t="shared" si="91"/>
        <v>0</v>
      </c>
    </row>
    <row r="411" spans="1:35" s="27" customFormat="1" ht="12.75" x14ac:dyDescent="0.2">
      <c r="A411" s="21" t="s">
        <v>412</v>
      </c>
      <c r="B411" s="21" t="s">
        <v>65</v>
      </c>
      <c r="C411" s="71">
        <v>12948</v>
      </c>
      <c r="D411" s="25" t="s">
        <v>459</v>
      </c>
      <c r="E411" s="19">
        <v>0</v>
      </c>
      <c r="F411" s="19">
        <v>0</v>
      </c>
      <c r="G411" s="19">
        <v>0</v>
      </c>
      <c r="H411" s="19">
        <v>0</v>
      </c>
      <c r="I411" s="19">
        <v>0</v>
      </c>
      <c r="J411" s="19">
        <v>0</v>
      </c>
      <c r="K411" s="19">
        <v>0</v>
      </c>
      <c r="L411" s="19">
        <v>0</v>
      </c>
      <c r="M411" s="19">
        <v>0</v>
      </c>
      <c r="N411" s="19">
        <v>0</v>
      </c>
      <c r="O411" s="19">
        <v>0</v>
      </c>
      <c r="P411" s="19">
        <f t="shared" si="89"/>
        <v>0</v>
      </c>
      <c r="Q411" s="19">
        <f t="shared" si="92"/>
        <v>0</v>
      </c>
      <c r="R411" s="19">
        <f t="shared" si="92"/>
        <v>0</v>
      </c>
      <c r="S411" s="19">
        <f t="shared" si="92"/>
        <v>0</v>
      </c>
      <c r="T411" s="19">
        <f t="shared" si="92"/>
        <v>0</v>
      </c>
      <c r="U411" s="19">
        <f t="shared" si="92"/>
        <v>0</v>
      </c>
      <c r="V411" s="19">
        <f t="shared" si="82"/>
        <v>0</v>
      </c>
      <c r="W411" s="24">
        <v>20300</v>
      </c>
      <c r="X411" s="19">
        <v>20300</v>
      </c>
      <c r="Y411" s="19">
        <f t="shared" si="88"/>
        <v>0</v>
      </c>
      <c r="Z411" s="20">
        <f t="shared" si="90"/>
        <v>0</v>
      </c>
      <c r="AA411" s="20">
        <v>0</v>
      </c>
      <c r="AB411" s="20">
        <v>0</v>
      </c>
      <c r="AC411" s="20">
        <v>0</v>
      </c>
      <c r="AD411" s="20">
        <f t="shared" si="83"/>
        <v>0</v>
      </c>
      <c r="AE411" s="20">
        <f t="shared" si="84"/>
        <v>0</v>
      </c>
      <c r="AF411" s="20">
        <f t="shared" si="85"/>
        <v>0</v>
      </c>
      <c r="AG411" s="20">
        <f t="shared" si="86"/>
        <v>0</v>
      </c>
      <c r="AH411" s="20">
        <f t="shared" si="87"/>
        <v>0</v>
      </c>
      <c r="AI411" s="20">
        <f t="shared" si="91"/>
        <v>0</v>
      </c>
    </row>
    <row r="412" spans="1:35" s="27" customFormat="1" ht="12.75" x14ac:dyDescent="0.2">
      <c r="A412" s="21" t="s">
        <v>412</v>
      </c>
      <c r="B412" s="21" t="s">
        <v>65</v>
      </c>
      <c r="C412" s="71">
        <v>13099</v>
      </c>
      <c r="D412" s="25" t="s">
        <v>460</v>
      </c>
      <c r="E412" s="19">
        <v>0</v>
      </c>
      <c r="F412" s="19">
        <v>0</v>
      </c>
      <c r="G412" s="19">
        <v>0</v>
      </c>
      <c r="H412" s="19">
        <v>0</v>
      </c>
      <c r="I412" s="19">
        <v>0</v>
      </c>
      <c r="J412" s="19">
        <v>0</v>
      </c>
      <c r="K412" s="19">
        <v>0</v>
      </c>
      <c r="L412" s="19">
        <v>0</v>
      </c>
      <c r="M412" s="19">
        <v>0</v>
      </c>
      <c r="N412" s="19">
        <v>0</v>
      </c>
      <c r="O412" s="19">
        <v>0</v>
      </c>
      <c r="P412" s="19">
        <f t="shared" si="89"/>
        <v>0</v>
      </c>
      <c r="Q412" s="19">
        <f t="shared" si="92"/>
        <v>0</v>
      </c>
      <c r="R412" s="19">
        <f t="shared" si="92"/>
        <v>0</v>
      </c>
      <c r="S412" s="19">
        <f t="shared" si="92"/>
        <v>0</v>
      </c>
      <c r="T412" s="19">
        <f t="shared" si="92"/>
        <v>0</v>
      </c>
      <c r="U412" s="19">
        <f t="shared" si="92"/>
        <v>0</v>
      </c>
      <c r="V412" s="19">
        <f t="shared" si="82"/>
        <v>0</v>
      </c>
      <c r="W412" s="24">
        <v>1450</v>
      </c>
      <c r="X412" s="19">
        <v>1450</v>
      </c>
      <c r="Y412" s="19">
        <f t="shared" si="88"/>
        <v>0</v>
      </c>
      <c r="Z412" s="20">
        <f t="shared" si="90"/>
        <v>0</v>
      </c>
      <c r="AA412" s="20">
        <v>0</v>
      </c>
      <c r="AB412" s="20">
        <v>0</v>
      </c>
      <c r="AC412" s="20">
        <v>0</v>
      </c>
      <c r="AD412" s="20">
        <f t="shared" si="83"/>
        <v>0</v>
      </c>
      <c r="AE412" s="20">
        <f t="shared" si="84"/>
        <v>0</v>
      </c>
      <c r="AF412" s="20">
        <f t="shared" si="85"/>
        <v>0</v>
      </c>
      <c r="AG412" s="20">
        <f t="shared" si="86"/>
        <v>0</v>
      </c>
      <c r="AH412" s="20">
        <f t="shared" si="87"/>
        <v>0</v>
      </c>
      <c r="AI412" s="20">
        <f t="shared" si="91"/>
        <v>0</v>
      </c>
    </row>
    <row r="413" spans="1:35" s="27" customFormat="1" ht="12.75" x14ac:dyDescent="0.2">
      <c r="A413" s="21" t="s">
        <v>412</v>
      </c>
      <c r="B413" s="21" t="s">
        <v>65</v>
      </c>
      <c r="C413" s="71">
        <v>13141</v>
      </c>
      <c r="D413" s="25" t="s">
        <v>461</v>
      </c>
      <c r="E413" s="19">
        <v>0</v>
      </c>
      <c r="F413" s="19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19">
        <v>0</v>
      </c>
      <c r="M413" s="19">
        <v>0</v>
      </c>
      <c r="N413" s="19">
        <v>0</v>
      </c>
      <c r="O413" s="19">
        <v>0</v>
      </c>
      <c r="P413" s="19">
        <f t="shared" si="89"/>
        <v>0</v>
      </c>
      <c r="Q413" s="19">
        <f t="shared" si="92"/>
        <v>0</v>
      </c>
      <c r="R413" s="19">
        <f t="shared" si="92"/>
        <v>0</v>
      </c>
      <c r="S413" s="19">
        <f t="shared" si="92"/>
        <v>0</v>
      </c>
      <c r="T413" s="19">
        <f t="shared" si="92"/>
        <v>0</v>
      </c>
      <c r="U413" s="19">
        <f t="shared" si="92"/>
        <v>0</v>
      </c>
      <c r="V413" s="19">
        <f t="shared" si="82"/>
        <v>0</v>
      </c>
      <c r="W413" s="24">
        <v>3359.13</v>
      </c>
      <c r="X413" s="19">
        <v>3359.13</v>
      </c>
      <c r="Y413" s="19">
        <f t="shared" si="88"/>
        <v>0</v>
      </c>
      <c r="Z413" s="20">
        <f t="shared" si="90"/>
        <v>0</v>
      </c>
      <c r="AA413" s="20">
        <v>0</v>
      </c>
      <c r="AB413" s="20">
        <v>0</v>
      </c>
      <c r="AC413" s="20">
        <v>0</v>
      </c>
      <c r="AD413" s="20">
        <f t="shared" si="83"/>
        <v>0</v>
      </c>
      <c r="AE413" s="20">
        <f t="shared" si="84"/>
        <v>0</v>
      </c>
      <c r="AF413" s="20">
        <f t="shared" si="85"/>
        <v>0</v>
      </c>
      <c r="AG413" s="20">
        <f t="shared" si="86"/>
        <v>0</v>
      </c>
      <c r="AH413" s="20">
        <f t="shared" si="87"/>
        <v>0</v>
      </c>
      <c r="AI413" s="20">
        <f t="shared" si="91"/>
        <v>0</v>
      </c>
    </row>
    <row r="414" spans="1:35" s="27" customFormat="1" ht="25.5" x14ac:dyDescent="0.2">
      <c r="A414" s="21" t="s">
        <v>412</v>
      </c>
      <c r="B414" s="21" t="s">
        <v>65</v>
      </c>
      <c r="C414" s="71">
        <v>13272</v>
      </c>
      <c r="D414" s="25" t="s">
        <v>462</v>
      </c>
      <c r="E414" s="19">
        <v>0</v>
      </c>
      <c r="F414" s="19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19">
        <v>0</v>
      </c>
      <c r="M414" s="19">
        <v>0</v>
      </c>
      <c r="N414" s="19">
        <v>0</v>
      </c>
      <c r="O414" s="19">
        <v>0</v>
      </c>
      <c r="P414" s="19">
        <f t="shared" si="89"/>
        <v>0</v>
      </c>
      <c r="Q414" s="19">
        <f t="shared" si="92"/>
        <v>0</v>
      </c>
      <c r="R414" s="19">
        <f t="shared" si="92"/>
        <v>0</v>
      </c>
      <c r="S414" s="19">
        <f t="shared" si="92"/>
        <v>0</v>
      </c>
      <c r="T414" s="19">
        <f t="shared" si="92"/>
        <v>0</v>
      </c>
      <c r="U414" s="19">
        <f t="shared" si="92"/>
        <v>0</v>
      </c>
      <c r="V414" s="19">
        <f t="shared" si="82"/>
        <v>0</v>
      </c>
      <c r="W414" s="24">
        <v>4175.71</v>
      </c>
      <c r="X414" s="19">
        <v>4175.71</v>
      </c>
      <c r="Y414" s="19">
        <f t="shared" si="88"/>
        <v>0</v>
      </c>
      <c r="Z414" s="20">
        <f t="shared" si="90"/>
        <v>0</v>
      </c>
      <c r="AA414" s="20">
        <v>0</v>
      </c>
      <c r="AB414" s="20">
        <v>0</v>
      </c>
      <c r="AC414" s="20">
        <v>0</v>
      </c>
      <c r="AD414" s="20">
        <f t="shared" si="83"/>
        <v>0</v>
      </c>
      <c r="AE414" s="20">
        <f t="shared" si="84"/>
        <v>0</v>
      </c>
      <c r="AF414" s="20">
        <f t="shared" si="85"/>
        <v>0</v>
      </c>
      <c r="AG414" s="20">
        <f t="shared" si="86"/>
        <v>0</v>
      </c>
      <c r="AH414" s="20">
        <f t="shared" si="87"/>
        <v>0</v>
      </c>
      <c r="AI414" s="20">
        <f t="shared" si="91"/>
        <v>0</v>
      </c>
    </row>
    <row r="415" spans="1:35" s="27" customFormat="1" ht="12.75" x14ac:dyDescent="0.2">
      <c r="A415" s="21" t="s">
        <v>412</v>
      </c>
      <c r="B415" s="21" t="s">
        <v>65</v>
      </c>
      <c r="C415" s="71">
        <v>13282</v>
      </c>
      <c r="D415" s="25" t="s">
        <v>463</v>
      </c>
      <c r="E415" s="19">
        <v>0</v>
      </c>
      <c r="F415" s="19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19">
        <v>0</v>
      </c>
      <c r="M415" s="19">
        <v>0</v>
      </c>
      <c r="N415" s="19">
        <v>0</v>
      </c>
      <c r="O415" s="19">
        <v>0</v>
      </c>
      <c r="P415" s="19">
        <f t="shared" si="89"/>
        <v>0</v>
      </c>
      <c r="Q415" s="19">
        <f t="shared" si="92"/>
        <v>0</v>
      </c>
      <c r="R415" s="19">
        <f t="shared" si="92"/>
        <v>0</v>
      </c>
      <c r="S415" s="19">
        <f t="shared" si="92"/>
        <v>0</v>
      </c>
      <c r="T415" s="19">
        <f t="shared" si="92"/>
        <v>0</v>
      </c>
      <c r="U415" s="19">
        <f t="shared" si="92"/>
        <v>0</v>
      </c>
      <c r="V415" s="19">
        <f t="shared" si="82"/>
        <v>0</v>
      </c>
      <c r="W415" s="24">
        <v>395</v>
      </c>
      <c r="X415" s="19">
        <v>395</v>
      </c>
      <c r="Y415" s="19">
        <f t="shared" si="88"/>
        <v>0</v>
      </c>
      <c r="Z415" s="20">
        <f t="shared" si="90"/>
        <v>0</v>
      </c>
      <c r="AA415" s="20">
        <v>0</v>
      </c>
      <c r="AB415" s="20">
        <v>0</v>
      </c>
      <c r="AC415" s="20">
        <v>0</v>
      </c>
      <c r="AD415" s="20">
        <f t="shared" si="83"/>
        <v>0</v>
      </c>
      <c r="AE415" s="20">
        <f t="shared" si="84"/>
        <v>0</v>
      </c>
      <c r="AF415" s="20">
        <f t="shared" si="85"/>
        <v>0</v>
      </c>
      <c r="AG415" s="20">
        <f t="shared" si="86"/>
        <v>0</v>
      </c>
      <c r="AH415" s="20">
        <f t="shared" si="87"/>
        <v>0</v>
      </c>
      <c r="AI415" s="20">
        <f t="shared" si="91"/>
        <v>0</v>
      </c>
    </row>
    <row r="416" spans="1:35" s="27" customFormat="1" ht="25.5" x14ac:dyDescent="0.2">
      <c r="A416" s="21" t="s">
        <v>412</v>
      </c>
      <c r="B416" s="21" t="s">
        <v>65</v>
      </c>
      <c r="C416" s="71">
        <v>13312</v>
      </c>
      <c r="D416" s="25" t="s">
        <v>464</v>
      </c>
      <c r="E416" s="19">
        <v>0</v>
      </c>
      <c r="F416" s="19">
        <v>0</v>
      </c>
      <c r="G416" s="19">
        <v>0</v>
      </c>
      <c r="H416" s="19">
        <v>0</v>
      </c>
      <c r="I416" s="19">
        <v>0</v>
      </c>
      <c r="J416" s="19">
        <v>0</v>
      </c>
      <c r="K416" s="19">
        <v>0</v>
      </c>
      <c r="L416" s="19">
        <v>0</v>
      </c>
      <c r="M416" s="19">
        <v>0</v>
      </c>
      <c r="N416" s="19">
        <v>0</v>
      </c>
      <c r="O416" s="19">
        <v>0</v>
      </c>
      <c r="P416" s="19">
        <f t="shared" si="89"/>
        <v>0</v>
      </c>
      <c r="Q416" s="19">
        <f t="shared" si="92"/>
        <v>0</v>
      </c>
      <c r="R416" s="19">
        <f t="shared" si="92"/>
        <v>0</v>
      </c>
      <c r="S416" s="19">
        <f t="shared" si="92"/>
        <v>0</v>
      </c>
      <c r="T416" s="19">
        <f t="shared" si="92"/>
        <v>0</v>
      </c>
      <c r="U416" s="19">
        <f t="shared" si="92"/>
        <v>0</v>
      </c>
      <c r="V416" s="19">
        <f t="shared" si="82"/>
        <v>0</v>
      </c>
      <c r="W416" s="24">
        <v>5990</v>
      </c>
      <c r="X416" s="19">
        <v>5990</v>
      </c>
      <c r="Y416" s="19">
        <f t="shared" si="88"/>
        <v>0</v>
      </c>
      <c r="Z416" s="20">
        <f t="shared" si="90"/>
        <v>0</v>
      </c>
      <c r="AA416" s="20">
        <v>0</v>
      </c>
      <c r="AB416" s="20">
        <v>0</v>
      </c>
      <c r="AC416" s="20">
        <v>0</v>
      </c>
      <c r="AD416" s="20">
        <f t="shared" si="83"/>
        <v>0</v>
      </c>
      <c r="AE416" s="20">
        <f t="shared" si="84"/>
        <v>0</v>
      </c>
      <c r="AF416" s="20">
        <f t="shared" si="85"/>
        <v>0</v>
      </c>
      <c r="AG416" s="20">
        <f t="shared" si="86"/>
        <v>0</v>
      </c>
      <c r="AH416" s="20">
        <f t="shared" si="87"/>
        <v>0</v>
      </c>
      <c r="AI416" s="20">
        <f t="shared" si="91"/>
        <v>0</v>
      </c>
    </row>
    <row r="417" spans="1:35" s="27" customFormat="1" ht="12.75" x14ac:dyDescent="0.2">
      <c r="A417" s="21" t="s">
        <v>412</v>
      </c>
      <c r="B417" s="21" t="s">
        <v>65</v>
      </c>
      <c r="C417" s="71">
        <v>13338</v>
      </c>
      <c r="D417" s="25" t="s">
        <v>465</v>
      </c>
      <c r="E417" s="19">
        <v>0</v>
      </c>
      <c r="F417" s="19">
        <v>0</v>
      </c>
      <c r="G417" s="19">
        <v>0</v>
      </c>
      <c r="H417" s="19">
        <v>0</v>
      </c>
      <c r="I417" s="19">
        <v>0</v>
      </c>
      <c r="J417" s="19">
        <v>0</v>
      </c>
      <c r="K417" s="19">
        <v>0</v>
      </c>
      <c r="L417" s="19">
        <v>0</v>
      </c>
      <c r="M417" s="19">
        <v>0</v>
      </c>
      <c r="N417" s="19">
        <v>0</v>
      </c>
      <c r="O417" s="19">
        <v>0</v>
      </c>
      <c r="P417" s="19">
        <f t="shared" si="89"/>
        <v>0</v>
      </c>
      <c r="Q417" s="19">
        <f t="shared" si="92"/>
        <v>0</v>
      </c>
      <c r="R417" s="19">
        <f t="shared" si="92"/>
        <v>0</v>
      </c>
      <c r="S417" s="19">
        <f t="shared" si="92"/>
        <v>0</v>
      </c>
      <c r="T417" s="19">
        <f t="shared" si="92"/>
        <v>0</v>
      </c>
      <c r="U417" s="19">
        <f t="shared" si="92"/>
        <v>0</v>
      </c>
      <c r="V417" s="19">
        <f t="shared" si="82"/>
        <v>0</v>
      </c>
      <c r="W417" s="24">
        <v>479</v>
      </c>
      <c r="X417" s="19">
        <v>479</v>
      </c>
      <c r="Y417" s="19">
        <f t="shared" si="88"/>
        <v>0</v>
      </c>
      <c r="Z417" s="20">
        <f t="shared" si="90"/>
        <v>0</v>
      </c>
      <c r="AA417" s="20">
        <v>0</v>
      </c>
      <c r="AB417" s="20">
        <v>0</v>
      </c>
      <c r="AC417" s="20">
        <v>0</v>
      </c>
      <c r="AD417" s="20">
        <f t="shared" si="83"/>
        <v>0</v>
      </c>
      <c r="AE417" s="20">
        <f t="shared" si="84"/>
        <v>0</v>
      </c>
      <c r="AF417" s="20">
        <f t="shared" si="85"/>
        <v>0</v>
      </c>
      <c r="AG417" s="20">
        <f t="shared" si="86"/>
        <v>0</v>
      </c>
      <c r="AH417" s="20">
        <f t="shared" si="87"/>
        <v>0</v>
      </c>
      <c r="AI417" s="20">
        <f t="shared" si="91"/>
        <v>0</v>
      </c>
    </row>
    <row r="418" spans="1:35" s="27" customFormat="1" ht="12.75" x14ac:dyDescent="0.2">
      <c r="A418" s="21" t="s">
        <v>412</v>
      </c>
      <c r="B418" s="21" t="s">
        <v>65</v>
      </c>
      <c r="C418" s="71">
        <v>13423</v>
      </c>
      <c r="D418" s="25" t="s">
        <v>466</v>
      </c>
      <c r="E418" s="19">
        <v>0</v>
      </c>
      <c r="F418" s="19">
        <v>0</v>
      </c>
      <c r="G418" s="19">
        <v>0</v>
      </c>
      <c r="H418" s="19">
        <v>0</v>
      </c>
      <c r="I418" s="19">
        <v>0</v>
      </c>
      <c r="J418" s="19">
        <v>0</v>
      </c>
      <c r="K418" s="19">
        <v>0</v>
      </c>
      <c r="L418" s="19">
        <v>0</v>
      </c>
      <c r="M418" s="19">
        <v>0</v>
      </c>
      <c r="N418" s="19">
        <v>0</v>
      </c>
      <c r="O418" s="19">
        <v>0</v>
      </c>
      <c r="P418" s="19">
        <f t="shared" si="89"/>
        <v>0</v>
      </c>
      <c r="Q418" s="19">
        <f t="shared" si="92"/>
        <v>0</v>
      </c>
      <c r="R418" s="19">
        <f t="shared" si="92"/>
        <v>0</v>
      </c>
      <c r="S418" s="19">
        <f t="shared" si="92"/>
        <v>0</v>
      </c>
      <c r="T418" s="19">
        <f t="shared" si="92"/>
        <v>0</v>
      </c>
      <c r="U418" s="19">
        <f t="shared" si="92"/>
        <v>0</v>
      </c>
      <c r="V418" s="19">
        <f t="shared" si="82"/>
        <v>0</v>
      </c>
      <c r="W418" s="24">
        <v>216</v>
      </c>
      <c r="X418" s="19">
        <v>216</v>
      </c>
      <c r="Y418" s="19">
        <f t="shared" si="88"/>
        <v>0</v>
      </c>
      <c r="Z418" s="20">
        <f t="shared" si="90"/>
        <v>0</v>
      </c>
      <c r="AA418" s="20">
        <v>0</v>
      </c>
      <c r="AB418" s="20">
        <v>0</v>
      </c>
      <c r="AC418" s="20">
        <v>0</v>
      </c>
      <c r="AD418" s="20">
        <f t="shared" si="83"/>
        <v>0</v>
      </c>
      <c r="AE418" s="20">
        <f t="shared" si="84"/>
        <v>0</v>
      </c>
      <c r="AF418" s="20">
        <f t="shared" si="85"/>
        <v>0</v>
      </c>
      <c r="AG418" s="20">
        <f t="shared" si="86"/>
        <v>0</v>
      </c>
      <c r="AH418" s="20">
        <f t="shared" si="87"/>
        <v>0</v>
      </c>
      <c r="AI418" s="20">
        <f t="shared" si="91"/>
        <v>0</v>
      </c>
    </row>
    <row r="419" spans="1:35" s="27" customFormat="1" ht="12.75" x14ac:dyDescent="0.2">
      <c r="A419" s="21" t="s">
        <v>412</v>
      </c>
      <c r="B419" s="21" t="s">
        <v>65</v>
      </c>
      <c r="C419" s="71">
        <v>13441</v>
      </c>
      <c r="D419" s="25" t="s">
        <v>467</v>
      </c>
      <c r="E419" s="19">
        <v>0</v>
      </c>
      <c r="F419" s="19">
        <v>0</v>
      </c>
      <c r="G419" s="19">
        <v>0</v>
      </c>
      <c r="H419" s="19">
        <v>0</v>
      </c>
      <c r="I419" s="19">
        <v>0</v>
      </c>
      <c r="J419" s="19">
        <v>0</v>
      </c>
      <c r="K419" s="19">
        <v>0</v>
      </c>
      <c r="L419" s="19">
        <v>0</v>
      </c>
      <c r="M419" s="19">
        <v>0</v>
      </c>
      <c r="N419" s="19">
        <v>0</v>
      </c>
      <c r="O419" s="19">
        <v>0</v>
      </c>
      <c r="P419" s="19">
        <f t="shared" si="89"/>
        <v>0</v>
      </c>
      <c r="Q419" s="19">
        <f t="shared" si="92"/>
        <v>0</v>
      </c>
      <c r="R419" s="19">
        <f t="shared" si="92"/>
        <v>0</v>
      </c>
      <c r="S419" s="19">
        <f t="shared" si="92"/>
        <v>0</v>
      </c>
      <c r="T419" s="19">
        <f t="shared" si="92"/>
        <v>0</v>
      </c>
      <c r="U419" s="19">
        <f t="shared" si="92"/>
        <v>0</v>
      </c>
      <c r="V419" s="19">
        <f t="shared" si="82"/>
        <v>0</v>
      </c>
      <c r="W419" s="24">
        <v>51549.65</v>
      </c>
      <c r="X419" s="19">
        <v>51549.65</v>
      </c>
      <c r="Y419" s="19">
        <f t="shared" si="88"/>
        <v>0</v>
      </c>
      <c r="Z419" s="20">
        <f t="shared" si="90"/>
        <v>0</v>
      </c>
      <c r="AA419" s="20">
        <v>0</v>
      </c>
      <c r="AB419" s="20">
        <v>0</v>
      </c>
      <c r="AC419" s="20">
        <v>0</v>
      </c>
      <c r="AD419" s="20">
        <f t="shared" si="83"/>
        <v>0</v>
      </c>
      <c r="AE419" s="20">
        <f t="shared" si="84"/>
        <v>0</v>
      </c>
      <c r="AF419" s="20">
        <f t="shared" si="85"/>
        <v>0</v>
      </c>
      <c r="AG419" s="20">
        <f t="shared" si="86"/>
        <v>0</v>
      </c>
      <c r="AH419" s="20">
        <f t="shared" si="87"/>
        <v>0</v>
      </c>
      <c r="AI419" s="20">
        <f t="shared" si="91"/>
        <v>0</v>
      </c>
    </row>
    <row r="420" spans="1:35" s="27" customFormat="1" ht="12.75" x14ac:dyDescent="0.2">
      <c r="A420" s="21" t="s">
        <v>412</v>
      </c>
      <c r="B420" s="21" t="s">
        <v>65</v>
      </c>
      <c r="C420" s="71">
        <v>13584</v>
      </c>
      <c r="D420" s="25" t="s">
        <v>468</v>
      </c>
      <c r="E420" s="19">
        <v>0</v>
      </c>
      <c r="F420" s="19">
        <v>0</v>
      </c>
      <c r="G420" s="19">
        <v>0</v>
      </c>
      <c r="H420" s="19">
        <v>0</v>
      </c>
      <c r="I420" s="19">
        <v>0</v>
      </c>
      <c r="J420" s="19">
        <v>0</v>
      </c>
      <c r="K420" s="19">
        <v>0</v>
      </c>
      <c r="L420" s="19">
        <v>0</v>
      </c>
      <c r="M420" s="19">
        <v>0</v>
      </c>
      <c r="N420" s="19">
        <v>0</v>
      </c>
      <c r="O420" s="19">
        <v>0</v>
      </c>
      <c r="P420" s="19">
        <f t="shared" si="89"/>
        <v>0</v>
      </c>
      <c r="Q420" s="19">
        <f t="shared" si="92"/>
        <v>0</v>
      </c>
      <c r="R420" s="19">
        <f t="shared" si="92"/>
        <v>0</v>
      </c>
      <c r="S420" s="19">
        <f t="shared" si="92"/>
        <v>0</v>
      </c>
      <c r="T420" s="19">
        <f t="shared" si="92"/>
        <v>0</v>
      </c>
      <c r="U420" s="19">
        <f t="shared" si="92"/>
        <v>0</v>
      </c>
      <c r="V420" s="19">
        <f t="shared" si="82"/>
        <v>0</v>
      </c>
      <c r="W420" s="24">
        <v>650</v>
      </c>
      <c r="X420" s="19">
        <v>650</v>
      </c>
      <c r="Y420" s="19">
        <f t="shared" si="88"/>
        <v>0</v>
      </c>
      <c r="Z420" s="20">
        <f t="shared" si="90"/>
        <v>0</v>
      </c>
      <c r="AA420" s="20">
        <v>0</v>
      </c>
      <c r="AB420" s="20">
        <v>0</v>
      </c>
      <c r="AC420" s="20">
        <v>0</v>
      </c>
      <c r="AD420" s="20">
        <f t="shared" si="83"/>
        <v>0</v>
      </c>
      <c r="AE420" s="20">
        <f t="shared" si="84"/>
        <v>0</v>
      </c>
      <c r="AF420" s="20">
        <f t="shared" si="85"/>
        <v>0</v>
      </c>
      <c r="AG420" s="20">
        <f t="shared" si="86"/>
        <v>0</v>
      </c>
      <c r="AH420" s="20">
        <f t="shared" si="87"/>
        <v>0</v>
      </c>
      <c r="AI420" s="20">
        <f t="shared" si="91"/>
        <v>0</v>
      </c>
    </row>
    <row r="421" spans="1:35" s="27" customFormat="1" ht="12.75" x14ac:dyDescent="0.2">
      <c r="A421" s="21" t="s">
        <v>412</v>
      </c>
      <c r="B421" s="21" t="s">
        <v>65</v>
      </c>
      <c r="C421" s="71">
        <v>13585</v>
      </c>
      <c r="D421" s="25" t="s">
        <v>469</v>
      </c>
      <c r="E421" s="19">
        <v>0</v>
      </c>
      <c r="F421" s="19">
        <v>0</v>
      </c>
      <c r="G421" s="19">
        <v>0</v>
      </c>
      <c r="H421" s="19">
        <v>0</v>
      </c>
      <c r="I421" s="19">
        <v>0</v>
      </c>
      <c r="J421" s="19">
        <v>0</v>
      </c>
      <c r="K421" s="19">
        <v>0</v>
      </c>
      <c r="L421" s="19">
        <v>0</v>
      </c>
      <c r="M421" s="19">
        <v>0</v>
      </c>
      <c r="N421" s="19">
        <v>0</v>
      </c>
      <c r="O421" s="19">
        <v>0</v>
      </c>
      <c r="P421" s="19">
        <f t="shared" si="89"/>
        <v>0</v>
      </c>
      <c r="Q421" s="19">
        <f t="shared" si="92"/>
        <v>0</v>
      </c>
      <c r="R421" s="19">
        <f t="shared" si="92"/>
        <v>0</v>
      </c>
      <c r="S421" s="19">
        <f t="shared" si="92"/>
        <v>0</v>
      </c>
      <c r="T421" s="19">
        <f t="shared" si="92"/>
        <v>0</v>
      </c>
      <c r="U421" s="19">
        <f t="shared" si="92"/>
        <v>0</v>
      </c>
      <c r="V421" s="19">
        <f t="shared" ref="V421:V438" si="93">+Q421+R421+S421+T421+U421</f>
        <v>0</v>
      </c>
      <c r="W421" s="24">
        <v>3828</v>
      </c>
      <c r="X421" s="19">
        <v>3828</v>
      </c>
      <c r="Y421" s="19">
        <f t="shared" si="88"/>
        <v>0</v>
      </c>
      <c r="Z421" s="20">
        <f t="shared" si="90"/>
        <v>0</v>
      </c>
      <c r="AA421" s="20">
        <v>0</v>
      </c>
      <c r="AB421" s="20">
        <v>0</v>
      </c>
      <c r="AC421" s="20">
        <v>0</v>
      </c>
      <c r="AD421" s="20">
        <f t="shared" ref="AD421:AD438" si="94">+Q421-AA421</f>
        <v>0</v>
      </c>
      <c r="AE421" s="20">
        <f t="shared" ref="AE421:AE438" si="95">+T421-AB421</f>
        <v>0</v>
      </c>
      <c r="AF421" s="20">
        <f t="shared" ref="AF421:AF438" si="96">U421-AC421</f>
        <v>0</v>
      </c>
      <c r="AG421" s="20">
        <f t="shared" ref="AG421:AG438" si="97">+Y421</f>
        <v>0</v>
      </c>
      <c r="AH421" s="20">
        <f t="shared" ref="AH421:AH438" si="98">+S421</f>
        <v>0</v>
      </c>
      <c r="AI421" s="20">
        <f t="shared" si="91"/>
        <v>0</v>
      </c>
    </row>
    <row r="422" spans="1:35" s="27" customFormat="1" ht="12.75" x14ac:dyDescent="0.2">
      <c r="A422" s="21" t="s">
        <v>412</v>
      </c>
      <c r="B422" s="21" t="s">
        <v>65</v>
      </c>
      <c r="C422" s="71">
        <v>13799</v>
      </c>
      <c r="D422" s="25" t="s">
        <v>470</v>
      </c>
      <c r="E422" s="19">
        <v>0</v>
      </c>
      <c r="F422" s="19">
        <v>0</v>
      </c>
      <c r="G422" s="19">
        <v>0</v>
      </c>
      <c r="H422" s="19">
        <v>0</v>
      </c>
      <c r="I422" s="19">
        <v>0</v>
      </c>
      <c r="J422" s="19">
        <v>0</v>
      </c>
      <c r="K422" s="19">
        <v>0</v>
      </c>
      <c r="L422" s="19">
        <v>0</v>
      </c>
      <c r="M422" s="19">
        <v>0</v>
      </c>
      <c r="N422" s="19">
        <v>0</v>
      </c>
      <c r="O422" s="19">
        <v>0</v>
      </c>
      <c r="P422" s="19">
        <f t="shared" si="89"/>
        <v>0</v>
      </c>
      <c r="Q422" s="19">
        <f t="shared" si="92"/>
        <v>0</v>
      </c>
      <c r="R422" s="19">
        <f t="shared" si="92"/>
        <v>0</v>
      </c>
      <c r="S422" s="19">
        <f t="shared" si="92"/>
        <v>0</v>
      </c>
      <c r="T422" s="19">
        <f t="shared" si="92"/>
        <v>0</v>
      </c>
      <c r="U422" s="19">
        <f t="shared" si="92"/>
        <v>0</v>
      </c>
      <c r="V422" s="19">
        <f t="shared" si="93"/>
        <v>0</v>
      </c>
      <c r="W422" s="24">
        <v>0</v>
      </c>
      <c r="X422" s="19">
        <v>0</v>
      </c>
      <c r="Y422" s="19">
        <f t="shared" si="88"/>
        <v>0</v>
      </c>
      <c r="Z422" s="20">
        <f t="shared" si="90"/>
        <v>0</v>
      </c>
      <c r="AA422" s="20">
        <v>0</v>
      </c>
      <c r="AB422" s="20">
        <v>0</v>
      </c>
      <c r="AC422" s="20">
        <v>0</v>
      </c>
      <c r="AD422" s="20">
        <f t="shared" si="94"/>
        <v>0</v>
      </c>
      <c r="AE422" s="20">
        <f t="shared" si="95"/>
        <v>0</v>
      </c>
      <c r="AF422" s="20">
        <f t="shared" si="96"/>
        <v>0</v>
      </c>
      <c r="AG422" s="20">
        <f t="shared" si="97"/>
        <v>0</v>
      </c>
      <c r="AH422" s="20">
        <f t="shared" si="98"/>
        <v>0</v>
      </c>
      <c r="AI422" s="20">
        <f t="shared" si="91"/>
        <v>0</v>
      </c>
    </row>
    <row r="423" spans="1:35" s="27" customFormat="1" ht="12.75" x14ac:dyDescent="0.2">
      <c r="A423" s="21" t="s">
        <v>412</v>
      </c>
      <c r="B423" s="21" t="s">
        <v>65</v>
      </c>
      <c r="C423" s="71">
        <v>13896</v>
      </c>
      <c r="D423" s="25" t="s">
        <v>471</v>
      </c>
      <c r="E423" s="19">
        <v>0</v>
      </c>
      <c r="F423" s="19">
        <v>0</v>
      </c>
      <c r="G423" s="19">
        <v>0</v>
      </c>
      <c r="H423" s="19">
        <v>0</v>
      </c>
      <c r="I423" s="19">
        <v>0</v>
      </c>
      <c r="J423" s="19">
        <v>0</v>
      </c>
      <c r="K423" s="19">
        <v>0</v>
      </c>
      <c r="L423" s="19">
        <v>0</v>
      </c>
      <c r="M423" s="19">
        <v>0</v>
      </c>
      <c r="N423" s="19">
        <v>0</v>
      </c>
      <c r="O423" s="19">
        <v>0</v>
      </c>
      <c r="P423" s="19">
        <f t="shared" si="89"/>
        <v>0</v>
      </c>
      <c r="Q423" s="19">
        <f t="shared" si="92"/>
        <v>0</v>
      </c>
      <c r="R423" s="19">
        <f t="shared" si="92"/>
        <v>0</v>
      </c>
      <c r="S423" s="19">
        <f t="shared" si="92"/>
        <v>0</v>
      </c>
      <c r="T423" s="19">
        <f t="shared" si="92"/>
        <v>0</v>
      </c>
      <c r="U423" s="19">
        <f t="shared" si="92"/>
        <v>0</v>
      </c>
      <c r="V423" s="19">
        <f t="shared" si="93"/>
        <v>0</v>
      </c>
      <c r="W423" s="24">
        <v>600</v>
      </c>
      <c r="X423" s="19">
        <v>600</v>
      </c>
      <c r="Y423" s="19">
        <f t="shared" si="88"/>
        <v>0</v>
      </c>
      <c r="Z423" s="20">
        <f t="shared" si="90"/>
        <v>0</v>
      </c>
      <c r="AA423" s="20">
        <v>0</v>
      </c>
      <c r="AB423" s="20">
        <v>0</v>
      </c>
      <c r="AC423" s="20">
        <v>0</v>
      </c>
      <c r="AD423" s="20">
        <f t="shared" si="94"/>
        <v>0</v>
      </c>
      <c r="AE423" s="20">
        <f t="shared" si="95"/>
        <v>0</v>
      </c>
      <c r="AF423" s="20">
        <f t="shared" si="96"/>
        <v>0</v>
      </c>
      <c r="AG423" s="20">
        <f t="shared" si="97"/>
        <v>0</v>
      </c>
      <c r="AH423" s="20">
        <f t="shared" si="98"/>
        <v>0</v>
      </c>
      <c r="AI423" s="20">
        <f t="shared" si="91"/>
        <v>0</v>
      </c>
    </row>
    <row r="424" spans="1:35" s="27" customFormat="1" ht="12.75" x14ac:dyDescent="0.2">
      <c r="A424" s="21" t="s">
        <v>412</v>
      </c>
      <c r="B424" s="21" t="s">
        <v>65</v>
      </c>
      <c r="C424" s="71">
        <v>13901</v>
      </c>
      <c r="D424" s="25" t="s">
        <v>472</v>
      </c>
      <c r="E424" s="19">
        <v>0</v>
      </c>
      <c r="F424" s="19">
        <v>0</v>
      </c>
      <c r="G424" s="19">
        <v>0</v>
      </c>
      <c r="H424" s="19">
        <v>0</v>
      </c>
      <c r="I424" s="19">
        <v>0</v>
      </c>
      <c r="J424" s="19">
        <v>0</v>
      </c>
      <c r="K424" s="19">
        <v>0</v>
      </c>
      <c r="L424" s="19">
        <v>0</v>
      </c>
      <c r="M424" s="19">
        <v>0</v>
      </c>
      <c r="N424" s="19">
        <v>0</v>
      </c>
      <c r="O424" s="19">
        <v>0</v>
      </c>
      <c r="P424" s="19">
        <f t="shared" si="89"/>
        <v>0</v>
      </c>
      <c r="Q424" s="19">
        <f t="shared" si="92"/>
        <v>0</v>
      </c>
      <c r="R424" s="19">
        <f t="shared" si="92"/>
        <v>0</v>
      </c>
      <c r="S424" s="19">
        <f t="shared" si="92"/>
        <v>0</v>
      </c>
      <c r="T424" s="19">
        <f t="shared" si="92"/>
        <v>0</v>
      </c>
      <c r="U424" s="19">
        <f t="shared" si="92"/>
        <v>0</v>
      </c>
      <c r="V424" s="19">
        <f t="shared" si="93"/>
        <v>0</v>
      </c>
      <c r="W424" s="24">
        <v>1070.52</v>
      </c>
      <c r="X424" s="19">
        <v>1070.52</v>
      </c>
      <c r="Y424" s="19">
        <f t="shared" ref="Y424:Y438" si="99">+X424-W424</f>
        <v>0</v>
      </c>
      <c r="Z424" s="20">
        <f t="shared" si="90"/>
        <v>0</v>
      </c>
      <c r="AA424" s="20">
        <v>0</v>
      </c>
      <c r="AB424" s="20">
        <v>0</v>
      </c>
      <c r="AC424" s="20">
        <v>0</v>
      </c>
      <c r="AD424" s="20">
        <f t="shared" si="94"/>
        <v>0</v>
      </c>
      <c r="AE424" s="20">
        <f t="shared" si="95"/>
        <v>0</v>
      </c>
      <c r="AF424" s="20">
        <f t="shared" si="96"/>
        <v>0</v>
      </c>
      <c r="AG424" s="20">
        <f t="shared" si="97"/>
        <v>0</v>
      </c>
      <c r="AH424" s="20">
        <f t="shared" si="98"/>
        <v>0</v>
      </c>
      <c r="AI424" s="20">
        <f t="shared" si="91"/>
        <v>0</v>
      </c>
    </row>
    <row r="425" spans="1:35" s="27" customFormat="1" ht="12.75" x14ac:dyDescent="0.2">
      <c r="A425" s="21" t="s">
        <v>412</v>
      </c>
      <c r="B425" s="21" t="s">
        <v>65</v>
      </c>
      <c r="C425" s="71">
        <v>13975</v>
      </c>
      <c r="D425" s="25" t="s">
        <v>473</v>
      </c>
      <c r="E425" s="19">
        <v>0</v>
      </c>
      <c r="F425" s="19">
        <v>0</v>
      </c>
      <c r="G425" s="19">
        <v>0</v>
      </c>
      <c r="H425" s="19">
        <v>0</v>
      </c>
      <c r="I425" s="19">
        <v>0</v>
      </c>
      <c r="J425" s="19">
        <v>0</v>
      </c>
      <c r="K425" s="19">
        <v>0</v>
      </c>
      <c r="L425" s="19">
        <v>0</v>
      </c>
      <c r="M425" s="19">
        <v>0</v>
      </c>
      <c r="N425" s="19">
        <v>0</v>
      </c>
      <c r="O425" s="19">
        <v>0</v>
      </c>
      <c r="P425" s="19">
        <f t="shared" si="89"/>
        <v>0</v>
      </c>
      <c r="Q425" s="19">
        <f t="shared" si="92"/>
        <v>0</v>
      </c>
      <c r="R425" s="19">
        <f t="shared" si="92"/>
        <v>0</v>
      </c>
      <c r="S425" s="19">
        <f t="shared" si="92"/>
        <v>0</v>
      </c>
      <c r="T425" s="19">
        <f t="shared" si="92"/>
        <v>0</v>
      </c>
      <c r="U425" s="19">
        <f t="shared" si="92"/>
        <v>0</v>
      </c>
      <c r="V425" s="19">
        <f t="shared" si="93"/>
        <v>0</v>
      </c>
      <c r="W425" s="24">
        <v>4500</v>
      </c>
      <c r="X425" s="19">
        <v>4500</v>
      </c>
      <c r="Y425" s="19">
        <f t="shared" si="99"/>
        <v>0</v>
      </c>
      <c r="Z425" s="20">
        <f t="shared" si="90"/>
        <v>0</v>
      </c>
      <c r="AA425" s="20">
        <v>0</v>
      </c>
      <c r="AB425" s="20">
        <v>0</v>
      </c>
      <c r="AC425" s="20">
        <v>0</v>
      </c>
      <c r="AD425" s="20">
        <f t="shared" si="94"/>
        <v>0</v>
      </c>
      <c r="AE425" s="20">
        <f t="shared" si="95"/>
        <v>0</v>
      </c>
      <c r="AF425" s="20">
        <f t="shared" si="96"/>
        <v>0</v>
      </c>
      <c r="AG425" s="20">
        <f t="shared" si="97"/>
        <v>0</v>
      </c>
      <c r="AH425" s="20">
        <f t="shared" si="98"/>
        <v>0</v>
      </c>
      <c r="AI425" s="20">
        <f t="shared" si="91"/>
        <v>0</v>
      </c>
    </row>
    <row r="426" spans="1:35" s="27" customFormat="1" ht="12.75" x14ac:dyDescent="0.2">
      <c r="A426" s="21" t="s">
        <v>412</v>
      </c>
      <c r="B426" s="21" t="s">
        <v>65</v>
      </c>
      <c r="C426" s="71">
        <v>14089</v>
      </c>
      <c r="D426" s="25" t="s">
        <v>474</v>
      </c>
      <c r="E426" s="19">
        <v>0</v>
      </c>
      <c r="F426" s="19">
        <v>0</v>
      </c>
      <c r="G426" s="19">
        <v>0</v>
      </c>
      <c r="H426" s="19">
        <v>0</v>
      </c>
      <c r="I426" s="19">
        <v>0</v>
      </c>
      <c r="J426" s="19">
        <v>0</v>
      </c>
      <c r="K426" s="19">
        <v>0</v>
      </c>
      <c r="L426" s="19">
        <v>0</v>
      </c>
      <c r="M426" s="19">
        <v>0</v>
      </c>
      <c r="N426" s="19">
        <v>0</v>
      </c>
      <c r="O426" s="19">
        <v>0</v>
      </c>
      <c r="P426" s="19">
        <f t="shared" si="89"/>
        <v>0</v>
      </c>
      <c r="Q426" s="19">
        <f t="shared" si="92"/>
        <v>0</v>
      </c>
      <c r="R426" s="19">
        <f t="shared" si="92"/>
        <v>0</v>
      </c>
      <c r="S426" s="19">
        <f t="shared" si="92"/>
        <v>0</v>
      </c>
      <c r="T426" s="19">
        <f t="shared" si="92"/>
        <v>0</v>
      </c>
      <c r="U426" s="19">
        <f t="shared" si="92"/>
        <v>0</v>
      </c>
      <c r="V426" s="19">
        <f t="shared" si="93"/>
        <v>0</v>
      </c>
      <c r="W426" s="24">
        <v>1090</v>
      </c>
      <c r="X426" s="19">
        <v>1090</v>
      </c>
      <c r="Y426" s="19">
        <f t="shared" si="99"/>
        <v>0</v>
      </c>
      <c r="Z426" s="20">
        <f t="shared" si="90"/>
        <v>0</v>
      </c>
      <c r="AA426" s="20">
        <v>0</v>
      </c>
      <c r="AB426" s="20">
        <v>0</v>
      </c>
      <c r="AC426" s="20">
        <v>0</v>
      </c>
      <c r="AD426" s="20">
        <f t="shared" si="94"/>
        <v>0</v>
      </c>
      <c r="AE426" s="20">
        <f t="shared" si="95"/>
        <v>0</v>
      </c>
      <c r="AF426" s="20">
        <f t="shared" si="96"/>
        <v>0</v>
      </c>
      <c r="AG426" s="20">
        <f t="shared" si="97"/>
        <v>0</v>
      </c>
      <c r="AH426" s="20">
        <f t="shared" si="98"/>
        <v>0</v>
      </c>
      <c r="AI426" s="20">
        <f t="shared" si="91"/>
        <v>0</v>
      </c>
    </row>
    <row r="427" spans="1:35" s="27" customFormat="1" ht="12.75" x14ac:dyDescent="0.2">
      <c r="A427" s="21" t="s">
        <v>412</v>
      </c>
      <c r="B427" s="21" t="s">
        <v>65</v>
      </c>
      <c r="C427" s="71">
        <v>14090</v>
      </c>
      <c r="D427" s="25" t="s">
        <v>475</v>
      </c>
      <c r="E427" s="19">
        <v>0</v>
      </c>
      <c r="F427" s="19">
        <v>0</v>
      </c>
      <c r="G427" s="19">
        <v>0</v>
      </c>
      <c r="H427" s="19">
        <v>0</v>
      </c>
      <c r="I427" s="19">
        <v>0</v>
      </c>
      <c r="J427" s="19">
        <v>0</v>
      </c>
      <c r="K427" s="19">
        <v>0</v>
      </c>
      <c r="L427" s="19">
        <v>0</v>
      </c>
      <c r="M427" s="19">
        <v>0</v>
      </c>
      <c r="N427" s="19">
        <v>0</v>
      </c>
      <c r="O427" s="19">
        <v>0</v>
      </c>
      <c r="P427" s="19">
        <f t="shared" si="89"/>
        <v>0</v>
      </c>
      <c r="Q427" s="19">
        <f t="shared" si="92"/>
        <v>0</v>
      </c>
      <c r="R427" s="19">
        <f t="shared" si="92"/>
        <v>0</v>
      </c>
      <c r="S427" s="19">
        <f t="shared" si="92"/>
        <v>0</v>
      </c>
      <c r="T427" s="19">
        <f t="shared" si="92"/>
        <v>0</v>
      </c>
      <c r="U427" s="19">
        <f t="shared" si="92"/>
        <v>0</v>
      </c>
      <c r="V427" s="19">
        <f t="shared" si="93"/>
        <v>0</v>
      </c>
      <c r="W427" s="24">
        <v>2000</v>
      </c>
      <c r="X427" s="19">
        <v>2000</v>
      </c>
      <c r="Y427" s="19">
        <f t="shared" si="99"/>
        <v>0</v>
      </c>
      <c r="Z427" s="20">
        <f t="shared" si="90"/>
        <v>0</v>
      </c>
      <c r="AA427" s="20">
        <v>0</v>
      </c>
      <c r="AB427" s="20">
        <v>0</v>
      </c>
      <c r="AC427" s="20">
        <v>0</v>
      </c>
      <c r="AD427" s="20">
        <f t="shared" si="94"/>
        <v>0</v>
      </c>
      <c r="AE427" s="20">
        <f t="shared" si="95"/>
        <v>0</v>
      </c>
      <c r="AF427" s="20">
        <f t="shared" si="96"/>
        <v>0</v>
      </c>
      <c r="AG427" s="20">
        <f t="shared" si="97"/>
        <v>0</v>
      </c>
      <c r="AH427" s="20">
        <f t="shared" si="98"/>
        <v>0</v>
      </c>
      <c r="AI427" s="20">
        <f t="shared" si="91"/>
        <v>0</v>
      </c>
    </row>
    <row r="428" spans="1:35" s="27" customFormat="1" ht="12.75" x14ac:dyDescent="0.2">
      <c r="A428" s="21" t="s">
        <v>412</v>
      </c>
      <c r="B428" s="21" t="s">
        <v>65</v>
      </c>
      <c r="C428" s="71">
        <v>14091</v>
      </c>
      <c r="D428" s="25" t="s">
        <v>476</v>
      </c>
      <c r="E428" s="19">
        <v>0</v>
      </c>
      <c r="F428" s="19">
        <v>0</v>
      </c>
      <c r="G428" s="19">
        <v>0</v>
      </c>
      <c r="H428" s="19">
        <v>0</v>
      </c>
      <c r="I428" s="19">
        <v>0</v>
      </c>
      <c r="J428" s="19">
        <v>0</v>
      </c>
      <c r="K428" s="19">
        <v>0</v>
      </c>
      <c r="L428" s="19">
        <v>0</v>
      </c>
      <c r="M428" s="19">
        <v>0</v>
      </c>
      <c r="N428" s="19">
        <v>0</v>
      </c>
      <c r="O428" s="19">
        <v>0</v>
      </c>
      <c r="P428" s="19">
        <f t="shared" si="89"/>
        <v>0</v>
      </c>
      <c r="Q428" s="19">
        <f t="shared" si="92"/>
        <v>0</v>
      </c>
      <c r="R428" s="19">
        <f t="shared" si="92"/>
        <v>0</v>
      </c>
      <c r="S428" s="19">
        <f t="shared" si="92"/>
        <v>0</v>
      </c>
      <c r="T428" s="19">
        <f t="shared" si="92"/>
        <v>0</v>
      </c>
      <c r="U428" s="19">
        <f t="shared" si="92"/>
        <v>0</v>
      </c>
      <c r="V428" s="19">
        <f t="shared" si="93"/>
        <v>0</v>
      </c>
      <c r="W428" s="24">
        <v>1200</v>
      </c>
      <c r="X428" s="19">
        <v>1200</v>
      </c>
      <c r="Y428" s="19">
        <f t="shared" si="99"/>
        <v>0</v>
      </c>
      <c r="Z428" s="20">
        <f t="shared" si="90"/>
        <v>0</v>
      </c>
      <c r="AA428" s="20">
        <v>0</v>
      </c>
      <c r="AB428" s="20">
        <v>0</v>
      </c>
      <c r="AC428" s="20">
        <v>0</v>
      </c>
      <c r="AD428" s="20">
        <f t="shared" si="94"/>
        <v>0</v>
      </c>
      <c r="AE428" s="20">
        <f t="shared" si="95"/>
        <v>0</v>
      </c>
      <c r="AF428" s="20">
        <f t="shared" si="96"/>
        <v>0</v>
      </c>
      <c r="AG428" s="20">
        <f t="shared" si="97"/>
        <v>0</v>
      </c>
      <c r="AH428" s="20">
        <f t="shared" si="98"/>
        <v>0</v>
      </c>
      <c r="AI428" s="20">
        <f t="shared" si="91"/>
        <v>0</v>
      </c>
    </row>
    <row r="429" spans="1:35" s="27" customFormat="1" ht="12.75" x14ac:dyDescent="0.2">
      <c r="A429" s="21" t="s">
        <v>412</v>
      </c>
      <c r="B429" s="21" t="s">
        <v>65</v>
      </c>
      <c r="C429" s="71">
        <v>14095</v>
      </c>
      <c r="D429" s="25" t="s">
        <v>477</v>
      </c>
      <c r="E429" s="19">
        <v>0</v>
      </c>
      <c r="F429" s="19">
        <v>0</v>
      </c>
      <c r="G429" s="19">
        <v>0</v>
      </c>
      <c r="H429" s="19">
        <v>0</v>
      </c>
      <c r="I429" s="19">
        <v>0</v>
      </c>
      <c r="J429" s="19">
        <v>0</v>
      </c>
      <c r="K429" s="19">
        <v>0</v>
      </c>
      <c r="L429" s="19">
        <v>0</v>
      </c>
      <c r="M429" s="19">
        <v>0</v>
      </c>
      <c r="N429" s="19">
        <v>0</v>
      </c>
      <c r="O429" s="19">
        <v>0</v>
      </c>
      <c r="P429" s="19">
        <f t="shared" si="89"/>
        <v>0</v>
      </c>
      <c r="Q429" s="19">
        <f t="shared" si="92"/>
        <v>0</v>
      </c>
      <c r="R429" s="19">
        <f t="shared" si="92"/>
        <v>0</v>
      </c>
      <c r="S429" s="19">
        <f t="shared" si="92"/>
        <v>0</v>
      </c>
      <c r="T429" s="19">
        <f t="shared" si="92"/>
        <v>0</v>
      </c>
      <c r="U429" s="19">
        <f t="shared" si="92"/>
        <v>0</v>
      </c>
      <c r="V429" s="19">
        <f t="shared" si="93"/>
        <v>0</v>
      </c>
      <c r="W429" s="24">
        <v>10000.030000000001</v>
      </c>
      <c r="X429" s="19">
        <v>10000.030000000001</v>
      </c>
      <c r="Y429" s="19">
        <f t="shared" si="99"/>
        <v>0</v>
      </c>
      <c r="Z429" s="20">
        <f t="shared" si="90"/>
        <v>0</v>
      </c>
      <c r="AA429" s="20">
        <v>0</v>
      </c>
      <c r="AB429" s="20">
        <v>0</v>
      </c>
      <c r="AC429" s="20">
        <v>0</v>
      </c>
      <c r="AD429" s="20">
        <f t="shared" si="94"/>
        <v>0</v>
      </c>
      <c r="AE429" s="20">
        <f t="shared" si="95"/>
        <v>0</v>
      </c>
      <c r="AF429" s="20">
        <f t="shared" si="96"/>
        <v>0</v>
      </c>
      <c r="AG429" s="20">
        <f t="shared" si="97"/>
        <v>0</v>
      </c>
      <c r="AH429" s="20">
        <f t="shared" si="98"/>
        <v>0</v>
      </c>
      <c r="AI429" s="20">
        <f t="shared" si="91"/>
        <v>0</v>
      </c>
    </row>
    <row r="430" spans="1:35" s="27" customFormat="1" ht="12.75" x14ac:dyDescent="0.2">
      <c r="A430" s="21" t="s">
        <v>412</v>
      </c>
      <c r="B430" s="21" t="s">
        <v>65</v>
      </c>
      <c r="C430" s="71">
        <v>14096</v>
      </c>
      <c r="D430" s="25" t="s">
        <v>478</v>
      </c>
      <c r="E430" s="19">
        <v>0</v>
      </c>
      <c r="F430" s="19">
        <v>0</v>
      </c>
      <c r="G430" s="19">
        <v>0</v>
      </c>
      <c r="H430" s="19">
        <v>0</v>
      </c>
      <c r="I430" s="19">
        <v>0</v>
      </c>
      <c r="J430" s="19">
        <v>0</v>
      </c>
      <c r="K430" s="19">
        <v>0</v>
      </c>
      <c r="L430" s="19">
        <v>0</v>
      </c>
      <c r="M430" s="19">
        <v>0</v>
      </c>
      <c r="N430" s="19">
        <v>0</v>
      </c>
      <c r="O430" s="19">
        <v>0</v>
      </c>
      <c r="P430" s="19">
        <f t="shared" si="89"/>
        <v>0</v>
      </c>
      <c r="Q430" s="19">
        <f t="shared" si="92"/>
        <v>0</v>
      </c>
      <c r="R430" s="19">
        <f t="shared" si="92"/>
        <v>0</v>
      </c>
      <c r="S430" s="19">
        <f t="shared" si="92"/>
        <v>0</v>
      </c>
      <c r="T430" s="19">
        <f t="shared" si="92"/>
        <v>0</v>
      </c>
      <c r="U430" s="19">
        <f t="shared" si="92"/>
        <v>0</v>
      </c>
      <c r="V430" s="19">
        <f t="shared" si="93"/>
        <v>0</v>
      </c>
      <c r="W430" s="24">
        <v>1000</v>
      </c>
      <c r="X430" s="19">
        <v>1000</v>
      </c>
      <c r="Y430" s="19">
        <f t="shared" si="99"/>
        <v>0</v>
      </c>
      <c r="Z430" s="20">
        <f t="shared" si="90"/>
        <v>0</v>
      </c>
      <c r="AA430" s="20">
        <v>0</v>
      </c>
      <c r="AB430" s="20">
        <v>0</v>
      </c>
      <c r="AC430" s="20">
        <v>0</v>
      </c>
      <c r="AD430" s="20">
        <f t="shared" si="94"/>
        <v>0</v>
      </c>
      <c r="AE430" s="20">
        <f t="shared" si="95"/>
        <v>0</v>
      </c>
      <c r="AF430" s="20">
        <f t="shared" si="96"/>
        <v>0</v>
      </c>
      <c r="AG430" s="20">
        <f t="shared" si="97"/>
        <v>0</v>
      </c>
      <c r="AH430" s="20">
        <f t="shared" si="98"/>
        <v>0</v>
      </c>
      <c r="AI430" s="20">
        <f t="shared" si="91"/>
        <v>0</v>
      </c>
    </row>
    <row r="431" spans="1:35" s="27" customFormat="1" ht="12.75" x14ac:dyDescent="0.2">
      <c r="A431" s="21" t="s">
        <v>412</v>
      </c>
      <c r="B431" s="21" t="s">
        <v>65</v>
      </c>
      <c r="C431" s="71">
        <v>14100</v>
      </c>
      <c r="D431" s="25" t="s">
        <v>479</v>
      </c>
      <c r="E431" s="19">
        <v>0</v>
      </c>
      <c r="F431" s="19">
        <v>0</v>
      </c>
      <c r="G431" s="19">
        <v>0</v>
      </c>
      <c r="H431" s="19">
        <v>0</v>
      </c>
      <c r="I431" s="19">
        <v>0</v>
      </c>
      <c r="J431" s="19">
        <v>0</v>
      </c>
      <c r="K431" s="19">
        <v>0</v>
      </c>
      <c r="L431" s="19">
        <v>0</v>
      </c>
      <c r="M431" s="19">
        <v>0</v>
      </c>
      <c r="N431" s="19">
        <v>0</v>
      </c>
      <c r="O431" s="19">
        <v>0</v>
      </c>
      <c r="P431" s="19">
        <f t="shared" si="89"/>
        <v>0</v>
      </c>
      <c r="Q431" s="19">
        <f t="shared" si="92"/>
        <v>0</v>
      </c>
      <c r="R431" s="19">
        <f t="shared" si="92"/>
        <v>0</v>
      </c>
      <c r="S431" s="19">
        <f t="shared" si="92"/>
        <v>0</v>
      </c>
      <c r="T431" s="19">
        <f t="shared" si="92"/>
        <v>0</v>
      </c>
      <c r="U431" s="19">
        <f t="shared" si="92"/>
        <v>0</v>
      </c>
      <c r="V431" s="19">
        <f t="shared" si="93"/>
        <v>0</v>
      </c>
      <c r="W431" s="24">
        <v>14000</v>
      </c>
      <c r="X431" s="19">
        <v>14000</v>
      </c>
      <c r="Y431" s="19">
        <f t="shared" si="99"/>
        <v>0</v>
      </c>
      <c r="Z431" s="20">
        <f t="shared" si="90"/>
        <v>0</v>
      </c>
      <c r="AA431" s="20">
        <v>0</v>
      </c>
      <c r="AB431" s="20">
        <v>0</v>
      </c>
      <c r="AC431" s="20">
        <v>0</v>
      </c>
      <c r="AD431" s="20">
        <f t="shared" si="94"/>
        <v>0</v>
      </c>
      <c r="AE431" s="20">
        <f t="shared" si="95"/>
        <v>0</v>
      </c>
      <c r="AF431" s="20">
        <f t="shared" si="96"/>
        <v>0</v>
      </c>
      <c r="AG431" s="20">
        <f t="shared" si="97"/>
        <v>0</v>
      </c>
      <c r="AH431" s="20">
        <f t="shared" si="98"/>
        <v>0</v>
      </c>
      <c r="AI431" s="20">
        <f t="shared" si="91"/>
        <v>0</v>
      </c>
    </row>
    <row r="432" spans="1:35" s="27" customFormat="1" ht="12.75" x14ac:dyDescent="0.2">
      <c r="A432" s="21" t="s">
        <v>412</v>
      </c>
      <c r="B432" s="21" t="s">
        <v>65</v>
      </c>
      <c r="C432" s="71">
        <v>14106</v>
      </c>
      <c r="D432" s="25" t="s">
        <v>480</v>
      </c>
      <c r="E432" s="19">
        <v>0</v>
      </c>
      <c r="F432" s="19">
        <v>0</v>
      </c>
      <c r="G432" s="19">
        <v>0</v>
      </c>
      <c r="H432" s="19">
        <v>0</v>
      </c>
      <c r="I432" s="19">
        <v>0</v>
      </c>
      <c r="J432" s="19">
        <v>0</v>
      </c>
      <c r="K432" s="19">
        <v>0</v>
      </c>
      <c r="L432" s="19">
        <v>0</v>
      </c>
      <c r="M432" s="19">
        <v>0</v>
      </c>
      <c r="N432" s="19">
        <v>0</v>
      </c>
      <c r="O432" s="19">
        <v>0</v>
      </c>
      <c r="P432" s="19">
        <f t="shared" si="89"/>
        <v>0</v>
      </c>
      <c r="Q432" s="19">
        <f t="shared" si="92"/>
        <v>0</v>
      </c>
      <c r="R432" s="19">
        <f t="shared" si="92"/>
        <v>0</v>
      </c>
      <c r="S432" s="19">
        <f t="shared" si="92"/>
        <v>0</v>
      </c>
      <c r="T432" s="19">
        <f t="shared" si="92"/>
        <v>0</v>
      </c>
      <c r="U432" s="19">
        <f t="shared" si="92"/>
        <v>0</v>
      </c>
      <c r="V432" s="19">
        <f t="shared" si="93"/>
        <v>0</v>
      </c>
      <c r="W432" s="24">
        <v>299.99</v>
      </c>
      <c r="X432" s="19">
        <v>299.99</v>
      </c>
      <c r="Y432" s="19">
        <f t="shared" si="99"/>
        <v>0</v>
      </c>
      <c r="Z432" s="20">
        <f t="shared" si="90"/>
        <v>0</v>
      </c>
      <c r="AA432" s="20">
        <v>0</v>
      </c>
      <c r="AB432" s="20">
        <v>0</v>
      </c>
      <c r="AC432" s="20">
        <v>0</v>
      </c>
      <c r="AD432" s="20">
        <f t="shared" si="94"/>
        <v>0</v>
      </c>
      <c r="AE432" s="20">
        <f t="shared" si="95"/>
        <v>0</v>
      </c>
      <c r="AF432" s="20">
        <f t="shared" si="96"/>
        <v>0</v>
      </c>
      <c r="AG432" s="20">
        <f t="shared" si="97"/>
        <v>0</v>
      </c>
      <c r="AH432" s="20">
        <f t="shared" si="98"/>
        <v>0</v>
      </c>
      <c r="AI432" s="20">
        <f t="shared" si="91"/>
        <v>0</v>
      </c>
    </row>
    <row r="433" spans="1:35" s="27" customFormat="1" ht="12.75" x14ac:dyDescent="0.2">
      <c r="A433" s="21" t="s">
        <v>412</v>
      </c>
      <c r="B433" s="21" t="s">
        <v>65</v>
      </c>
      <c r="C433" s="71">
        <v>14109</v>
      </c>
      <c r="D433" s="25" t="s">
        <v>481</v>
      </c>
      <c r="E433" s="19">
        <v>0</v>
      </c>
      <c r="F433" s="19">
        <v>0</v>
      </c>
      <c r="G433" s="19">
        <v>0</v>
      </c>
      <c r="H433" s="19">
        <v>0</v>
      </c>
      <c r="I433" s="19">
        <v>0</v>
      </c>
      <c r="J433" s="19">
        <v>0</v>
      </c>
      <c r="K433" s="19">
        <v>0</v>
      </c>
      <c r="L433" s="19">
        <v>0</v>
      </c>
      <c r="M433" s="19">
        <v>0</v>
      </c>
      <c r="N433" s="19">
        <v>0</v>
      </c>
      <c r="O433" s="19">
        <v>0</v>
      </c>
      <c r="P433" s="19">
        <f t="shared" si="89"/>
        <v>0</v>
      </c>
      <c r="Q433" s="19">
        <f t="shared" si="92"/>
        <v>0</v>
      </c>
      <c r="R433" s="19">
        <f t="shared" si="92"/>
        <v>0</v>
      </c>
      <c r="S433" s="19">
        <f t="shared" si="92"/>
        <v>0</v>
      </c>
      <c r="T433" s="19">
        <f t="shared" si="92"/>
        <v>0</v>
      </c>
      <c r="U433" s="19">
        <f t="shared" si="92"/>
        <v>0</v>
      </c>
      <c r="V433" s="19">
        <f t="shared" si="93"/>
        <v>0</v>
      </c>
      <c r="W433" s="24">
        <v>4636.67</v>
      </c>
      <c r="X433" s="19">
        <v>4636.67</v>
      </c>
      <c r="Y433" s="19">
        <f t="shared" si="99"/>
        <v>0</v>
      </c>
      <c r="Z433" s="20">
        <f t="shared" si="90"/>
        <v>0</v>
      </c>
      <c r="AA433" s="20">
        <v>0</v>
      </c>
      <c r="AB433" s="20">
        <v>0</v>
      </c>
      <c r="AC433" s="20">
        <v>0</v>
      </c>
      <c r="AD433" s="20">
        <f t="shared" si="94"/>
        <v>0</v>
      </c>
      <c r="AE433" s="20">
        <f t="shared" si="95"/>
        <v>0</v>
      </c>
      <c r="AF433" s="20">
        <f t="shared" si="96"/>
        <v>0</v>
      </c>
      <c r="AG433" s="20">
        <f t="shared" si="97"/>
        <v>0</v>
      </c>
      <c r="AH433" s="20">
        <f t="shared" si="98"/>
        <v>0</v>
      </c>
      <c r="AI433" s="20">
        <f t="shared" si="91"/>
        <v>0</v>
      </c>
    </row>
    <row r="434" spans="1:35" s="27" customFormat="1" ht="12.75" x14ac:dyDescent="0.2">
      <c r="A434" s="21" t="s">
        <v>412</v>
      </c>
      <c r="B434" s="21" t="s">
        <v>65</v>
      </c>
      <c r="C434" s="71">
        <v>14111</v>
      </c>
      <c r="D434" s="25" t="s">
        <v>482</v>
      </c>
      <c r="E434" s="19">
        <v>0</v>
      </c>
      <c r="F434" s="19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19">
        <v>0</v>
      </c>
      <c r="M434" s="19">
        <v>0</v>
      </c>
      <c r="N434" s="19">
        <v>0</v>
      </c>
      <c r="O434" s="19">
        <v>0</v>
      </c>
      <c r="P434" s="19">
        <f t="shared" si="89"/>
        <v>0</v>
      </c>
      <c r="Q434" s="19">
        <f t="shared" si="92"/>
        <v>0</v>
      </c>
      <c r="R434" s="19">
        <f t="shared" si="92"/>
        <v>0</v>
      </c>
      <c r="S434" s="19">
        <f t="shared" si="92"/>
        <v>0</v>
      </c>
      <c r="T434" s="19">
        <f t="shared" si="92"/>
        <v>0</v>
      </c>
      <c r="U434" s="19">
        <f t="shared" si="92"/>
        <v>0</v>
      </c>
      <c r="V434" s="19">
        <f t="shared" si="93"/>
        <v>0</v>
      </c>
      <c r="W434" s="24">
        <v>1363.35</v>
      </c>
      <c r="X434" s="19">
        <v>1363.35</v>
      </c>
      <c r="Y434" s="19">
        <f t="shared" si="99"/>
        <v>0</v>
      </c>
      <c r="Z434" s="20">
        <f t="shared" si="90"/>
        <v>0</v>
      </c>
      <c r="AA434" s="20">
        <v>0</v>
      </c>
      <c r="AB434" s="20">
        <v>0</v>
      </c>
      <c r="AC434" s="20">
        <v>0</v>
      </c>
      <c r="AD434" s="20">
        <f t="shared" si="94"/>
        <v>0</v>
      </c>
      <c r="AE434" s="20">
        <f t="shared" si="95"/>
        <v>0</v>
      </c>
      <c r="AF434" s="20">
        <f t="shared" si="96"/>
        <v>0</v>
      </c>
      <c r="AG434" s="20">
        <f t="shared" si="97"/>
        <v>0</v>
      </c>
      <c r="AH434" s="20">
        <f t="shared" si="98"/>
        <v>0</v>
      </c>
      <c r="AI434" s="20">
        <f t="shared" si="91"/>
        <v>0</v>
      </c>
    </row>
    <row r="435" spans="1:35" s="27" customFormat="1" ht="12.75" x14ac:dyDescent="0.2">
      <c r="A435" s="21" t="s">
        <v>412</v>
      </c>
      <c r="B435" s="21" t="s">
        <v>65</v>
      </c>
      <c r="C435" s="71">
        <v>14120</v>
      </c>
      <c r="D435" s="25" t="s">
        <v>483</v>
      </c>
      <c r="E435" s="19">
        <v>0</v>
      </c>
      <c r="F435" s="19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19">
        <v>0</v>
      </c>
      <c r="M435" s="19">
        <v>0</v>
      </c>
      <c r="N435" s="19">
        <v>0</v>
      </c>
      <c r="O435" s="19">
        <v>0</v>
      </c>
      <c r="P435" s="19">
        <f t="shared" si="89"/>
        <v>0</v>
      </c>
      <c r="Q435" s="19">
        <f t="shared" si="92"/>
        <v>0</v>
      </c>
      <c r="R435" s="19">
        <f t="shared" si="92"/>
        <v>0</v>
      </c>
      <c r="S435" s="19">
        <f t="shared" si="92"/>
        <v>0</v>
      </c>
      <c r="T435" s="19">
        <f t="shared" si="92"/>
        <v>0</v>
      </c>
      <c r="U435" s="19">
        <f t="shared" si="92"/>
        <v>0</v>
      </c>
      <c r="V435" s="19">
        <f t="shared" si="93"/>
        <v>0</v>
      </c>
      <c r="W435" s="24">
        <v>4000</v>
      </c>
      <c r="X435" s="19">
        <v>4000</v>
      </c>
      <c r="Y435" s="19">
        <f t="shared" si="99"/>
        <v>0</v>
      </c>
      <c r="Z435" s="20">
        <f t="shared" si="90"/>
        <v>0</v>
      </c>
      <c r="AA435" s="20">
        <v>0</v>
      </c>
      <c r="AB435" s="20">
        <v>0</v>
      </c>
      <c r="AC435" s="20">
        <v>0</v>
      </c>
      <c r="AD435" s="20">
        <f t="shared" si="94"/>
        <v>0</v>
      </c>
      <c r="AE435" s="20">
        <f t="shared" si="95"/>
        <v>0</v>
      </c>
      <c r="AF435" s="20">
        <f t="shared" si="96"/>
        <v>0</v>
      </c>
      <c r="AG435" s="20">
        <f t="shared" si="97"/>
        <v>0</v>
      </c>
      <c r="AH435" s="20">
        <f t="shared" si="98"/>
        <v>0</v>
      </c>
      <c r="AI435" s="20">
        <f t="shared" si="91"/>
        <v>0</v>
      </c>
    </row>
    <row r="436" spans="1:35" s="27" customFormat="1" ht="12.75" x14ac:dyDescent="0.2">
      <c r="A436" s="21" t="s">
        <v>412</v>
      </c>
      <c r="B436" s="21" t="s">
        <v>65</v>
      </c>
      <c r="C436" s="71">
        <v>14219</v>
      </c>
      <c r="D436" s="25" t="s">
        <v>484</v>
      </c>
      <c r="E436" s="19">
        <v>0</v>
      </c>
      <c r="F436" s="19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19">
        <v>0</v>
      </c>
      <c r="M436" s="19">
        <v>0</v>
      </c>
      <c r="N436" s="19">
        <v>0</v>
      </c>
      <c r="O436" s="19">
        <v>0</v>
      </c>
      <c r="P436" s="19">
        <f t="shared" si="89"/>
        <v>0</v>
      </c>
      <c r="Q436" s="19">
        <f t="shared" si="92"/>
        <v>0</v>
      </c>
      <c r="R436" s="19">
        <f t="shared" si="92"/>
        <v>0</v>
      </c>
      <c r="S436" s="19">
        <f t="shared" si="92"/>
        <v>0</v>
      </c>
      <c r="T436" s="19">
        <f t="shared" si="92"/>
        <v>0</v>
      </c>
      <c r="U436" s="19">
        <f t="shared" si="92"/>
        <v>0</v>
      </c>
      <c r="V436" s="19">
        <f t="shared" si="93"/>
        <v>0</v>
      </c>
      <c r="W436" s="24">
        <v>230</v>
      </c>
      <c r="X436" s="19">
        <v>230</v>
      </c>
      <c r="Y436" s="19">
        <f t="shared" si="99"/>
        <v>0</v>
      </c>
      <c r="Z436" s="20">
        <f t="shared" si="90"/>
        <v>0</v>
      </c>
      <c r="AA436" s="20">
        <v>0</v>
      </c>
      <c r="AB436" s="20">
        <v>0</v>
      </c>
      <c r="AC436" s="20">
        <v>0</v>
      </c>
      <c r="AD436" s="20">
        <f t="shared" si="94"/>
        <v>0</v>
      </c>
      <c r="AE436" s="20">
        <f t="shared" si="95"/>
        <v>0</v>
      </c>
      <c r="AF436" s="20">
        <f t="shared" si="96"/>
        <v>0</v>
      </c>
      <c r="AG436" s="20">
        <f t="shared" si="97"/>
        <v>0</v>
      </c>
      <c r="AH436" s="20">
        <f t="shared" si="98"/>
        <v>0</v>
      </c>
      <c r="AI436" s="20">
        <f t="shared" si="91"/>
        <v>0</v>
      </c>
    </row>
    <row r="437" spans="1:35" s="27" customFormat="1" ht="12.75" x14ac:dyDescent="0.2">
      <c r="A437" s="21" t="s">
        <v>412</v>
      </c>
      <c r="B437" s="21" t="s">
        <v>65</v>
      </c>
      <c r="C437" s="71">
        <v>14220</v>
      </c>
      <c r="D437" s="25" t="s">
        <v>485</v>
      </c>
      <c r="E437" s="19">
        <v>0</v>
      </c>
      <c r="F437" s="19">
        <v>0</v>
      </c>
      <c r="G437" s="19">
        <v>0</v>
      </c>
      <c r="H437" s="19">
        <v>0</v>
      </c>
      <c r="I437" s="19">
        <v>0</v>
      </c>
      <c r="J437" s="19">
        <v>0</v>
      </c>
      <c r="K437" s="19">
        <v>0</v>
      </c>
      <c r="L437" s="19">
        <v>0</v>
      </c>
      <c r="M437" s="19">
        <v>0</v>
      </c>
      <c r="N437" s="19">
        <v>0</v>
      </c>
      <c r="O437" s="19">
        <v>0</v>
      </c>
      <c r="P437" s="19">
        <f t="shared" si="89"/>
        <v>0</v>
      </c>
      <c r="Q437" s="19">
        <f t="shared" si="92"/>
        <v>0</v>
      </c>
      <c r="R437" s="19">
        <f t="shared" si="92"/>
        <v>0</v>
      </c>
      <c r="S437" s="19">
        <f t="shared" si="92"/>
        <v>0</v>
      </c>
      <c r="T437" s="19">
        <f t="shared" si="92"/>
        <v>0</v>
      </c>
      <c r="U437" s="19">
        <f t="shared" si="92"/>
        <v>0</v>
      </c>
      <c r="V437" s="19">
        <f t="shared" si="93"/>
        <v>0</v>
      </c>
      <c r="W437" s="24">
        <v>14000.02</v>
      </c>
      <c r="X437" s="19">
        <v>14000.02</v>
      </c>
      <c r="Y437" s="19">
        <f t="shared" si="99"/>
        <v>0</v>
      </c>
      <c r="Z437" s="20">
        <f t="shared" si="90"/>
        <v>0</v>
      </c>
      <c r="AA437" s="20">
        <v>0</v>
      </c>
      <c r="AB437" s="20">
        <v>0</v>
      </c>
      <c r="AC437" s="20">
        <v>0</v>
      </c>
      <c r="AD437" s="20">
        <f t="shared" si="94"/>
        <v>0</v>
      </c>
      <c r="AE437" s="20">
        <f t="shared" si="95"/>
        <v>0</v>
      </c>
      <c r="AF437" s="20">
        <f t="shared" si="96"/>
        <v>0</v>
      </c>
      <c r="AG437" s="20">
        <f t="shared" si="97"/>
        <v>0</v>
      </c>
      <c r="AH437" s="20">
        <f t="shared" si="98"/>
        <v>0</v>
      </c>
      <c r="AI437" s="20">
        <f t="shared" si="91"/>
        <v>0</v>
      </c>
    </row>
    <row r="438" spans="1:35" s="27" customFormat="1" ht="12.75" x14ac:dyDescent="0.2">
      <c r="A438" s="21" t="s">
        <v>412</v>
      </c>
      <c r="B438" s="21" t="s">
        <v>65</v>
      </c>
      <c r="C438" s="71">
        <v>14223</v>
      </c>
      <c r="D438" s="25" t="s">
        <v>486</v>
      </c>
      <c r="E438" s="19">
        <v>0</v>
      </c>
      <c r="F438" s="19">
        <v>0</v>
      </c>
      <c r="G438" s="19">
        <v>0</v>
      </c>
      <c r="H438" s="19">
        <v>0</v>
      </c>
      <c r="I438" s="19">
        <v>0</v>
      </c>
      <c r="J438" s="19">
        <v>0</v>
      </c>
      <c r="K438" s="19">
        <v>0</v>
      </c>
      <c r="L438" s="19">
        <v>0</v>
      </c>
      <c r="M438" s="19">
        <v>0</v>
      </c>
      <c r="N438" s="19">
        <v>0</v>
      </c>
      <c r="O438" s="19">
        <v>0</v>
      </c>
      <c r="P438" s="19">
        <f t="shared" si="89"/>
        <v>0</v>
      </c>
      <c r="Q438" s="19">
        <f t="shared" si="92"/>
        <v>0</v>
      </c>
      <c r="R438" s="19">
        <f t="shared" si="92"/>
        <v>0</v>
      </c>
      <c r="S438" s="19">
        <f t="shared" si="92"/>
        <v>0</v>
      </c>
      <c r="T438" s="19">
        <f t="shared" si="92"/>
        <v>0</v>
      </c>
      <c r="U438" s="19">
        <f t="shared" si="92"/>
        <v>0</v>
      </c>
      <c r="V438" s="19">
        <f t="shared" si="93"/>
        <v>0</v>
      </c>
      <c r="W438" s="24">
        <v>4000</v>
      </c>
      <c r="X438" s="19">
        <v>4000</v>
      </c>
      <c r="Y438" s="19">
        <f t="shared" si="99"/>
        <v>0</v>
      </c>
      <c r="Z438" s="20">
        <f t="shared" si="90"/>
        <v>0</v>
      </c>
      <c r="AA438" s="20">
        <v>0</v>
      </c>
      <c r="AB438" s="20">
        <v>0</v>
      </c>
      <c r="AC438" s="20">
        <v>0</v>
      </c>
      <c r="AD438" s="20">
        <f t="shared" si="94"/>
        <v>0</v>
      </c>
      <c r="AE438" s="20">
        <f t="shared" si="95"/>
        <v>0</v>
      </c>
      <c r="AF438" s="20">
        <f t="shared" si="96"/>
        <v>0</v>
      </c>
      <c r="AG438" s="20">
        <f t="shared" si="97"/>
        <v>0</v>
      </c>
      <c r="AH438" s="20">
        <f t="shared" si="98"/>
        <v>0</v>
      </c>
      <c r="AI438" s="20">
        <f t="shared" si="91"/>
        <v>0</v>
      </c>
    </row>
    <row r="439" spans="1:35" s="27" customFormat="1" ht="12.75" x14ac:dyDescent="0.2">
      <c r="A439" s="78"/>
      <c r="B439" s="78"/>
      <c r="C439" s="78"/>
      <c r="D439" s="73" t="s">
        <v>487</v>
      </c>
      <c r="E439" s="79">
        <f>SUM(E357:E438)</f>
        <v>0</v>
      </c>
      <c r="F439" s="79">
        <f t="shared" ref="F439:AI439" si="100">SUM(F357:F438)</f>
        <v>0</v>
      </c>
      <c r="G439" s="79">
        <f t="shared" si="100"/>
        <v>0</v>
      </c>
      <c r="H439" s="79">
        <f t="shared" si="100"/>
        <v>0</v>
      </c>
      <c r="I439" s="79">
        <f t="shared" si="100"/>
        <v>0</v>
      </c>
      <c r="J439" s="79">
        <f t="shared" si="100"/>
        <v>0</v>
      </c>
      <c r="K439" s="79">
        <f t="shared" si="100"/>
        <v>0</v>
      </c>
      <c r="L439" s="79">
        <f t="shared" si="100"/>
        <v>0</v>
      </c>
      <c r="M439" s="79">
        <f t="shared" si="100"/>
        <v>0</v>
      </c>
      <c r="N439" s="79">
        <f t="shared" si="100"/>
        <v>0</v>
      </c>
      <c r="O439" s="79">
        <f t="shared" si="100"/>
        <v>0</v>
      </c>
      <c r="P439" s="79">
        <f t="shared" si="100"/>
        <v>0</v>
      </c>
      <c r="Q439" s="79">
        <f t="shared" si="100"/>
        <v>0</v>
      </c>
      <c r="R439" s="79">
        <f t="shared" si="100"/>
        <v>0</v>
      </c>
      <c r="S439" s="79">
        <f t="shared" si="100"/>
        <v>0</v>
      </c>
      <c r="T439" s="79">
        <f t="shared" si="100"/>
        <v>0</v>
      </c>
      <c r="U439" s="79">
        <f t="shared" si="100"/>
        <v>0</v>
      </c>
      <c r="V439" s="79">
        <f t="shared" si="100"/>
        <v>0</v>
      </c>
      <c r="W439" s="79">
        <f t="shared" si="100"/>
        <v>395925.05000000016</v>
      </c>
      <c r="X439" s="79">
        <f t="shared" si="100"/>
        <v>395925.05000000016</v>
      </c>
      <c r="Y439" s="79">
        <f t="shared" si="100"/>
        <v>0</v>
      </c>
      <c r="Z439" s="79">
        <f t="shared" si="100"/>
        <v>0</v>
      </c>
      <c r="AA439" s="79">
        <f t="shared" si="100"/>
        <v>0</v>
      </c>
      <c r="AB439" s="79">
        <f t="shared" si="100"/>
        <v>0</v>
      </c>
      <c r="AC439" s="79">
        <f t="shared" si="100"/>
        <v>0</v>
      </c>
      <c r="AD439" s="79">
        <f t="shared" si="100"/>
        <v>0</v>
      </c>
      <c r="AE439" s="79">
        <f t="shared" si="100"/>
        <v>0</v>
      </c>
      <c r="AF439" s="79">
        <f t="shared" si="100"/>
        <v>0</v>
      </c>
      <c r="AG439" s="79">
        <f t="shared" si="100"/>
        <v>0</v>
      </c>
      <c r="AH439" s="79">
        <f t="shared" si="100"/>
        <v>0</v>
      </c>
      <c r="AI439" s="79">
        <f t="shared" si="100"/>
        <v>0</v>
      </c>
    </row>
    <row r="440" spans="1:35" s="27" customFormat="1" ht="12.75" x14ac:dyDescent="0.2">
      <c r="A440" s="21" t="s">
        <v>488</v>
      </c>
      <c r="B440" s="21" t="s">
        <v>65</v>
      </c>
      <c r="C440" s="71">
        <v>69</v>
      </c>
      <c r="D440" s="25" t="s">
        <v>357</v>
      </c>
      <c r="E440" s="19">
        <v>0</v>
      </c>
      <c r="F440" s="19">
        <v>0</v>
      </c>
      <c r="G440" s="19">
        <v>0</v>
      </c>
      <c r="H440" s="19">
        <v>0</v>
      </c>
      <c r="I440" s="19">
        <v>0</v>
      </c>
      <c r="J440" s="19">
        <v>0</v>
      </c>
      <c r="K440" s="19">
        <v>0</v>
      </c>
      <c r="L440" s="19">
        <v>0</v>
      </c>
      <c r="M440" s="19">
        <v>0</v>
      </c>
      <c r="N440" s="19">
        <v>0</v>
      </c>
      <c r="O440" s="19">
        <v>0</v>
      </c>
      <c r="P440" s="19">
        <f t="shared" si="89"/>
        <v>0</v>
      </c>
      <c r="Q440" s="19">
        <f t="shared" ref="Q440:U452" si="101">+F440-K440</f>
        <v>0</v>
      </c>
      <c r="R440" s="19">
        <f t="shared" si="101"/>
        <v>0</v>
      </c>
      <c r="S440" s="19">
        <f t="shared" si="101"/>
        <v>0</v>
      </c>
      <c r="T440" s="19">
        <f t="shared" si="101"/>
        <v>0</v>
      </c>
      <c r="U440" s="19">
        <f t="shared" si="101"/>
        <v>0</v>
      </c>
      <c r="V440" s="19">
        <f t="shared" ref="V440:V452" si="102">+Q440+R440+S440+T440+U440</f>
        <v>0</v>
      </c>
      <c r="W440" s="24">
        <v>60574.69</v>
      </c>
      <c r="X440" s="24">
        <v>60574.69</v>
      </c>
      <c r="Y440" s="19">
        <f t="shared" ref="Y440:Y452" si="103">+X440-W440</f>
        <v>0</v>
      </c>
      <c r="Z440" s="20">
        <f t="shared" si="90"/>
        <v>0</v>
      </c>
      <c r="AA440" s="20">
        <v>0</v>
      </c>
      <c r="AB440" s="20">
        <v>0</v>
      </c>
      <c r="AC440" s="20">
        <v>0</v>
      </c>
      <c r="AD440" s="20">
        <f t="shared" ref="AD440:AD452" si="104">+Q440-AA440</f>
        <v>0</v>
      </c>
      <c r="AE440" s="20">
        <f t="shared" ref="AE440:AE452" si="105">+T440-AB440</f>
        <v>0</v>
      </c>
      <c r="AF440" s="20">
        <f t="shared" ref="AF440:AF452" si="106">U440-AC440</f>
        <v>0</v>
      </c>
      <c r="AG440" s="20">
        <f t="shared" ref="AG440:AG452" si="107">+Y440</f>
        <v>0</v>
      </c>
      <c r="AH440" s="20">
        <f t="shared" ref="AH440:AH452" si="108">+S440</f>
        <v>0</v>
      </c>
      <c r="AI440" s="20">
        <f t="shared" si="91"/>
        <v>0</v>
      </c>
    </row>
    <row r="441" spans="1:35" s="27" customFormat="1" ht="12.75" x14ac:dyDescent="0.2">
      <c r="A441" s="21" t="s">
        <v>488</v>
      </c>
      <c r="B441" s="21" t="s">
        <v>65</v>
      </c>
      <c r="C441" s="71">
        <v>1085</v>
      </c>
      <c r="D441" s="25" t="s">
        <v>120</v>
      </c>
      <c r="E441" s="19">
        <v>0</v>
      </c>
      <c r="F441" s="19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19">
        <v>0</v>
      </c>
      <c r="M441" s="19">
        <v>0</v>
      </c>
      <c r="N441" s="19">
        <v>0</v>
      </c>
      <c r="O441" s="19">
        <v>0</v>
      </c>
      <c r="P441" s="19">
        <f t="shared" si="89"/>
        <v>0</v>
      </c>
      <c r="Q441" s="19">
        <f t="shared" si="101"/>
        <v>0</v>
      </c>
      <c r="R441" s="19">
        <f t="shared" si="101"/>
        <v>0</v>
      </c>
      <c r="S441" s="19">
        <f t="shared" si="101"/>
        <v>0</v>
      </c>
      <c r="T441" s="19">
        <f t="shared" si="101"/>
        <v>0</v>
      </c>
      <c r="U441" s="19">
        <f t="shared" si="101"/>
        <v>0</v>
      </c>
      <c r="V441" s="19">
        <f t="shared" si="102"/>
        <v>0</v>
      </c>
      <c r="W441" s="24">
        <v>7964</v>
      </c>
      <c r="X441" s="24">
        <v>7964</v>
      </c>
      <c r="Y441" s="19">
        <f t="shared" si="103"/>
        <v>0</v>
      </c>
      <c r="Z441" s="20">
        <f t="shared" si="90"/>
        <v>0</v>
      </c>
      <c r="AA441" s="20">
        <v>0</v>
      </c>
      <c r="AB441" s="20">
        <v>0</v>
      </c>
      <c r="AC441" s="20">
        <v>0</v>
      </c>
      <c r="AD441" s="20">
        <f t="shared" si="104"/>
        <v>0</v>
      </c>
      <c r="AE441" s="20">
        <f t="shared" si="105"/>
        <v>0</v>
      </c>
      <c r="AF441" s="20">
        <f t="shared" si="106"/>
        <v>0</v>
      </c>
      <c r="AG441" s="20">
        <f t="shared" si="107"/>
        <v>0</v>
      </c>
      <c r="AH441" s="20">
        <f t="shared" si="108"/>
        <v>0</v>
      </c>
      <c r="AI441" s="20">
        <f t="shared" si="91"/>
        <v>0</v>
      </c>
    </row>
    <row r="442" spans="1:35" s="27" customFormat="1" ht="25.5" x14ac:dyDescent="0.2">
      <c r="A442" s="21" t="s">
        <v>488</v>
      </c>
      <c r="B442" s="21" t="s">
        <v>65</v>
      </c>
      <c r="C442" s="71">
        <v>2861</v>
      </c>
      <c r="D442" s="25" t="s">
        <v>489</v>
      </c>
      <c r="E442" s="19">
        <v>0</v>
      </c>
      <c r="F442" s="19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19">
        <v>0</v>
      </c>
      <c r="M442" s="19">
        <v>0</v>
      </c>
      <c r="N442" s="19">
        <v>0</v>
      </c>
      <c r="O442" s="19">
        <v>0</v>
      </c>
      <c r="P442" s="19">
        <f t="shared" si="89"/>
        <v>0</v>
      </c>
      <c r="Q442" s="19">
        <f t="shared" si="101"/>
        <v>0</v>
      </c>
      <c r="R442" s="19">
        <f t="shared" si="101"/>
        <v>0</v>
      </c>
      <c r="S442" s="19">
        <f t="shared" si="101"/>
        <v>0</v>
      </c>
      <c r="T442" s="19">
        <f t="shared" si="101"/>
        <v>0</v>
      </c>
      <c r="U442" s="19">
        <f t="shared" si="101"/>
        <v>0</v>
      </c>
      <c r="V442" s="19">
        <f t="shared" si="102"/>
        <v>0</v>
      </c>
      <c r="W442" s="24">
        <v>2499.9899999999998</v>
      </c>
      <c r="X442" s="19">
        <v>2499.9899999999998</v>
      </c>
      <c r="Y442" s="19">
        <f t="shared" si="103"/>
        <v>0</v>
      </c>
      <c r="Z442" s="20">
        <f t="shared" si="90"/>
        <v>0</v>
      </c>
      <c r="AA442" s="20">
        <v>0</v>
      </c>
      <c r="AB442" s="20">
        <v>0</v>
      </c>
      <c r="AC442" s="20">
        <v>0</v>
      </c>
      <c r="AD442" s="20">
        <f t="shared" si="104"/>
        <v>0</v>
      </c>
      <c r="AE442" s="20">
        <f t="shared" si="105"/>
        <v>0</v>
      </c>
      <c r="AF442" s="20">
        <f t="shared" si="106"/>
        <v>0</v>
      </c>
      <c r="AG442" s="20">
        <f t="shared" si="107"/>
        <v>0</v>
      </c>
      <c r="AH442" s="20">
        <f t="shared" si="108"/>
        <v>0</v>
      </c>
      <c r="AI442" s="20">
        <f t="shared" si="91"/>
        <v>0</v>
      </c>
    </row>
    <row r="443" spans="1:35" s="27" customFormat="1" ht="12.75" x14ac:dyDescent="0.2">
      <c r="A443" s="21" t="s">
        <v>488</v>
      </c>
      <c r="B443" s="21" t="s">
        <v>65</v>
      </c>
      <c r="C443" s="71">
        <v>2862</v>
      </c>
      <c r="D443" s="25" t="s">
        <v>490</v>
      </c>
      <c r="E443" s="19">
        <v>0</v>
      </c>
      <c r="F443" s="19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19">
        <v>0</v>
      </c>
      <c r="M443" s="19">
        <v>0</v>
      </c>
      <c r="N443" s="19">
        <v>0</v>
      </c>
      <c r="O443" s="19">
        <v>0</v>
      </c>
      <c r="P443" s="19">
        <f t="shared" si="89"/>
        <v>0</v>
      </c>
      <c r="Q443" s="19">
        <f t="shared" si="101"/>
        <v>0</v>
      </c>
      <c r="R443" s="19">
        <f t="shared" si="101"/>
        <v>0</v>
      </c>
      <c r="S443" s="19">
        <f t="shared" si="101"/>
        <v>0</v>
      </c>
      <c r="T443" s="19">
        <f t="shared" si="101"/>
        <v>0</v>
      </c>
      <c r="U443" s="19">
        <f t="shared" si="101"/>
        <v>0</v>
      </c>
      <c r="V443" s="19">
        <f t="shared" si="102"/>
        <v>0</v>
      </c>
      <c r="W443" s="24">
        <v>54923.68</v>
      </c>
      <c r="X443" s="24">
        <v>54923.68</v>
      </c>
      <c r="Y443" s="19">
        <f t="shared" si="103"/>
        <v>0</v>
      </c>
      <c r="Z443" s="20">
        <f t="shared" si="90"/>
        <v>0</v>
      </c>
      <c r="AA443" s="20">
        <v>0</v>
      </c>
      <c r="AB443" s="20">
        <v>0</v>
      </c>
      <c r="AC443" s="20">
        <v>0</v>
      </c>
      <c r="AD443" s="20">
        <f t="shared" si="104"/>
        <v>0</v>
      </c>
      <c r="AE443" s="20">
        <f t="shared" si="105"/>
        <v>0</v>
      </c>
      <c r="AF443" s="20">
        <f t="shared" si="106"/>
        <v>0</v>
      </c>
      <c r="AG443" s="20">
        <f t="shared" si="107"/>
        <v>0</v>
      </c>
      <c r="AH443" s="20">
        <f t="shared" si="108"/>
        <v>0</v>
      </c>
      <c r="AI443" s="20">
        <f t="shared" si="91"/>
        <v>0</v>
      </c>
    </row>
    <row r="444" spans="1:35" s="27" customFormat="1" ht="12.75" x14ac:dyDescent="0.2">
      <c r="A444" s="21" t="s">
        <v>488</v>
      </c>
      <c r="B444" s="21" t="s">
        <v>65</v>
      </c>
      <c r="C444" s="71">
        <v>2866</v>
      </c>
      <c r="D444" s="25" t="s">
        <v>491</v>
      </c>
      <c r="E444" s="19">
        <v>0</v>
      </c>
      <c r="F444" s="19">
        <v>0</v>
      </c>
      <c r="G444" s="19">
        <v>0</v>
      </c>
      <c r="H444" s="19">
        <v>0</v>
      </c>
      <c r="I444" s="19">
        <v>0</v>
      </c>
      <c r="J444" s="19">
        <v>0</v>
      </c>
      <c r="K444" s="19">
        <v>0</v>
      </c>
      <c r="L444" s="19">
        <v>0</v>
      </c>
      <c r="M444" s="19">
        <v>0</v>
      </c>
      <c r="N444" s="19">
        <v>0</v>
      </c>
      <c r="O444" s="19">
        <v>0</v>
      </c>
      <c r="P444" s="19">
        <f t="shared" si="89"/>
        <v>0</v>
      </c>
      <c r="Q444" s="19">
        <f t="shared" si="101"/>
        <v>0</v>
      </c>
      <c r="R444" s="19">
        <f t="shared" si="101"/>
        <v>0</v>
      </c>
      <c r="S444" s="19">
        <f t="shared" si="101"/>
        <v>0</v>
      </c>
      <c r="T444" s="19">
        <f t="shared" si="101"/>
        <v>0</v>
      </c>
      <c r="U444" s="19">
        <f t="shared" si="101"/>
        <v>0</v>
      </c>
      <c r="V444" s="19">
        <f t="shared" si="102"/>
        <v>0</v>
      </c>
      <c r="W444" s="19">
        <v>1218</v>
      </c>
      <c r="X444" s="19">
        <v>1218</v>
      </c>
      <c r="Y444" s="19">
        <f t="shared" si="103"/>
        <v>0</v>
      </c>
      <c r="Z444" s="20">
        <f t="shared" si="90"/>
        <v>0</v>
      </c>
      <c r="AA444" s="20">
        <v>0</v>
      </c>
      <c r="AB444" s="20">
        <v>0</v>
      </c>
      <c r="AC444" s="20">
        <v>0</v>
      </c>
      <c r="AD444" s="20">
        <f t="shared" si="104"/>
        <v>0</v>
      </c>
      <c r="AE444" s="20">
        <f t="shared" si="105"/>
        <v>0</v>
      </c>
      <c r="AF444" s="20">
        <f t="shared" si="106"/>
        <v>0</v>
      </c>
      <c r="AG444" s="20">
        <f t="shared" si="107"/>
        <v>0</v>
      </c>
      <c r="AH444" s="20">
        <f t="shared" si="108"/>
        <v>0</v>
      </c>
      <c r="AI444" s="20">
        <f t="shared" si="91"/>
        <v>0</v>
      </c>
    </row>
    <row r="445" spans="1:35" s="27" customFormat="1" ht="12.75" x14ac:dyDescent="0.2">
      <c r="A445" s="21" t="s">
        <v>488</v>
      </c>
      <c r="B445" s="21" t="s">
        <v>65</v>
      </c>
      <c r="C445" s="71">
        <v>2870</v>
      </c>
      <c r="D445" s="25" t="s">
        <v>492</v>
      </c>
      <c r="E445" s="19">
        <v>0</v>
      </c>
      <c r="F445" s="19">
        <v>0</v>
      </c>
      <c r="G445" s="19">
        <v>0</v>
      </c>
      <c r="H445" s="19">
        <v>0</v>
      </c>
      <c r="I445" s="19">
        <v>0</v>
      </c>
      <c r="J445" s="19">
        <v>0</v>
      </c>
      <c r="K445" s="19">
        <v>0</v>
      </c>
      <c r="L445" s="19">
        <v>0</v>
      </c>
      <c r="M445" s="19">
        <v>0</v>
      </c>
      <c r="N445" s="19">
        <v>0</v>
      </c>
      <c r="O445" s="19">
        <v>0</v>
      </c>
      <c r="P445" s="19">
        <f t="shared" si="89"/>
        <v>0</v>
      </c>
      <c r="Q445" s="19">
        <f t="shared" si="101"/>
        <v>0</v>
      </c>
      <c r="R445" s="19">
        <f t="shared" si="101"/>
        <v>0</v>
      </c>
      <c r="S445" s="19">
        <f t="shared" si="101"/>
        <v>0</v>
      </c>
      <c r="T445" s="19">
        <f t="shared" si="101"/>
        <v>0</v>
      </c>
      <c r="U445" s="19">
        <f t="shared" si="101"/>
        <v>0</v>
      </c>
      <c r="V445" s="19">
        <f t="shared" si="102"/>
        <v>0</v>
      </c>
      <c r="W445" s="24">
        <v>32204.3</v>
      </c>
      <c r="X445" s="24">
        <v>32204.3</v>
      </c>
      <c r="Y445" s="19">
        <f t="shared" si="103"/>
        <v>0</v>
      </c>
      <c r="Z445" s="20">
        <f t="shared" si="90"/>
        <v>0</v>
      </c>
      <c r="AA445" s="20">
        <v>0</v>
      </c>
      <c r="AB445" s="20">
        <v>0</v>
      </c>
      <c r="AC445" s="20">
        <v>0</v>
      </c>
      <c r="AD445" s="20">
        <f t="shared" si="104"/>
        <v>0</v>
      </c>
      <c r="AE445" s="20">
        <f t="shared" si="105"/>
        <v>0</v>
      </c>
      <c r="AF445" s="20">
        <f t="shared" si="106"/>
        <v>0</v>
      </c>
      <c r="AG445" s="20">
        <f t="shared" si="107"/>
        <v>0</v>
      </c>
      <c r="AH445" s="20">
        <f t="shared" si="108"/>
        <v>0</v>
      </c>
      <c r="AI445" s="20">
        <f t="shared" si="91"/>
        <v>0</v>
      </c>
    </row>
    <row r="446" spans="1:35" s="27" customFormat="1" ht="12.75" x14ac:dyDescent="0.2">
      <c r="A446" s="21" t="s">
        <v>488</v>
      </c>
      <c r="B446" s="21" t="s">
        <v>65</v>
      </c>
      <c r="C446" s="71">
        <v>9127</v>
      </c>
      <c r="D446" s="25" t="s">
        <v>493</v>
      </c>
      <c r="E446" s="19">
        <v>0</v>
      </c>
      <c r="F446" s="19">
        <v>0</v>
      </c>
      <c r="G446" s="19">
        <v>0</v>
      </c>
      <c r="H446" s="19">
        <v>0</v>
      </c>
      <c r="I446" s="19">
        <v>0</v>
      </c>
      <c r="J446" s="19">
        <v>0</v>
      </c>
      <c r="K446" s="19">
        <v>0</v>
      </c>
      <c r="L446" s="19">
        <v>0</v>
      </c>
      <c r="M446" s="19">
        <v>0</v>
      </c>
      <c r="N446" s="19">
        <v>0</v>
      </c>
      <c r="O446" s="19">
        <v>0</v>
      </c>
      <c r="P446" s="19">
        <f t="shared" si="89"/>
        <v>0</v>
      </c>
      <c r="Q446" s="19">
        <f t="shared" si="101"/>
        <v>0</v>
      </c>
      <c r="R446" s="19">
        <f t="shared" si="101"/>
        <v>0</v>
      </c>
      <c r="S446" s="19">
        <f t="shared" si="101"/>
        <v>0</v>
      </c>
      <c r="T446" s="19">
        <f t="shared" si="101"/>
        <v>0</v>
      </c>
      <c r="U446" s="19">
        <f t="shared" si="101"/>
        <v>0</v>
      </c>
      <c r="V446" s="19">
        <f t="shared" si="102"/>
        <v>0</v>
      </c>
      <c r="W446" s="24">
        <v>2500.0100000000002</v>
      </c>
      <c r="X446" s="24">
        <v>2500.0100000000002</v>
      </c>
      <c r="Y446" s="19">
        <f t="shared" si="103"/>
        <v>0</v>
      </c>
      <c r="Z446" s="20">
        <f t="shared" si="90"/>
        <v>0</v>
      </c>
      <c r="AA446" s="20">
        <v>0</v>
      </c>
      <c r="AB446" s="20">
        <v>0</v>
      </c>
      <c r="AC446" s="20">
        <v>0</v>
      </c>
      <c r="AD446" s="20">
        <f t="shared" si="104"/>
        <v>0</v>
      </c>
      <c r="AE446" s="20">
        <f t="shared" si="105"/>
        <v>0</v>
      </c>
      <c r="AF446" s="20">
        <f t="shared" si="106"/>
        <v>0</v>
      </c>
      <c r="AG446" s="20">
        <f t="shared" si="107"/>
        <v>0</v>
      </c>
      <c r="AH446" s="20">
        <f t="shared" si="108"/>
        <v>0</v>
      </c>
      <c r="AI446" s="20">
        <f t="shared" si="91"/>
        <v>0</v>
      </c>
    </row>
    <row r="447" spans="1:35" s="27" customFormat="1" ht="12.75" x14ac:dyDescent="0.2">
      <c r="A447" s="21" t="s">
        <v>488</v>
      </c>
      <c r="B447" s="21" t="s">
        <v>65</v>
      </c>
      <c r="C447" s="71">
        <v>9176</v>
      </c>
      <c r="D447" s="25" t="s">
        <v>494</v>
      </c>
      <c r="E447" s="19">
        <v>0</v>
      </c>
      <c r="F447" s="19">
        <v>0</v>
      </c>
      <c r="G447" s="19">
        <v>0</v>
      </c>
      <c r="H447" s="19">
        <v>0</v>
      </c>
      <c r="I447" s="19">
        <v>0</v>
      </c>
      <c r="J447" s="19">
        <v>0</v>
      </c>
      <c r="K447" s="19">
        <v>0</v>
      </c>
      <c r="L447" s="19">
        <v>0</v>
      </c>
      <c r="M447" s="19">
        <v>0</v>
      </c>
      <c r="N447" s="19">
        <v>0</v>
      </c>
      <c r="O447" s="19">
        <v>0</v>
      </c>
      <c r="P447" s="19">
        <f t="shared" si="89"/>
        <v>0</v>
      </c>
      <c r="Q447" s="19">
        <f t="shared" si="101"/>
        <v>0</v>
      </c>
      <c r="R447" s="19">
        <f t="shared" si="101"/>
        <v>0</v>
      </c>
      <c r="S447" s="19">
        <f t="shared" si="101"/>
        <v>0</v>
      </c>
      <c r="T447" s="19">
        <f t="shared" si="101"/>
        <v>0</v>
      </c>
      <c r="U447" s="19">
        <f t="shared" si="101"/>
        <v>0</v>
      </c>
      <c r="V447" s="19">
        <f t="shared" si="102"/>
        <v>0</v>
      </c>
      <c r="W447" s="24">
        <v>2500</v>
      </c>
      <c r="X447" s="24">
        <v>2500</v>
      </c>
      <c r="Y447" s="19">
        <f t="shared" si="103"/>
        <v>0</v>
      </c>
      <c r="Z447" s="20">
        <f t="shared" si="90"/>
        <v>0</v>
      </c>
      <c r="AA447" s="20">
        <v>0</v>
      </c>
      <c r="AB447" s="20">
        <v>0</v>
      </c>
      <c r="AC447" s="20">
        <v>0</v>
      </c>
      <c r="AD447" s="20">
        <f t="shared" si="104"/>
        <v>0</v>
      </c>
      <c r="AE447" s="20">
        <f t="shared" si="105"/>
        <v>0</v>
      </c>
      <c r="AF447" s="20">
        <f t="shared" si="106"/>
        <v>0</v>
      </c>
      <c r="AG447" s="20">
        <f t="shared" si="107"/>
        <v>0</v>
      </c>
      <c r="AH447" s="20">
        <f t="shared" si="108"/>
        <v>0</v>
      </c>
      <c r="AI447" s="20">
        <f t="shared" si="91"/>
        <v>0</v>
      </c>
    </row>
    <row r="448" spans="1:35" s="27" customFormat="1" ht="12.75" x14ac:dyDescent="0.2">
      <c r="A448" s="21" t="s">
        <v>488</v>
      </c>
      <c r="B448" s="21" t="s">
        <v>65</v>
      </c>
      <c r="C448" s="71">
        <v>9178</v>
      </c>
      <c r="D448" s="25" t="s">
        <v>495</v>
      </c>
      <c r="E448" s="19">
        <v>0</v>
      </c>
      <c r="F448" s="19">
        <v>0</v>
      </c>
      <c r="G448" s="19">
        <v>0</v>
      </c>
      <c r="H448" s="19">
        <v>0</v>
      </c>
      <c r="I448" s="19">
        <v>0</v>
      </c>
      <c r="J448" s="19">
        <v>0</v>
      </c>
      <c r="K448" s="19">
        <v>0</v>
      </c>
      <c r="L448" s="19">
        <v>0</v>
      </c>
      <c r="M448" s="19">
        <v>0</v>
      </c>
      <c r="N448" s="19">
        <v>0</v>
      </c>
      <c r="O448" s="19">
        <v>0</v>
      </c>
      <c r="P448" s="19">
        <f t="shared" si="89"/>
        <v>0</v>
      </c>
      <c r="Q448" s="19">
        <f t="shared" si="101"/>
        <v>0</v>
      </c>
      <c r="R448" s="19">
        <f t="shared" si="101"/>
        <v>0</v>
      </c>
      <c r="S448" s="19">
        <f t="shared" si="101"/>
        <v>0</v>
      </c>
      <c r="T448" s="19">
        <f t="shared" si="101"/>
        <v>0</v>
      </c>
      <c r="U448" s="19">
        <f t="shared" si="101"/>
        <v>0</v>
      </c>
      <c r="V448" s="19">
        <f t="shared" si="102"/>
        <v>0</v>
      </c>
      <c r="W448" s="24">
        <v>5837.7</v>
      </c>
      <c r="X448" s="24">
        <v>5837.7</v>
      </c>
      <c r="Y448" s="19">
        <f t="shared" si="103"/>
        <v>0</v>
      </c>
      <c r="Z448" s="20">
        <f t="shared" si="90"/>
        <v>0</v>
      </c>
      <c r="AA448" s="20">
        <v>0</v>
      </c>
      <c r="AB448" s="20">
        <v>0</v>
      </c>
      <c r="AC448" s="20">
        <v>0</v>
      </c>
      <c r="AD448" s="20">
        <f t="shared" si="104"/>
        <v>0</v>
      </c>
      <c r="AE448" s="20">
        <f t="shared" si="105"/>
        <v>0</v>
      </c>
      <c r="AF448" s="20">
        <f t="shared" si="106"/>
        <v>0</v>
      </c>
      <c r="AG448" s="20">
        <f t="shared" si="107"/>
        <v>0</v>
      </c>
      <c r="AH448" s="20">
        <f t="shared" si="108"/>
        <v>0</v>
      </c>
      <c r="AI448" s="20">
        <f t="shared" si="91"/>
        <v>0</v>
      </c>
    </row>
    <row r="449" spans="1:35" s="27" customFormat="1" ht="12.75" x14ac:dyDescent="0.2">
      <c r="A449" s="21" t="s">
        <v>488</v>
      </c>
      <c r="B449" s="21" t="s">
        <v>65</v>
      </c>
      <c r="C449" s="71">
        <v>12835</v>
      </c>
      <c r="D449" s="25" t="s">
        <v>496</v>
      </c>
      <c r="E449" s="19">
        <v>0</v>
      </c>
      <c r="F449" s="19">
        <v>0</v>
      </c>
      <c r="G449" s="19">
        <v>0</v>
      </c>
      <c r="H449" s="19">
        <v>0</v>
      </c>
      <c r="I449" s="19">
        <v>0</v>
      </c>
      <c r="J449" s="19">
        <v>0</v>
      </c>
      <c r="K449" s="19">
        <v>0</v>
      </c>
      <c r="L449" s="19">
        <v>0</v>
      </c>
      <c r="M449" s="19">
        <v>0</v>
      </c>
      <c r="N449" s="19">
        <v>0</v>
      </c>
      <c r="O449" s="19">
        <v>0</v>
      </c>
      <c r="P449" s="19">
        <f t="shared" si="89"/>
        <v>0</v>
      </c>
      <c r="Q449" s="19">
        <f t="shared" si="101"/>
        <v>0</v>
      </c>
      <c r="R449" s="19">
        <f t="shared" si="101"/>
        <v>0</v>
      </c>
      <c r="S449" s="19">
        <f t="shared" si="101"/>
        <v>0</v>
      </c>
      <c r="T449" s="19">
        <f t="shared" si="101"/>
        <v>0</v>
      </c>
      <c r="U449" s="19">
        <f t="shared" si="101"/>
        <v>0</v>
      </c>
      <c r="V449" s="19">
        <f t="shared" si="102"/>
        <v>0</v>
      </c>
      <c r="W449" s="24">
        <v>12083.94</v>
      </c>
      <c r="X449" s="24">
        <v>12083.94</v>
      </c>
      <c r="Y449" s="19">
        <f t="shared" si="103"/>
        <v>0</v>
      </c>
      <c r="Z449" s="20">
        <f t="shared" si="90"/>
        <v>0</v>
      </c>
      <c r="AA449" s="20">
        <v>0</v>
      </c>
      <c r="AB449" s="20">
        <v>0</v>
      </c>
      <c r="AC449" s="20">
        <v>0</v>
      </c>
      <c r="AD449" s="20">
        <f t="shared" si="104"/>
        <v>0</v>
      </c>
      <c r="AE449" s="20">
        <f t="shared" si="105"/>
        <v>0</v>
      </c>
      <c r="AF449" s="20">
        <f t="shared" si="106"/>
        <v>0</v>
      </c>
      <c r="AG449" s="20">
        <f t="shared" si="107"/>
        <v>0</v>
      </c>
      <c r="AH449" s="20">
        <f t="shared" si="108"/>
        <v>0</v>
      </c>
      <c r="AI449" s="20">
        <f t="shared" si="91"/>
        <v>0</v>
      </c>
    </row>
    <row r="450" spans="1:35" s="27" customFormat="1" ht="12.75" x14ac:dyDescent="0.2">
      <c r="A450" s="21" t="s">
        <v>488</v>
      </c>
      <c r="B450" s="21" t="s">
        <v>65</v>
      </c>
      <c r="C450" s="71">
        <v>13939</v>
      </c>
      <c r="D450" s="25" t="s">
        <v>497</v>
      </c>
      <c r="E450" s="19">
        <v>0</v>
      </c>
      <c r="F450" s="19">
        <v>0</v>
      </c>
      <c r="G450" s="19">
        <v>0</v>
      </c>
      <c r="H450" s="19">
        <v>0</v>
      </c>
      <c r="I450" s="19">
        <v>0</v>
      </c>
      <c r="J450" s="19">
        <v>0</v>
      </c>
      <c r="K450" s="19">
        <v>0</v>
      </c>
      <c r="L450" s="19">
        <v>0</v>
      </c>
      <c r="M450" s="19">
        <v>0</v>
      </c>
      <c r="N450" s="19">
        <v>0</v>
      </c>
      <c r="O450" s="19">
        <v>0</v>
      </c>
      <c r="P450" s="19">
        <f t="shared" si="89"/>
        <v>0</v>
      </c>
      <c r="Q450" s="19">
        <f t="shared" si="101"/>
        <v>0</v>
      </c>
      <c r="R450" s="19">
        <f t="shared" si="101"/>
        <v>0</v>
      </c>
      <c r="S450" s="19">
        <f t="shared" si="101"/>
        <v>0</v>
      </c>
      <c r="T450" s="19">
        <f t="shared" si="101"/>
        <v>0</v>
      </c>
      <c r="U450" s="19">
        <f t="shared" si="101"/>
        <v>0</v>
      </c>
      <c r="V450" s="19">
        <f t="shared" si="102"/>
        <v>0</v>
      </c>
      <c r="W450" s="24">
        <v>522</v>
      </c>
      <c r="X450" s="24">
        <v>522</v>
      </c>
      <c r="Y450" s="19">
        <f t="shared" si="103"/>
        <v>0</v>
      </c>
      <c r="Z450" s="20">
        <f t="shared" si="90"/>
        <v>0</v>
      </c>
      <c r="AA450" s="20">
        <v>0</v>
      </c>
      <c r="AB450" s="20">
        <v>0</v>
      </c>
      <c r="AC450" s="20">
        <v>0</v>
      </c>
      <c r="AD450" s="20">
        <f t="shared" si="104"/>
        <v>0</v>
      </c>
      <c r="AE450" s="20">
        <f t="shared" si="105"/>
        <v>0</v>
      </c>
      <c r="AF450" s="20">
        <f t="shared" si="106"/>
        <v>0</v>
      </c>
      <c r="AG450" s="20">
        <f t="shared" si="107"/>
        <v>0</v>
      </c>
      <c r="AH450" s="20">
        <f t="shared" si="108"/>
        <v>0</v>
      </c>
      <c r="AI450" s="20">
        <f t="shared" si="91"/>
        <v>0</v>
      </c>
    </row>
    <row r="451" spans="1:35" s="27" customFormat="1" ht="12.75" x14ac:dyDescent="0.2">
      <c r="A451" s="21" t="s">
        <v>488</v>
      </c>
      <c r="B451" s="21" t="s">
        <v>65</v>
      </c>
      <c r="C451" s="71">
        <v>14472</v>
      </c>
      <c r="D451" s="25" t="s">
        <v>498</v>
      </c>
      <c r="E451" s="19">
        <v>0</v>
      </c>
      <c r="F451" s="19">
        <v>0</v>
      </c>
      <c r="G451" s="19">
        <v>0</v>
      </c>
      <c r="H451" s="19">
        <v>0</v>
      </c>
      <c r="I451" s="19">
        <v>0</v>
      </c>
      <c r="J451" s="19">
        <v>0</v>
      </c>
      <c r="K451" s="19">
        <v>0</v>
      </c>
      <c r="L451" s="19">
        <v>0</v>
      </c>
      <c r="M451" s="19">
        <v>0</v>
      </c>
      <c r="N451" s="19">
        <v>0</v>
      </c>
      <c r="O451" s="19">
        <v>0</v>
      </c>
      <c r="P451" s="19">
        <f t="shared" si="89"/>
        <v>0</v>
      </c>
      <c r="Q451" s="19">
        <f t="shared" si="101"/>
        <v>0</v>
      </c>
      <c r="R451" s="19">
        <f t="shared" si="101"/>
        <v>0</v>
      </c>
      <c r="S451" s="19">
        <f t="shared" si="101"/>
        <v>0</v>
      </c>
      <c r="T451" s="19">
        <f t="shared" si="101"/>
        <v>0</v>
      </c>
      <c r="U451" s="19">
        <f t="shared" si="101"/>
        <v>0</v>
      </c>
      <c r="V451" s="19">
        <f t="shared" si="102"/>
        <v>0</v>
      </c>
      <c r="W451" s="24">
        <v>13262.6</v>
      </c>
      <c r="X451" s="24">
        <v>13262.6</v>
      </c>
      <c r="Y451" s="19">
        <f t="shared" si="103"/>
        <v>0</v>
      </c>
      <c r="Z451" s="20">
        <f t="shared" si="90"/>
        <v>0</v>
      </c>
      <c r="AA451" s="20">
        <v>0</v>
      </c>
      <c r="AB451" s="20">
        <v>0</v>
      </c>
      <c r="AC451" s="20">
        <v>0</v>
      </c>
      <c r="AD451" s="20">
        <f t="shared" si="104"/>
        <v>0</v>
      </c>
      <c r="AE451" s="20">
        <f t="shared" si="105"/>
        <v>0</v>
      </c>
      <c r="AF451" s="20">
        <f t="shared" si="106"/>
        <v>0</v>
      </c>
      <c r="AG451" s="20">
        <f t="shared" si="107"/>
        <v>0</v>
      </c>
      <c r="AH451" s="20">
        <f t="shared" si="108"/>
        <v>0</v>
      </c>
      <c r="AI451" s="20">
        <f t="shared" si="91"/>
        <v>0</v>
      </c>
    </row>
    <row r="452" spans="1:35" s="27" customFormat="1" ht="12.75" x14ac:dyDescent="0.2">
      <c r="A452" s="21" t="s">
        <v>488</v>
      </c>
      <c r="B452" s="21" t="s">
        <v>65</v>
      </c>
      <c r="C452" s="71">
        <v>14517</v>
      </c>
      <c r="D452" s="25" t="s">
        <v>499</v>
      </c>
      <c r="E452" s="19">
        <v>0</v>
      </c>
      <c r="F452" s="19">
        <v>0</v>
      </c>
      <c r="G452" s="19">
        <v>0</v>
      </c>
      <c r="H452" s="19">
        <v>0</v>
      </c>
      <c r="I452" s="19">
        <v>0</v>
      </c>
      <c r="J452" s="19">
        <v>0</v>
      </c>
      <c r="K452" s="19">
        <v>0</v>
      </c>
      <c r="L452" s="19">
        <v>0</v>
      </c>
      <c r="M452" s="19">
        <v>0</v>
      </c>
      <c r="N452" s="19">
        <v>0</v>
      </c>
      <c r="O452" s="19">
        <v>0</v>
      </c>
      <c r="P452" s="19">
        <f t="shared" si="89"/>
        <v>0</v>
      </c>
      <c r="Q452" s="19">
        <f t="shared" si="101"/>
        <v>0</v>
      </c>
      <c r="R452" s="19">
        <f t="shared" si="101"/>
        <v>0</v>
      </c>
      <c r="S452" s="19">
        <f t="shared" si="101"/>
        <v>0</v>
      </c>
      <c r="T452" s="19">
        <f t="shared" si="101"/>
        <v>0</v>
      </c>
      <c r="U452" s="19">
        <f t="shared" si="101"/>
        <v>0</v>
      </c>
      <c r="V452" s="19">
        <f t="shared" si="102"/>
        <v>0</v>
      </c>
      <c r="W452" s="24">
        <v>2500</v>
      </c>
      <c r="X452" s="24">
        <v>2500</v>
      </c>
      <c r="Y452" s="19">
        <f t="shared" si="103"/>
        <v>0</v>
      </c>
      <c r="Z452" s="20">
        <f t="shared" si="90"/>
        <v>0</v>
      </c>
      <c r="AA452" s="20">
        <v>0</v>
      </c>
      <c r="AB452" s="20">
        <v>0</v>
      </c>
      <c r="AC452" s="20">
        <v>0</v>
      </c>
      <c r="AD452" s="20">
        <f t="shared" si="104"/>
        <v>0</v>
      </c>
      <c r="AE452" s="20">
        <f t="shared" si="105"/>
        <v>0</v>
      </c>
      <c r="AF452" s="20">
        <f t="shared" si="106"/>
        <v>0</v>
      </c>
      <c r="AG452" s="20">
        <f t="shared" si="107"/>
        <v>0</v>
      </c>
      <c r="AH452" s="20">
        <f t="shared" si="108"/>
        <v>0</v>
      </c>
      <c r="AI452" s="20">
        <f t="shared" si="91"/>
        <v>0</v>
      </c>
    </row>
    <row r="453" spans="1:35" s="27" customFormat="1" ht="12.75" x14ac:dyDescent="0.2">
      <c r="A453" s="78"/>
      <c r="B453" s="78"/>
      <c r="C453" s="78"/>
      <c r="D453" s="73" t="s">
        <v>500</v>
      </c>
      <c r="E453" s="79">
        <f>SUM(E440:E452)</f>
        <v>0</v>
      </c>
      <c r="F453" s="79">
        <f t="shared" ref="F453:AI453" si="109">SUM(F440:F452)</f>
        <v>0</v>
      </c>
      <c r="G453" s="79">
        <f t="shared" si="109"/>
        <v>0</v>
      </c>
      <c r="H453" s="79">
        <f t="shared" si="109"/>
        <v>0</v>
      </c>
      <c r="I453" s="79">
        <f t="shared" si="109"/>
        <v>0</v>
      </c>
      <c r="J453" s="79">
        <f t="shared" si="109"/>
        <v>0</v>
      </c>
      <c r="K453" s="79">
        <f t="shared" si="109"/>
        <v>0</v>
      </c>
      <c r="L453" s="79">
        <f t="shared" si="109"/>
        <v>0</v>
      </c>
      <c r="M453" s="79">
        <f t="shared" si="109"/>
        <v>0</v>
      </c>
      <c r="N453" s="79">
        <f t="shared" si="109"/>
        <v>0</v>
      </c>
      <c r="O453" s="79">
        <f t="shared" si="109"/>
        <v>0</v>
      </c>
      <c r="P453" s="79">
        <f t="shared" si="109"/>
        <v>0</v>
      </c>
      <c r="Q453" s="79">
        <f t="shared" si="109"/>
        <v>0</v>
      </c>
      <c r="R453" s="79">
        <f t="shared" si="109"/>
        <v>0</v>
      </c>
      <c r="S453" s="79">
        <f t="shared" si="109"/>
        <v>0</v>
      </c>
      <c r="T453" s="79">
        <f t="shared" si="109"/>
        <v>0</v>
      </c>
      <c r="U453" s="79">
        <f t="shared" si="109"/>
        <v>0</v>
      </c>
      <c r="V453" s="79">
        <f t="shared" si="109"/>
        <v>0</v>
      </c>
      <c r="W453" s="79">
        <f t="shared" si="109"/>
        <v>198590.91000000003</v>
      </c>
      <c r="X453" s="79">
        <f t="shared" si="109"/>
        <v>198590.91000000003</v>
      </c>
      <c r="Y453" s="79">
        <f t="shared" si="109"/>
        <v>0</v>
      </c>
      <c r="Z453" s="79">
        <f t="shared" si="109"/>
        <v>0</v>
      </c>
      <c r="AA453" s="79">
        <f t="shared" si="109"/>
        <v>0</v>
      </c>
      <c r="AB453" s="79">
        <f t="shared" si="109"/>
        <v>0</v>
      </c>
      <c r="AC453" s="79">
        <f t="shared" si="109"/>
        <v>0</v>
      </c>
      <c r="AD453" s="79">
        <f t="shared" si="109"/>
        <v>0</v>
      </c>
      <c r="AE453" s="79">
        <f t="shared" si="109"/>
        <v>0</v>
      </c>
      <c r="AF453" s="79">
        <f t="shared" si="109"/>
        <v>0</v>
      </c>
      <c r="AG453" s="79">
        <f t="shared" si="109"/>
        <v>0</v>
      </c>
      <c r="AH453" s="79">
        <f t="shared" si="109"/>
        <v>0</v>
      </c>
      <c r="AI453" s="79">
        <f t="shared" si="109"/>
        <v>0</v>
      </c>
    </row>
    <row r="454" spans="1:35" s="27" customFormat="1" ht="12.75" x14ac:dyDescent="0.2">
      <c r="A454" s="21" t="s">
        <v>501</v>
      </c>
      <c r="B454" s="21" t="s">
        <v>65</v>
      </c>
      <c r="C454" s="71">
        <v>6</v>
      </c>
      <c r="D454" s="25" t="s">
        <v>274</v>
      </c>
      <c r="E454" s="23">
        <v>0</v>
      </c>
      <c r="F454" s="23">
        <v>0</v>
      </c>
      <c r="G454" s="19">
        <v>0</v>
      </c>
      <c r="H454" s="19">
        <v>0</v>
      </c>
      <c r="I454" s="23">
        <v>0</v>
      </c>
      <c r="J454" s="23">
        <v>0</v>
      </c>
      <c r="K454" s="19">
        <v>0</v>
      </c>
      <c r="L454" s="19">
        <v>0</v>
      </c>
      <c r="M454" s="19">
        <v>0</v>
      </c>
      <c r="N454" s="19">
        <v>0</v>
      </c>
      <c r="O454" s="19">
        <v>0</v>
      </c>
      <c r="P454" s="19">
        <f t="shared" si="89"/>
        <v>0</v>
      </c>
      <c r="Q454" s="19">
        <f t="shared" ref="Q454:U504" si="110">+F454-K454</f>
        <v>0</v>
      </c>
      <c r="R454" s="19">
        <f t="shared" si="110"/>
        <v>0</v>
      </c>
      <c r="S454" s="19">
        <f t="shared" si="110"/>
        <v>0</v>
      </c>
      <c r="T454" s="19">
        <f t="shared" si="110"/>
        <v>0</v>
      </c>
      <c r="U454" s="19">
        <f t="shared" si="110"/>
        <v>0</v>
      </c>
      <c r="V454" s="19">
        <f t="shared" ref="V454:V512" si="111">+Q454+R454+S454+T454+U454</f>
        <v>0</v>
      </c>
      <c r="W454" s="24">
        <v>160</v>
      </c>
      <c r="X454" s="24">
        <v>160</v>
      </c>
      <c r="Y454" s="19">
        <f>+X454-W454</f>
        <v>0</v>
      </c>
      <c r="Z454" s="20">
        <f t="shared" si="90"/>
        <v>0</v>
      </c>
      <c r="AA454" s="20">
        <v>0</v>
      </c>
      <c r="AB454" s="20">
        <v>0</v>
      </c>
      <c r="AC454" s="20">
        <v>0</v>
      </c>
      <c r="AD454" s="20">
        <f t="shared" ref="AD454:AD512" si="112">+Q454-AA454</f>
        <v>0</v>
      </c>
      <c r="AE454" s="20">
        <f t="shared" ref="AE454:AE512" si="113">+T454-AB454</f>
        <v>0</v>
      </c>
      <c r="AF454" s="20">
        <f t="shared" ref="AF454:AF512" si="114">U454-AC454</f>
        <v>0</v>
      </c>
      <c r="AG454" s="20">
        <f t="shared" ref="AG454:AG512" si="115">+Y454</f>
        <v>0</v>
      </c>
      <c r="AH454" s="20">
        <f t="shared" ref="AH454:AH512" si="116">+S454</f>
        <v>0</v>
      </c>
      <c r="AI454" s="20">
        <f t="shared" si="91"/>
        <v>0</v>
      </c>
    </row>
    <row r="455" spans="1:35" s="27" customFormat="1" ht="12.75" x14ac:dyDescent="0.2">
      <c r="A455" s="21" t="s">
        <v>501</v>
      </c>
      <c r="B455" s="21" t="s">
        <v>65</v>
      </c>
      <c r="C455" s="71">
        <v>8</v>
      </c>
      <c r="D455" s="25" t="s">
        <v>275</v>
      </c>
      <c r="E455" s="23">
        <v>0</v>
      </c>
      <c r="F455" s="23">
        <v>0</v>
      </c>
      <c r="G455" s="19">
        <v>0</v>
      </c>
      <c r="H455" s="19">
        <v>0</v>
      </c>
      <c r="I455" s="23">
        <v>0</v>
      </c>
      <c r="J455" s="23">
        <v>0</v>
      </c>
      <c r="K455" s="19">
        <v>0</v>
      </c>
      <c r="L455" s="19">
        <v>0</v>
      </c>
      <c r="M455" s="19">
        <v>0</v>
      </c>
      <c r="N455" s="19">
        <v>0</v>
      </c>
      <c r="O455" s="19">
        <v>0</v>
      </c>
      <c r="P455" s="19">
        <f t="shared" si="89"/>
        <v>0</v>
      </c>
      <c r="Q455" s="19">
        <f t="shared" si="110"/>
        <v>0</v>
      </c>
      <c r="R455" s="19">
        <f t="shared" si="110"/>
        <v>0</v>
      </c>
      <c r="S455" s="19">
        <f t="shared" si="110"/>
        <v>0</v>
      </c>
      <c r="T455" s="19">
        <f t="shared" si="110"/>
        <v>0</v>
      </c>
      <c r="U455" s="19">
        <f t="shared" si="110"/>
        <v>0</v>
      </c>
      <c r="V455" s="19">
        <f t="shared" si="111"/>
        <v>0</v>
      </c>
      <c r="W455" s="19">
        <v>7102.59</v>
      </c>
      <c r="X455" s="19">
        <v>7102.59</v>
      </c>
      <c r="Y455" s="19">
        <f t="shared" ref="Y455:Y512" si="117">+X455-W455</f>
        <v>0</v>
      </c>
      <c r="Z455" s="20">
        <f t="shared" si="90"/>
        <v>0</v>
      </c>
      <c r="AA455" s="20">
        <v>0</v>
      </c>
      <c r="AB455" s="20">
        <v>0</v>
      </c>
      <c r="AC455" s="20">
        <v>0</v>
      </c>
      <c r="AD455" s="20">
        <f t="shared" si="112"/>
        <v>0</v>
      </c>
      <c r="AE455" s="20">
        <f t="shared" si="113"/>
        <v>0</v>
      </c>
      <c r="AF455" s="20">
        <f t="shared" si="114"/>
        <v>0</v>
      </c>
      <c r="AG455" s="20">
        <f t="shared" si="115"/>
        <v>0</v>
      </c>
      <c r="AH455" s="20">
        <f t="shared" si="116"/>
        <v>0</v>
      </c>
      <c r="AI455" s="20">
        <f t="shared" si="91"/>
        <v>0</v>
      </c>
    </row>
    <row r="456" spans="1:35" s="27" customFormat="1" ht="12.75" x14ac:dyDescent="0.2">
      <c r="A456" s="21" t="s">
        <v>501</v>
      </c>
      <c r="B456" s="21" t="s">
        <v>65</v>
      </c>
      <c r="C456" s="71">
        <v>12</v>
      </c>
      <c r="D456" s="25" t="s">
        <v>276</v>
      </c>
      <c r="E456" s="23">
        <v>0</v>
      </c>
      <c r="F456" s="23">
        <v>0</v>
      </c>
      <c r="G456" s="19">
        <v>0</v>
      </c>
      <c r="H456" s="19">
        <v>0</v>
      </c>
      <c r="I456" s="23">
        <v>0</v>
      </c>
      <c r="J456" s="23">
        <v>0</v>
      </c>
      <c r="K456" s="19">
        <v>0</v>
      </c>
      <c r="L456" s="19">
        <v>0</v>
      </c>
      <c r="M456" s="19">
        <v>0</v>
      </c>
      <c r="N456" s="19">
        <v>0</v>
      </c>
      <c r="O456" s="19">
        <v>0</v>
      </c>
      <c r="P456" s="19">
        <f t="shared" si="89"/>
        <v>0</v>
      </c>
      <c r="Q456" s="19">
        <f t="shared" si="110"/>
        <v>0</v>
      </c>
      <c r="R456" s="19">
        <f t="shared" si="110"/>
        <v>0</v>
      </c>
      <c r="S456" s="19">
        <f t="shared" si="110"/>
        <v>0</v>
      </c>
      <c r="T456" s="19">
        <f t="shared" si="110"/>
        <v>0</v>
      </c>
      <c r="U456" s="19">
        <f t="shared" si="110"/>
        <v>0</v>
      </c>
      <c r="V456" s="19">
        <f t="shared" si="111"/>
        <v>0</v>
      </c>
      <c r="W456" s="24">
        <v>233</v>
      </c>
      <c r="X456" s="24">
        <v>233</v>
      </c>
      <c r="Y456" s="19">
        <f t="shared" si="117"/>
        <v>0</v>
      </c>
      <c r="Z456" s="20">
        <f t="shared" si="90"/>
        <v>0</v>
      </c>
      <c r="AA456" s="20">
        <v>0</v>
      </c>
      <c r="AB456" s="20">
        <v>0</v>
      </c>
      <c r="AC456" s="20">
        <v>0</v>
      </c>
      <c r="AD456" s="20">
        <f t="shared" si="112"/>
        <v>0</v>
      </c>
      <c r="AE456" s="20">
        <f t="shared" si="113"/>
        <v>0</v>
      </c>
      <c r="AF456" s="20">
        <f t="shared" si="114"/>
        <v>0</v>
      </c>
      <c r="AG456" s="20">
        <f t="shared" si="115"/>
        <v>0</v>
      </c>
      <c r="AH456" s="20">
        <f t="shared" si="116"/>
        <v>0</v>
      </c>
      <c r="AI456" s="20">
        <f t="shared" si="91"/>
        <v>0</v>
      </c>
    </row>
    <row r="457" spans="1:35" s="27" customFormat="1" ht="12.75" x14ac:dyDescent="0.2">
      <c r="A457" s="21" t="s">
        <v>501</v>
      </c>
      <c r="B457" s="21" t="s">
        <v>65</v>
      </c>
      <c r="C457" s="71">
        <v>68</v>
      </c>
      <c r="D457" s="25" t="s">
        <v>280</v>
      </c>
      <c r="E457" s="23">
        <v>0</v>
      </c>
      <c r="F457" s="23">
        <v>0</v>
      </c>
      <c r="G457" s="19">
        <v>0</v>
      </c>
      <c r="H457" s="19">
        <v>0</v>
      </c>
      <c r="I457" s="23">
        <v>0</v>
      </c>
      <c r="J457" s="23">
        <v>0</v>
      </c>
      <c r="K457" s="19">
        <v>0</v>
      </c>
      <c r="L457" s="19">
        <v>0</v>
      </c>
      <c r="M457" s="19">
        <v>0</v>
      </c>
      <c r="N457" s="19">
        <v>0</v>
      </c>
      <c r="O457" s="19">
        <v>0</v>
      </c>
      <c r="P457" s="19">
        <f t="shared" si="89"/>
        <v>0</v>
      </c>
      <c r="Q457" s="19">
        <f t="shared" si="110"/>
        <v>0</v>
      </c>
      <c r="R457" s="19">
        <f t="shared" si="110"/>
        <v>0</v>
      </c>
      <c r="S457" s="19">
        <f t="shared" si="110"/>
        <v>0</v>
      </c>
      <c r="T457" s="19">
        <f t="shared" si="110"/>
        <v>0</v>
      </c>
      <c r="U457" s="19">
        <f t="shared" si="110"/>
        <v>0</v>
      </c>
      <c r="V457" s="19">
        <f t="shared" si="111"/>
        <v>0</v>
      </c>
      <c r="W457" s="24">
        <v>7567.9</v>
      </c>
      <c r="X457" s="24">
        <v>7567.9</v>
      </c>
      <c r="Y457" s="19">
        <f t="shared" si="117"/>
        <v>0</v>
      </c>
      <c r="Z457" s="20">
        <f t="shared" si="90"/>
        <v>0</v>
      </c>
      <c r="AA457" s="20">
        <v>0</v>
      </c>
      <c r="AB457" s="20">
        <v>0</v>
      </c>
      <c r="AC457" s="20">
        <v>0</v>
      </c>
      <c r="AD457" s="20">
        <f t="shared" si="112"/>
        <v>0</v>
      </c>
      <c r="AE457" s="20">
        <f t="shared" si="113"/>
        <v>0</v>
      </c>
      <c r="AF457" s="20">
        <f t="shared" si="114"/>
        <v>0</v>
      </c>
      <c r="AG457" s="20">
        <f t="shared" si="115"/>
        <v>0</v>
      </c>
      <c r="AH457" s="20">
        <f t="shared" si="116"/>
        <v>0</v>
      </c>
      <c r="AI457" s="20">
        <f t="shared" si="91"/>
        <v>0</v>
      </c>
    </row>
    <row r="458" spans="1:35" s="27" customFormat="1" ht="12.75" x14ac:dyDescent="0.2">
      <c r="A458" s="21" t="s">
        <v>501</v>
      </c>
      <c r="B458" s="21" t="s">
        <v>65</v>
      </c>
      <c r="C458" s="71">
        <v>94</v>
      </c>
      <c r="D458" s="25" t="s">
        <v>281</v>
      </c>
      <c r="E458" s="23">
        <v>0</v>
      </c>
      <c r="F458" s="23">
        <v>0</v>
      </c>
      <c r="G458" s="19">
        <v>0</v>
      </c>
      <c r="H458" s="19">
        <v>0</v>
      </c>
      <c r="I458" s="23">
        <v>0</v>
      </c>
      <c r="J458" s="23">
        <v>0</v>
      </c>
      <c r="K458" s="19">
        <v>0</v>
      </c>
      <c r="L458" s="19">
        <v>0</v>
      </c>
      <c r="M458" s="19">
        <v>0</v>
      </c>
      <c r="N458" s="19">
        <v>0</v>
      </c>
      <c r="O458" s="19">
        <v>0</v>
      </c>
      <c r="P458" s="19">
        <f t="shared" si="89"/>
        <v>0</v>
      </c>
      <c r="Q458" s="19">
        <f t="shared" si="110"/>
        <v>0</v>
      </c>
      <c r="R458" s="19">
        <f t="shared" si="110"/>
        <v>0</v>
      </c>
      <c r="S458" s="19">
        <f t="shared" si="110"/>
        <v>0</v>
      </c>
      <c r="T458" s="19">
        <f t="shared" si="110"/>
        <v>0</v>
      </c>
      <c r="U458" s="19">
        <f t="shared" si="110"/>
        <v>0</v>
      </c>
      <c r="V458" s="19">
        <f t="shared" si="111"/>
        <v>0</v>
      </c>
      <c r="W458" s="24">
        <v>2144</v>
      </c>
      <c r="X458" s="24">
        <v>2144</v>
      </c>
      <c r="Y458" s="19">
        <f t="shared" si="117"/>
        <v>0</v>
      </c>
      <c r="Z458" s="20">
        <f t="shared" si="90"/>
        <v>0</v>
      </c>
      <c r="AA458" s="20">
        <v>0</v>
      </c>
      <c r="AB458" s="20">
        <v>0</v>
      </c>
      <c r="AC458" s="20">
        <v>0</v>
      </c>
      <c r="AD458" s="20">
        <f t="shared" si="112"/>
        <v>0</v>
      </c>
      <c r="AE458" s="20">
        <f t="shared" si="113"/>
        <v>0</v>
      </c>
      <c r="AF458" s="20">
        <f t="shared" si="114"/>
        <v>0</v>
      </c>
      <c r="AG458" s="20">
        <f t="shared" si="115"/>
        <v>0</v>
      </c>
      <c r="AH458" s="20">
        <f t="shared" si="116"/>
        <v>0</v>
      </c>
      <c r="AI458" s="20">
        <f t="shared" si="91"/>
        <v>0</v>
      </c>
    </row>
    <row r="459" spans="1:35" s="27" customFormat="1" ht="12.75" x14ac:dyDescent="0.2">
      <c r="A459" s="21" t="s">
        <v>501</v>
      </c>
      <c r="B459" s="21" t="s">
        <v>65</v>
      </c>
      <c r="C459" s="71">
        <v>134</v>
      </c>
      <c r="D459" s="25" t="s">
        <v>502</v>
      </c>
      <c r="E459" s="23">
        <v>0</v>
      </c>
      <c r="F459" s="23">
        <v>0</v>
      </c>
      <c r="G459" s="19">
        <v>0</v>
      </c>
      <c r="H459" s="19">
        <v>0</v>
      </c>
      <c r="I459" s="23">
        <v>0</v>
      </c>
      <c r="J459" s="23">
        <v>0</v>
      </c>
      <c r="K459" s="19">
        <v>0</v>
      </c>
      <c r="L459" s="19">
        <v>0</v>
      </c>
      <c r="M459" s="19">
        <v>0</v>
      </c>
      <c r="N459" s="19">
        <v>0</v>
      </c>
      <c r="O459" s="19">
        <v>0</v>
      </c>
      <c r="P459" s="19">
        <f t="shared" ref="P459:P522" si="118">+K459+L459+M459+N459+O459</f>
        <v>0</v>
      </c>
      <c r="Q459" s="19">
        <f t="shared" si="110"/>
        <v>0</v>
      </c>
      <c r="R459" s="19">
        <f t="shared" si="110"/>
        <v>0</v>
      </c>
      <c r="S459" s="19">
        <f t="shared" si="110"/>
        <v>0</v>
      </c>
      <c r="T459" s="19">
        <f t="shared" si="110"/>
        <v>0</v>
      </c>
      <c r="U459" s="19">
        <f t="shared" si="110"/>
        <v>0</v>
      </c>
      <c r="V459" s="19">
        <f t="shared" si="111"/>
        <v>0</v>
      </c>
      <c r="W459" s="24">
        <v>3793</v>
      </c>
      <c r="X459" s="24">
        <v>3793</v>
      </c>
      <c r="Y459" s="19">
        <f t="shared" si="117"/>
        <v>0</v>
      </c>
      <c r="Z459" s="20">
        <f t="shared" ref="Z459:Z522" si="119">+V459+Y459</f>
        <v>0</v>
      </c>
      <c r="AA459" s="20">
        <v>0</v>
      </c>
      <c r="AB459" s="20">
        <v>0</v>
      </c>
      <c r="AC459" s="20">
        <v>0</v>
      </c>
      <c r="AD459" s="20">
        <f t="shared" si="112"/>
        <v>0</v>
      </c>
      <c r="AE459" s="20">
        <f t="shared" si="113"/>
        <v>0</v>
      </c>
      <c r="AF459" s="20">
        <f t="shared" si="114"/>
        <v>0</v>
      </c>
      <c r="AG459" s="20">
        <f t="shared" si="115"/>
        <v>0</v>
      </c>
      <c r="AH459" s="20">
        <f t="shared" si="116"/>
        <v>0</v>
      </c>
      <c r="AI459" s="20">
        <f t="shared" ref="AI459:AI522" si="120">SUM(AD459:AH459)</f>
        <v>0</v>
      </c>
    </row>
    <row r="460" spans="1:35" s="27" customFormat="1" ht="12.75" x14ac:dyDescent="0.2">
      <c r="A460" s="21" t="s">
        <v>501</v>
      </c>
      <c r="B460" s="21" t="s">
        <v>65</v>
      </c>
      <c r="C460" s="71">
        <v>144</v>
      </c>
      <c r="D460" s="25" t="s">
        <v>503</v>
      </c>
      <c r="E460" s="23">
        <v>0</v>
      </c>
      <c r="F460" s="23">
        <v>0</v>
      </c>
      <c r="G460" s="19">
        <v>0</v>
      </c>
      <c r="H460" s="19">
        <v>0</v>
      </c>
      <c r="I460" s="23">
        <v>0</v>
      </c>
      <c r="J460" s="23">
        <v>0</v>
      </c>
      <c r="K460" s="19">
        <v>0</v>
      </c>
      <c r="L460" s="19">
        <v>0</v>
      </c>
      <c r="M460" s="19">
        <v>0</v>
      </c>
      <c r="N460" s="19">
        <v>0</v>
      </c>
      <c r="O460" s="19">
        <v>0</v>
      </c>
      <c r="P460" s="19">
        <f t="shared" si="118"/>
        <v>0</v>
      </c>
      <c r="Q460" s="19">
        <f t="shared" si="110"/>
        <v>0</v>
      </c>
      <c r="R460" s="19">
        <f t="shared" si="110"/>
        <v>0</v>
      </c>
      <c r="S460" s="19">
        <f t="shared" si="110"/>
        <v>0</v>
      </c>
      <c r="T460" s="19">
        <f t="shared" si="110"/>
        <v>0</v>
      </c>
      <c r="U460" s="19">
        <f t="shared" si="110"/>
        <v>0</v>
      </c>
      <c r="V460" s="19">
        <f t="shared" si="111"/>
        <v>0</v>
      </c>
      <c r="W460" s="24">
        <v>362</v>
      </c>
      <c r="X460" s="24">
        <v>362</v>
      </c>
      <c r="Y460" s="19">
        <f t="shared" si="117"/>
        <v>0</v>
      </c>
      <c r="Z460" s="20">
        <f t="shared" si="119"/>
        <v>0</v>
      </c>
      <c r="AA460" s="20">
        <v>0</v>
      </c>
      <c r="AB460" s="20">
        <v>0</v>
      </c>
      <c r="AC460" s="20">
        <v>0</v>
      </c>
      <c r="AD460" s="20">
        <f t="shared" si="112"/>
        <v>0</v>
      </c>
      <c r="AE460" s="20">
        <f t="shared" si="113"/>
        <v>0</v>
      </c>
      <c r="AF460" s="20">
        <f t="shared" si="114"/>
        <v>0</v>
      </c>
      <c r="AG460" s="20">
        <f t="shared" si="115"/>
        <v>0</v>
      </c>
      <c r="AH460" s="20">
        <f t="shared" si="116"/>
        <v>0</v>
      </c>
      <c r="AI460" s="20">
        <f t="shared" si="120"/>
        <v>0</v>
      </c>
    </row>
    <row r="461" spans="1:35" s="27" customFormat="1" ht="12.75" x14ac:dyDescent="0.2">
      <c r="A461" s="21" t="s">
        <v>501</v>
      </c>
      <c r="B461" s="21" t="s">
        <v>65</v>
      </c>
      <c r="C461" s="71">
        <v>166</v>
      </c>
      <c r="D461" s="25" t="s">
        <v>504</v>
      </c>
      <c r="E461" s="23">
        <v>0</v>
      </c>
      <c r="F461" s="23">
        <v>0</v>
      </c>
      <c r="G461" s="19">
        <v>0</v>
      </c>
      <c r="H461" s="19">
        <v>0</v>
      </c>
      <c r="I461" s="23">
        <v>0</v>
      </c>
      <c r="J461" s="23">
        <v>0</v>
      </c>
      <c r="K461" s="19">
        <v>0</v>
      </c>
      <c r="L461" s="19">
        <v>0</v>
      </c>
      <c r="M461" s="19">
        <v>0</v>
      </c>
      <c r="N461" s="19">
        <v>0</v>
      </c>
      <c r="O461" s="19">
        <v>0</v>
      </c>
      <c r="P461" s="19">
        <f t="shared" si="118"/>
        <v>0</v>
      </c>
      <c r="Q461" s="19">
        <f t="shared" si="110"/>
        <v>0</v>
      </c>
      <c r="R461" s="19">
        <f t="shared" si="110"/>
        <v>0</v>
      </c>
      <c r="S461" s="19">
        <f t="shared" si="110"/>
        <v>0</v>
      </c>
      <c r="T461" s="19">
        <f t="shared" si="110"/>
        <v>0</v>
      </c>
      <c r="U461" s="19">
        <f t="shared" si="110"/>
        <v>0</v>
      </c>
      <c r="V461" s="19">
        <f t="shared" si="111"/>
        <v>0</v>
      </c>
      <c r="W461" s="24">
        <v>300</v>
      </c>
      <c r="X461" s="24">
        <v>300</v>
      </c>
      <c r="Y461" s="19">
        <f t="shared" si="117"/>
        <v>0</v>
      </c>
      <c r="Z461" s="20">
        <f t="shared" si="119"/>
        <v>0</v>
      </c>
      <c r="AA461" s="20">
        <v>0</v>
      </c>
      <c r="AB461" s="20">
        <v>0</v>
      </c>
      <c r="AC461" s="20">
        <v>0</v>
      </c>
      <c r="AD461" s="20">
        <f t="shared" si="112"/>
        <v>0</v>
      </c>
      <c r="AE461" s="20">
        <f t="shared" si="113"/>
        <v>0</v>
      </c>
      <c r="AF461" s="20">
        <f t="shared" si="114"/>
        <v>0</v>
      </c>
      <c r="AG461" s="20">
        <f t="shared" si="115"/>
        <v>0</v>
      </c>
      <c r="AH461" s="20">
        <f t="shared" si="116"/>
        <v>0</v>
      </c>
      <c r="AI461" s="20">
        <f t="shared" si="120"/>
        <v>0</v>
      </c>
    </row>
    <row r="462" spans="1:35" s="27" customFormat="1" ht="12.75" x14ac:dyDescent="0.2">
      <c r="A462" s="21" t="s">
        <v>501</v>
      </c>
      <c r="B462" s="21" t="s">
        <v>65</v>
      </c>
      <c r="C462" s="71">
        <v>280</v>
      </c>
      <c r="D462" s="25" t="s">
        <v>358</v>
      </c>
      <c r="E462" s="23">
        <v>0</v>
      </c>
      <c r="F462" s="23">
        <v>0</v>
      </c>
      <c r="G462" s="19">
        <v>0</v>
      </c>
      <c r="H462" s="19">
        <v>0</v>
      </c>
      <c r="I462" s="23">
        <v>0</v>
      </c>
      <c r="J462" s="23">
        <v>0</v>
      </c>
      <c r="K462" s="19">
        <v>0</v>
      </c>
      <c r="L462" s="19">
        <v>0</v>
      </c>
      <c r="M462" s="19">
        <v>0</v>
      </c>
      <c r="N462" s="19">
        <v>0</v>
      </c>
      <c r="O462" s="19">
        <v>0</v>
      </c>
      <c r="P462" s="19">
        <f t="shared" si="118"/>
        <v>0</v>
      </c>
      <c r="Q462" s="19">
        <f t="shared" si="110"/>
        <v>0</v>
      </c>
      <c r="R462" s="19">
        <f t="shared" si="110"/>
        <v>0</v>
      </c>
      <c r="S462" s="19">
        <f t="shared" si="110"/>
        <v>0</v>
      </c>
      <c r="T462" s="19">
        <f t="shared" si="110"/>
        <v>0</v>
      </c>
      <c r="U462" s="19">
        <f t="shared" si="110"/>
        <v>0</v>
      </c>
      <c r="V462" s="19">
        <f t="shared" si="111"/>
        <v>0</v>
      </c>
      <c r="W462" s="24">
        <v>1369.36</v>
      </c>
      <c r="X462" s="24">
        <v>1369.36</v>
      </c>
      <c r="Y462" s="19">
        <f t="shared" si="117"/>
        <v>0</v>
      </c>
      <c r="Z462" s="20">
        <f t="shared" si="119"/>
        <v>0</v>
      </c>
      <c r="AA462" s="20">
        <v>0</v>
      </c>
      <c r="AB462" s="20">
        <v>0</v>
      </c>
      <c r="AC462" s="20">
        <v>0</v>
      </c>
      <c r="AD462" s="20">
        <f t="shared" si="112"/>
        <v>0</v>
      </c>
      <c r="AE462" s="20">
        <f t="shared" si="113"/>
        <v>0</v>
      </c>
      <c r="AF462" s="20">
        <f t="shared" si="114"/>
        <v>0</v>
      </c>
      <c r="AG462" s="20">
        <f t="shared" si="115"/>
        <v>0</v>
      </c>
      <c r="AH462" s="20">
        <f t="shared" si="116"/>
        <v>0</v>
      </c>
      <c r="AI462" s="20">
        <f t="shared" si="120"/>
        <v>0</v>
      </c>
    </row>
    <row r="463" spans="1:35" s="27" customFormat="1" ht="12.75" x14ac:dyDescent="0.2">
      <c r="A463" s="21" t="s">
        <v>501</v>
      </c>
      <c r="B463" s="21" t="s">
        <v>65</v>
      </c>
      <c r="C463" s="71">
        <v>320</v>
      </c>
      <c r="D463" s="25" t="s">
        <v>285</v>
      </c>
      <c r="E463" s="23">
        <v>0</v>
      </c>
      <c r="F463" s="23">
        <v>0</v>
      </c>
      <c r="G463" s="19">
        <v>0</v>
      </c>
      <c r="H463" s="19">
        <v>0</v>
      </c>
      <c r="I463" s="23">
        <v>0</v>
      </c>
      <c r="J463" s="23">
        <v>0</v>
      </c>
      <c r="K463" s="19">
        <v>0</v>
      </c>
      <c r="L463" s="19">
        <v>0</v>
      </c>
      <c r="M463" s="19">
        <v>0</v>
      </c>
      <c r="N463" s="19">
        <v>0</v>
      </c>
      <c r="O463" s="19">
        <v>0</v>
      </c>
      <c r="P463" s="19">
        <f t="shared" si="118"/>
        <v>0</v>
      </c>
      <c r="Q463" s="19">
        <f t="shared" si="110"/>
        <v>0</v>
      </c>
      <c r="R463" s="19">
        <f t="shared" si="110"/>
        <v>0</v>
      </c>
      <c r="S463" s="19">
        <f t="shared" si="110"/>
        <v>0</v>
      </c>
      <c r="T463" s="19">
        <f t="shared" si="110"/>
        <v>0</v>
      </c>
      <c r="U463" s="19">
        <f t="shared" si="110"/>
        <v>0</v>
      </c>
      <c r="V463" s="19">
        <f t="shared" si="111"/>
        <v>0</v>
      </c>
      <c r="W463" s="24">
        <v>558.66999999999996</v>
      </c>
      <c r="X463" s="24">
        <v>558.66999999999996</v>
      </c>
      <c r="Y463" s="19">
        <f t="shared" si="117"/>
        <v>0</v>
      </c>
      <c r="Z463" s="20">
        <f t="shared" si="119"/>
        <v>0</v>
      </c>
      <c r="AA463" s="20">
        <v>0</v>
      </c>
      <c r="AB463" s="20">
        <v>0</v>
      </c>
      <c r="AC463" s="20">
        <v>0</v>
      </c>
      <c r="AD463" s="20">
        <f t="shared" si="112"/>
        <v>0</v>
      </c>
      <c r="AE463" s="20">
        <f t="shared" si="113"/>
        <v>0</v>
      </c>
      <c r="AF463" s="20">
        <f t="shared" si="114"/>
        <v>0</v>
      </c>
      <c r="AG463" s="20">
        <f t="shared" si="115"/>
        <v>0</v>
      </c>
      <c r="AH463" s="20">
        <f t="shared" si="116"/>
        <v>0</v>
      </c>
      <c r="AI463" s="20">
        <f t="shared" si="120"/>
        <v>0</v>
      </c>
    </row>
    <row r="464" spans="1:35" s="27" customFormat="1" ht="12.75" x14ac:dyDescent="0.2">
      <c r="A464" s="21" t="s">
        <v>501</v>
      </c>
      <c r="B464" s="21" t="s">
        <v>65</v>
      </c>
      <c r="C464" s="71">
        <v>500</v>
      </c>
      <c r="D464" s="25" t="s">
        <v>505</v>
      </c>
      <c r="E464" s="23">
        <v>0</v>
      </c>
      <c r="F464" s="23">
        <v>0</v>
      </c>
      <c r="G464" s="19">
        <v>0</v>
      </c>
      <c r="H464" s="19">
        <v>0</v>
      </c>
      <c r="I464" s="23">
        <v>0</v>
      </c>
      <c r="J464" s="23">
        <v>0</v>
      </c>
      <c r="K464" s="19">
        <v>0</v>
      </c>
      <c r="L464" s="19">
        <v>0</v>
      </c>
      <c r="M464" s="19">
        <v>0</v>
      </c>
      <c r="N464" s="19">
        <v>0</v>
      </c>
      <c r="O464" s="19">
        <v>0</v>
      </c>
      <c r="P464" s="19">
        <f t="shared" si="118"/>
        <v>0</v>
      </c>
      <c r="Q464" s="19">
        <f t="shared" si="110"/>
        <v>0</v>
      </c>
      <c r="R464" s="19">
        <f t="shared" si="110"/>
        <v>0</v>
      </c>
      <c r="S464" s="19">
        <f t="shared" si="110"/>
        <v>0</v>
      </c>
      <c r="T464" s="19">
        <f t="shared" si="110"/>
        <v>0</v>
      </c>
      <c r="U464" s="19">
        <f t="shared" si="110"/>
        <v>0</v>
      </c>
      <c r="V464" s="19">
        <f t="shared" si="111"/>
        <v>0</v>
      </c>
      <c r="W464" s="24">
        <v>699.99</v>
      </c>
      <c r="X464" s="24">
        <v>699.99</v>
      </c>
      <c r="Y464" s="19">
        <f t="shared" si="117"/>
        <v>0</v>
      </c>
      <c r="Z464" s="20">
        <f t="shared" si="119"/>
        <v>0</v>
      </c>
      <c r="AA464" s="20">
        <v>0</v>
      </c>
      <c r="AB464" s="20">
        <v>0</v>
      </c>
      <c r="AC464" s="20">
        <v>0</v>
      </c>
      <c r="AD464" s="20">
        <f t="shared" si="112"/>
        <v>0</v>
      </c>
      <c r="AE464" s="20">
        <f t="shared" si="113"/>
        <v>0</v>
      </c>
      <c r="AF464" s="20">
        <f t="shared" si="114"/>
        <v>0</v>
      </c>
      <c r="AG464" s="20">
        <f t="shared" si="115"/>
        <v>0</v>
      </c>
      <c r="AH464" s="20">
        <f t="shared" si="116"/>
        <v>0</v>
      </c>
      <c r="AI464" s="20">
        <f t="shared" si="120"/>
        <v>0</v>
      </c>
    </row>
    <row r="465" spans="1:35" s="27" customFormat="1" ht="12.75" x14ac:dyDescent="0.2">
      <c r="A465" s="21" t="s">
        <v>501</v>
      </c>
      <c r="B465" s="21" t="s">
        <v>65</v>
      </c>
      <c r="C465" s="71">
        <v>869</v>
      </c>
      <c r="D465" s="25" t="s">
        <v>506</v>
      </c>
      <c r="E465" s="23">
        <v>0</v>
      </c>
      <c r="F465" s="23">
        <v>0</v>
      </c>
      <c r="G465" s="19">
        <v>0</v>
      </c>
      <c r="H465" s="19">
        <v>0</v>
      </c>
      <c r="I465" s="23">
        <v>0</v>
      </c>
      <c r="J465" s="23">
        <v>0</v>
      </c>
      <c r="K465" s="19">
        <v>0</v>
      </c>
      <c r="L465" s="19">
        <v>0</v>
      </c>
      <c r="M465" s="19">
        <v>0</v>
      </c>
      <c r="N465" s="19">
        <v>0</v>
      </c>
      <c r="O465" s="19">
        <v>0</v>
      </c>
      <c r="P465" s="19">
        <f t="shared" si="118"/>
        <v>0</v>
      </c>
      <c r="Q465" s="19">
        <f t="shared" si="110"/>
        <v>0</v>
      </c>
      <c r="R465" s="19">
        <f t="shared" si="110"/>
        <v>0</v>
      </c>
      <c r="S465" s="19">
        <f t="shared" si="110"/>
        <v>0</v>
      </c>
      <c r="T465" s="19">
        <f t="shared" si="110"/>
        <v>0</v>
      </c>
      <c r="U465" s="19">
        <f t="shared" si="110"/>
        <v>0</v>
      </c>
      <c r="V465" s="19">
        <f t="shared" si="111"/>
        <v>0</v>
      </c>
      <c r="W465" s="24">
        <v>441</v>
      </c>
      <c r="X465" s="24">
        <v>441</v>
      </c>
      <c r="Y465" s="19">
        <f t="shared" si="117"/>
        <v>0</v>
      </c>
      <c r="Z465" s="20">
        <f t="shared" si="119"/>
        <v>0</v>
      </c>
      <c r="AA465" s="20">
        <v>0</v>
      </c>
      <c r="AB465" s="20">
        <v>0</v>
      </c>
      <c r="AC465" s="20">
        <v>0</v>
      </c>
      <c r="AD465" s="20">
        <f t="shared" si="112"/>
        <v>0</v>
      </c>
      <c r="AE465" s="20">
        <f t="shared" si="113"/>
        <v>0</v>
      </c>
      <c r="AF465" s="20">
        <f t="shared" si="114"/>
        <v>0</v>
      </c>
      <c r="AG465" s="20">
        <f t="shared" si="115"/>
        <v>0</v>
      </c>
      <c r="AH465" s="20">
        <f t="shared" si="116"/>
        <v>0</v>
      </c>
      <c r="AI465" s="20">
        <f t="shared" si="120"/>
        <v>0</v>
      </c>
    </row>
    <row r="466" spans="1:35" s="27" customFormat="1" ht="12.75" x14ac:dyDescent="0.2">
      <c r="A466" s="21" t="s">
        <v>501</v>
      </c>
      <c r="B466" s="21" t="s">
        <v>65</v>
      </c>
      <c r="C466" s="71">
        <v>879</v>
      </c>
      <c r="D466" s="25" t="s">
        <v>289</v>
      </c>
      <c r="E466" s="23">
        <v>0</v>
      </c>
      <c r="F466" s="23">
        <v>0</v>
      </c>
      <c r="G466" s="19">
        <v>0</v>
      </c>
      <c r="H466" s="19">
        <v>0</v>
      </c>
      <c r="I466" s="23">
        <v>0</v>
      </c>
      <c r="J466" s="23">
        <v>0</v>
      </c>
      <c r="K466" s="19">
        <v>0</v>
      </c>
      <c r="L466" s="19">
        <v>0</v>
      </c>
      <c r="M466" s="19">
        <v>0</v>
      </c>
      <c r="N466" s="19">
        <v>0</v>
      </c>
      <c r="O466" s="19">
        <v>0</v>
      </c>
      <c r="P466" s="19">
        <f t="shared" si="118"/>
        <v>0</v>
      </c>
      <c r="Q466" s="19">
        <f t="shared" si="110"/>
        <v>0</v>
      </c>
      <c r="R466" s="19">
        <f t="shared" si="110"/>
        <v>0</v>
      </c>
      <c r="S466" s="19">
        <f t="shared" si="110"/>
        <v>0</v>
      </c>
      <c r="T466" s="19">
        <f t="shared" si="110"/>
        <v>0</v>
      </c>
      <c r="U466" s="19">
        <f t="shared" si="110"/>
        <v>0</v>
      </c>
      <c r="V466" s="19">
        <f t="shared" si="111"/>
        <v>0</v>
      </c>
      <c r="W466" s="24">
        <v>399</v>
      </c>
      <c r="X466" s="24">
        <v>399</v>
      </c>
      <c r="Y466" s="19">
        <f t="shared" si="117"/>
        <v>0</v>
      </c>
      <c r="Z466" s="20">
        <f t="shared" si="119"/>
        <v>0</v>
      </c>
      <c r="AA466" s="20">
        <v>0</v>
      </c>
      <c r="AB466" s="20">
        <v>0</v>
      </c>
      <c r="AC466" s="20">
        <v>0</v>
      </c>
      <c r="AD466" s="20">
        <f t="shared" si="112"/>
        <v>0</v>
      </c>
      <c r="AE466" s="20">
        <f t="shared" si="113"/>
        <v>0</v>
      </c>
      <c r="AF466" s="20">
        <f t="shared" si="114"/>
        <v>0</v>
      </c>
      <c r="AG466" s="20">
        <f t="shared" si="115"/>
        <v>0</v>
      </c>
      <c r="AH466" s="20">
        <f t="shared" si="116"/>
        <v>0</v>
      </c>
      <c r="AI466" s="20">
        <f t="shared" si="120"/>
        <v>0</v>
      </c>
    </row>
    <row r="467" spans="1:35" s="27" customFormat="1" ht="12.75" x14ac:dyDescent="0.2">
      <c r="A467" s="21" t="s">
        <v>501</v>
      </c>
      <c r="B467" s="21" t="s">
        <v>65</v>
      </c>
      <c r="C467" s="71">
        <v>897</v>
      </c>
      <c r="D467" s="25" t="s">
        <v>290</v>
      </c>
      <c r="E467" s="23">
        <v>0</v>
      </c>
      <c r="F467" s="23">
        <v>0</v>
      </c>
      <c r="G467" s="19">
        <v>0</v>
      </c>
      <c r="H467" s="19">
        <v>0</v>
      </c>
      <c r="I467" s="23">
        <v>0</v>
      </c>
      <c r="J467" s="23">
        <v>0</v>
      </c>
      <c r="K467" s="19">
        <v>0</v>
      </c>
      <c r="L467" s="19">
        <v>0</v>
      </c>
      <c r="M467" s="19">
        <v>0</v>
      </c>
      <c r="N467" s="19">
        <v>0</v>
      </c>
      <c r="O467" s="19">
        <v>0</v>
      </c>
      <c r="P467" s="19">
        <f t="shared" si="118"/>
        <v>0</v>
      </c>
      <c r="Q467" s="19">
        <f t="shared" si="110"/>
        <v>0</v>
      </c>
      <c r="R467" s="19">
        <f t="shared" si="110"/>
        <v>0</v>
      </c>
      <c r="S467" s="19">
        <f t="shared" si="110"/>
        <v>0</v>
      </c>
      <c r="T467" s="19">
        <f t="shared" si="110"/>
        <v>0</v>
      </c>
      <c r="U467" s="19">
        <f t="shared" si="110"/>
        <v>0</v>
      </c>
      <c r="V467" s="19">
        <f t="shared" si="111"/>
        <v>0</v>
      </c>
      <c r="W467" s="24">
        <v>6296.42</v>
      </c>
      <c r="X467" s="24">
        <v>6296.42</v>
      </c>
      <c r="Y467" s="19">
        <f t="shared" si="117"/>
        <v>0</v>
      </c>
      <c r="Z467" s="20">
        <f t="shared" si="119"/>
        <v>0</v>
      </c>
      <c r="AA467" s="20">
        <v>0</v>
      </c>
      <c r="AB467" s="20">
        <v>0</v>
      </c>
      <c r="AC467" s="20">
        <v>0</v>
      </c>
      <c r="AD467" s="20">
        <f t="shared" si="112"/>
        <v>0</v>
      </c>
      <c r="AE467" s="20">
        <f t="shared" si="113"/>
        <v>0</v>
      </c>
      <c r="AF467" s="20">
        <f t="shared" si="114"/>
        <v>0</v>
      </c>
      <c r="AG467" s="20">
        <f t="shared" si="115"/>
        <v>0</v>
      </c>
      <c r="AH467" s="20">
        <f t="shared" si="116"/>
        <v>0</v>
      </c>
      <c r="AI467" s="20">
        <f t="shared" si="120"/>
        <v>0</v>
      </c>
    </row>
    <row r="468" spans="1:35" s="27" customFormat="1" ht="12.75" x14ac:dyDescent="0.2">
      <c r="A468" s="21" t="s">
        <v>501</v>
      </c>
      <c r="B468" s="21" t="s">
        <v>65</v>
      </c>
      <c r="C468" s="71">
        <v>1987</v>
      </c>
      <c r="D468" s="25" t="s">
        <v>507</v>
      </c>
      <c r="E468" s="23">
        <v>0</v>
      </c>
      <c r="F468" s="23">
        <v>0</v>
      </c>
      <c r="G468" s="19">
        <v>0</v>
      </c>
      <c r="H468" s="19">
        <v>0</v>
      </c>
      <c r="I468" s="23">
        <v>0</v>
      </c>
      <c r="J468" s="23">
        <v>0</v>
      </c>
      <c r="K468" s="19">
        <v>0</v>
      </c>
      <c r="L468" s="19">
        <v>0</v>
      </c>
      <c r="M468" s="19">
        <v>0</v>
      </c>
      <c r="N468" s="19">
        <v>0</v>
      </c>
      <c r="O468" s="19">
        <v>0</v>
      </c>
      <c r="P468" s="19">
        <f t="shared" si="118"/>
        <v>0</v>
      </c>
      <c r="Q468" s="19">
        <f t="shared" si="110"/>
        <v>0</v>
      </c>
      <c r="R468" s="19">
        <f t="shared" si="110"/>
        <v>0</v>
      </c>
      <c r="S468" s="19">
        <f t="shared" si="110"/>
        <v>0</v>
      </c>
      <c r="T468" s="19">
        <f t="shared" si="110"/>
        <v>0</v>
      </c>
      <c r="U468" s="19">
        <f t="shared" si="110"/>
        <v>0</v>
      </c>
      <c r="V468" s="19">
        <f t="shared" si="111"/>
        <v>0</v>
      </c>
      <c r="W468" s="24">
        <v>1331.33</v>
      </c>
      <c r="X468" s="24">
        <v>1331.33</v>
      </c>
      <c r="Y468" s="19">
        <f t="shared" si="117"/>
        <v>0</v>
      </c>
      <c r="Z468" s="20">
        <f t="shared" si="119"/>
        <v>0</v>
      </c>
      <c r="AA468" s="20">
        <v>0</v>
      </c>
      <c r="AB468" s="20">
        <v>0</v>
      </c>
      <c r="AC468" s="20">
        <v>0</v>
      </c>
      <c r="AD468" s="20">
        <f t="shared" si="112"/>
        <v>0</v>
      </c>
      <c r="AE468" s="20">
        <f t="shared" si="113"/>
        <v>0</v>
      </c>
      <c r="AF468" s="20">
        <f t="shared" si="114"/>
        <v>0</v>
      </c>
      <c r="AG468" s="20">
        <f t="shared" si="115"/>
        <v>0</v>
      </c>
      <c r="AH468" s="20">
        <f t="shared" si="116"/>
        <v>0</v>
      </c>
      <c r="AI468" s="20">
        <f t="shared" si="120"/>
        <v>0</v>
      </c>
    </row>
    <row r="469" spans="1:35" s="27" customFormat="1" ht="12.75" x14ac:dyDescent="0.2">
      <c r="A469" s="21" t="s">
        <v>501</v>
      </c>
      <c r="B469" s="21" t="s">
        <v>65</v>
      </c>
      <c r="C469" s="71">
        <v>2196</v>
      </c>
      <c r="D469" s="25" t="s">
        <v>508</v>
      </c>
      <c r="E469" s="23">
        <v>0</v>
      </c>
      <c r="F469" s="23">
        <v>0</v>
      </c>
      <c r="G469" s="19">
        <v>0</v>
      </c>
      <c r="H469" s="19">
        <v>0</v>
      </c>
      <c r="I469" s="23">
        <v>0</v>
      </c>
      <c r="J469" s="23">
        <v>0</v>
      </c>
      <c r="K469" s="19">
        <v>0</v>
      </c>
      <c r="L469" s="19">
        <v>0</v>
      </c>
      <c r="M469" s="19">
        <v>0</v>
      </c>
      <c r="N469" s="19">
        <v>0</v>
      </c>
      <c r="O469" s="19">
        <v>0</v>
      </c>
      <c r="P469" s="19">
        <f t="shared" si="118"/>
        <v>0</v>
      </c>
      <c r="Q469" s="19">
        <f t="shared" si="110"/>
        <v>0</v>
      </c>
      <c r="R469" s="19">
        <f t="shared" si="110"/>
        <v>0</v>
      </c>
      <c r="S469" s="19">
        <f t="shared" si="110"/>
        <v>0</v>
      </c>
      <c r="T469" s="19">
        <f t="shared" si="110"/>
        <v>0</v>
      </c>
      <c r="U469" s="19">
        <f t="shared" si="110"/>
        <v>0</v>
      </c>
      <c r="V469" s="19">
        <f t="shared" si="111"/>
        <v>0</v>
      </c>
      <c r="W469" s="24">
        <v>95</v>
      </c>
      <c r="X469" s="24">
        <v>95</v>
      </c>
      <c r="Y469" s="19">
        <f t="shared" si="117"/>
        <v>0</v>
      </c>
      <c r="Z469" s="20">
        <f t="shared" si="119"/>
        <v>0</v>
      </c>
      <c r="AA469" s="20">
        <v>0</v>
      </c>
      <c r="AB469" s="20">
        <v>0</v>
      </c>
      <c r="AC469" s="20">
        <v>0</v>
      </c>
      <c r="AD469" s="20">
        <f t="shared" si="112"/>
        <v>0</v>
      </c>
      <c r="AE469" s="20">
        <f t="shared" si="113"/>
        <v>0</v>
      </c>
      <c r="AF469" s="20">
        <f t="shared" si="114"/>
        <v>0</v>
      </c>
      <c r="AG469" s="20">
        <f t="shared" si="115"/>
        <v>0</v>
      </c>
      <c r="AH469" s="20">
        <f t="shared" si="116"/>
        <v>0</v>
      </c>
      <c r="AI469" s="20">
        <f t="shared" si="120"/>
        <v>0</v>
      </c>
    </row>
    <row r="470" spans="1:35" s="27" customFormat="1" ht="12.75" x14ac:dyDescent="0.2">
      <c r="A470" s="21" t="s">
        <v>501</v>
      </c>
      <c r="B470" s="21" t="s">
        <v>65</v>
      </c>
      <c r="C470" s="71">
        <v>2902</v>
      </c>
      <c r="D470" s="25" t="s">
        <v>509</v>
      </c>
      <c r="E470" s="23">
        <v>0</v>
      </c>
      <c r="F470" s="23">
        <v>0</v>
      </c>
      <c r="G470" s="19">
        <v>0</v>
      </c>
      <c r="H470" s="19">
        <v>0</v>
      </c>
      <c r="I470" s="23">
        <v>0</v>
      </c>
      <c r="J470" s="23">
        <v>0</v>
      </c>
      <c r="K470" s="19">
        <v>0</v>
      </c>
      <c r="L470" s="19">
        <v>0</v>
      </c>
      <c r="M470" s="19">
        <v>0</v>
      </c>
      <c r="N470" s="19">
        <v>0</v>
      </c>
      <c r="O470" s="19">
        <v>0</v>
      </c>
      <c r="P470" s="19">
        <f t="shared" si="118"/>
        <v>0</v>
      </c>
      <c r="Q470" s="19">
        <f t="shared" si="110"/>
        <v>0</v>
      </c>
      <c r="R470" s="19">
        <f t="shared" si="110"/>
        <v>0</v>
      </c>
      <c r="S470" s="19">
        <f t="shared" si="110"/>
        <v>0</v>
      </c>
      <c r="T470" s="19">
        <f t="shared" si="110"/>
        <v>0</v>
      </c>
      <c r="U470" s="19">
        <f t="shared" si="110"/>
        <v>0</v>
      </c>
      <c r="V470" s="19">
        <f t="shared" si="111"/>
        <v>0</v>
      </c>
      <c r="W470" s="24">
        <v>1654.3</v>
      </c>
      <c r="X470" s="24">
        <v>1654.3</v>
      </c>
      <c r="Y470" s="19">
        <f t="shared" si="117"/>
        <v>0</v>
      </c>
      <c r="Z470" s="20">
        <f t="shared" si="119"/>
        <v>0</v>
      </c>
      <c r="AA470" s="20">
        <v>0</v>
      </c>
      <c r="AB470" s="20">
        <v>0</v>
      </c>
      <c r="AC470" s="20">
        <v>0</v>
      </c>
      <c r="AD470" s="20">
        <f t="shared" si="112"/>
        <v>0</v>
      </c>
      <c r="AE470" s="20">
        <f t="shared" si="113"/>
        <v>0</v>
      </c>
      <c r="AF470" s="20">
        <f t="shared" si="114"/>
        <v>0</v>
      </c>
      <c r="AG470" s="20">
        <f t="shared" si="115"/>
        <v>0</v>
      </c>
      <c r="AH470" s="20">
        <f t="shared" si="116"/>
        <v>0</v>
      </c>
      <c r="AI470" s="20">
        <f t="shared" si="120"/>
        <v>0</v>
      </c>
    </row>
    <row r="471" spans="1:35" s="27" customFormat="1" ht="12.75" x14ac:dyDescent="0.2">
      <c r="A471" s="21" t="s">
        <v>501</v>
      </c>
      <c r="B471" s="21" t="s">
        <v>65</v>
      </c>
      <c r="C471" s="71">
        <v>3044</v>
      </c>
      <c r="D471" s="25" t="s">
        <v>510</v>
      </c>
      <c r="E471" s="23">
        <v>0</v>
      </c>
      <c r="F471" s="23">
        <v>0</v>
      </c>
      <c r="G471" s="19">
        <v>0</v>
      </c>
      <c r="H471" s="19">
        <v>0</v>
      </c>
      <c r="I471" s="23">
        <v>0</v>
      </c>
      <c r="J471" s="23">
        <v>0</v>
      </c>
      <c r="K471" s="19">
        <v>0</v>
      </c>
      <c r="L471" s="19">
        <v>0</v>
      </c>
      <c r="M471" s="19">
        <v>0</v>
      </c>
      <c r="N471" s="19">
        <v>0</v>
      </c>
      <c r="O471" s="19">
        <v>0</v>
      </c>
      <c r="P471" s="19">
        <f t="shared" si="118"/>
        <v>0</v>
      </c>
      <c r="Q471" s="19">
        <f t="shared" si="110"/>
        <v>0</v>
      </c>
      <c r="R471" s="19">
        <f t="shared" si="110"/>
        <v>0</v>
      </c>
      <c r="S471" s="19">
        <f t="shared" si="110"/>
        <v>0</v>
      </c>
      <c r="T471" s="19">
        <f t="shared" si="110"/>
        <v>0</v>
      </c>
      <c r="U471" s="19">
        <f t="shared" si="110"/>
        <v>0</v>
      </c>
      <c r="V471" s="19">
        <f t="shared" si="111"/>
        <v>0</v>
      </c>
      <c r="W471" s="24">
        <v>17.5</v>
      </c>
      <c r="X471" s="24">
        <v>17.5</v>
      </c>
      <c r="Y471" s="19">
        <f t="shared" si="117"/>
        <v>0</v>
      </c>
      <c r="Z471" s="20">
        <f t="shared" si="119"/>
        <v>0</v>
      </c>
      <c r="AA471" s="20">
        <v>0</v>
      </c>
      <c r="AB471" s="20">
        <v>0</v>
      </c>
      <c r="AC471" s="20">
        <v>0</v>
      </c>
      <c r="AD471" s="20">
        <f t="shared" si="112"/>
        <v>0</v>
      </c>
      <c r="AE471" s="20">
        <f t="shared" si="113"/>
        <v>0</v>
      </c>
      <c r="AF471" s="20">
        <f t="shared" si="114"/>
        <v>0</v>
      </c>
      <c r="AG471" s="20">
        <f t="shared" si="115"/>
        <v>0</v>
      </c>
      <c r="AH471" s="20">
        <f t="shared" si="116"/>
        <v>0</v>
      </c>
      <c r="AI471" s="20">
        <f t="shared" si="120"/>
        <v>0</v>
      </c>
    </row>
    <row r="472" spans="1:35" s="27" customFormat="1" ht="12.75" x14ac:dyDescent="0.2">
      <c r="A472" s="21" t="s">
        <v>501</v>
      </c>
      <c r="B472" s="21" t="s">
        <v>65</v>
      </c>
      <c r="C472" s="71">
        <v>3314</v>
      </c>
      <c r="D472" s="25" t="s">
        <v>511</v>
      </c>
      <c r="E472" s="23">
        <v>0</v>
      </c>
      <c r="F472" s="23">
        <v>0</v>
      </c>
      <c r="G472" s="19">
        <v>0</v>
      </c>
      <c r="H472" s="19">
        <v>0</v>
      </c>
      <c r="I472" s="23">
        <v>0</v>
      </c>
      <c r="J472" s="23">
        <v>0</v>
      </c>
      <c r="K472" s="19">
        <v>0</v>
      </c>
      <c r="L472" s="19">
        <v>0</v>
      </c>
      <c r="M472" s="19">
        <v>0</v>
      </c>
      <c r="N472" s="19">
        <v>0</v>
      </c>
      <c r="O472" s="19">
        <v>0</v>
      </c>
      <c r="P472" s="19">
        <f t="shared" si="118"/>
        <v>0</v>
      </c>
      <c r="Q472" s="19">
        <f t="shared" si="110"/>
        <v>0</v>
      </c>
      <c r="R472" s="19">
        <f t="shared" si="110"/>
        <v>0</v>
      </c>
      <c r="S472" s="19">
        <f t="shared" si="110"/>
        <v>0</v>
      </c>
      <c r="T472" s="19">
        <f t="shared" si="110"/>
        <v>0</v>
      </c>
      <c r="U472" s="19">
        <f t="shared" si="110"/>
        <v>0</v>
      </c>
      <c r="V472" s="19">
        <f t="shared" si="111"/>
        <v>0</v>
      </c>
      <c r="W472" s="24">
        <v>1849.15</v>
      </c>
      <c r="X472" s="24">
        <v>1849.15</v>
      </c>
      <c r="Y472" s="19">
        <f t="shared" si="117"/>
        <v>0</v>
      </c>
      <c r="Z472" s="20">
        <f t="shared" si="119"/>
        <v>0</v>
      </c>
      <c r="AA472" s="20">
        <v>0</v>
      </c>
      <c r="AB472" s="20">
        <v>0</v>
      </c>
      <c r="AC472" s="20">
        <v>0</v>
      </c>
      <c r="AD472" s="20">
        <f t="shared" si="112"/>
        <v>0</v>
      </c>
      <c r="AE472" s="20">
        <f t="shared" si="113"/>
        <v>0</v>
      </c>
      <c r="AF472" s="20">
        <f t="shared" si="114"/>
        <v>0</v>
      </c>
      <c r="AG472" s="20">
        <f t="shared" si="115"/>
        <v>0</v>
      </c>
      <c r="AH472" s="20">
        <f t="shared" si="116"/>
        <v>0</v>
      </c>
      <c r="AI472" s="20">
        <f t="shared" si="120"/>
        <v>0</v>
      </c>
    </row>
    <row r="473" spans="1:35" s="27" customFormat="1" ht="25.5" x14ac:dyDescent="0.2">
      <c r="A473" s="21" t="s">
        <v>501</v>
      </c>
      <c r="B473" s="21" t="s">
        <v>65</v>
      </c>
      <c r="C473" s="71">
        <v>3322</v>
      </c>
      <c r="D473" s="25" t="s">
        <v>512</v>
      </c>
      <c r="E473" s="23">
        <v>0</v>
      </c>
      <c r="F473" s="23">
        <v>0</v>
      </c>
      <c r="G473" s="19">
        <v>0</v>
      </c>
      <c r="H473" s="19">
        <v>0</v>
      </c>
      <c r="I473" s="23">
        <v>0</v>
      </c>
      <c r="J473" s="23">
        <v>0</v>
      </c>
      <c r="K473" s="19">
        <v>0</v>
      </c>
      <c r="L473" s="19">
        <v>0</v>
      </c>
      <c r="M473" s="19">
        <v>0</v>
      </c>
      <c r="N473" s="19">
        <v>0</v>
      </c>
      <c r="O473" s="19">
        <v>0</v>
      </c>
      <c r="P473" s="19">
        <f t="shared" si="118"/>
        <v>0</v>
      </c>
      <c r="Q473" s="19">
        <f t="shared" si="110"/>
        <v>0</v>
      </c>
      <c r="R473" s="19">
        <f t="shared" si="110"/>
        <v>0</v>
      </c>
      <c r="S473" s="19">
        <f t="shared" si="110"/>
        <v>0</v>
      </c>
      <c r="T473" s="19">
        <f t="shared" si="110"/>
        <v>0</v>
      </c>
      <c r="U473" s="19">
        <f t="shared" si="110"/>
        <v>0</v>
      </c>
      <c r="V473" s="19">
        <f t="shared" si="111"/>
        <v>0</v>
      </c>
      <c r="W473" s="24">
        <v>203</v>
      </c>
      <c r="X473" s="24">
        <v>203</v>
      </c>
      <c r="Y473" s="19">
        <f t="shared" si="117"/>
        <v>0</v>
      </c>
      <c r="Z473" s="20">
        <f t="shared" si="119"/>
        <v>0</v>
      </c>
      <c r="AA473" s="20">
        <v>0</v>
      </c>
      <c r="AB473" s="20">
        <v>0</v>
      </c>
      <c r="AC473" s="20">
        <v>0</v>
      </c>
      <c r="AD473" s="20">
        <f t="shared" si="112"/>
        <v>0</v>
      </c>
      <c r="AE473" s="20">
        <f t="shared" si="113"/>
        <v>0</v>
      </c>
      <c r="AF473" s="20">
        <f t="shared" si="114"/>
        <v>0</v>
      </c>
      <c r="AG473" s="20">
        <f t="shared" si="115"/>
        <v>0</v>
      </c>
      <c r="AH473" s="20">
        <f t="shared" si="116"/>
        <v>0</v>
      </c>
      <c r="AI473" s="20">
        <f t="shared" si="120"/>
        <v>0</v>
      </c>
    </row>
    <row r="474" spans="1:35" s="27" customFormat="1" ht="12.75" x14ac:dyDescent="0.2">
      <c r="A474" s="21" t="s">
        <v>501</v>
      </c>
      <c r="B474" s="21" t="s">
        <v>65</v>
      </c>
      <c r="C474" s="71">
        <v>3323</v>
      </c>
      <c r="D474" s="25" t="s">
        <v>513</v>
      </c>
      <c r="E474" s="23">
        <v>0</v>
      </c>
      <c r="F474" s="23">
        <v>0</v>
      </c>
      <c r="G474" s="19">
        <v>0</v>
      </c>
      <c r="H474" s="19">
        <v>0</v>
      </c>
      <c r="I474" s="23">
        <v>0</v>
      </c>
      <c r="J474" s="23">
        <v>0</v>
      </c>
      <c r="K474" s="19">
        <v>0</v>
      </c>
      <c r="L474" s="19">
        <v>0</v>
      </c>
      <c r="M474" s="19">
        <v>0</v>
      </c>
      <c r="N474" s="19">
        <v>0</v>
      </c>
      <c r="O474" s="19">
        <v>0</v>
      </c>
      <c r="P474" s="19">
        <f t="shared" si="118"/>
        <v>0</v>
      </c>
      <c r="Q474" s="19">
        <f t="shared" si="110"/>
        <v>0</v>
      </c>
      <c r="R474" s="19">
        <f t="shared" si="110"/>
        <v>0</v>
      </c>
      <c r="S474" s="19">
        <f t="shared" si="110"/>
        <v>0</v>
      </c>
      <c r="T474" s="19">
        <f t="shared" si="110"/>
        <v>0</v>
      </c>
      <c r="U474" s="19">
        <f t="shared" si="110"/>
        <v>0</v>
      </c>
      <c r="V474" s="19">
        <f t="shared" si="111"/>
        <v>0</v>
      </c>
      <c r="W474" s="24">
        <v>9154</v>
      </c>
      <c r="X474" s="24">
        <v>9154</v>
      </c>
      <c r="Y474" s="19">
        <f t="shared" si="117"/>
        <v>0</v>
      </c>
      <c r="Z474" s="20">
        <f t="shared" si="119"/>
        <v>0</v>
      </c>
      <c r="AA474" s="20">
        <v>0</v>
      </c>
      <c r="AB474" s="20">
        <v>0</v>
      </c>
      <c r="AC474" s="20">
        <v>0</v>
      </c>
      <c r="AD474" s="20">
        <f t="shared" si="112"/>
        <v>0</v>
      </c>
      <c r="AE474" s="20">
        <f t="shared" si="113"/>
        <v>0</v>
      </c>
      <c r="AF474" s="20">
        <f t="shared" si="114"/>
        <v>0</v>
      </c>
      <c r="AG474" s="20">
        <f t="shared" si="115"/>
        <v>0</v>
      </c>
      <c r="AH474" s="20">
        <f t="shared" si="116"/>
        <v>0</v>
      </c>
      <c r="AI474" s="20">
        <f t="shared" si="120"/>
        <v>0</v>
      </c>
    </row>
    <row r="475" spans="1:35" s="27" customFormat="1" ht="12.75" x14ac:dyDescent="0.2">
      <c r="A475" s="21" t="s">
        <v>501</v>
      </c>
      <c r="B475" s="21" t="s">
        <v>65</v>
      </c>
      <c r="C475" s="71">
        <v>3382</v>
      </c>
      <c r="D475" s="25" t="s">
        <v>514</v>
      </c>
      <c r="E475" s="23">
        <v>0</v>
      </c>
      <c r="F475" s="23">
        <v>0</v>
      </c>
      <c r="G475" s="19">
        <v>0</v>
      </c>
      <c r="H475" s="19">
        <v>0</v>
      </c>
      <c r="I475" s="23">
        <v>0</v>
      </c>
      <c r="J475" s="23">
        <v>0</v>
      </c>
      <c r="K475" s="19">
        <v>0</v>
      </c>
      <c r="L475" s="19">
        <v>0</v>
      </c>
      <c r="M475" s="19">
        <v>0</v>
      </c>
      <c r="N475" s="19">
        <v>0</v>
      </c>
      <c r="O475" s="19">
        <v>0</v>
      </c>
      <c r="P475" s="19">
        <f t="shared" si="118"/>
        <v>0</v>
      </c>
      <c r="Q475" s="19">
        <f t="shared" si="110"/>
        <v>0</v>
      </c>
      <c r="R475" s="19">
        <f t="shared" si="110"/>
        <v>0</v>
      </c>
      <c r="S475" s="19">
        <f t="shared" si="110"/>
        <v>0</v>
      </c>
      <c r="T475" s="19">
        <f t="shared" si="110"/>
        <v>0</v>
      </c>
      <c r="U475" s="19">
        <f t="shared" si="110"/>
        <v>0</v>
      </c>
      <c r="V475" s="19">
        <f t="shared" si="111"/>
        <v>0</v>
      </c>
      <c r="W475" s="24">
        <v>300</v>
      </c>
      <c r="X475" s="24">
        <v>300</v>
      </c>
      <c r="Y475" s="19">
        <f t="shared" si="117"/>
        <v>0</v>
      </c>
      <c r="Z475" s="20">
        <f t="shared" si="119"/>
        <v>0</v>
      </c>
      <c r="AA475" s="20">
        <v>0</v>
      </c>
      <c r="AB475" s="20">
        <v>0</v>
      </c>
      <c r="AC475" s="20">
        <v>0</v>
      </c>
      <c r="AD475" s="20">
        <f t="shared" si="112"/>
        <v>0</v>
      </c>
      <c r="AE475" s="20">
        <f t="shared" si="113"/>
        <v>0</v>
      </c>
      <c r="AF475" s="20">
        <f t="shared" si="114"/>
        <v>0</v>
      </c>
      <c r="AG475" s="20">
        <f t="shared" si="115"/>
        <v>0</v>
      </c>
      <c r="AH475" s="20">
        <f t="shared" si="116"/>
        <v>0</v>
      </c>
      <c r="AI475" s="20">
        <f t="shared" si="120"/>
        <v>0</v>
      </c>
    </row>
    <row r="476" spans="1:35" s="27" customFormat="1" ht="12.75" x14ac:dyDescent="0.2">
      <c r="A476" s="21" t="s">
        <v>501</v>
      </c>
      <c r="B476" s="21" t="s">
        <v>65</v>
      </c>
      <c r="C476" s="71">
        <v>3386</v>
      </c>
      <c r="D476" s="25" t="s">
        <v>515</v>
      </c>
      <c r="E476" s="23">
        <v>1584.5</v>
      </c>
      <c r="F476" s="23">
        <v>0</v>
      </c>
      <c r="G476" s="19">
        <v>0</v>
      </c>
      <c r="H476" s="19">
        <v>0</v>
      </c>
      <c r="I476" s="23">
        <v>1584.5</v>
      </c>
      <c r="J476" s="23">
        <v>0</v>
      </c>
      <c r="K476" s="19">
        <v>0</v>
      </c>
      <c r="L476" s="19">
        <v>0</v>
      </c>
      <c r="M476" s="19">
        <v>0</v>
      </c>
      <c r="N476" s="19">
        <v>0</v>
      </c>
      <c r="O476" s="19">
        <v>0</v>
      </c>
      <c r="P476" s="19">
        <f t="shared" si="118"/>
        <v>0</v>
      </c>
      <c r="Q476" s="19">
        <f t="shared" si="110"/>
        <v>0</v>
      </c>
      <c r="R476" s="19">
        <f t="shared" si="110"/>
        <v>0</v>
      </c>
      <c r="S476" s="19">
        <f t="shared" si="110"/>
        <v>0</v>
      </c>
      <c r="T476" s="19">
        <f t="shared" si="110"/>
        <v>1584.5</v>
      </c>
      <c r="U476" s="19">
        <f t="shared" si="110"/>
        <v>0</v>
      </c>
      <c r="V476" s="19">
        <f t="shared" si="111"/>
        <v>1584.5</v>
      </c>
      <c r="W476" s="19">
        <v>0</v>
      </c>
      <c r="X476" s="19">
        <v>0</v>
      </c>
      <c r="Y476" s="19">
        <f t="shared" si="117"/>
        <v>0</v>
      </c>
      <c r="Z476" s="20">
        <f t="shared" si="119"/>
        <v>1584.5</v>
      </c>
      <c r="AA476" s="20">
        <v>0</v>
      </c>
      <c r="AB476" s="20">
        <v>0</v>
      </c>
      <c r="AC476" s="20">
        <v>0</v>
      </c>
      <c r="AD476" s="20">
        <f t="shared" si="112"/>
        <v>0</v>
      </c>
      <c r="AE476" s="20">
        <f t="shared" si="113"/>
        <v>1584.5</v>
      </c>
      <c r="AF476" s="20">
        <f t="shared" si="114"/>
        <v>0</v>
      </c>
      <c r="AG476" s="20">
        <f t="shared" si="115"/>
        <v>0</v>
      </c>
      <c r="AH476" s="20">
        <f t="shared" si="116"/>
        <v>0</v>
      </c>
      <c r="AI476" s="20">
        <f t="shared" si="120"/>
        <v>1584.5</v>
      </c>
    </row>
    <row r="477" spans="1:35" s="27" customFormat="1" ht="12.75" x14ac:dyDescent="0.2">
      <c r="A477" s="21" t="s">
        <v>501</v>
      </c>
      <c r="B477" s="21" t="s">
        <v>65</v>
      </c>
      <c r="C477" s="71">
        <v>3387</v>
      </c>
      <c r="D477" s="25" t="s">
        <v>516</v>
      </c>
      <c r="E477" s="23">
        <v>3000</v>
      </c>
      <c r="F477" s="23">
        <v>0</v>
      </c>
      <c r="G477" s="19">
        <v>0</v>
      </c>
      <c r="H477" s="19">
        <v>0</v>
      </c>
      <c r="I477" s="23">
        <v>3000</v>
      </c>
      <c r="J477" s="23">
        <v>0</v>
      </c>
      <c r="K477" s="19">
        <v>0</v>
      </c>
      <c r="L477" s="19">
        <v>0</v>
      </c>
      <c r="M477" s="19">
        <v>0</v>
      </c>
      <c r="N477" s="19">
        <v>0</v>
      </c>
      <c r="O477" s="19">
        <v>0</v>
      </c>
      <c r="P477" s="19">
        <f t="shared" si="118"/>
        <v>0</v>
      </c>
      <c r="Q477" s="19">
        <f t="shared" si="110"/>
        <v>0</v>
      </c>
      <c r="R477" s="19">
        <f t="shared" si="110"/>
        <v>0</v>
      </c>
      <c r="S477" s="19">
        <f t="shared" si="110"/>
        <v>0</v>
      </c>
      <c r="T477" s="19">
        <f t="shared" si="110"/>
        <v>3000</v>
      </c>
      <c r="U477" s="19">
        <f t="shared" si="110"/>
        <v>0</v>
      </c>
      <c r="V477" s="19">
        <f t="shared" si="111"/>
        <v>3000</v>
      </c>
      <c r="W477" s="19">
        <v>0</v>
      </c>
      <c r="X477" s="19">
        <v>0</v>
      </c>
      <c r="Y477" s="19">
        <f t="shared" si="117"/>
        <v>0</v>
      </c>
      <c r="Z477" s="20">
        <f t="shared" si="119"/>
        <v>3000</v>
      </c>
      <c r="AA477" s="20">
        <v>0</v>
      </c>
      <c r="AB477" s="20">
        <v>0</v>
      </c>
      <c r="AC477" s="20">
        <v>0</v>
      </c>
      <c r="AD477" s="20">
        <f t="shared" si="112"/>
        <v>0</v>
      </c>
      <c r="AE477" s="20">
        <f t="shared" si="113"/>
        <v>3000</v>
      </c>
      <c r="AF477" s="20">
        <f t="shared" si="114"/>
        <v>0</v>
      </c>
      <c r="AG477" s="20">
        <f t="shared" si="115"/>
        <v>0</v>
      </c>
      <c r="AH477" s="20">
        <f t="shared" si="116"/>
        <v>0</v>
      </c>
      <c r="AI477" s="20">
        <f t="shared" si="120"/>
        <v>3000</v>
      </c>
    </row>
    <row r="478" spans="1:35" s="27" customFormat="1" ht="12.75" x14ac:dyDescent="0.2">
      <c r="A478" s="21" t="s">
        <v>501</v>
      </c>
      <c r="B478" s="21" t="s">
        <v>65</v>
      </c>
      <c r="C478" s="71">
        <v>5426</v>
      </c>
      <c r="D478" s="25" t="s">
        <v>311</v>
      </c>
      <c r="E478" s="23">
        <v>0</v>
      </c>
      <c r="F478" s="23">
        <v>0</v>
      </c>
      <c r="G478" s="19">
        <v>0</v>
      </c>
      <c r="H478" s="19">
        <v>0</v>
      </c>
      <c r="I478" s="23">
        <v>0</v>
      </c>
      <c r="J478" s="23">
        <v>0</v>
      </c>
      <c r="K478" s="19">
        <v>0</v>
      </c>
      <c r="L478" s="19">
        <v>0</v>
      </c>
      <c r="M478" s="19">
        <v>0</v>
      </c>
      <c r="N478" s="19">
        <v>0</v>
      </c>
      <c r="O478" s="19">
        <v>0</v>
      </c>
      <c r="P478" s="19">
        <f t="shared" si="118"/>
        <v>0</v>
      </c>
      <c r="Q478" s="19">
        <f t="shared" si="110"/>
        <v>0</v>
      </c>
      <c r="R478" s="19">
        <f t="shared" si="110"/>
        <v>0</v>
      </c>
      <c r="S478" s="19">
        <f t="shared" si="110"/>
        <v>0</v>
      </c>
      <c r="T478" s="19">
        <f t="shared" si="110"/>
        <v>0</v>
      </c>
      <c r="U478" s="19">
        <f t="shared" si="110"/>
        <v>0</v>
      </c>
      <c r="V478" s="19">
        <f t="shared" si="111"/>
        <v>0</v>
      </c>
      <c r="W478" s="24">
        <v>1802.11</v>
      </c>
      <c r="X478" s="24">
        <v>1802.11</v>
      </c>
      <c r="Y478" s="19">
        <f t="shared" si="117"/>
        <v>0</v>
      </c>
      <c r="Z478" s="20">
        <f t="shared" si="119"/>
        <v>0</v>
      </c>
      <c r="AA478" s="20">
        <v>0</v>
      </c>
      <c r="AB478" s="20">
        <v>0</v>
      </c>
      <c r="AC478" s="20">
        <v>0</v>
      </c>
      <c r="AD478" s="20">
        <f t="shared" si="112"/>
        <v>0</v>
      </c>
      <c r="AE478" s="20">
        <f t="shared" si="113"/>
        <v>0</v>
      </c>
      <c r="AF478" s="20">
        <f t="shared" si="114"/>
        <v>0</v>
      </c>
      <c r="AG478" s="20">
        <f t="shared" si="115"/>
        <v>0</v>
      </c>
      <c r="AH478" s="20">
        <f t="shared" si="116"/>
        <v>0</v>
      </c>
      <c r="AI478" s="20">
        <f t="shared" si="120"/>
        <v>0</v>
      </c>
    </row>
    <row r="479" spans="1:35" s="27" customFormat="1" ht="12.75" x14ac:dyDescent="0.2">
      <c r="A479" s="21" t="s">
        <v>501</v>
      </c>
      <c r="B479" s="21" t="s">
        <v>65</v>
      </c>
      <c r="C479" s="71">
        <v>5536</v>
      </c>
      <c r="D479" s="25" t="s">
        <v>517</v>
      </c>
      <c r="E479" s="23">
        <v>0</v>
      </c>
      <c r="F479" s="23">
        <v>0</v>
      </c>
      <c r="G479" s="19">
        <v>0</v>
      </c>
      <c r="H479" s="19">
        <v>0</v>
      </c>
      <c r="I479" s="23">
        <v>0</v>
      </c>
      <c r="J479" s="23">
        <v>0</v>
      </c>
      <c r="K479" s="19">
        <v>0</v>
      </c>
      <c r="L479" s="19">
        <v>0</v>
      </c>
      <c r="M479" s="19">
        <v>0</v>
      </c>
      <c r="N479" s="19">
        <v>0</v>
      </c>
      <c r="O479" s="19">
        <v>0</v>
      </c>
      <c r="P479" s="19">
        <f t="shared" si="118"/>
        <v>0</v>
      </c>
      <c r="Q479" s="19">
        <f t="shared" si="110"/>
        <v>0</v>
      </c>
      <c r="R479" s="19">
        <f t="shared" si="110"/>
        <v>0</v>
      </c>
      <c r="S479" s="19">
        <f t="shared" si="110"/>
        <v>0</v>
      </c>
      <c r="T479" s="19">
        <f t="shared" si="110"/>
        <v>0</v>
      </c>
      <c r="U479" s="19">
        <f t="shared" si="110"/>
        <v>0</v>
      </c>
      <c r="V479" s="19">
        <f t="shared" si="111"/>
        <v>0</v>
      </c>
      <c r="W479" s="24">
        <v>30419.599999999999</v>
      </c>
      <c r="X479" s="24">
        <v>30419.599999999999</v>
      </c>
      <c r="Y479" s="19">
        <f t="shared" si="117"/>
        <v>0</v>
      </c>
      <c r="Z479" s="20">
        <f t="shared" si="119"/>
        <v>0</v>
      </c>
      <c r="AA479" s="20">
        <v>0</v>
      </c>
      <c r="AB479" s="20">
        <v>0</v>
      </c>
      <c r="AC479" s="20">
        <v>0</v>
      </c>
      <c r="AD479" s="20">
        <f t="shared" si="112"/>
        <v>0</v>
      </c>
      <c r="AE479" s="20">
        <f t="shared" si="113"/>
        <v>0</v>
      </c>
      <c r="AF479" s="20">
        <f t="shared" si="114"/>
        <v>0</v>
      </c>
      <c r="AG479" s="20">
        <f t="shared" si="115"/>
        <v>0</v>
      </c>
      <c r="AH479" s="20">
        <f t="shared" si="116"/>
        <v>0</v>
      </c>
      <c r="AI479" s="20">
        <f t="shared" si="120"/>
        <v>0</v>
      </c>
    </row>
    <row r="480" spans="1:35" s="27" customFormat="1" ht="12.75" x14ac:dyDescent="0.2">
      <c r="A480" s="21" t="s">
        <v>501</v>
      </c>
      <c r="B480" s="21" t="s">
        <v>65</v>
      </c>
      <c r="C480" s="71">
        <v>6071</v>
      </c>
      <c r="D480" s="25" t="s">
        <v>312</v>
      </c>
      <c r="E480" s="23">
        <v>0</v>
      </c>
      <c r="F480" s="23">
        <v>0</v>
      </c>
      <c r="G480" s="19">
        <v>0</v>
      </c>
      <c r="H480" s="19">
        <v>0</v>
      </c>
      <c r="I480" s="23">
        <v>0</v>
      </c>
      <c r="J480" s="23">
        <v>0</v>
      </c>
      <c r="K480" s="19">
        <v>0</v>
      </c>
      <c r="L480" s="19">
        <v>0</v>
      </c>
      <c r="M480" s="19">
        <v>0</v>
      </c>
      <c r="N480" s="19">
        <v>0</v>
      </c>
      <c r="O480" s="19">
        <v>0</v>
      </c>
      <c r="P480" s="19">
        <f t="shared" si="118"/>
        <v>0</v>
      </c>
      <c r="Q480" s="19">
        <f t="shared" si="110"/>
        <v>0</v>
      </c>
      <c r="R480" s="19">
        <f t="shared" si="110"/>
        <v>0</v>
      </c>
      <c r="S480" s="19">
        <f t="shared" si="110"/>
        <v>0</v>
      </c>
      <c r="T480" s="19">
        <f t="shared" si="110"/>
        <v>0</v>
      </c>
      <c r="U480" s="19">
        <f t="shared" si="110"/>
        <v>0</v>
      </c>
      <c r="V480" s="19">
        <f t="shared" si="111"/>
        <v>0</v>
      </c>
      <c r="W480" s="24">
        <v>742.05</v>
      </c>
      <c r="X480" s="24">
        <v>742.05</v>
      </c>
      <c r="Y480" s="19">
        <f t="shared" si="117"/>
        <v>0</v>
      </c>
      <c r="Z480" s="20">
        <f t="shared" si="119"/>
        <v>0</v>
      </c>
      <c r="AA480" s="20">
        <v>0</v>
      </c>
      <c r="AB480" s="20">
        <v>0</v>
      </c>
      <c r="AC480" s="20">
        <v>0</v>
      </c>
      <c r="AD480" s="20">
        <f t="shared" si="112"/>
        <v>0</v>
      </c>
      <c r="AE480" s="20">
        <f t="shared" si="113"/>
        <v>0</v>
      </c>
      <c r="AF480" s="20">
        <f t="shared" si="114"/>
        <v>0</v>
      </c>
      <c r="AG480" s="20">
        <f t="shared" si="115"/>
        <v>0</v>
      </c>
      <c r="AH480" s="20">
        <f t="shared" si="116"/>
        <v>0</v>
      </c>
      <c r="AI480" s="20">
        <f t="shared" si="120"/>
        <v>0</v>
      </c>
    </row>
    <row r="481" spans="1:35" s="27" customFormat="1" ht="12.75" x14ac:dyDescent="0.2">
      <c r="A481" s="21" t="s">
        <v>501</v>
      </c>
      <c r="B481" s="21" t="s">
        <v>65</v>
      </c>
      <c r="C481" s="71">
        <v>6840</v>
      </c>
      <c r="D481" s="25" t="s">
        <v>518</v>
      </c>
      <c r="E481" s="23">
        <v>0</v>
      </c>
      <c r="F481" s="23">
        <v>0</v>
      </c>
      <c r="G481" s="19">
        <v>0</v>
      </c>
      <c r="H481" s="19">
        <v>0</v>
      </c>
      <c r="I481" s="23">
        <v>0</v>
      </c>
      <c r="J481" s="23">
        <v>0</v>
      </c>
      <c r="K481" s="19">
        <v>0</v>
      </c>
      <c r="L481" s="19">
        <v>0</v>
      </c>
      <c r="M481" s="19">
        <v>0</v>
      </c>
      <c r="N481" s="19">
        <v>0</v>
      </c>
      <c r="O481" s="19">
        <v>0</v>
      </c>
      <c r="P481" s="19">
        <f t="shared" si="118"/>
        <v>0</v>
      </c>
      <c r="Q481" s="19">
        <f t="shared" si="110"/>
        <v>0</v>
      </c>
      <c r="R481" s="19">
        <f t="shared" si="110"/>
        <v>0</v>
      </c>
      <c r="S481" s="19">
        <f t="shared" si="110"/>
        <v>0</v>
      </c>
      <c r="T481" s="19">
        <f t="shared" si="110"/>
        <v>0</v>
      </c>
      <c r="U481" s="19">
        <f t="shared" si="110"/>
        <v>0</v>
      </c>
      <c r="V481" s="19">
        <f t="shared" si="111"/>
        <v>0</v>
      </c>
      <c r="W481" s="24">
        <v>523</v>
      </c>
      <c r="X481" s="24">
        <v>523</v>
      </c>
      <c r="Y481" s="19">
        <f t="shared" si="117"/>
        <v>0</v>
      </c>
      <c r="Z481" s="20">
        <f t="shared" si="119"/>
        <v>0</v>
      </c>
      <c r="AA481" s="20">
        <v>0</v>
      </c>
      <c r="AB481" s="20">
        <v>0</v>
      </c>
      <c r="AC481" s="20">
        <v>0</v>
      </c>
      <c r="AD481" s="20">
        <f t="shared" si="112"/>
        <v>0</v>
      </c>
      <c r="AE481" s="20">
        <f t="shared" si="113"/>
        <v>0</v>
      </c>
      <c r="AF481" s="20">
        <f t="shared" si="114"/>
        <v>0</v>
      </c>
      <c r="AG481" s="20">
        <f t="shared" si="115"/>
        <v>0</v>
      </c>
      <c r="AH481" s="20">
        <f t="shared" si="116"/>
        <v>0</v>
      </c>
      <c r="AI481" s="20">
        <f t="shared" si="120"/>
        <v>0</v>
      </c>
    </row>
    <row r="482" spans="1:35" s="27" customFormat="1" ht="12.75" x14ac:dyDescent="0.2">
      <c r="A482" s="21" t="s">
        <v>501</v>
      </c>
      <c r="B482" s="21" t="s">
        <v>65</v>
      </c>
      <c r="C482" s="71">
        <v>7907</v>
      </c>
      <c r="D482" s="25" t="s">
        <v>519</v>
      </c>
      <c r="E482" s="23">
        <v>0</v>
      </c>
      <c r="F482" s="23">
        <v>0</v>
      </c>
      <c r="G482" s="19">
        <v>0</v>
      </c>
      <c r="H482" s="19">
        <v>0</v>
      </c>
      <c r="I482" s="23">
        <v>0</v>
      </c>
      <c r="J482" s="23">
        <v>0</v>
      </c>
      <c r="K482" s="19">
        <v>0</v>
      </c>
      <c r="L482" s="19">
        <v>0</v>
      </c>
      <c r="M482" s="19">
        <v>0</v>
      </c>
      <c r="N482" s="19">
        <v>0</v>
      </c>
      <c r="O482" s="19">
        <v>0</v>
      </c>
      <c r="P482" s="19">
        <f t="shared" si="118"/>
        <v>0</v>
      </c>
      <c r="Q482" s="19">
        <f t="shared" si="110"/>
        <v>0</v>
      </c>
      <c r="R482" s="19">
        <f t="shared" si="110"/>
        <v>0</v>
      </c>
      <c r="S482" s="19">
        <f t="shared" si="110"/>
        <v>0</v>
      </c>
      <c r="T482" s="19">
        <f t="shared" si="110"/>
        <v>0</v>
      </c>
      <c r="U482" s="19">
        <f t="shared" si="110"/>
        <v>0</v>
      </c>
      <c r="V482" s="19">
        <f t="shared" si="111"/>
        <v>0</v>
      </c>
      <c r="W482" s="24">
        <v>737</v>
      </c>
      <c r="X482" s="24">
        <v>737</v>
      </c>
      <c r="Y482" s="19">
        <f t="shared" si="117"/>
        <v>0</v>
      </c>
      <c r="Z482" s="20">
        <f t="shared" si="119"/>
        <v>0</v>
      </c>
      <c r="AA482" s="20">
        <v>0</v>
      </c>
      <c r="AB482" s="20">
        <v>0</v>
      </c>
      <c r="AC482" s="20">
        <v>0</v>
      </c>
      <c r="AD482" s="20">
        <f t="shared" si="112"/>
        <v>0</v>
      </c>
      <c r="AE482" s="20">
        <f t="shared" si="113"/>
        <v>0</v>
      </c>
      <c r="AF482" s="20">
        <f t="shared" si="114"/>
        <v>0</v>
      </c>
      <c r="AG482" s="20">
        <f t="shared" si="115"/>
        <v>0</v>
      </c>
      <c r="AH482" s="20">
        <f t="shared" si="116"/>
        <v>0</v>
      </c>
      <c r="AI482" s="20">
        <f t="shared" si="120"/>
        <v>0</v>
      </c>
    </row>
    <row r="483" spans="1:35" s="27" customFormat="1" ht="12.75" x14ac:dyDescent="0.2">
      <c r="A483" s="21" t="s">
        <v>501</v>
      </c>
      <c r="B483" s="21" t="s">
        <v>65</v>
      </c>
      <c r="C483" s="71">
        <v>8178</v>
      </c>
      <c r="D483" s="25" t="s">
        <v>520</v>
      </c>
      <c r="E483" s="23">
        <v>0</v>
      </c>
      <c r="F483" s="23">
        <v>0</v>
      </c>
      <c r="G483" s="19">
        <v>0</v>
      </c>
      <c r="H483" s="19">
        <v>0</v>
      </c>
      <c r="I483" s="23">
        <v>0</v>
      </c>
      <c r="J483" s="23">
        <v>0</v>
      </c>
      <c r="K483" s="19">
        <v>0</v>
      </c>
      <c r="L483" s="19">
        <v>0</v>
      </c>
      <c r="M483" s="19">
        <v>0</v>
      </c>
      <c r="N483" s="19">
        <v>0</v>
      </c>
      <c r="O483" s="19">
        <v>0</v>
      </c>
      <c r="P483" s="19">
        <f t="shared" si="118"/>
        <v>0</v>
      </c>
      <c r="Q483" s="19">
        <f t="shared" si="110"/>
        <v>0</v>
      </c>
      <c r="R483" s="19">
        <f t="shared" si="110"/>
        <v>0</v>
      </c>
      <c r="S483" s="19">
        <f t="shared" si="110"/>
        <v>0</v>
      </c>
      <c r="T483" s="19">
        <f t="shared" si="110"/>
        <v>0</v>
      </c>
      <c r="U483" s="19">
        <f t="shared" si="110"/>
        <v>0</v>
      </c>
      <c r="V483" s="19">
        <f t="shared" si="111"/>
        <v>0</v>
      </c>
      <c r="W483" s="24">
        <v>219</v>
      </c>
      <c r="X483" s="24">
        <v>219</v>
      </c>
      <c r="Y483" s="19">
        <f t="shared" si="117"/>
        <v>0</v>
      </c>
      <c r="Z483" s="20">
        <f t="shared" si="119"/>
        <v>0</v>
      </c>
      <c r="AA483" s="20">
        <v>0</v>
      </c>
      <c r="AB483" s="20">
        <v>0</v>
      </c>
      <c r="AC483" s="20">
        <v>0</v>
      </c>
      <c r="AD483" s="20">
        <f t="shared" si="112"/>
        <v>0</v>
      </c>
      <c r="AE483" s="20">
        <f t="shared" si="113"/>
        <v>0</v>
      </c>
      <c r="AF483" s="20">
        <f t="shared" si="114"/>
        <v>0</v>
      </c>
      <c r="AG483" s="20">
        <f t="shared" si="115"/>
        <v>0</v>
      </c>
      <c r="AH483" s="20">
        <f t="shared" si="116"/>
        <v>0</v>
      </c>
      <c r="AI483" s="20">
        <f t="shared" si="120"/>
        <v>0</v>
      </c>
    </row>
    <row r="484" spans="1:35" s="27" customFormat="1" ht="12.75" x14ac:dyDescent="0.2">
      <c r="A484" s="21" t="s">
        <v>501</v>
      </c>
      <c r="B484" s="21" t="s">
        <v>65</v>
      </c>
      <c r="C484" s="71">
        <v>8865</v>
      </c>
      <c r="D484" s="25" t="s">
        <v>521</v>
      </c>
      <c r="E484" s="23">
        <v>0</v>
      </c>
      <c r="F484" s="23">
        <v>0</v>
      </c>
      <c r="G484" s="19">
        <v>0</v>
      </c>
      <c r="H484" s="19">
        <v>0</v>
      </c>
      <c r="I484" s="23">
        <v>0</v>
      </c>
      <c r="J484" s="23">
        <v>0</v>
      </c>
      <c r="K484" s="19">
        <v>0</v>
      </c>
      <c r="L484" s="19">
        <v>0</v>
      </c>
      <c r="M484" s="19">
        <v>0</v>
      </c>
      <c r="N484" s="19">
        <v>0</v>
      </c>
      <c r="O484" s="19">
        <v>0</v>
      </c>
      <c r="P484" s="19">
        <f t="shared" si="118"/>
        <v>0</v>
      </c>
      <c r="Q484" s="19">
        <f t="shared" si="110"/>
        <v>0</v>
      </c>
      <c r="R484" s="19">
        <f t="shared" si="110"/>
        <v>0</v>
      </c>
      <c r="S484" s="19">
        <f t="shared" si="110"/>
        <v>0</v>
      </c>
      <c r="T484" s="19">
        <f t="shared" si="110"/>
        <v>0</v>
      </c>
      <c r="U484" s="19">
        <f t="shared" si="110"/>
        <v>0</v>
      </c>
      <c r="V484" s="19">
        <f t="shared" si="111"/>
        <v>0</v>
      </c>
      <c r="W484" s="24">
        <v>206.5</v>
      </c>
      <c r="X484" s="24">
        <v>206.5</v>
      </c>
      <c r="Y484" s="19">
        <f t="shared" si="117"/>
        <v>0</v>
      </c>
      <c r="Z484" s="20">
        <f t="shared" si="119"/>
        <v>0</v>
      </c>
      <c r="AA484" s="20">
        <v>0</v>
      </c>
      <c r="AB484" s="20">
        <v>0</v>
      </c>
      <c r="AC484" s="20">
        <v>0</v>
      </c>
      <c r="AD484" s="20">
        <f t="shared" si="112"/>
        <v>0</v>
      </c>
      <c r="AE484" s="20">
        <f t="shared" si="113"/>
        <v>0</v>
      </c>
      <c r="AF484" s="20">
        <f t="shared" si="114"/>
        <v>0</v>
      </c>
      <c r="AG484" s="20">
        <f t="shared" si="115"/>
        <v>0</v>
      </c>
      <c r="AH484" s="20">
        <f t="shared" si="116"/>
        <v>0</v>
      </c>
      <c r="AI484" s="20">
        <f t="shared" si="120"/>
        <v>0</v>
      </c>
    </row>
    <row r="485" spans="1:35" s="27" customFormat="1" ht="12.75" x14ac:dyDescent="0.2">
      <c r="A485" s="21" t="s">
        <v>501</v>
      </c>
      <c r="B485" s="21" t="s">
        <v>65</v>
      </c>
      <c r="C485" s="71">
        <v>10386</v>
      </c>
      <c r="D485" s="25" t="s">
        <v>522</v>
      </c>
      <c r="E485" s="23">
        <v>0</v>
      </c>
      <c r="F485" s="23">
        <v>0</v>
      </c>
      <c r="G485" s="19">
        <v>0</v>
      </c>
      <c r="H485" s="19">
        <v>0</v>
      </c>
      <c r="I485" s="23">
        <v>0</v>
      </c>
      <c r="J485" s="23">
        <v>0</v>
      </c>
      <c r="K485" s="19">
        <v>0</v>
      </c>
      <c r="L485" s="19">
        <v>0</v>
      </c>
      <c r="M485" s="19">
        <v>0</v>
      </c>
      <c r="N485" s="19">
        <v>0</v>
      </c>
      <c r="O485" s="19">
        <v>0</v>
      </c>
      <c r="P485" s="19">
        <f t="shared" si="118"/>
        <v>0</v>
      </c>
      <c r="Q485" s="19">
        <f t="shared" si="110"/>
        <v>0</v>
      </c>
      <c r="R485" s="19">
        <f t="shared" si="110"/>
        <v>0</v>
      </c>
      <c r="S485" s="19">
        <f t="shared" si="110"/>
        <v>0</v>
      </c>
      <c r="T485" s="19">
        <f t="shared" si="110"/>
        <v>0</v>
      </c>
      <c r="U485" s="19">
        <f t="shared" si="110"/>
        <v>0</v>
      </c>
      <c r="V485" s="19">
        <f t="shared" si="111"/>
        <v>0</v>
      </c>
      <c r="W485" s="24">
        <v>12038.4</v>
      </c>
      <c r="X485" s="24">
        <v>12038.4</v>
      </c>
      <c r="Y485" s="19">
        <f t="shared" si="117"/>
        <v>0</v>
      </c>
      <c r="Z485" s="20">
        <f t="shared" si="119"/>
        <v>0</v>
      </c>
      <c r="AA485" s="20">
        <v>0</v>
      </c>
      <c r="AB485" s="20">
        <v>0</v>
      </c>
      <c r="AC485" s="20">
        <v>0</v>
      </c>
      <c r="AD485" s="20">
        <f t="shared" si="112"/>
        <v>0</v>
      </c>
      <c r="AE485" s="20">
        <f t="shared" si="113"/>
        <v>0</v>
      </c>
      <c r="AF485" s="20">
        <f t="shared" si="114"/>
        <v>0</v>
      </c>
      <c r="AG485" s="20">
        <f t="shared" si="115"/>
        <v>0</v>
      </c>
      <c r="AH485" s="20">
        <f t="shared" si="116"/>
        <v>0</v>
      </c>
      <c r="AI485" s="20">
        <f t="shared" si="120"/>
        <v>0</v>
      </c>
    </row>
    <row r="486" spans="1:35" s="27" customFormat="1" ht="12.75" x14ac:dyDescent="0.2">
      <c r="A486" s="21" t="s">
        <v>501</v>
      </c>
      <c r="B486" s="21" t="s">
        <v>65</v>
      </c>
      <c r="C486" s="71">
        <v>11216</v>
      </c>
      <c r="D486" s="25" t="s">
        <v>523</v>
      </c>
      <c r="E486" s="23">
        <v>0</v>
      </c>
      <c r="F486" s="23">
        <v>0</v>
      </c>
      <c r="G486" s="19">
        <v>0</v>
      </c>
      <c r="H486" s="19">
        <v>0</v>
      </c>
      <c r="I486" s="23">
        <v>0</v>
      </c>
      <c r="J486" s="23">
        <v>0</v>
      </c>
      <c r="K486" s="19">
        <v>0</v>
      </c>
      <c r="L486" s="19">
        <v>0</v>
      </c>
      <c r="M486" s="19">
        <v>0</v>
      </c>
      <c r="N486" s="19">
        <v>0</v>
      </c>
      <c r="O486" s="19">
        <v>0</v>
      </c>
      <c r="P486" s="19">
        <f t="shared" si="118"/>
        <v>0</v>
      </c>
      <c r="Q486" s="19">
        <f t="shared" si="110"/>
        <v>0</v>
      </c>
      <c r="R486" s="19">
        <f t="shared" si="110"/>
        <v>0</v>
      </c>
      <c r="S486" s="19">
        <f t="shared" si="110"/>
        <v>0</v>
      </c>
      <c r="T486" s="19">
        <f t="shared" si="110"/>
        <v>0</v>
      </c>
      <c r="U486" s="19">
        <f t="shared" si="110"/>
        <v>0</v>
      </c>
      <c r="V486" s="19">
        <f t="shared" si="111"/>
        <v>0</v>
      </c>
      <c r="W486" s="24">
        <v>1530</v>
      </c>
      <c r="X486" s="24">
        <v>1530</v>
      </c>
      <c r="Y486" s="19">
        <f t="shared" si="117"/>
        <v>0</v>
      </c>
      <c r="Z486" s="20">
        <f t="shared" si="119"/>
        <v>0</v>
      </c>
      <c r="AA486" s="20">
        <v>0</v>
      </c>
      <c r="AB486" s="20">
        <v>0</v>
      </c>
      <c r="AC486" s="20">
        <v>0</v>
      </c>
      <c r="AD486" s="20">
        <f t="shared" si="112"/>
        <v>0</v>
      </c>
      <c r="AE486" s="20">
        <f t="shared" si="113"/>
        <v>0</v>
      </c>
      <c r="AF486" s="20">
        <f t="shared" si="114"/>
        <v>0</v>
      </c>
      <c r="AG486" s="20">
        <f t="shared" si="115"/>
        <v>0</v>
      </c>
      <c r="AH486" s="20">
        <f t="shared" si="116"/>
        <v>0</v>
      </c>
      <c r="AI486" s="20">
        <f t="shared" si="120"/>
        <v>0</v>
      </c>
    </row>
    <row r="487" spans="1:35" s="27" customFormat="1" ht="12.75" x14ac:dyDescent="0.2">
      <c r="A487" s="21" t="s">
        <v>501</v>
      </c>
      <c r="B487" s="21" t="s">
        <v>65</v>
      </c>
      <c r="C487" s="71">
        <v>11939</v>
      </c>
      <c r="D487" s="25" t="s">
        <v>524</v>
      </c>
      <c r="E487" s="23">
        <v>0</v>
      </c>
      <c r="F487" s="23">
        <v>0</v>
      </c>
      <c r="G487" s="19">
        <v>0</v>
      </c>
      <c r="H487" s="19">
        <v>0</v>
      </c>
      <c r="I487" s="23">
        <v>0</v>
      </c>
      <c r="J487" s="23">
        <v>0</v>
      </c>
      <c r="K487" s="19">
        <v>0</v>
      </c>
      <c r="L487" s="19">
        <v>0</v>
      </c>
      <c r="M487" s="19">
        <v>0</v>
      </c>
      <c r="N487" s="19">
        <v>0</v>
      </c>
      <c r="O487" s="19">
        <v>0</v>
      </c>
      <c r="P487" s="19">
        <f t="shared" si="118"/>
        <v>0</v>
      </c>
      <c r="Q487" s="19">
        <f t="shared" si="110"/>
        <v>0</v>
      </c>
      <c r="R487" s="19">
        <f t="shared" si="110"/>
        <v>0</v>
      </c>
      <c r="S487" s="19">
        <f t="shared" si="110"/>
        <v>0</v>
      </c>
      <c r="T487" s="19">
        <f t="shared" si="110"/>
        <v>0</v>
      </c>
      <c r="U487" s="19">
        <f t="shared" si="110"/>
        <v>0</v>
      </c>
      <c r="V487" s="19">
        <f t="shared" si="111"/>
        <v>0</v>
      </c>
      <c r="W487" s="24">
        <v>80</v>
      </c>
      <c r="X487" s="24">
        <v>80</v>
      </c>
      <c r="Y487" s="19">
        <f t="shared" si="117"/>
        <v>0</v>
      </c>
      <c r="Z487" s="20">
        <f t="shared" si="119"/>
        <v>0</v>
      </c>
      <c r="AA487" s="20">
        <v>0</v>
      </c>
      <c r="AB487" s="20">
        <v>0</v>
      </c>
      <c r="AC487" s="20">
        <v>0</v>
      </c>
      <c r="AD487" s="20">
        <f t="shared" si="112"/>
        <v>0</v>
      </c>
      <c r="AE487" s="20">
        <f t="shared" si="113"/>
        <v>0</v>
      </c>
      <c r="AF487" s="20">
        <f t="shared" si="114"/>
        <v>0</v>
      </c>
      <c r="AG487" s="20">
        <f t="shared" si="115"/>
        <v>0</v>
      </c>
      <c r="AH487" s="20">
        <f t="shared" si="116"/>
        <v>0</v>
      </c>
      <c r="AI487" s="20">
        <f t="shared" si="120"/>
        <v>0</v>
      </c>
    </row>
    <row r="488" spans="1:35" s="27" customFormat="1" ht="12.75" x14ac:dyDescent="0.2">
      <c r="A488" s="21" t="s">
        <v>501</v>
      </c>
      <c r="B488" s="21" t="s">
        <v>65</v>
      </c>
      <c r="C488" s="71">
        <v>11940</v>
      </c>
      <c r="D488" s="25" t="s">
        <v>525</v>
      </c>
      <c r="E488" s="23">
        <v>0</v>
      </c>
      <c r="F488" s="23">
        <v>0</v>
      </c>
      <c r="G488" s="19">
        <v>0</v>
      </c>
      <c r="H488" s="19">
        <v>0</v>
      </c>
      <c r="I488" s="23">
        <v>0</v>
      </c>
      <c r="J488" s="23">
        <v>0</v>
      </c>
      <c r="K488" s="19">
        <v>0</v>
      </c>
      <c r="L488" s="19">
        <v>0</v>
      </c>
      <c r="M488" s="19">
        <v>0</v>
      </c>
      <c r="N488" s="19">
        <v>0</v>
      </c>
      <c r="O488" s="19">
        <v>0</v>
      </c>
      <c r="P488" s="19">
        <f t="shared" si="118"/>
        <v>0</v>
      </c>
      <c r="Q488" s="19">
        <f t="shared" si="110"/>
        <v>0</v>
      </c>
      <c r="R488" s="19">
        <f t="shared" si="110"/>
        <v>0</v>
      </c>
      <c r="S488" s="19">
        <f t="shared" si="110"/>
        <v>0</v>
      </c>
      <c r="T488" s="19">
        <f t="shared" si="110"/>
        <v>0</v>
      </c>
      <c r="U488" s="19">
        <f t="shared" si="110"/>
        <v>0</v>
      </c>
      <c r="V488" s="19">
        <f t="shared" si="111"/>
        <v>0</v>
      </c>
      <c r="W488" s="24">
        <v>3394.75</v>
      </c>
      <c r="X488" s="24">
        <v>3394.75</v>
      </c>
      <c r="Y488" s="19">
        <f t="shared" si="117"/>
        <v>0</v>
      </c>
      <c r="Z488" s="20">
        <f t="shared" si="119"/>
        <v>0</v>
      </c>
      <c r="AA488" s="20">
        <v>0</v>
      </c>
      <c r="AB488" s="20">
        <v>0</v>
      </c>
      <c r="AC488" s="20">
        <v>0</v>
      </c>
      <c r="AD488" s="20">
        <f t="shared" si="112"/>
        <v>0</v>
      </c>
      <c r="AE488" s="20">
        <f t="shared" si="113"/>
        <v>0</v>
      </c>
      <c r="AF488" s="20">
        <f t="shared" si="114"/>
        <v>0</v>
      </c>
      <c r="AG488" s="20">
        <f t="shared" si="115"/>
        <v>0</v>
      </c>
      <c r="AH488" s="20">
        <f t="shared" si="116"/>
        <v>0</v>
      </c>
      <c r="AI488" s="20">
        <f t="shared" si="120"/>
        <v>0</v>
      </c>
    </row>
    <row r="489" spans="1:35" s="27" customFormat="1" ht="12.75" x14ac:dyDescent="0.2">
      <c r="A489" s="21" t="s">
        <v>501</v>
      </c>
      <c r="B489" s="21" t="s">
        <v>65</v>
      </c>
      <c r="C489" s="71">
        <v>12277</v>
      </c>
      <c r="D489" s="25" t="s">
        <v>526</v>
      </c>
      <c r="E489" s="23">
        <v>0</v>
      </c>
      <c r="F489" s="23">
        <v>0</v>
      </c>
      <c r="G489" s="19">
        <v>0</v>
      </c>
      <c r="H489" s="19">
        <v>0</v>
      </c>
      <c r="I489" s="23">
        <v>0</v>
      </c>
      <c r="J489" s="23">
        <v>0</v>
      </c>
      <c r="K489" s="19">
        <v>0</v>
      </c>
      <c r="L489" s="19">
        <v>0</v>
      </c>
      <c r="M489" s="19">
        <v>0</v>
      </c>
      <c r="N489" s="19">
        <v>0</v>
      </c>
      <c r="O489" s="19">
        <v>0</v>
      </c>
      <c r="P489" s="19">
        <f t="shared" si="118"/>
        <v>0</v>
      </c>
      <c r="Q489" s="19">
        <f t="shared" si="110"/>
        <v>0</v>
      </c>
      <c r="R489" s="19">
        <f t="shared" si="110"/>
        <v>0</v>
      </c>
      <c r="S489" s="19">
        <f t="shared" si="110"/>
        <v>0</v>
      </c>
      <c r="T489" s="19">
        <f t="shared" si="110"/>
        <v>0</v>
      </c>
      <c r="U489" s="19">
        <f t="shared" si="110"/>
        <v>0</v>
      </c>
      <c r="V489" s="19">
        <f t="shared" si="111"/>
        <v>0</v>
      </c>
      <c r="W489" s="24">
        <v>2689.09</v>
      </c>
      <c r="X489" s="24">
        <v>2689.09</v>
      </c>
      <c r="Y489" s="19">
        <f t="shared" si="117"/>
        <v>0</v>
      </c>
      <c r="Z489" s="20">
        <f t="shared" si="119"/>
        <v>0</v>
      </c>
      <c r="AA489" s="20">
        <v>0</v>
      </c>
      <c r="AB489" s="20">
        <v>0</v>
      </c>
      <c r="AC489" s="20">
        <v>0</v>
      </c>
      <c r="AD489" s="20">
        <f t="shared" si="112"/>
        <v>0</v>
      </c>
      <c r="AE489" s="20">
        <f t="shared" si="113"/>
        <v>0</v>
      </c>
      <c r="AF489" s="20">
        <f t="shared" si="114"/>
        <v>0</v>
      </c>
      <c r="AG489" s="20">
        <f t="shared" si="115"/>
        <v>0</v>
      </c>
      <c r="AH489" s="20">
        <f t="shared" si="116"/>
        <v>0</v>
      </c>
      <c r="AI489" s="20">
        <f t="shared" si="120"/>
        <v>0</v>
      </c>
    </row>
    <row r="490" spans="1:35" s="27" customFormat="1" ht="12.75" x14ac:dyDescent="0.2">
      <c r="A490" s="21" t="s">
        <v>501</v>
      </c>
      <c r="B490" s="21" t="s">
        <v>65</v>
      </c>
      <c r="C490" s="71">
        <v>12665</v>
      </c>
      <c r="D490" s="25" t="s">
        <v>527</v>
      </c>
      <c r="E490" s="23">
        <v>0</v>
      </c>
      <c r="F490" s="23">
        <v>0</v>
      </c>
      <c r="G490" s="19">
        <v>0</v>
      </c>
      <c r="H490" s="19">
        <v>0</v>
      </c>
      <c r="I490" s="23">
        <v>0</v>
      </c>
      <c r="J490" s="23">
        <v>0</v>
      </c>
      <c r="K490" s="19">
        <v>0</v>
      </c>
      <c r="L490" s="19">
        <v>0</v>
      </c>
      <c r="M490" s="19">
        <v>0</v>
      </c>
      <c r="N490" s="19">
        <v>0</v>
      </c>
      <c r="O490" s="19">
        <v>0</v>
      </c>
      <c r="P490" s="19">
        <f t="shared" si="118"/>
        <v>0</v>
      </c>
      <c r="Q490" s="19">
        <f t="shared" si="110"/>
        <v>0</v>
      </c>
      <c r="R490" s="19">
        <f t="shared" si="110"/>
        <v>0</v>
      </c>
      <c r="S490" s="19">
        <f t="shared" si="110"/>
        <v>0</v>
      </c>
      <c r="T490" s="19">
        <f t="shared" si="110"/>
        <v>0</v>
      </c>
      <c r="U490" s="19">
        <f t="shared" si="110"/>
        <v>0</v>
      </c>
      <c r="V490" s="19">
        <f t="shared" si="111"/>
        <v>0</v>
      </c>
      <c r="W490" s="24">
        <v>4000</v>
      </c>
      <c r="X490" s="24">
        <v>4000</v>
      </c>
      <c r="Y490" s="19">
        <f t="shared" si="117"/>
        <v>0</v>
      </c>
      <c r="Z490" s="20">
        <f t="shared" si="119"/>
        <v>0</v>
      </c>
      <c r="AA490" s="20">
        <v>0</v>
      </c>
      <c r="AB490" s="20">
        <v>0</v>
      </c>
      <c r="AC490" s="20">
        <v>0</v>
      </c>
      <c r="AD490" s="20">
        <f t="shared" si="112"/>
        <v>0</v>
      </c>
      <c r="AE490" s="20">
        <f t="shared" si="113"/>
        <v>0</v>
      </c>
      <c r="AF490" s="20">
        <f t="shared" si="114"/>
        <v>0</v>
      </c>
      <c r="AG490" s="20">
        <f t="shared" si="115"/>
        <v>0</v>
      </c>
      <c r="AH490" s="20">
        <f t="shared" si="116"/>
        <v>0</v>
      </c>
      <c r="AI490" s="20">
        <f t="shared" si="120"/>
        <v>0</v>
      </c>
    </row>
    <row r="491" spans="1:35" s="27" customFormat="1" ht="12.75" x14ac:dyDescent="0.2">
      <c r="A491" s="21" t="s">
        <v>501</v>
      </c>
      <c r="B491" s="21" t="s">
        <v>65</v>
      </c>
      <c r="C491" s="71">
        <v>12668</v>
      </c>
      <c r="D491" s="25" t="s">
        <v>528</v>
      </c>
      <c r="E491" s="23">
        <v>0</v>
      </c>
      <c r="F491" s="23">
        <v>0</v>
      </c>
      <c r="G491" s="19">
        <v>0</v>
      </c>
      <c r="H491" s="19">
        <v>0</v>
      </c>
      <c r="I491" s="23">
        <v>0</v>
      </c>
      <c r="J491" s="23">
        <v>0</v>
      </c>
      <c r="K491" s="19">
        <v>0</v>
      </c>
      <c r="L491" s="19">
        <v>0</v>
      </c>
      <c r="M491" s="19">
        <v>0</v>
      </c>
      <c r="N491" s="19">
        <v>0</v>
      </c>
      <c r="O491" s="19">
        <v>0</v>
      </c>
      <c r="P491" s="19">
        <f t="shared" si="118"/>
        <v>0</v>
      </c>
      <c r="Q491" s="19">
        <f t="shared" si="110"/>
        <v>0</v>
      </c>
      <c r="R491" s="19">
        <f t="shared" si="110"/>
        <v>0</v>
      </c>
      <c r="S491" s="19">
        <f t="shared" si="110"/>
        <v>0</v>
      </c>
      <c r="T491" s="19">
        <f t="shared" si="110"/>
        <v>0</v>
      </c>
      <c r="U491" s="19">
        <f t="shared" si="110"/>
        <v>0</v>
      </c>
      <c r="V491" s="19">
        <f t="shared" si="111"/>
        <v>0</v>
      </c>
      <c r="W491" s="24">
        <v>4200</v>
      </c>
      <c r="X491" s="24">
        <v>4200</v>
      </c>
      <c r="Y491" s="19">
        <f t="shared" si="117"/>
        <v>0</v>
      </c>
      <c r="Z491" s="20">
        <f t="shared" si="119"/>
        <v>0</v>
      </c>
      <c r="AA491" s="20">
        <v>0</v>
      </c>
      <c r="AB491" s="20">
        <v>0</v>
      </c>
      <c r="AC491" s="20">
        <v>0</v>
      </c>
      <c r="AD491" s="20">
        <f t="shared" si="112"/>
        <v>0</v>
      </c>
      <c r="AE491" s="20">
        <f t="shared" si="113"/>
        <v>0</v>
      </c>
      <c r="AF491" s="20">
        <f t="shared" si="114"/>
        <v>0</v>
      </c>
      <c r="AG491" s="20">
        <f t="shared" si="115"/>
        <v>0</v>
      </c>
      <c r="AH491" s="20">
        <f t="shared" si="116"/>
        <v>0</v>
      </c>
      <c r="AI491" s="20">
        <f t="shared" si="120"/>
        <v>0</v>
      </c>
    </row>
    <row r="492" spans="1:35" s="27" customFormat="1" ht="12.75" x14ac:dyDescent="0.2">
      <c r="A492" s="21" t="s">
        <v>501</v>
      </c>
      <c r="B492" s="21" t="s">
        <v>65</v>
      </c>
      <c r="C492" s="71">
        <v>12670</v>
      </c>
      <c r="D492" s="25" t="s">
        <v>529</v>
      </c>
      <c r="E492" s="23">
        <v>0</v>
      </c>
      <c r="F492" s="23">
        <v>0</v>
      </c>
      <c r="G492" s="19">
        <v>0</v>
      </c>
      <c r="H492" s="19">
        <v>0</v>
      </c>
      <c r="I492" s="23">
        <v>0</v>
      </c>
      <c r="J492" s="23">
        <v>0</v>
      </c>
      <c r="K492" s="19">
        <v>0</v>
      </c>
      <c r="L492" s="19">
        <v>0</v>
      </c>
      <c r="M492" s="19">
        <v>0</v>
      </c>
      <c r="N492" s="19">
        <v>0</v>
      </c>
      <c r="O492" s="19">
        <v>0</v>
      </c>
      <c r="P492" s="19">
        <f t="shared" si="118"/>
        <v>0</v>
      </c>
      <c r="Q492" s="19">
        <f t="shared" si="110"/>
        <v>0</v>
      </c>
      <c r="R492" s="19">
        <f t="shared" si="110"/>
        <v>0</v>
      </c>
      <c r="S492" s="19">
        <f t="shared" si="110"/>
        <v>0</v>
      </c>
      <c r="T492" s="19">
        <f t="shared" si="110"/>
        <v>0</v>
      </c>
      <c r="U492" s="19">
        <f t="shared" si="110"/>
        <v>0</v>
      </c>
      <c r="V492" s="19">
        <f t="shared" si="111"/>
        <v>0</v>
      </c>
      <c r="W492" s="24">
        <v>3200</v>
      </c>
      <c r="X492" s="24">
        <v>3200</v>
      </c>
      <c r="Y492" s="19">
        <f t="shared" si="117"/>
        <v>0</v>
      </c>
      <c r="Z492" s="20">
        <f t="shared" si="119"/>
        <v>0</v>
      </c>
      <c r="AA492" s="20">
        <v>0</v>
      </c>
      <c r="AB492" s="20">
        <v>0</v>
      </c>
      <c r="AC492" s="20">
        <v>0</v>
      </c>
      <c r="AD492" s="20">
        <f t="shared" si="112"/>
        <v>0</v>
      </c>
      <c r="AE492" s="20">
        <f t="shared" si="113"/>
        <v>0</v>
      </c>
      <c r="AF492" s="20">
        <f t="shared" si="114"/>
        <v>0</v>
      </c>
      <c r="AG492" s="20">
        <f t="shared" si="115"/>
        <v>0</v>
      </c>
      <c r="AH492" s="20">
        <f t="shared" si="116"/>
        <v>0</v>
      </c>
      <c r="AI492" s="20">
        <f t="shared" si="120"/>
        <v>0</v>
      </c>
    </row>
    <row r="493" spans="1:35" s="27" customFormat="1" ht="12.75" x14ac:dyDescent="0.2">
      <c r="A493" s="21" t="s">
        <v>501</v>
      </c>
      <c r="B493" s="21" t="s">
        <v>65</v>
      </c>
      <c r="C493" s="71">
        <v>13168</v>
      </c>
      <c r="D493" s="25" t="s">
        <v>530</v>
      </c>
      <c r="E493" s="23">
        <v>0</v>
      </c>
      <c r="F493" s="23">
        <v>0</v>
      </c>
      <c r="G493" s="19">
        <v>0</v>
      </c>
      <c r="H493" s="19">
        <v>0</v>
      </c>
      <c r="I493" s="23">
        <v>0</v>
      </c>
      <c r="J493" s="23">
        <v>0</v>
      </c>
      <c r="K493" s="19">
        <v>0</v>
      </c>
      <c r="L493" s="19">
        <v>0</v>
      </c>
      <c r="M493" s="19">
        <v>0</v>
      </c>
      <c r="N493" s="19">
        <v>0</v>
      </c>
      <c r="O493" s="19">
        <v>0</v>
      </c>
      <c r="P493" s="19">
        <f t="shared" si="118"/>
        <v>0</v>
      </c>
      <c r="Q493" s="19">
        <f t="shared" si="110"/>
        <v>0</v>
      </c>
      <c r="R493" s="19">
        <f t="shared" si="110"/>
        <v>0</v>
      </c>
      <c r="S493" s="19">
        <f t="shared" si="110"/>
        <v>0</v>
      </c>
      <c r="T493" s="19">
        <f t="shared" si="110"/>
        <v>0</v>
      </c>
      <c r="U493" s="19">
        <f t="shared" si="110"/>
        <v>0</v>
      </c>
      <c r="V493" s="19">
        <f t="shared" si="111"/>
        <v>0</v>
      </c>
      <c r="W493" s="24">
        <v>5155.5200000000004</v>
      </c>
      <c r="X493" s="24">
        <v>5155.5200000000004</v>
      </c>
      <c r="Y493" s="19">
        <f t="shared" si="117"/>
        <v>0</v>
      </c>
      <c r="Z493" s="20">
        <f t="shared" si="119"/>
        <v>0</v>
      </c>
      <c r="AA493" s="20">
        <v>0</v>
      </c>
      <c r="AB493" s="20">
        <v>0</v>
      </c>
      <c r="AC493" s="20">
        <v>0</v>
      </c>
      <c r="AD493" s="20">
        <f t="shared" si="112"/>
        <v>0</v>
      </c>
      <c r="AE493" s="20">
        <f t="shared" si="113"/>
        <v>0</v>
      </c>
      <c r="AF493" s="20">
        <f t="shared" si="114"/>
        <v>0</v>
      </c>
      <c r="AG493" s="20">
        <f t="shared" si="115"/>
        <v>0</v>
      </c>
      <c r="AH493" s="20">
        <f t="shared" si="116"/>
        <v>0</v>
      </c>
      <c r="AI493" s="20">
        <f t="shared" si="120"/>
        <v>0</v>
      </c>
    </row>
    <row r="494" spans="1:35" s="27" customFormat="1" ht="12.75" x14ac:dyDescent="0.2">
      <c r="A494" s="21" t="s">
        <v>501</v>
      </c>
      <c r="B494" s="21" t="s">
        <v>65</v>
      </c>
      <c r="C494" s="71">
        <v>13196</v>
      </c>
      <c r="D494" s="25" t="s">
        <v>531</v>
      </c>
      <c r="E494" s="23">
        <v>0</v>
      </c>
      <c r="F494" s="23">
        <v>0</v>
      </c>
      <c r="G494" s="19">
        <v>0</v>
      </c>
      <c r="H494" s="19">
        <v>0</v>
      </c>
      <c r="I494" s="23">
        <v>0</v>
      </c>
      <c r="J494" s="23">
        <v>0</v>
      </c>
      <c r="K494" s="19">
        <v>0</v>
      </c>
      <c r="L494" s="19">
        <v>0</v>
      </c>
      <c r="M494" s="19">
        <v>0</v>
      </c>
      <c r="N494" s="19">
        <v>0</v>
      </c>
      <c r="O494" s="19">
        <v>0</v>
      </c>
      <c r="P494" s="19">
        <f t="shared" si="118"/>
        <v>0</v>
      </c>
      <c r="Q494" s="19">
        <f t="shared" si="110"/>
        <v>0</v>
      </c>
      <c r="R494" s="19">
        <f t="shared" si="110"/>
        <v>0</v>
      </c>
      <c r="S494" s="19">
        <f t="shared" si="110"/>
        <v>0</v>
      </c>
      <c r="T494" s="19">
        <f t="shared" si="110"/>
        <v>0</v>
      </c>
      <c r="U494" s="19">
        <f t="shared" si="110"/>
        <v>0</v>
      </c>
      <c r="V494" s="19">
        <f t="shared" si="111"/>
        <v>0</v>
      </c>
      <c r="W494" s="24">
        <v>3604</v>
      </c>
      <c r="X494" s="24">
        <v>3604</v>
      </c>
      <c r="Y494" s="19">
        <f t="shared" si="117"/>
        <v>0</v>
      </c>
      <c r="Z494" s="20">
        <f t="shared" si="119"/>
        <v>0</v>
      </c>
      <c r="AA494" s="20">
        <v>0</v>
      </c>
      <c r="AB494" s="20">
        <v>0</v>
      </c>
      <c r="AC494" s="20">
        <v>0</v>
      </c>
      <c r="AD494" s="20">
        <f t="shared" si="112"/>
        <v>0</v>
      </c>
      <c r="AE494" s="20">
        <f t="shared" si="113"/>
        <v>0</v>
      </c>
      <c r="AF494" s="20">
        <f t="shared" si="114"/>
        <v>0</v>
      </c>
      <c r="AG494" s="20">
        <f t="shared" si="115"/>
        <v>0</v>
      </c>
      <c r="AH494" s="20">
        <f t="shared" si="116"/>
        <v>0</v>
      </c>
      <c r="AI494" s="20">
        <f t="shared" si="120"/>
        <v>0</v>
      </c>
    </row>
    <row r="495" spans="1:35" s="27" customFormat="1" ht="12.75" x14ac:dyDescent="0.2">
      <c r="A495" s="21" t="s">
        <v>501</v>
      </c>
      <c r="B495" s="21" t="s">
        <v>65</v>
      </c>
      <c r="C495" s="71">
        <v>13491</v>
      </c>
      <c r="D495" s="25" t="s">
        <v>532</v>
      </c>
      <c r="E495" s="23">
        <v>0</v>
      </c>
      <c r="F495" s="23">
        <v>0</v>
      </c>
      <c r="G495" s="19">
        <v>0</v>
      </c>
      <c r="H495" s="19">
        <v>0</v>
      </c>
      <c r="I495" s="23">
        <v>0</v>
      </c>
      <c r="J495" s="23">
        <v>0</v>
      </c>
      <c r="K495" s="19">
        <v>0</v>
      </c>
      <c r="L495" s="19">
        <v>0</v>
      </c>
      <c r="M495" s="19">
        <v>0</v>
      </c>
      <c r="N495" s="19">
        <v>0</v>
      </c>
      <c r="O495" s="19">
        <v>0</v>
      </c>
      <c r="P495" s="19">
        <f t="shared" si="118"/>
        <v>0</v>
      </c>
      <c r="Q495" s="19">
        <f t="shared" si="110"/>
        <v>0</v>
      </c>
      <c r="R495" s="19">
        <f t="shared" si="110"/>
        <v>0</v>
      </c>
      <c r="S495" s="19">
        <f t="shared" si="110"/>
        <v>0</v>
      </c>
      <c r="T495" s="19">
        <f t="shared" si="110"/>
        <v>0</v>
      </c>
      <c r="U495" s="19">
        <f t="shared" si="110"/>
        <v>0</v>
      </c>
      <c r="V495" s="19">
        <f t="shared" si="111"/>
        <v>0</v>
      </c>
      <c r="W495" s="24">
        <v>4000</v>
      </c>
      <c r="X495" s="24">
        <v>4000</v>
      </c>
      <c r="Y495" s="19">
        <f t="shared" si="117"/>
        <v>0</v>
      </c>
      <c r="Z495" s="20">
        <f t="shared" si="119"/>
        <v>0</v>
      </c>
      <c r="AA495" s="20">
        <v>0</v>
      </c>
      <c r="AB495" s="20">
        <v>0</v>
      </c>
      <c r="AC495" s="20">
        <v>0</v>
      </c>
      <c r="AD495" s="20">
        <f t="shared" si="112"/>
        <v>0</v>
      </c>
      <c r="AE495" s="20">
        <f t="shared" si="113"/>
        <v>0</v>
      </c>
      <c r="AF495" s="20">
        <f t="shared" si="114"/>
        <v>0</v>
      </c>
      <c r="AG495" s="20">
        <f t="shared" si="115"/>
        <v>0</v>
      </c>
      <c r="AH495" s="20">
        <f t="shared" si="116"/>
        <v>0</v>
      </c>
      <c r="AI495" s="20">
        <f t="shared" si="120"/>
        <v>0</v>
      </c>
    </row>
    <row r="496" spans="1:35" s="27" customFormat="1" ht="12.75" x14ac:dyDescent="0.2">
      <c r="A496" s="21" t="s">
        <v>501</v>
      </c>
      <c r="B496" s="21" t="s">
        <v>65</v>
      </c>
      <c r="C496" s="71">
        <v>13985</v>
      </c>
      <c r="D496" s="25" t="s">
        <v>533</v>
      </c>
      <c r="E496" s="23">
        <v>0</v>
      </c>
      <c r="F496" s="23">
        <v>0</v>
      </c>
      <c r="G496" s="19">
        <v>0</v>
      </c>
      <c r="H496" s="19">
        <v>0</v>
      </c>
      <c r="I496" s="23">
        <v>0</v>
      </c>
      <c r="J496" s="23">
        <v>0</v>
      </c>
      <c r="K496" s="19">
        <v>0</v>
      </c>
      <c r="L496" s="19">
        <v>0</v>
      </c>
      <c r="M496" s="19">
        <v>0</v>
      </c>
      <c r="N496" s="19">
        <v>0</v>
      </c>
      <c r="O496" s="19">
        <v>0</v>
      </c>
      <c r="P496" s="19">
        <f t="shared" si="118"/>
        <v>0</v>
      </c>
      <c r="Q496" s="19">
        <f t="shared" si="110"/>
        <v>0</v>
      </c>
      <c r="R496" s="19">
        <f t="shared" si="110"/>
        <v>0</v>
      </c>
      <c r="S496" s="19">
        <f t="shared" si="110"/>
        <v>0</v>
      </c>
      <c r="T496" s="19">
        <f t="shared" si="110"/>
        <v>0</v>
      </c>
      <c r="U496" s="19">
        <f t="shared" si="110"/>
        <v>0</v>
      </c>
      <c r="V496" s="19">
        <f t="shared" si="111"/>
        <v>0</v>
      </c>
      <c r="W496" s="24">
        <v>4060</v>
      </c>
      <c r="X496" s="24">
        <v>4060</v>
      </c>
      <c r="Y496" s="19">
        <f t="shared" si="117"/>
        <v>0</v>
      </c>
      <c r="Z496" s="20">
        <f t="shared" si="119"/>
        <v>0</v>
      </c>
      <c r="AA496" s="20">
        <v>0</v>
      </c>
      <c r="AB496" s="20">
        <v>0</v>
      </c>
      <c r="AC496" s="20">
        <v>0</v>
      </c>
      <c r="AD496" s="20">
        <f t="shared" si="112"/>
        <v>0</v>
      </c>
      <c r="AE496" s="20">
        <f t="shared" si="113"/>
        <v>0</v>
      </c>
      <c r="AF496" s="20">
        <f t="shared" si="114"/>
        <v>0</v>
      </c>
      <c r="AG496" s="20">
        <f t="shared" si="115"/>
        <v>0</v>
      </c>
      <c r="AH496" s="20">
        <f t="shared" si="116"/>
        <v>0</v>
      </c>
      <c r="AI496" s="20">
        <f t="shared" si="120"/>
        <v>0</v>
      </c>
    </row>
    <row r="497" spans="1:35" s="27" customFormat="1" ht="12.75" x14ac:dyDescent="0.2">
      <c r="A497" s="21" t="s">
        <v>501</v>
      </c>
      <c r="B497" s="21" t="s">
        <v>65</v>
      </c>
      <c r="C497" s="71">
        <v>13986</v>
      </c>
      <c r="D497" s="25" t="s">
        <v>534</v>
      </c>
      <c r="E497" s="23">
        <v>0</v>
      </c>
      <c r="F497" s="23">
        <v>0</v>
      </c>
      <c r="G497" s="19">
        <v>0</v>
      </c>
      <c r="H497" s="19">
        <v>0</v>
      </c>
      <c r="I497" s="23">
        <v>0</v>
      </c>
      <c r="J497" s="23">
        <v>0</v>
      </c>
      <c r="K497" s="19">
        <v>0</v>
      </c>
      <c r="L497" s="19">
        <v>0</v>
      </c>
      <c r="M497" s="19">
        <v>0</v>
      </c>
      <c r="N497" s="19">
        <v>0</v>
      </c>
      <c r="O497" s="19">
        <v>0</v>
      </c>
      <c r="P497" s="19">
        <f t="shared" si="118"/>
        <v>0</v>
      </c>
      <c r="Q497" s="19">
        <f t="shared" si="110"/>
        <v>0</v>
      </c>
      <c r="R497" s="19">
        <f t="shared" si="110"/>
        <v>0</v>
      </c>
      <c r="S497" s="19">
        <f t="shared" si="110"/>
        <v>0</v>
      </c>
      <c r="T497" s="19">
        <f t="shared" si="110"/>
        <v>0</v>
      </c>
      <c r="U497" s="19">
        <f t="shared" si="110"/>
        <v>0</v>
      </c>
      <c r="V497" s="19">
        <f t="shared" si="111"/>
        <v>0</v>
      </c>
      <c r="W497" s="24">
        <v>2900</v>
      </c>
      <c r="X497" s="24">
        <v>2900</v>
      </c>
      <c r="Y497" s="19">
        <f t="shared" si="117"/>
        <v>0</v>
      </c>
      <c r="Z497" s="20">
        <f t="shared" si="119"/>
        <v>0</v>
      </c>
      <c r="AA497" s="20">
        <v>0</v>
      </c>
      <c r="AB497" s="20">
        <v>0</v>
      </c>
      <c r="AC497" s="20">
        <v>0</v>
      </c>
      <c r="AD497" s="20">
        <f t="shared" si="112"/>
        <v>0</v>
      </c>
      <c r="AE497" s="20">
        <f t="shared" si="113"/>
        <v>0</v>
      </c>
      <c r="AF497" s="20">
        <f t="shared" si="114"/>
        <v>0</v>
      </c>
      <c r="AG497" s="20">
        <f t="shared" si="115"/>
        <v>0</v>
      </c>
      <c r="AH497" s="20">
        <f t="shared" si="116"/>
        <v>0</v>
      </c>
      <c r="AI497" s="20">
        <f t="shared" si="120"/>
        <v>0</v>
      </c>
    </row>
    <row r="498" spans="1:35" s="27" customFormat="1" ht="12.75" x14ac:dyDescent="0.2">
      <c r="A498" s="21" t="s">
        <v>501</v>
      </c>
      <c r="B498" s="21" t="s">
        <v>65</v>
      </c>
      <c r="C498" s="71">
        <v>14181</v>
      </c>
      <c r="D498" s="25" t="s">
        <v>535</v>
      </c>
      <c r="E498" s="23">
        <v>0</v>
      </c>
      <c r="F498" s="23">
        <v>0</v>
      </c>
      <c r="G498" s="19">
        <v>0</v>
      </c>
      <c r="H498" s="19">
        <v>0</v>
      </c>
      <c r="I498" s="23">
        <v>0</v>
      </c>
      <c r="J498" s="23">
        <v>0</v>
      </c>
      <c r="K498" s="19">
        <v>0</v>
      </c>
      <c r="L498" s="19">
        <v>0</v>
      </c>
      <c r="M498" s="19">
        <v>0</v>
      </c>
      <c r="N498" s="19">
        <v>0</v>
      </c>
      <c r="O498" s="19">
        <v>0</v>
      </c>
      <c r="P498" s="19">
        <f t="shared" si="118"/>
        <v>0</v>
      </c>
      <c r="Q498" s="19">
        <f t="shared" si="110"/>
        <v>0</v>
      </c>
      <c r="R498" s="19">
        <f t="shared" si="110"/>
        <v>0</v>
      </c>
      <c r="S498" s="19">
        <f t="shared" si="110"/>
        <v>0</v>
      </c>
      <c r="T498" s="19">
        <f t="shared" si="110"/>
        <v>0</v>
      </c>
      <c r="U498" s="19">
        <f t="shared" si="110"/>
        <v>0</v>
      </c>
      <c r="V498" s="19">
        <f t="shared" si="111"/>
        <v>0</v>
      </c>
      <c r="W498" s="24">
        <v>2360</v>
      </c>
      <c r="X498" s="24">
        <v>2360</v>
      </c>
      <c r="Y498" s="19">
        <f t="shared" si="117"/>
        <v>0</v>
      </c>
      <c r="Z498" s="20">
        <f t="shared" si="119"/>
        <v>0</v>
      </c>
      <c r="AA498" s="20">
        <v>0</v>
      </c>
      <c r="AB498" s="20">
        <v>0</v>
      </c>
      <c r="AC498" s="20">
        <v>0</v>
      </c>
      <c r="AD498" s="20">
        <f t="shared" si="112"/>
        <v>0</v>
      </c>
      <c r="AE498" s="20">
        <f t="shared" si="113"/>
        <v>0</v>
      </c>
      <c r="AF498" s="20">
        <f t="shared" si="114"/>
        <v>0</v>
      </c>
      <c r="AG498" s="20">
        <f t="shared" si="115"/>
        <v>0</v>
      </c>
      <c r="AH498" s="20">
        <f t="shared" si="116"/>
        <v>0</v>
      </c>
      <c r="AI498" s="20">
        <f t="shared" si="120"/>
        <v>0</v>
      </c>
    </row>
    <row r="499" spans="1:35" s="27" customFormat="1" ht="12.75" x14ac:dyDescent="0.2">
      <c r="A499" s="21" t="s">
        <v>501</v>
      </c>
      <c r="B499" s="21" t="s">
        <v>65</v>
      </c>
      <c r="C499" s="71">
        <v>14182</v>
      </c>
      <c r="D499" s="25" t="s">
        <v>536</v>
      </c>
      <c r="E499" s="110">
        <v>0</v>
      </c>
      <c r="F499" s="110">
        <v>0</v>
      </c>
      <c r="G499" s="20">
        <v>0</v>
      </c>
      <c r="H499" s="20">
        <v>0</v>
      </c>
      <c r="I499" s="110">
        <v>0</v>
      </c>
      <c r="J499" s="110">
        <v>0</v>
      </c>
      <c r="K499" s="20">
        <v>0</v>
      </c>
      <c r="L499" s="20">
        <v>0</v>
      </c>
      <c r="M499" s="20">
        <v>0</v>
      </c>
      <c r="N499" s="20">
        <v>0</v>
      </c>
      <c r="O499" s="20">
        <v>0</v>
      </c>
      <c r="P499" s="20">
        <f t="shared" si="118"/>
        <v>0</v>
      </c>
      <c r="Q499" s="20">
        <f t="shared" si="110"/>
        <v>0</v>
      </c>
      <c r="R499" s="20">
        <f t="shared" si="110"/>
        <v>0</v>
      </c>
      <c r="S499" s="20">
        <f t="shared" si="110"/>
        <v>0</v>
      </c>
      <c r="T499" s="20">
        <f t="shared" si="110"/>
        <v>0</v>
      </c>
      <c r="U499" s="20">
        <f t="shared" si="110"/>
        <v>0</v>
      </c>
      <c r="V499" s="20">
        <f t="shared" si="111"/>
        <v>0</v>
      </c>
      <c r="W499" s="24">
        <v>2399.6799999999998</v>
      </c>
      <c r="X499" s="24">
        <v>2399.6799999999998</v>
      </c>
      <c r="Y499" s="20">
        <f t="shared" si="117"/>
        <v>0</v>
      </c>
      <c r="Z499" s="20">
        <f t="shared" si="119"/>
        <v>0</v>
      </c>
      <c r="AA499" s="20">
        <v>0</v>
      </c>
      <c r="AB499" s="20">
        <v>0</v>
      </c>
      <c r="AC499" s="20">
        <v>0</v>
      </c>
      <c r="AD499" s="20">
        <f t="shared" si="112"/>
        <v>0</v>
      </c>
      <c r="AE499" s="20">
        <f t="shared" si="113"/>
        <v>0</v>
      </c>
      <c r="AF499" s="20">
        <f t="shared" si="114"/>
        <v>0</v>
      </c>
      <c r="AG499" s="20">
        <f t="shared" si="115"/>
        <v>0</v>
      </c>
      <c r="AH499" s="20">
        <f t="shared" si="116"/>
        <v>0</v>
      </c>
      <c r="AI499" s="20">
        <f t="shared" si="120"/>
        <v>0</v>
      </c>
    </row>
    <row r="500" spans="1:35" s="27" customFormat="1" ht="12.75" x14ac:dyDescent="0.2">
      <c r="A500" s="21" t="s">
        <v>501</v>
      </c>
      <c r="B500" s="21" t="s">
        <v>65</v>
      </c>
      <c r="C500" s="71">
        <v>14183</v>
      </c>
      <c r="D500" s="25" t="s">
        <v>537</v>
      </c>
      <c r="E500" s="23">
        <v>0</v>
      </c>
      <c r="F500" s="23">
        <v>0</v>
      </c>
      <c r="G500" s="19">
        <v>0</v>
      </c>
      <c r="H500" s="19">
        <v>0</v>
      </c>
      <c r="I500" s="23">
        <v>0</v>
      </c>
      <c r="J500" s="23">
        <v>0</v>
      </c>
      <c r="K500" s="19">
        <v>0</v>
      </c>
      <c r="L500" s="19">
        <v>0</v>
      </c>
      <c r="M500" s="19">
        <v>0</v>
      </c>
      <c r="N500" s="19">
        <v>0</v>
      </c>
      <c r="O500" s="19">
        <v>0</v>
      </c>
      <c r="P500" s="19">
        <f t="shared" si="118"/>
        <v>0</v>
      </c>
      <c r="Q500" s="19">
        <f t="shared" si="110"/>
        <v>0</v>
      </c>
      <c r="R500" s="19">
        <f t="shared" si="110"/>
        <v>0</v>
      </c>
      <c r="S500" s="19">
        <f t="shared" si="110"/>
        <v>0</v>
      </c>
      <c r="T500" s="19">
        <f t="shared" si="110"/>
        <v>0</v>
      </c>
      <c r="U500" s="19">
        <f t="shared" si="110"/>
        <v>0</v>
      </c>
      <c r="V500" s="19">
        <f t="shared" si="111"/>
        <v>0</v>
      </c>
      <c r="W500" s="24">
        <v>777</v>
      </c>
      <c r="X500" s="24">
        <v>777</v>
      </c>
      <c r="Y500" s="19">
        <f t="shared" si="117"/>
        <v>0</v>
      </c>
      <c r="Z500" s="20">
        <f t="shared" si="119"/>
        <v>0</v>
      </c>
      <c r="AA500" s="20">
        <v>0</v>
      </c>
      <c r="AB500" s="20">
        <v>0</v>
      </c>
      <c r="AC500" s="20">
        <v>0</v>
      </c>
      <c r="AD500" s="20">
        <f t="shared" si="112"/>
        <v>0</v>
      </c>
      <c r="AE500" s="20">
        <f t="shared" si="113"/>
        <v>0</v>
      </c>
      <c r="AF500" s="20">
        <f t="shared" si="114"/>
        <v>0</v>
      </c>
      <c r="AG500" s="20">
        <f t="shared" si="115"/>
        <v>0</v>
      </c>
      <c r="AH500" s="20">
        <f t="shared" si="116"/>
        <v>0</v>
      </c>
      <c r="AI500" s="20">
        <f t="shared" si="120"/>
        <v>0</v>
      </c>
    </row>
    <row r="501" spans="1:35" s="27" customFormat="1" ht="12.75" x14ac:dyDescent="0.2">
      <c r="A501" s="21" t="s">
        <v>501</v>
      </c>
      <c r="B501" s="21" t="s">
        <v>65</v>
      </c>
      <c r="C501" s="71">
        <v>14213</v>
      </c>
      <c r="D501" s="25" t="s">
        <v>538</v>
      </c>
      <c r="E501" s="23">
        <v>0</v>
      </c>
      <c r="F501" s="23">
        <v>0</v>
      </c>
      <c r="G501" s="19">
        <v>0</v>
      </c>
      <c r="H501" s="19">
        <v>0</v>
      </c>
      <c r="I501" s="23">
        <v>0</v>
      </c>
      <c r="J501" s="23">
        <v>0</v>
      </c>
      <c r="K501" s="19">
        <v>0</v>
      </c>
      <c r="L501" s="19">
        <v>0</v>
      </c>
      <c r="M501" s="19">
        <v>0</v>
      </c>
      <c r="N501" s="19">
        <v>0</v>
      </c>
      <c r="O501" s="19">
        <v>0</v>
      </c>
      <c r="P501" s="19">
        <f t="shared" si="118"/>
        <v>0</v>
      </c>
      <c r="Q501" s="19">
        <f t="shared" si="110"/>
        <v>0</v>
      </c>
      <c r="R501" s="19">
        <f t="shared" si="110"/>
        <v>0</v>
      </c>
      <c r="S501" s="19">
        <f t="shared" si="110"/>
        <v>0</v>
      </c>
      <c r="T501" s="19">
        <f t="shared" si="110"/>
        <v>0</v>
      </c>
      <c r="U501" s="19">
        <f t="shared" si="110"/>
        <v>0</v>
      </c>
      <c r="V501" s="19">
        <f t="shared" si="111"/>
        <v>0</v>
      </c>
      <c r="W501" s="24">
        <v>6311.19</v>
      </c>
      <c r="X501" s="24">
        <v>6311.19</v>
      </c>
      <c r="Y501" s="19">
        <f t="shared" si="117"/>
        <v>0</v>
      </c>
      <c r="Z501" s="20">
        <f t="shared" si="119"/>
        <v>0</v>
      </c>
      <c r="AA501" s="20">
        <v>0</v>
      </c>
      <c r="AB501" s="20">
        <v>0</v>
      </c>
      <c r="AC501" s="20">
        <v>0</v>
      </c>
      <c r="AD501" s="20">
        <f t="shared" si="112"/>
        <v>0</v>
      </c>
      <c r="AE501" s="20">
        <f t="shared" si="113"/>
        <v>0</v>
      </c>
      <c r="AF501" s="20">
        <f t="shared" si="114"/>
        <v>0</v>
      </c>
      <c r="AG501" s="20">
        <f t="shared" si="115"/>
        <v>0</v>
      </c>
      <c r="AH501" s="20">
        <f t="shared" si="116"/>
        <v>0</v>
      </c>
      <c r="AI501" s="20">
        <f t="shared" si="120"/>
        <v>0</v>
      </c>
    </row>
    <row r="502" spans="1:35" s="27" customFormat="1" ht="12.75" x14ac:dyDescent="0.2">
      <c r="A502" s="21" t="s">
        <v>501</v>
      </c>
      <c r="B502" s="21" t="s">
        <v>65</v>
      </c>
      <c r="C502" s="71">
        <v>14214</v>
      </c>
      <c r="D502" s="25" t="s">
        <v>539</v>
      </c>
      <c r="E502" s="23">
        <v>0</v>
      </c>
      <c r="F502" s="23">
        <v>0</v>
      </c>
      <c r="G502" s="19">
        <v>0</v>
      </c>
      <c r="H502" s="19">
        <v>0</v>
      </c>
      <c r="I502" s="23">
        <v>0</v>
      </c>
      <c r="J502" s="23">
        <v>0</v>
      </c>
      <c r="K502" s="19">
        <v>0</v>
      </c>
      <c r="L502" s="19">
        <v>0</v>
      </c>
      <c r="M502" s="19">
        <v>0</v>
      </c>
      <c r="N502" s="19">
        <v>0</v>
      </c>
      <c r="O502" s="19">
        <v>0</v>
      </c>
      <c r="P502" s="19">
        <f t="shared" si="118"/>
        <v>0</v>
      </c>
      <c r="Q502" s="19">
        <f t="shared" si="110"/>
        <v>0</v>
      </c>
      <c r="R502" s="19">
        <f t="shared" si="110"/>
        <v>0</v>
      </c>
      <c r="S502" s="19">
        <f t="shared" si="110"/>
        <v>0</v>
      </c>
      <c r="T502" s="19">
        <f t="shared" si="110"/>
        <v>0</v>
      </c>
      <c r="U502" s="19">
        <f t="shared" si="110"/>
        <v>0</v>
      </c>
      <c r="V502" s="19">
        <f t="shared" si="111"/>
        <v>0</v>
      </c>
      <c r="W502" s="24">
        <v>538</v>
      </c>
      <c r="X502" s="24">
        <v>538</v>
      </c>
      <c r="Y502" s="19">
        <f t="shared" si="117"/>
        <v>0</v>
      </c>
      <c r="Z502" s="20">
        <f t="shared" si="119"/>
        <v>0</v>
      </c>
      <c r="AA502" s="20">
        <v>0</v>
      </c>
      <c r="AB502" s="20">
        <v>0</v>
      </c>
      <c r="AC502" s="20">
        <v>0</v>
      </c>
      <c r="AD502" s="20">
        <f t="shared" si="112"/>
        <v>0</v>
      </c>
      <c r="AE502" s="20">
        <f t="shared" si="113"/>
        <v>0</v>
      </c>
      <c r="AF502" s="20">
        <f t="shared" si="114"/>
        <v>0</v>
      </c>
      <c r="AG502" s="20">
        <f t="shared" si="115"/>
        <v>0</v>
      </c>
      <c r="AH502" s="20">
        <f t="shared" si="116"/>
        <v>0</v>
      </c>
      <c r="AI502" s="20">
        <f t="shared" si="120"/>
        <v>0</v>
      </c>
    </row>
    <row r="503" spans="1:35" s="27" customFormat="1" ht="12.75" x14ac:dyDescent="0.2">
      <c r="A503" s="21" t="s">
        <v>501</v>
      </c>
      <c r="B503" s="21" t="s">
        <v>65</v>
      </c>
      <c r="C503" s="71">
        <v>14215</v>
      </c>
      <c r="D503" s="25" t="s">
        <v>540</v>
      </c>
      <c r="E503" s="23">
        <v>0</v>
      </c>
      <c r="F503" s="23">
        <v>0</v>
      </c>
      <c r="G503" s="19">
        <v>0</v>
      </c>
      <c r="H503" s="19">
        <v>0</v>
      </c>
      <c r="I503" s="23">
        <v>0</v>
      </c>
      <c r="J503" s="23">
        <v>0</v>
      </c>
      <c r="K503" s="19">
        <v>0</v>
      </c>
      <c r="L503" s="19">
        <v>0</v>
      </c>
      <c r="M503" s="19">
        <v>0</v>
      </c>
      <c r="N503" s="19">
        <v>0</v>
      </c>
      <c r="O503" s="19">
        <v>0</v>
      </c>
      <c r="P503" s="19">
        <f t="shared" si="118"/>
        <v>0</v>
      </c>
      <c r="Q503" s="19">
        <f t="shared" si="110"/>
        <v>0</v>
      </c>
      <c r="R503" s="19">
        <f t="shared" si="110"/>
        <v>0</v>
      </c>
      <c r="S503" s="19">
        <f t="shared" si="110"/>
        <v>0</v>
      </c>
      <c r="T503" s="19">
        <f t="shared" si="110"/>
        <v>0</v>
      </c>
      <c r="U503" s="19">
        <f t="shared" si="110"/>
        <v>0</v>
      </c>
      <c r="V503" s="19">
        <f t="shared" si="111"/>
        <v>0</v>
      </c>
      <c r="W503" s="24">
        <v>492.92</v>
      </c>
      <c r="X503" s="24">
        <v>492.92</v>
      </c>
      <c r="Y503" s="19">
        <f t="shared" si="117"/>
        <v>0</v>
      </c>
      <c r="Z503" s="20">
        <f t="shared" si="119"/>
        <v>0</v>
      </c>
      <c r="AA503" s="20">
        <v>0</v>
      </c>
      <c r="AB503" s="20">
        <v>0</v>
      </c>
      <c r="AC503" s="20">
        <v>0</v>
      </c>
      <c r="AD503" s="20">
        <f t="shared" si="112"/>
        <v>0</v>
      </c>
      <c r="AE503" s="20">
        <f t="shared" si="113"/>
        <v>0</v>
      </c>
      <c r="AF503" s="20">
        <f t="shared" si="114"/>
        <v>0</v>
      </c>
      <c r="AG503" s="20">
        <f t="shared" si="115"/>
        <v>0</v>
      </c>
      <c r="AH503" s="20">
        <f t="shared" si="116"/>
        <v>0</v>
      </c>
      <c r="AI503" s="20">
        <f t="shared" si="120"/>
        <v>0</v>
      </c>
    </row>
    <row r="504" spans="1:35" s="27" customFormat="1" ht="12.75" x14ac:dyDescent="0.2">
      <c r="A504" s="21" t="s">
        <v>501</v>
      </c>
      <c r="B504" s="21" t="s">
        <v>65</v>
      </c>
      <c r="C504" s="71">
        <v>14238</v>
      </c>
      <c r="D504" s="25" t="s">
        <v>541</v>
      </c>
      <c r="E504" s="23">
        <v>0</v>
      </c>
      <c r="F504" s="23">
        <v>0</v>
      </c>
      <c r="G504" s="19">
        <v>0</v>
      </c>
      <c r="H504" s="19">
        <v>0</v>
      </c>
      <c r="I504" s="23">
        <v>0</v>
      </c>
      <c r="J504" s="23">
        <v>0</v>
      </c>
      <c r="K504" s="19">
        <v>0</v>
      </c>
      <c r="L504" s="19">
        <v>0</v>
      </c>
      <c r="M504" s="19">
        <v>0</v>
      </c>
      <c r="N504" s="19">
        <v>0</v>
      </c>
      <c r="O504" s="19">
        <v>0</v>
      </c>
      <c r="P504" s="19">
        <f t="shared" si="118"/>
        <v>0</v>
      </c>
      <c r="Q504" s="19">
        <f t="shared" si="110"/>
        <v>0</v>
      </c>
      <c r="R504" s="19">
        <f t="shared" si="110"/>
        <v>0</v>
      </c>
      <c r="S504" s="19">
        <f t="shared" si="110"/>
        <v>0</v>
      </c>
      <c r="T504" s="19">
        <f t="shared" si="110"/>
        <v>0</v>
      </c>
      <c r="U504" s="19">
        <f t="shared" si="110"/>
        <v>0</v>
      </c>
      <c r="V504" s="19">
        <f t="shared" si="111"/>
        <v>0</v>
      </c>
      <c r="W504" s="24">
        <v>988</v>
      </c>
      <c r="X504" s="24">
        <v>988</v>
      </c>
      <c r="Y504" s="19">
        <f t="shared" si="117"/>
        <v>0</v>
      </c>
      <c r="Z504" s="20">
        <f t="shared" si="119"/>
        <v>0</v>
      </c>
      <c r="AA504" s="20">
        <v>0</v>
      </c>
      <c r="AB504" s="20">
        <v>0</v>
      </c>
      <c r="AC504" s="20">
        <v>0</v>
      </c>
      <c r="AD504" s="20">
        <f t="shared" si="112"/>
        <v>0</v>
      </c>
      <c r="AE504" s="20">
        <f t="shared" si="113"/>
        <v>0</v>
      </c>
      <c r="AF504" s="20">
        <f t="shared" si="114"/>
        <v>0</v>
      </c>
      <c r="AG504" s="20">
        <f t="shared" si="115"/>
        <v>0</v>
      </c>
      <c r="AH504" s="20">
        <f t="shared" si="116"/>
        <v>0</v>
      </c>
      <c r="AI504" s="20">
        <f t="shared" si="120"/>
        <v>0</v>
      </c>
    </row>
    <row r="505" spans="1:35" s="27" customFormat="1" ht="12.75" x14ac:dyDescent="0.2">
      <c r="A505" s="21" t="s">
        <v>501</v>
      </c>
      <c r="B505" s="21" t="s">
        <v>65</v>
      </c>
      <c r="C505" s="71">
        <v>14239</v>
      </c>
      <c r="D505" s="25" t="s">
        <v>542</v>
      </c>
      <c r="E505" s="23">
        <v>0</v>
      </c>
      <c r="F505" s="23">
        <v>0</v>
      </c>
      <c r="G505" s="19">
        <v>0</v>
      </c>
      <c r="H505" s="19">
        <v>0</v>
      </c>
      <c r="I505" s="23">
        <v>0</v>
      </c>
      <c r="J505" s="23">
        <v>0</v>
      </c>
      <c r="K505" s="19">
        <v>0</v>
      </c>
      <c r="L505" s="19">
        <v>0</v>
      </c>
      <c r="M505" s="19">
        <v>0</v>
      </c>
      <c r="N505" s="19">
        <v>0</v>
      </c>
      <c r="O505" s="19">
        <v>0</v>
      </c>
      <c r="P505" s="19">
        <f t="shared" si="118"/>
        <v>0</v>
      </c>
      <c r="Q505" s="19">
        <f t="shared" ref="Q505:U512" si="121">+F505-K505</f>
        <v>0</v>
      </c>
      <c r="R505" s="19">
        <f t="shared" si="121"/>
        <v>0</v>
      </c>
      <c r="S505" s="19">
        <f t="shared" si="121"/>
        <v>0</v>
      </c>
      <c r="T505" s="19">
        <f t="shared" si="121"/>
        <v>0</v>
      </c>
      <c r="U505" s="19">
        <f t="shared" si="121"/>
        <v>0</v>
      </c>
      <c r="V505" s="19">
        <f t="shared" si="111"/>
        <v>0</v>
      </c>
      <c r="W505" s="24">
        <v>496</v>
      </c>
      <c r="X505" s="24">
        <v>496</v>
      </c>
      <c r="Y505" s="19">
        <f t="shared" si="117"/>
        <v>0</v>
      </c>
      <c r="Z505" s="20">
        <f t="shared" si="119"/>
        <v>0</v>
      </c>
      <c r="AA505" s="20">
        <v>0</v>
      </c>
      <c r="AB505" s="20">
        <v>0</v>
      </c>
      <c r="AC505" s="20">
        <v>0</v>
      </c>
      <c r="AD505" s="20">
        <f t="shared" si="112"/>
        <v>0</v>
      </c>
      <c r="AE505" s="20">
        <f t="shared" si="113"/>
        <v>0</v>
      </c>
      <c r="AF505" s="20">
        <f t="shared" si="114"/>
        <v>0</v>
      </c>
      <c r="AG505" s="20">
        <f t="shared" si="115"/>
        <v>0</v>
      </c>
      <c r="AH505" s="20">
        <f t="shared" si="116"/>
        <v>0</v>
      </c>
      <c r="AI505" s="20">
        <f t="shared" si="120"/>
        <v>0</v>
      </c>
    </row>
    <row r="506" spans="1:35" s="27" customFormat="1" ht="12.75" x14ac:dyDescent="0.2">
      <c r="A506" s="21" t="s">
        <v>501</v>
      </c>
      <c r="B506" s="21" t="s">
        <v>65</v>
      </c>
      <c r="C506" s="71">
        <v>14240</v>
      </c>
      <c r="D506" s="25" t="s">
        <v>543</v>
      </c>
      <c r="E506" s="23">
        <v>0</v>
      </c>
      <c r="F506" s="23">
        <v>0</v>
      </c>
      <c r="G506" s="19">
        <v>0</v>
      </c>
      <c r="H506" s="19">
        <v>0</v>
      </c>
      <c r="I506" s="23">
        <v>0</v>
      </c>
      <c r="J506" s="23">
        <v>0</v>
      </c>
      <c r="K506" s="19">
        <v>0</v>
      </c>
      <c r="L506" s="19">
        <v>0</v>
      </c>
      <c r="M506" s="19">
        <v>0</v>
      </c>
      <c r="N506" s="19">
        <v>0</v>
      </c>
      <c r="O506" s="19">
        <v>0</v>
      </c>
      <c r="P506" s="19">
        <f t="shared" si="118"/>
        <v>0</v>
      </c>
      <c r="Q506" s="19">
        <f t="shared" si="121"/>
        <v>0</v>
      </c>
      <c r="R506" s="19">
        <f t="shared" si="121"/>
        <v>0</v>
      </c>
      <c r="S506" s="19">
        <f t="shared" si="121"/>
        <v>0</v>
      </c>
      <c r="T506" s="19">
        <f t="shared" si="121"/>
        <v>0</v>
      </c>
      <c r="U506" s="19">
        <f t="shared" si="121"/>
        <v>0</v>
      </c>
      <c r="V506" s="19">
        <f t="shared" si="111"/>
        <v>0</v>
      </c>
      <c r="W506" s="24">
        <v>1146</v>
      </c>
      <c r="X506" s="24">
        <v>1146</v>
      </c>
      <c r="Y506" s="19">
        <f t="shared" si="117"/>
        <v>0</v>
      </c>
      <c r="Z506" s="20">
        <f t="shared" si="119"/>
        <v>0</v>
      </c>
      <c r="AA506" s="20">
        <v>0</v>
      </c>
      <c r="AB506" s="20">
        <v>0</v>
      </c>
      <c r="AC506" s="20">
        <v>0</v>
      </c>
      <c r="AD506" s="20">
        <f t="shared" si="112"/>
        <v>0</v>
      </c>
      <c r="AE506" s="20">
        <f t="shared" si="113"/>
        <v>0</v>
      </c>
      <c r="AF506" s="20">
        <f t="shared" si="114"/>
        <v>0</v>
      </c>
      <c r="AG506" s="20">
        <f t="shared" si="115"/>
        <v>0</v>
      </c>
      <c r="AH506" s="20">
        <f t="shared" si="116"/>
        <v>0</v>
      </c>
      <c r="AI506" s="20">
        <f t="shared" si="120"/>
        <v>0</v>
      </c>
    </row>
    <row r="507" spans="1:35" s="27" customFormat="1" ht="12.75" x14ac:dyDescent="0.2">
      <c r="A507" s="21" t="s">
        <v>501</v>
      </c>
      <c r="B507" s="21" t="s">
        <v>65</v>
      </c>
      <c r="C507" s="71">
        <v>14241</v>
      </c>
      <c r="D507" s="25" t="s">
        <v>544</v>
      </c>
      <c r="E507" s="23">
        <v>0</v>
      </c>
      <c r="F507" s="23">
        <v>0</v>
      </c>
      <c r="G507" s="19">
        <v>0</v>
      </c>
      <c r="H507" s="19">
        <v>0</v>
      </c>
      <c r="I507" s="23">
        <v>0</v>
      </c>
      <c r="J507" s="23">
        <v>0</v>
      </c>
      <c r="K507" s="19">
        <v>0</v>
      </c>
      <c r="L507" s="19">
        <v>0</v>
      </c>
      <c r="M507" s="19">
        <v>0</v>
      </c>
      <c r="N507" s="19">
        <v>0</v>
      </c>
      <c r="O507" s="19">
        <v>0</v>
      </c>
      <c r="P507" s="19">
        <f t="shared" si="118"/>
        <v>0</v>
      </c>
      <c r="Q507" s="19">
        <f t="shared" si="121"/>
        <v>0</v>
      </c>
      <c r="R507" s="19">
        <f t="shared" si="121"/>
        <v>0</v>
      </c>
      <c r="S507" s="19">
        <f t="shared" si="121"/>
        <v>0</v>
      </c>
      <c r="T507" s="19">
        <f t="shared" si="121"/>
        <v>0</v>
      </c>
      <c r="U507" s="19">
        <f t="shared" si="121"/>
        <v>0</v>
      </c>
      <c r="V507" s="19">
        <f t="shared" si="111"/>
        <v>0</v>
      </c>
      <c r="W507" s="24">
        <v>324.5</v>
      </c>
      <c r="X507" s="24">
        <v>324.5</v>
      </c>
      <c r="Y507" s="19">
        <f t="shared" si="117"/>
        <v>0</v>
      </c>
      <c r="Z507" s="20">
        <f t="shared" si="119"/>
        <v>0</v>
      </c>
      <c r="AA507" s="20">
        <v>0</v>
      </c>
      <c r="AB507" s="20">
        <v>0</v>
      </c>
      <c r="AC507" s="20">
        <v>0</v>
      </c>
      <c r="AD507" s="20">
        <f t="shared" si="112"/>
        <v>0</v>
      </c>
      <c r="AE507" s="20">
        <f t="shared" si="113"/>
        <v>0</v>
      </c>
      <c r="AF507" s="20">
        <f t="shared" si="114"/>
        <v>0</v>
      </c>
      <c r="AG507" s="20">
        <f t="shared" si="115"/>
        <v>0</v>
      </c>
      <c r="AH507" s="20">
        <f t="shared" si="116"/>
        <v>0</v>
      </c>
      <c r="AI507" s="20">
        <f t="shared" si="120"/>
        <v>0</v>
      </c>
    </row>
    <row r="508" spans="1:35" s="27" customFormat="1" ht="12.75" x14ac:dyDescent="0.2">
      <c r="A508" s="21" t="s">
        <v>501</v>
      </c>
      <c r="B508" s="21" t="s">
        <v>65</v>
      </c>
      <c r="C508" s="71">
        <v>14387</v>
      </c>
      <c r="D508" s="25" t="s">
        <v>545</v>
      </c>
      <c r="E508" s="23">
        <v>0</v>
      </c>
      <c r="F508" s="23">
        <v>0</v>
      </c>
      <c r="G508" s="19">
        <v>0</v>
      </c>
      <c r="H508" s="19">
        <v>0</v>
      </c>
      <c r="I508" s="23">
        <v>0</v>
      </c>
      <c r="J508" s="23">
        <v>0</v>
      </c>
      <c r="K508" s="19">
        <v>0</v>
      </c>
      <c r="L508" s="19">
        <v>0</v>
      </c>
      <c r="M508" s="19">
        <v>0</v>
      </c>
      <c r="N508" s="19">
        <v>0</v>
      </c>
      <c r="O508" s="19">
        <v>0</v>
      </c>
      <c r="P508" s="19">
        <f t="shared" si="118"/>
        <v>0</v>
      </c>
      <c r="Q508" s="19">
        <f t="shared" si="121"/>
        <v>0</v>
      </c>
      <c r="R508" s="19">
        <f t="shared" si="121"/>
        <v>0</v>
      </c>
      <c r="S508" s="19">
        <f t="shared" si="121"/>
        <v>0</v>
      </c>
      <c r="T508" s="19">
        <f t="shared" si="121"/>
        <v>0</v>
      </c>
      <c r="U508" s="19">
        <f t="shared" si="121"/>
        <v>0</v>
      </c>
      <c r="V508" s="19">
        <f t="shared" si="111"/>
        <v>0</v>
      </c>
      <c r="W508" s="24">
        <v>218</v>
      </c>
      <c r="X508" s="24">
        <v>218</v>
      </c>
      <c r="Y508" s="19">
        <f t="shared" si="117"/>
        <v>0</v>
      </c>
      <c r="Z508" s="20">
        <f t="shared" si="119"/>
        <v>0</v>
      </c>
      <c r="AA508" s="20">
        <v>0</v>
      </c>
      <c r="AB508" s="20">
        <v>0</v>
      </c>
      <c r="AC508" s="20">
        <v>0</v>
      </c>
      <c r="AD508" s="20">
        <f t="shared" si="112"/>
        <v>0</v>
      </c>
      <c r="AE508" s="20">
        <f t="shared" si="113"/>
        <v>0</v>
      </c>
      <c r="AF508" s="20">
        <f t="shared" si="114"/>
        <v>0</v>
      </c>
      <c r="AG508" s="20">
        <f t="shared" si="115"/>
        <v>0</v>
      </c>
      <c r="AH508" s="20">
        <f t="shared" si="116"/>
        <v>0</v>
      </c>
      <c r="AI508" s="20">
        <f t="shared" si="120"/>
        <v>0</v>
      </c>
    </row>
    <row r="509" spans="1:35" s="27" customFormat="1" ht="12.75" x14ac:dyDescent="0.2">
      <c r="A509" s="21" t="s">
        <v>501</v>
      </c>
      <c r="B509" s="21" t="s">
        <v>65</v>
      </c>
      <c r="C509" s="71">
        <v>14389</v>
      </c>
      <c r="D509" s="25" t="s">
        <v>546</v>
      </c>
      <c r="E509" s="23">
        <v>0</v>
      </c>
      <c r="F509" s="23">
        <v>0</v>
      </c>
      <c r="G509" s="19">
        <v>0</v>
      </c>
      <c r="H509" s="19">
        <v>0</v>
      </c>
      <c r="I509" s="23">
        <v>0</v>
      </c>
      <c r="J509" s="23">
        <v>0</v>
      </c>
      <c r="K509" s="19">
        <v>0</v>
      </c>
      <c r="L509" s="19">
        <v>0</v>
      </c>
      <c r="M509" s="19">
        <v>0</v>
      </c>
      <c r="N509" s="19">
        <v>0</v>
      </c>
      <c r="O509" s="19">
        <v>0</v>
      </c>
      <c r="P509" s="19">
        <f t="shared" si="118"/>
        <v>0</v>
      </c>
      <c r="Q509" s="19">
        <f t="shared" si="121"/>
        <v>0</v>
      </c>
      <c r="R509" s="19">
        <f t="shared" si="121"/>
        <v>0</v>
      </c>
      <c r="S509" s="19">
        <f t="shared" si="121"/>
        <v>0</v>
      </c>
      <c r="T509" s="19">
        <f t="shared" si="121"/>
        <v>0</v>
      </c>
      <c r="U509" s="19">
        <f t="shared" si="121"/>
        <v>0</v>
      </c>
      <c r="V509" s="19">
        <f t="shared" si="111"/>
        <v>0</v>
      </c>
      <c r="W509" s="24">
        <v>208.8</v>
      </c>
      <c r="X509" s="24">
        <v>208.8</v>
      </c>
      <c r="Y509" s="19">
        <f t="shared" si="117"/>
        <v>0</v>
      </c>
      <c r="Z509" s="20">
        <f t="shared" si="119"/>
        <v>0</v>
      </c>
      <c r="AA509" s="20">
        <v>0</v>
      </c>
      <c r="AB509" s="20">
        <v>0</v>
      </c>
      <c r="AC509" s="20">
        <v>0</v>
      </c>
      <c r="AD509" s="20">
        <f t="shared" si="112"/>
        <v>0</v>
      </c>
      <c r="AE509" s="20">
        <f t="shared" si="113"/>
        <v>0</v>
      </c>
      <c r="AF509" s="20">
        <f t="shared" si="114"/>
        <v>0</v>
      </c>
      <c r="AG509" s="20">
        <f t="shared" si="115"/>
        <v>0</v>
      </c>
      <c r="AH509" s="20">
        <f t="shared" si="116"/>
        <v>0</v>
      </c>
      <c r="AI509" s="20">
        <f t="shared" si="120"/>
        <v>0</v>
      </c>
    </row>
    <row r="510" spans="1:35" s="27" customFormat="1" ht="12.75" x14ac:dyDescent="0.2">
      <c r="A510" s="21" t="s">
        <v>501</v>
      </c>
      <c r="B510" s="21" t="s">
        <v>65</v>
      </c>
      <c r="C510" s="71">
        <v>14390</v>
      </c>
      <c r="D510" s="25" t="s">
        <v>547</v>
      </c>
      <c r="E510" s="23">
        <v>0</v>
      </c>
      <c r="F510" s="23">
        <v>0</v>
      </c>
      <c r="G510" s="19">
        <v>0</v>
      </c>
      <c r="H510" s="19">
        <v>0</v>
      </c>
      <c r="I510" s="23">
        <v>0</v>
      </c>
      <c r="J510" s="23">
        <v>0</v>
      </c>
      <c r="K510" s="19">
        <v>0</v>
      </c>
      <c r="L510" s="19">
        <v>0</v>
      </c>
      <c r="M510" s="19">
        <v>0</v>
      </c>
      <c r="N510" s="19">
        <v>0</v>
      </c>
      <c r="O510" s="19">
        <v>0</v>
      </c>
      <c r="P510" s="19">
        <f t="shared" si="118"/>
        <v>0</v>
      </c>
      <c r="Q510" s="19">
        <f t="shared" si="121"/>
        <v>0</v>
      </c>
      <c r="R510" s="19">
        <f t="shared" si="121"/>
        <v>0</v>
      </c>
      <c r="S510" s="19">
        <f t="shared" si="121"/>
        <v>0</v>
      </c>
      <c r="T510" s="19">
        <f t="shared" si="121"/>
        <v>0</v>
      </c>
      <c r="U510" s="19">
        <f t="shared" si="121"/>
        <v>0</v>
      </c>
      <c r="V510" s="19">
        <f t="shared" si="111"/>
        <v>0</v>
      </c>
      <c r="W510" s="24">
        <v>580</v>
      </c>
      <c r="X510" s="24">
        <v>580</v>
      </c>
      <c r="Y510" s="19">
        <f t="shared" si="117"/>
        <v>0</v>
      </c>
      <c r="Z510" s="20">
        <f t="shared" si="119"/>
        <v>0</v>
      </c>
      <c r="AA510" s="20">
        <v>0</v>
      </c>
      <c r="AB510" s="20">
        <v>0</v>
      </c>
      <c r="AC510" s="20">
        <v>0</v>
      </c>
      <c r="AD510" s="20">
        <f t="shared" si="112"/>
        <v>0</v>
      </c>
      <c r="AE510" s="20">
        <f t="shared" si="113"/>
        <v>0</v>
      </c>
      <c r="AF510" s="20">
        <f t="shared" si="114"/>
        <v>0</v>
      </c>
      <c r="AG510" s="20">
        <f t="shared" si="115"/>
        <v>0</v>
      </c>
      <c r="AH510" s="20">
        <f t="shared" si="116"/>
        <v>0</v>
      </c>
      <c r="AI510" s="20">
        <f t="shared" si="120"/>
        <v>0</v>
      </c>
    </row>
    <row r="511" spans="1:35" s="27" customFormat="1" ht="12.75" x14ac:dyDescent="0.2">
      <c r="A511" s="21" t="s">
        <v>501</v>
      </c>
      <c r="B511" s="21" t="s">
        <v>65</v>
      </c>
      <c r="C511" s="71">
        <v>14497</v>
      </c>
      <c r="D511" s="25" t="s">
        <v>548</v>
      </c>
      <c r="E511" s="23">
        <v>0</v>
      </c>
      <c r="F511" s="23">
        <v>0</v>
      </c>
      <c r="G511" s="19">
        <v>0</v>
      </c>
      <c r="H511" s="19">
        <v>0</v>
      </c>
      <c r="I511" s="23">
        <v>0</v>
      </c>
      <c r="J511" s="23">
        <v>0</v>
      </c>
      <c r="K511" s="19">
        <v>0</v>
      </c>
      <c r="L511" s="19">
        <v>0</v>
      </c>
      <c r="M511" s="19">
        <v>0</v>
      </c>
      <c r="N511" s="19">
        <v>0</v>
      </c>
      <c r="O511" s="19">
        <v>0</v>
      </c>
      <c r="P511" s="19">
        <f t="shared" si="118"/>
        <v>0</v>
      </c>
      <c r="Q511" s="19">
        <f t="shared" si="121"/>
        <v>0</v>
      </c>
      <c r="R511" s="19">
        <f t="shared" si="121"/>
        <v>0</v>
      </c>
      <c r="S511" s="19">
        <f t="shared" si="121"/>
        <v>0</v>
      </c>
      <c r="T511" s="19">
        <f t="shared" si="121"/>
        <v>0</v>
      </c>
      <c r="U511" s="19">
        <f t="shared" si="121"/>
        <v>0</v>
      </c>
      <c r="V511" s="19">
        <f t="shared" si="111"/>
        <v>0</v>
      </c>
      <c r="W511" s="24">
        <v>453</v>
      </c>
      <c r="X511" s="24">
        <v>453</v>
      </c>
      <c r="Y511" s="19">
        <f t="shared" si="117"/>
        <v>0</v>
      </c>
      <c r="Z511" s="20">
        <f t="shared" si="119"/>
        <v>0</v>
      </c>
      <c r="AA511" s="20">
        <v>0</v>
      </c>
      <c r="AB511" s="20">
        <v>0</v>
      </c>
      <c r="AC511" s="20">
        <v>0</v>
      </c>
      <c r="AD511" s="20">
        <f t="shared" si="112"/>
        <v>0</v>
      </c>
      <c r="AE511" s="20">
        <f t="shared" si="113"/>
        <v>0</v>
      </c>
      <c r="AF511" s="20">
        <f t="shared" si="114"/>
        <v>0</v>
      </c>
      <c r="AG511" s="20">
        <f t="shared" si="115"/>
        <v>0</v>
      </c>
      <c r="AH511" s="20">
        <f t="shared" si="116"/>
        <v>0</v>
      </c>
      <c r="AI511" s="20">
        <f t="shared" si="120"/>
        <v>0</v>
      </c>
    </row>
    <row r="512" spans="1:35" s="27" customFormat="1" ht="12.75" x14ac:dyDescent="0.2">
      <c r="A512" s="21" t="s">
        <v>501</v>
      </c>
      <c r="B512" s="21" t="s">
        <v>65</v>
      </c>
      <c r="C512" s="71">
        <v>14512</v>
      </c>
      <c r="D512" s="25" t="s">
        <v>549</v>
      </c>
      <c r="E512" s="23">
        <v>0</v>
      </c>
      <c r="F512" s="23">
        <v>0</v>
      </c>
      <c r="G512" s="19">
        <v>0</v>
      </c>
      <c r="H512" s="19">
        <v>0</v>
      </c>
      <c r="I512" s="23">
        <v>0</v>
      </c>
      <c r="J512" s="23">
        <v>0</v>
      </c>
      <c r="K512" s="19">
        <v>0</v>
      </c>
      <c r="L512" s="19">
        <v>0</v>
      </c>
      <c r="M512" s="19">
        <v>0</v>
      </c>
      <c r="N512" s="19">
        <v>0</v>
      </c>
      <c r="O512" s="19">
        <v>0</v>
      </c>
      <c r="P512" s="19">
        <f t="shared" si="118"/>
        <v>0</v>
      </c>
      <c r="Q512" s="19">
        <f t="shared" si="121"/>
        <v>0</v>
      </c>
      <c r="R512" s="19">
        <f t="shared" si="121"/>
        <v>0</v>
      </c>
      <c r="S512" s="19">
        <f t="shared" si="121"/>
        <v>0</v>
      </c>
      <c r="T512" s="19">
        <f t="shared" si="121"/>
        <v>0</v>
      </c>
      <c r="U512" s="19">
        <f t="shared" si="121"/>
        <v>0</v>
      </c>
      <c r="V512" s="19">
        <f t="shared" si="111"/>
        <v>0</v>
      </c>
      <c r="W512" s="24">
        <v>179.29</v>
      </c>
      <c r="X512" s="24">
        <v>179.29</v>
      </c>
      <c r="Y512" s="19">
        <f t="shared" si="117"/>
        <v>0</v>
      </c>
      <c r="Z512" s="20">
        <f t="shared" si="119"/>
        <v>0</v>
      </c>
      <c r="AA512" s="20">
        <v>0</v>
      </c>
      <c r="AB512" s="20">
        <v>0</v>
      </c>
      <c r="AC512" s="20">
        <v>0</v>
      </c>
      <c r="AD512" s="20">
        <f t="shared" si="112"/>
        <v>0</v>
      </c>
      <c r="AE512" s="20">
        <f t="shared" si="113"/>
        <v>0</v>
      </c>
      <c r="AF512" s="20">
        <f t="shared" si="114"/>
        <v>0</v>
      </c>
      <c r="AG512" s="20">
        <f t="shared" si="115"/>
        <v>0</v>
      </c>
      <c r="AH512" s="20">
        <f t="shared" si="116"/>
        <v>0</v>
      </c>
      <c r="AI512" s="20">
        <f t="shared" si="120"/>
        <v>0</v>
      </c>
    </row>
    <row r="513" spans="1:35" s="27" customFormat="1" ht="12.75" x14ac:dyDescent="0.2">
      <c r="A513" s="78"/>
      <c r="B513" s="78"/>
      <c r="C513" s="78"/>
      <c r="D513" s="73" t="s">
        <v>550</v>
      </c>
      <c r="E513" s="79">
        <f>SUM(E454:E512)</f>
        <v>4584.5</v>
      </c>
      <c r="F513" s="79">
        <f t="shared" ref="F513:AI513" si="122">SUM(F454:F512)</f>
        <v>0</v>
      </c>
      <c r="G513" s="79">
        <f t="shared" si="122"/>
        <v>0</v>
      </c>
      <c r="H513" s="79">
        <f t="shared" si="122"/>
        <v>0</v>
      </c>
      <c r="I513" s="79">
        <f t="shared" si="122"/>
        <v>4584.5</v>
      </c>
      <c r="J513" s="79">
        <f t="shared" si="122"/>
        <v>0</v>
      </c>
      <c r="K513" s="79">
        <f t="shared" si="122"/>
        <v>0</v>
      </c>
      <c r="L513" s="79">
        <f t="shared" si="122"/>
        <v>0</v>
      </c>
      <c r="M513" s="79">
        <f t="shared" si="122"/>
        <v>0</v>
      </c>
      <c r="N513" s="79">
        <f t="shared" si="122"/>
        <v>0</v>
      </c>
      <c r="O513" s="79">
        <f t="shared" si="122"/>
        <v>0</v>
      </c>
      <c r="P513" s="79">
        <f t="shared" si="122"/>
        <v>0</v>
      </c>
      <c r="Q513" s="79">
        <f t="shared" si="122"/>
        <v>0</v>
      </c>
      <c r="R513" s="79">
        <f t="shared" si="122"/>
        <v>0</v>
      </c>
      <c r="S513" s="79">
        <f t="shared" si="122"/>
        <v>0</v>
      </c>
      <c r="T513" s="79">
        <f t="shared" si="122"/>
        <v>4584.5</v>
      </c>
      <c r="U513" s="79">
        <f t="shared" si="122"/>
        <v>0</v>
      </c>
      <c r="V513" s="79">
        <f t="shared" si="122"/>
        <v>4584.5</v>
      </c>
      <c r="W513" s="79">
        <f t="shared" si="122"/>
        <v>149004.61000000002</v>
      </c>
      <c r="X513" s="79">
        <f t="shared" si="122"/>
        <v>149004.61000000002</v>
      </c>
      <c r="Y513" s="79">
        <f t="shared" si="122"/>
        <v>0</v>
      </c>
      <c r="Z513" s="79">
        <f t="shared" si="122"/>
        <v>4584.5</v>
      </c>
      <c r="AA513" s="79">
        <f t="shared" si="122"/>
        <v>0</v>
      </c>
      <c r="AB513" s="79">
        <f t="shared" si="122"/>
        <v>0</v>
      </c>
      <c r="AC513" s="79">
        <f t="shared" si="122"/>
        <v>0</v>
      </c>
      <c r="AD513" s="79">
        <f t="shared" si="122"/>
        <v>0</v>
      </c>
      <c r="AE513" s="79">
        <f t="shared" si="122"/>
        <v>4584.5</v>
      </c>
      <c r="AF513" s="79">
        <f t="shared" si="122"/>
        <v>0</v>
      </c>
      <c r="AG513" s="79">
        <f t="shared" si="122"/>
        <v>0</v>
      </c>
      <c r="AH513" s="79">
        <f t="shared" si="122"/>
        <v>0</v>
      </c>
      <c r="AI513" s="79">
        <f t="shared" si="122"/>
        <v>4584.5</v>
      </c>
    </row>
    <row r="514" spans="1:35" s="27" customFormat="1" ht="12.75" x14ac:dyDescent="0.2">
      <c r="A514" s="21" t="s">
        <v>551</v>
      </c>
      <c r="B514" s="21" t="s">
        <v>65</v>
      </c>
      <c r="C514" s="71">
        <v>2174</v>
      </c>
      <c r="D514" s="25" t="s">
        <v>126</v>
      </c>
      <c r="E514" s="23">
        <v>0</v>
      </c>
      <c r="F514" s="23">
        <v>0</v>
      </c>
      <c r="G514" s="19">
        <v>0</v>
      </c>
      <c r="H514" s="19">
        <v>0</v>
      </c>
      <c r="I514" s="23">
        <v>0</v>
      </c>
      <c r="J514" s="23">
        <v>0</v>
      </c>
      <c r="K514" s="19">
        <v>0</v>
      </c>
      <c r="L514" s="19">
        <v>0</v>
      </c>
      <c r="M514" s="19">
        <v>0</v>
      </c>
      <c r="N514" s="19">
        <v>0</v>
      </c>
      <c r="O514" s="19">
        <v>0</v>
      </c>
      <c r="P514" s="19">
        <f t="shared" si="118"/>
        <v>0</v>
      </c>
      <c r="Q514" s="19">
        <f t="shared" ref="Q514:U519" si="123">+F514-K514</f>
        <v>0</v>
      </c>
      <c r="R514" s="19">
        <f t="shared" si="123"/>
        <v>0</v>
      </c>
      <c r="S514" s="19">
        <f t="shared" si="123"/>
        <v>0</v>
      </c>
      <c r="T514" s="19">
        <f t="shared" si="123"/>
        <v>0</v>
      </c>
      <c r="U514" s="19">
        <f t="shared" si="123"/>
        <v>0</v>
      </c>
      <c r="V514" s="19">
        <f t="shared" ref="V514:V519" si="124">+Q514+R514+S514+T514+U514</f>
        <v>0</v>
      </c>
      <c r="W514" s="24">
        <v>10236</v>
      </c>
      <c r="X514" s="24">
        <v>10236</v>
      </c>
      <c r="Y514" s="19">
        <f t="shared" ref="Y514:Y519" si="125">+X514-W514</f>
        <v>0</v>
      </c>
      <c r="Z514" s="20">
        <f t="shared" si="119"/>
        <v>0</v>
      </c>
      <c r="AA514" s="20">
        <v>0</v>
      </c>
      <c r="AB514" s="20">
        <v>0</v>
      </c>
      <c r="AC514" s="20">
        <v>0</v>
      </c>
      <c r="AD514" s="20">
        <f t="shared" ref="AD514:AD519" si="126">+Q514-AA514</f>
        <v>0</v>
      </c>
      <c r="AE514" s="20">
        <f t="shared" ref="AE514:AE519" si="127">+T514-AB514</f>
        <v>0</v>
      </c>
      <c r="AF514" s="20">
        <f t="shared" ref="AF514:AF519" si="128">U514-AC514</f>
        <v>0</v>
      </c>
      <c r="AG514" s="20">
        <f t="shared" ref="AG514:AG519" si="129">+Y514</f>
        <v>0</v>
      </c>
      <c r="AH514" s="20">
        <f t="shared" ref="AH514:AH519" si="130">+S514</f>
        <v>0</v>
      </c>
      <c r="AI514" s="20">
        <f t="shared" si="120"/>
        <v>0</v>
      </c>
    </row>
    <row r="515" spans="1:35" s="27" customFormat="1" ht="12.75" x14ac:dyDescent="0.2">
      <c r="A515" s="21" t="s">
        <v>551</v>
      </c>
      <c r="B515" s="21" t="s">
        <v>65</v>
      </c>
      <c r="C515" s="71">
        <v>2887</v>
      </c>
      <c r="D515" s="25" t="s">
        <v>552</v>
      </c>
      <c r="E515" s="23">
        <v>0</v>
      </c>
      <c r="F515" s="23">
        <v>0</v>
      </c>
      <c r="G515" s="19">
        <v>0</v>
      </c>
      <c r="H515" s="19">
        <v>0</v>
      </c>
      <c r="I515" s="23">
        <v>0</v>
      </c>
      <c r="J515" s="23">
        <v>0</v>
      </c>
      <c r="K515" s="19">
        <v>0</v>
      </c>
      <c r="L515" s="19">
        <v>0</v>
      </c>
      <c r="M515" s="19">
        <v>0</v>
      </c>
      <c r="N515" s="19">
        <v>0</v>
      </c>
      <c r="O515" s="19">
        <v>0</v>
      </c>
      <c r="P515" s="19">
        <f t="shared" si="118"/>
        <v>0</v>
      </c>
      <c r="Q515" s="19">
        <f t="shared" si="123"/>
        <v>0</v>
      </c>
      <c r="R515" s="19">
        <f t="shared" si="123"/>
        <v>0</v>
      </c>
      <c r="S515" s="19">
        <f t="shared" si="123"/>
        <v>0</v>
      </c>
      <c r="T515" s="19">
        <f t="shared" si="123"/>
        <v>0</v>
      </c>
      <c r="U515" s="19">
        <f t="shared" si="123"/>
        <v>0</v>
      </c>
      <c r="V515" s="19">
        <f t="shared" si="124"/>
        <v>0</v>
      </c>
      <c r="W515" s="24">
        <v>292940</v>
      </c>
      <c r="X515" s="24">
        <v>292940</v>
      </c>
      <c r="Y515" s="19">
        <f t="shared" si="125"/>
        <v>0</v>
      </c>
      <c r="Z515" s="20">
        <f t="shared" si="119"/>
        <v>0</v>
      </c>
      <c r="AA515" s="20">
        <v>0</v>
      </c>
      <c r="AB515" s="20">
        <v>0</v>
      </c>
      <c r="AC515" s="20">
        <v>0</v>
      </c>
      <c r="AD515" s="20">
        <f t="shared" si="126"/>
        <v>0</v>
      </c>
      <c r="AE515" s="20">
        <f t="shared" si="127"/>
        <v>0</v>
      </c>
      <c r="AF515" s="20">
        <f t="shared" si="128"/>
        <v>0</v>
      </c>
      <c r="AG515" s="20">
        <f t="shared" si="129"/>
        <v>0</v>
      </c>
      <c r="AH515" s="20">
        <f t="shared" si="130"/>
        <v>0</v>
      </c>
      <c r="AI515" s="20">
        <f t="shared" si="120"/>
        <v>0</v>
      </c>
    </row>
    <row r="516" spans="1:35" s="27" customFormat="1" ht="12.75" x14ac:dyDescent="0.2">
      <c r="A516" s="21" t="s">
        <v>551</v>
      </c>
      <c r="B516" s="21" t="s">
        <v>65</v>
      </c>
      <c r="C516" s="71">
        <v>5181</v>
      </c>
      <c r="D516" s="25" t="s">
        <v>553</v>
      </c>
      <c r="E516" s="23">
        <v>0</v>
      </c>
      <c r="F516" s="23">
        <v>0</v>
      </c>
      <c r="G516" s="19">
        <v>0</v>
      </c>
      <c r="H516" s="19">
        <v>0</v>
      </c>
      <c r="I516" s="23">
        <v>0</v>
      </c>
      <c r="J516" s="23">
        <v>0</v>
      </c>
      <c r="K516" s="19">
        <v>0</v>
      </c>
      <c r="L516" s="19">
        <v>0</v>
      </c>
      <c r="M516" s="19">
        <v>0</v>
      </c>
      <c r="N516" s="19">
        <v>0</v>
      </c>
      <c r="O516" s="19">
        <v>0</v>
      </c>
      <c r="P516" s="19">
        <f t="shared" si="118"/>
        <v>0</v>
      </c>
      <c r="Q516" s="19">
        <f t="shared" si="123"/>
        <v>0</v>
      </c>
      <c r="R516" s="19">
        <f t="shared" si="123"/>
        <v>0</v>
      </c>
      <c r="S516" s="19">
        <f t="shared" si="123"/>
        <v>0</v>
      </c>
      <c r="T516" s="19">
        <f t="shared" si="123"/>
        <v>0</v>
      </c>
      <c r="U516" s="19">
        <f t="shared" si="123"/>
        <v>0</v>
      </c>
      <c r="V516" s="19">
        <f t="shared" si="124"/>
        <v>0</v>
      </c>
      <c r="W516" s="24">
        <v>40491.360000000001</v>
      </c>
      <c r="X516" s="24">
        <v>40491.360000000001</v>
      </c>
      <c r="Y516" s="19">
        <f t="shared" si="125"/>
        <v>0</v>
      </c>
      <c r="Z516" s="20">
        <f t="shared" si="119"/>
        <v>0</v>
      </c>
      <c r="AA516" s="20">
        <v>0</v>
      </c>
      <c r="AB516" s="20">
        <v>0</v>
      </c>
      <c r="AC516" s="20">
        <v>0</v>
      </c>
      <c r="AD516" s="20">
        <f t="shared" si="126"/>
        <v>0</v>
      </c>
      <c r="AE516" s="20">
        <f t="shared" si="127"/>
        <v>0</v>
      </c>
      <c r="AF516" s="20">
        <f t="shared" si="128"/>
        <v>0</v>
      </c>
      <c r="AG516" s="20">
        <f t="shared" si="129"/>
        <v>0</v>
      </c>
      <c r="AH516" s="20">
        <f t="shared" si="130"/>
        <v>0</v>
      </c>
      <c r="AI516" s="20">
        <f t="shared" si="120"/>
        <v>0</v>
      </c>
    </row>
    <row r="517" spans="1:35" s="27" customFormat="1" ht="12.75" x14ac:dyDescent="0.2">
      <c r="A517" s="21" t="s">
        <v>551</v>
      </c>
      <c r="B517" s="21" t="s">
        <v>65</v>
      </c>
      <c r="C517" s="71">
        <v>5183</v>
      </c>
      <c r="D517" s="25" t="s">
        <v>554</v>
      </c>
      <c r="E517" s="23">
        <v>0</v>
      </c>
      <c r="F517" s="23">
        <v>0</v>
      </c>
      <c r="G517" s="19">
        <v>0</v>
      </c>
      <c r="H517" s="19">
        <v>0</v>
      </c>
      <c r="I517" s="23">
        <v>0</v>
      </c>
      <c r="J517" s="23">
        <v>0</v>
      </c>
      <c r="K517" s="19">
        <v>0</v>
      </c>
      <c r="L517" s="19">
        <v>0</v>
      </c>
      <c r="M517" s="19">
        <v>0</v>
      </c>
      <c r="N517" s="19">
        <v>0</v>
      </c>
      <c r="O517" s="19">
        <v>0</v>
      </c>
      <c r="P517" s="19">
        <f t="shared" si="118"/>
        <v>0</v>
      </c>
      <c r="Q517" s="19">
        <f t="shared" si="123"/>
        <v>0</v>
      </c>
      <c r="R517" s="19">
        <f t="shared" si="123"/>
        <v>0</v>
      </c>
      <c r="S517" s="19">
        <f t="shared" si="123"/>
        <v>0</v>
      </c>
      <c r="T517" s="19">
        <f t="shared" si="123"/>
        <v>0</v>
      </c>
      <c r="U517" s="19">
        <f t="shared" si="123"/>
        <v>0</v>
      </c>
      <c r="V517" s="19">
        <f t="shared" si="124"/>
        <v>0</v>
      </c>
      <c r="W517" s="24">
        <v>24895.06</v>
      </c>
      <c r="X517" s="24">
        <v>24895.06</v>
      </c>
      <c r="Y517" s="19">
        <f t="shared" si="125"/>
        <v>0</v>
      </c>
      <c r="Z517" s="20">
        <f t="shared" si="119"/>
        <v>0</v>
      </c>
      <c r="AA517" s="20">
        <v>0</v>
      </c>
      <c r="AB517" s="20">
        <v>0</v>
      </c>
      <c r="AC517" s="20">
        <v>0</v>
      </c>
      <c r="AD517" s="20">
        <f t="shared" si="126"/>
        <v>0</v>
      </c>
      <c r="AE517" s="20">
        <f t="shared" si="127"/>
        <v>0</v>
      </c>
      <c r="AF517" s="20">
        <f t="shared" si="128"/>
        <v>0</v>
      </c>
      <c r="AG517" s="20">
        <f t="shared" si="129"/>
        <v>0</v>
      </c>
      <c r="AH517" s="20">
        <f t="shared" si="130"/>
        <v>0</v>
      </c>
      <c r="AI517" s="20">
        <f t="shared" si="120"/>
        <v>0</v>
      </c>
    </row>
    <row r="518" spans="1:35" s="27" customFormat="1" ht="12.75" x14ac:dyDescent="0.2">
      <c r="A518" s="21" t="s">
        <v>551</v>
      </c>
      <c r="B518" s="21" t="s">
        <v>65</v>
      </c>
      <c r="C518" s="71">
        <v>5594</v>
      </c>
      <c r="D518" s="25" t="s">
        <v>555</v>
      </c>
      <c r="E518" s="23">
        <v>0</v>
      </c>
      <c r="F518" s="23">
        <v>0</v>
      </c>
      <c r="G518" s="19">
        <v>0</v>
      </c>
      <c r="H518" s="19">
        <v>0</v>
      </c>
      <c r="I518" s="23">
        <v>0</v>
      </c>
      <c r="J518" s="23">
        <v>0</v>
      </c>
      <c r="K518" s="19">
        <v>0</v>
      </c>
      <c r="L518" s="19">
        <v>0</v>
      </c>
      <c r="M518" s="19">
        <v>0</v>
      </c>
      <c r="N518" s="19">
        <v>0</v>
      </c>
      <c r="O518" s="19">
        <v>0</v>
      </c>
      <c r="P518" s="19">
        <f t="shared" si="118"/>
        <v>0</v>
      </c>
      <c r="Q518" s="19">
        <f t="shared" si="123"/>
        <v>0</v>
      </c>
      <c r="R518" s="19">
        <f t="shared" si="123"/>
        <v>0</v>
      </c>
      <c r="S518" s="19">
        <f t="shared" si="123"/>
        <v>0</v>
      </c>
      <c r="T518" s="19">
        <f t="shared" si="123"/>
        <v>0</v>
      </c>
      <c r="U518" s="19">
        <f t="shared" si="123"/>
        <v>0</v>
      </c>
      <c r="V518" s="19">
        <f t="shared" si="124"/>
        <v>0</v>
      </c>
      <c r="W518" s="24">
        <v>2088</v>
      </c>
      <c r="X518" s="24">
        <v>2088</v>
      </c>
      <c r="Y518" s="19">
        <f t="shared" si="125"/>
        <v>0</v>
      </c>
      <c r="Z518" s="20">
        <f t="shared" si="119"/>
        <v>0</v>
      </c>
      <c r="AA518" s="20">
        <v>0</v>
      </c>
      <c r="AB518" s="20">
        <v>0</v>
      </c>
      <c r="AC518" s="20">
        <v>0</v>
      </c>
      <c r="AD518" s="20">
        <f t="shared" si="126"/>
        <v>0</v>
      </c>
      <c r="AE518" s="20">
        <f t="shared" si="127"/>
        <v>0</v>
      </c>
      <c r="AF518" s="20">
        <f t="shared" si="128"/>
        <v>0</v>
      </c>
      <c r="AG518" s="20">
        <f t="shared" si="129"/>
        <v>0</v>
      </c>
      <c r="AH518" s="20">
        <f t="shared" si="130"/>
        <v>0</v>
      </c>
      <c r="AI518" s="20">
        <f t="shared" si="120"/>
        <v>0</v>
      </c>
    </row>
    <row r="519" spans="1:35" s="27" customFormat="1" ht="12.75" x14ac:dyDescent="0.2">
      <c r="A519" s="21" t="s">
        <v>551</v>
      </c>
      <c r="B519" s="21" t="s">
        <v>65</v>
      </c>
      <c r="C519" s="71">
        <v>5712</v>
      </c>
      <c r="D519" s="25" t="s">
        <v>556</v>
      </c>
      <c r="E519" s="23">
        <v>0</v>
      </c>
      <c r="F519" s="23">
        <v>0</v>
      </c>
      <c r="G519" s="19">
        <v>0</v>
      </c>
      <c r="H519" s="19">
        <v>0</v>
      </c>
      <c r="I519" s="23">
        <v>0</v>
      </c>
      <c r="J519" s="23">
        <v>0</v>
      </c>
      <c r="K519" s="19">
        <v>0</v>
      </c>
      <c r="L519" s="19">
        <v>0</v>
      </c>
      <c r="M519" s="19">
        <v>0</v>
      </c>
      <c r="N519" s="19">
        <v>0</v>
      </c>
      <c r="O519" s="19">
        <v>0</v>
      </c>
      <c r="P519" s="19">
        <f t="shared" si="118"/>
        <v>0</v>
      </c>
      <c r="Q519" s="19">
        <f t="shared" si="123"/>
        <v>0</v>
      </c>
      <c r="R519" s="19">
        <f t="shared" si="123"/>
        <v>0</v>
      </c>
      <c r="S519" s="19">
        <f t="shared" si="123"/>
        <v>0</v>
      </c>
      <c r="T519" s="19">
        <f t="shared" si="123"/>
        <v>0</v>
      </c>
      <c r="U519" s="19">
        <f t="shared" si="123"/>
        <v>0</v>
      </c>
      <c r="V519" s="19">
        <f t="shared" si="124"/>
        <v>0</v>
      </c>
      <c r="W519" s="24">
        <v>0</v>
      </c>
      <c r="X519" s="24">
        <v>0</v>
      </c>
      <c r="Y519" s="19">
        <f t="shared" si="125"/>
        <v>0</v>
      </c>
      <c r="Z519" s="20">
        <f t="shared" si="119"/>
        <v>0</v>
      </c>
      <c r="AA519" s="20">
        <v>0</v>
      </c>
      <c r="AB519" s="20">
        <v>0</v>
      </c>
      <c r="AC519" s="20">
        <v>0</v>
      </c>
      <c r="AD519" s="20">
        <f t="shared" si="126"/>
        <v>0</v>
      </c>
      <c r="AE519" s="20">
        <f t="shared" si="127"/>
        <v>0</v>
      </c>
      <c r="AF519" s="20">
        <f t="shared" si="128"/>
        <v>0</v>
      </c>
      <c r="AG519" s="20">
        <f t="shared" si="129"/>
        <v>0</v>
      </c>
      <c r="AH519" s="20">
        <f t="shared" si="130"/>
        <v>0</v>
      </c>
      <c r="AI519" s="20">
        <f t="shared" si="120"/>
        <v>0</v>
      </c>
    </row>
    <row r="520" spans="1:35" s="27" customFormat="1" ht="12.75" x14ac:dyDescent="0.2">
      <c r="A520" s="80"/>
      <c r="B520" s="78"/>
      <c r="C520" s="78"/>
      <c r="D520" s="81" t="s">
        <v>557</v>
      </c>
      <c r="E520" s="82">
        <f>SUM(E514:E519)</f>
        <v>0</v>
      </c>
      <c r="F520" s="82">
        <f t="shared" ref="F520:AI520" si="131">SUM(F514:F519)</f>
        <v>0</v>
      </c>
      <c r="G520" s="82">
        <f t="shared" si="131"/>
        <v>0</v>
      </c>
      <c r="H520" s="82">
        <f t="shared" si="131"/>
        <v>0</v>
      </c>
      <c r="I520" s="82">
        <f t="shared" si="131"/>
        <v>0</v>
      </c>
      <c r="J520" s="82">
        <f t="shared" si="131"/>
        <v>0</v>
      </c>
      <c r="K520" s="82">
        <f t="shared" si="131"/>
        <v>0</v>
      </c>
      <c r="L520" s="82">
        <f t="shared" si="131"/>
        <v>0</v>
      </c>
      <c r="M520" s="82">
        <f t="shared" si="131"/>
        <v>0</v>
      </c>
      <c r="N520" s="82">
        <f t="shared" si="131"/>
        <v>0</v>
      </c>
      <c r="O520" s="82">
        <f t="shared" si="131"/>
        <v>0</v>
      </c>
      <c r="P520" s="82">
        <f t="shared" si="131"/>
        <v>0</v>
      </c>
      <c r="Q520" s="82">
        <f t="shared" si="131"/>
        <v>0</v>
      </c>
      <c r="R520" s="82">
        <f t="shared" si="131"/>
        <v>0</v>
      </c>
      <c r="S520" s="82">
        <f t="shared" si="131"/>
        <v>0</v>
      </c>
      <c r="T520" s="82">
        <f t="shared" si="131"/>
        <v>0</v>
      </c>
      <c r="U520" s="82">
        <f t="shared" si="131"/>
        <v>0</v>
      </c>
      <c r="V520" s="82">
        <f t="shared" si="131"/>
        <v>0</v>
      </c>
      <c r="W520" s="82">
        <f t="shared" si="131"/>
        <v>370650.42</v>
      </c>
      <c r="X520" s="82">
        <f t="shared" si="131"/>
        <v>370650.42</v>
      </c>
      <c r="Y520" s="82">
        <f t="shared" si="131"/>
        <v>0</v>
      </c>
      <c r="Z520" s="82">
        <f t="shared" si="131"/>
        <v>0</v>
      </c>
      <c r="AA520" s="82">
        <f t="shared" si="131"/>
        <v>0</v>
      </c>
      <c r="AB520" s="82">
        <f t="shared" si="131"/>
        <v>0</v>
      </c>
      <c r="AC520" s="82">
        <f t="shared" si="131"/>
        <v>0</v>
      </c>
      <c r="AD520" s="82">
        <f t="shared" si="131"/>
        <v>0</v>
      </c>
      <c r="AE520" s="82">
        <f t="shared" si="131"/>
        <v>0</v>
      </c>
      <c r="AF520" s="82">
        <f t="shared" si="131"/>
        <v>0</v>
      </c>
      <c r="AG520" s="82">
        <f t="shared" si="131"/>
        <v>0</v>
      </c>
      <c r="AH520" s="82">
        <f t="shared" si="131"/>
        <v>0</v>
      </c>
      <c r="AI520" s="82">
        <f t="shared" si="131"/>
        <v>0</v>
      </c>
    </row>
    <row r="521" spans="1:35" s="27" customFormat="1" ht="18" customHeight="1" x14ac:dyDescent="0.2">
      <c r="A521" s="21" t="s">
        <v>558</v>
      </c>
      <c r="B521" s="21" t="s">
        <v>65</v>
      </c>
      <c r="C521" s="71">
        <v>3418</v>
      </c>
      <c r="D521" s="28" t="s">
        <v>559</v>
      </c>
      <c r="E521" s="23">
        <v>0</v>
      </c>
      <c r="F521" s="23">
        <v>0</v>
      </c>
      <c r="G521" s="19">
        <v>0</v>
      </c>
      <c r="H521" s="19">
        <v>0</v>
      </c>
      <c r="I521" s="23">
        <v>0</v>
      </c>
      <c r="J521" s="23">
        <v>0</v>
      </c>
      <c r="K521" s="19">
        <v>0</v>
      </c>
      <c r="L521" s="19">
        <v>0</v>
      </c>
      <c r="M521" s="19">
        <v>0</v>
      </c>
      <c r="N521" s="19">
        <v>0</v>
      </c>
      <c r="O521" s="19">
        <v>0</v>
      </c>
      <c r="P521" s="19">
        <f t="shared" si="118"/>
        <v>0</v>
      </c>
      <c r="Q521" s="19">
        <f t="shared" ref="Q521:U523" si="132">+F521-K521</f>
        <v>0</v>
      </c>
      <c r="R521" s="19">
        <f t="shared" si="132"/>
        <v>0</v>
      </c>
      <c r="S521" s="19">
        <f t="shared" si="132"/>
        <v>0</v>
      </c>
      <c r="T521" s="19">
        <f t="shared" si="132"/>
        <v>0</v>
      </c>
      <c r="U521" s="19">
        <f t="shared" si="132"/>
        <v>0</v>
      </c>
      <c r="V521" s="19">
        <f t="shared" ref="V521:V523" si="133">+Q521+R521+S521+T521+U521</f>
        <v>0</v>
      </c>
      <c r="W521" s="24">
        <v>1700</v>
      </c>
      <c r="X521" s="24">
        <v>1700</v>
      </c>
      <c r="Y521" s="19">
        <f>+X521-W521</f>
        <v>0</v>
      </c>
      <c r="Z521" s="20">
        <f t="shared" si="119"/>
        <v>0</v>
      </c>
      <c r="AA521" s="20">
        <v>0</v>
      </c>
      <c r="AB521" s="20">
        <v>0</v>
      </c>
      <c r="AC521" s="20">
        <v>0</v>
      </c>
      <c r="AD521" s="20">
        <f t="shared" ref="AD521:AD523" si="134">+Q521-AA521</f>
        <v>0</v>
      </c>
      <c r="AE521" s="20">
        <f t="shared" ref="AE521:AE523" si="135">+T521-AB521</f>
        <v>0</v>
      </c>
      <c r="AF521" s="20">
        <f t="shared" ref="AF521:AF523" si="136">U521-AC521</f>
        <v>0</v>
      </c>
      <c r="AG521" s="20">
        <f t="shared" ref="AG521:AG523" si="137">+Y521</f>
        <v>0</v>
      </c>
      <c r="AH521" s="20">
        <f t="shared" ref="AH521:AH523" si="138">+S521</f>
        <v>0</v>
      </c>
      <c r="AI521" s="20">
        <f t="shared" si="120"/>
        <v>0</v>
      </c>
    </row>
    <row r="522" spans="1:35" s="27" customFormat="1" ht="12.75" x14ac:dyDescent="0.2">
      <c r="A522" s="21" t="s">
        <v>558</v>
      </c>
      <c r="B522" s="21" t="s">
        <v>65</v>
      </c>
      <c r="C522" s="71">
        <v>14468</v>
      </c>
      <c r="D522" s="30" t="s">
        <v>560</v>
      </c>
      <c r="E522" s="23">
        <v>0</v>
      </c>
      <c r="F522" s="23">
        <v>0</v>
      </c>
      <c r="G522" s="19">
        <v>0</v>
      </c>
      <c r="H522" s="19">
        <v>0</v>
      </c>
      <c r="I522" s="23">
        <v>0</v>
      </c>
      <c r="J522" s="23">
        <v>0</v>
      </c>
      <c r="K522" s="19">
        <v>0</v>
      </c>
      <c r="L522" s="19">
        <v>0</v>
      </c>
      <c r="M522" s="19">
        <v>0</v>
      </c>
      <c r="N522" s="19">
        <v>0</v>
      </c>
      <c r="O522" s="19">
        <v>0</v>
      </c>
      <c r="P522" s="19">
        <f t="shared" si="118"/>
        <v>0</v>
      </c>
      <c r="Q522" s="19">
        <f t="shared" si="132"/>
        <v>0</v>
      </c>
      <c r="R522" s="19">
        <f t="shared" si="132"/>
        <v>0</v>
      </c>
      <c r="S522" s="19">
        <f t="shared" si="132"/>
        <v>0</v>
      </c>
      <c r="T522" s="19">
        <f t="shared" si="132"/>
        <v>0</v>
      </c>
      <c r="U522" s="19">
        <f t="shared" si="132"/>
        <v>0</v>
      </c>
      <c r="V522" s="19">
        <f t="shared" si="133"/>
        <v>0</v>
      </c>
      <c r="W522" s="19">
        <v>15521.39</v>
      </c>
      <c r="X522" s="31">
        <v>15521.39</v>
      </c>
      <c r="Y522" s="19">
        <f>+X522-W522</f>
        <v>0</v>
      </c>
      <c r="Z522" s="20">
        <f t="shared" si="119"/>
        <v>0</v>
      </c>
      <c r="AA522" s="20">
        <v>0</v>
      </c>
      <c r="AB522" s="20">
        <v>0</v>
      </c>
      <c r="AC522" s="20">
        <v>0</v>
      </c>
      <c r="AD522" s="20">
        <f t="shared" si="134"/>
        <v>0</v>
      </c>
      <c r="AE522" s="20">
        <f t="shared" si="135"/>
        <v>0</v>
      </c>
      <c r="AF522" s="20">
        <f t="shared" si="136"/>
        <v>0</v>
      </c>
      <c r="AG522" s="20">
        <f t="shared" si="137"/>
        <v>0</v>
      </c>
      <c r="AH522" s="20">
        <f t="shared" si="138"/>
        <v>0</v>
      </c>
      <c r="AI522" s="20">
        <f t="shared" si="120"/>
        <v>0</v>
      </c>
    </row>
    <row r="523" spans="1:35" s="27" customFormat="1" ht="12.75" x14ac:dyDescent="0.2">
      <c r="A523" s="21" t="s">
        <v>558</v>
      </c>
      <c r="B523" s="21" t="s">
        <v>65</v>
      </c>
      <c r="C523" s="71">
        <v>14469</v>
      </c>
      <c r="D523" s="30" t="s">
        <v>561</v>
      </c>
      <c r="E523" s="23">
        <v>0</v>
      </c>
      <c r="F523" s="23">
        <v>0</v>
      </c>
      <c r="G523" s="19">
        <v>0</v>
      </c>
      <c r="H523" s="19">
        <v>0</v>
      </c>
      <c r="I523" s="23">
        <v>0</v>
      </c>
      <c r="J523" s="23">
        <v>0</v>
      </c>
      <c r="K523" s="19">
        <v>0</v>
      </c>
      <c r="L523" s="19">
        <v>0</v>
      </c>
      <c r="M523" s="19">
        <v>0</v>
      </c>
      <c r="N523" s="19">
        <v>0</v>
      </c>
      <c r="O523" s="19">
        <v>0</v>
      </c>
      <c r="P523" s="19">
        <f t="shared" ref="P523:P586" si="139">+K523+L523+M523+N523+O523</f>
        <v>0</v>
      </c>
      <c r="Q523" s="19">
        <f t="shared" si="132"/>
        <v>0</v>
      </c>
      <c r="R523" s="19">
        <f t="shared" si="132"/>
        <v>0</v>
      </c>
      <c r="S523" s="19">
        <f t="shared" si="132"/>
        <v>0</v>
      </c>
      <c r="T523" s="19">
        <f t="shared" si="132"/>
        <v>0</v>
      </c>
      <c r="U523" s="19">
        <f t="shared" si="132"/>
        <v>0</v>
      </c>
      <c r="V523" s="19">
        <f t="shared" si="133"/>
        <v>0</v>
      </c>
      <c r="W523" s="19">
        <v>15387.76</v>
      </c>
      <c r="X523" s="20">
        <v>15387.76</v>
      </c>
      <c r="Y523" s="19">
        <f>+X523-W523</f>
        <v>0</v>
      </c>
      <c r="Z523" s="20">
        <f t="shared" ref="Z523:Z586" si="140">+V523+Y523</f>
        <v>0</v>
      </c>
      <c r="AA523" s="20">
        <v>0</v>
      </c>
      <c r="AB523" s="20">
        <v>0</v>
      </c>
      <c r="AC523" s="20">
        <v>0</v>
      </c>
      <c r="AD523" s="20">
        <f t="shared" si="134"/>
        <v>0</v>
      </c>
      <c r="AE523" s="20">
        <f t="shared" si="135"/>
        <v>0</v>
      </c>
      <c r="AF523" s="20">
        <f t="shared" si="136"/>
        <v>0</v>
      </c>
      <c r="AG523" s="20">
        <f t="shared" si="137"/>
        <v>0</v>
      </c>
      <c r="AH523" s="20">
        <f t="shared" si="138"/>
        <v>0</v>
      </c>
      <c r="AI523" s="20">
        <f t="shared" ref="AI523:AI586" si="141">SUM(AD523:AH523)</f>
        <v>0</v>
      </c>
    </row>
    <row r="524" spans="1:35" s="27" customFormat="1" ht="12.75" x14ac:dyDescent="0.2">
      <c r="A524" s="80"/>
      <c r="B524" s="78"/>
      <c r="C524" s="78"/>
      <c r="D524" s="81" t="s">
        <v>562</v>
      </c>
      <c r="E524" s="82">
        <f>SUM(E521:E523)</f>
        <v>0</v>
      </c>
      <c r="F524" s="82">
        <f t="shared" ref="F524:AI524" si="142">SUM(F521:F523)</f>
        <v>0</v>
      </c>
      <c r="G524" s="82">
        <f t="shared" si="142"/>
        <v>0</v>
      </c>
      <c r="H524" s="82">
        <f t="shared" si="142"/>
        <v>0</v>
      </c>
      <c r="I524" s="82">
        <f t="shared" si="142"/>
        <v>0</v>
      </c>
      <c r="J524" s="82">
        <f t="shared" si="142"/>
        <v>0</v>
      </c>
      <c r="K524" s="82">
        <f t="shared" si="142"/>
        <v>0</v>
      </c>
      <c r="L524" s="82">
        <f t="shared" si="142"/>
        <v>0</v>
      </c>
      <c r="M524" s="82">
        <f t="shared" si="142"/>
        <v>0</v>
      </c>
      <c r="N524" s="82">
        <f t="shared" si="142"/>
        <v>0</v>
      </c>
      <c r="O524" s="82">
        <f t="shared" si="142"/>
        <v>0</v>
      </c>
      <c r="P524" s="82">
        <f t="shared" si="142"/>
        <v>0</v>
      </c>
      <c r="Q524" s="82">
        <f t="shared" si="142"/>
        <v>0</v>
      </c>
      <c r="R524" s="82">
        <f t="shared" si="142"/>
        <v>0</v>
      </c>
      <c r="S524" s="82">
        <f t="shared" si="142"/>
        <v>0</v>
      </c>
      <c r="T524" s="82">
        <f t="shared" si="142"/>
        <v>0</v>
      </c>
      <c r="U524" s="82">
        <f t="shared" si="142"/>
        <v>0</v>
      </c>
      <c r="V524" s="82">
        <f t="shared" si="142"/>
        <v>0</v>
      </c>
      <c r="W524" s="82">
        <f t="shared" si="142"/>
        <v>32609.15</v>
      </c>
      <c r="X524" s="82">
        <f t="shared" si="142"/>
        <v>32609.15</v>
      </c>
      <c r="Y524" s="82">
        <f t="shared" si="142"/>
        <v>0</v>
      </c>
      <c r="Z524" s="82">
        <f t="shared" si="142"/>
        <v>0</v>
      </c>
      <c r="AA524" s="82">
        <f t="shared" si="142"/>
        <v>0</v>
      </c>
      <c r="AB524" s="82">
        <f t="shared" si="142"/>
        <v>0</v>
      </c>
      <c r="AC524" s="82">
        <f t="shared" si="142"/>
        <v>0</v>
      </c>
      <c r="AD524" s="82">
        <f t="shared" si="142"/>
        <v>0</v>
      </c>
      <c r="AE524" s="82">
        <f t="shared" si="142"/>
        <v>0</v>
      </c>
      <c r="AF524" s="82">
        <f t="shared" si="142"/>
        <v>0</v>
      </c>
      <c r="AG524" s="82">
        <f t="shared" si="142"/>
        <v>0</v>
      </c>
      <c r="AH524" s="82">
        <f t="shared" si="142"/>
        <v>0</v>
      </c>
      <c r="AI524" s="82">
        <f t="shared" si="142"/>
        <v>0</v>
      </c>
    </row>
    <row r="525" spans="1:35" s="27" customFormat="1" ht="12.75" x14ac:dyDescent="0.2">
      <c r="A525" s="32" t="s">
        <v>563</v>
      </c>
      <c r="B525" s="15" t="s">
        <v>65</v>
      </c>
      <c r="C525" s="70">
        <v>8</v>
      </c>
      <c r="D525" s="33" t="s">
        <v>275</v>
      </c>
      <c r="E525" s="17">
        <v>0</v>
      </c>
      <c r="F525" s="23">
        <v>0</v>
      </c>
      <c r="G525" s="19">
        <v>0</v>
      </c>
      <c r="H525" s="19">
        <v>0</v>
      </c>
      <c r="I525" s="23">
        <v>0</v>
      </c>
      <c r="J525" s="23">
        <v>0</v>
      </c>
      <c r="K525" s="19">
        <v>0</v>
      </c>
      <c r="L525" s="19">
        <v>0</v>
      </c>
      <c r="M525" s="19">
        <v>0</v>
      </c>
      <c r="N525" s="19">
        <v>0</v>
      </c>
      <c r="O525" s="19">
        <v>0</v>
      </c>
      <c r="P525" s="19">
        <f t="shared" si="139"/>
        <v>0</v>
      </c>
      <c r="Q525" s="19">
        <f t="shared" ref="Q525:U549" si="143">+F525-K525</f>
        <v>0</v>
      </c>
      <c r="R525" s="19">
        <f t="shared" si="143"/>
        <v>0</v>
      </c>
      <c r="S525" s="19">
        <f t="shared" si="143"/>
        <v>0</v>
      </c>
      <c r="T525" s="19">
        <f t="shared" si="143"/>
        <v>0</v>
      </c>
      <c r="U525" s="19">
        <f t="shared" si="143"/>
        <v>0</v>
      </c>
      <c r="V525" s="19">
        <f t="shared" ref="V525:V549" si="144">+Q525+R525+S525+T525+U525</f>
        <v>0</v>
      </c>
      <c r="W525" s="19">
        <v>679</v>
      </c>
      <c r="X525" s="19">
        <v>679</v>
      </c>
      <c r="Y525" s="19">
        <f t="shared" ref="Y525:Y549" si="145">+X525-W525</f>
        <v>0</v>
      </c>
      <c r="Z525" s="20">
        <f t="shared" si="140"/>
        <v>0</v>
      </c>
      <c r="AA525" s="20">
        <v>0</v>
      </c>
      <c r="AB525" s="20">
        <v>0</v>
      </c>
      <c r="AC525" s="20">
        <v>0</v>
      </c>
      <c r="AD525" s="20">
        <f t="shared" ref="AD525:AD549" si="146">+Q525-AA525</f>
        <v>0</v>
      </c>
      <c r="AE525" s="20">
        <f t="shared" ref="AE525:AE549" si="147">+T525-AB525</f>
        <v>0</v>
      </c>
      <c r="AF525" s="20">
        <f t="shared" ref="AF525:AF549" si="148">U525-AC525</f>
        <v>0</v>
      </c>
      <c r="AG525" s="20">
        <f t="shared" ref="AG525:AG549" si="149">+Y525</f>
        <v>0</v>
      </c>
      <c r="AH525" s="20">
        <f t="shared" ref="AH525:AH549" si="150">+S525</f>
        <v>0</v>
      </c>
      <c r="AI525" s="20">
        <f t="shared" si="141"/>
        <v>0</v>
      </c>
    </row>
    <row r="526" spans="1:35" s="27" customFormat="1" ht="12.75" x14ac:dyDescent="0.2">
      <c r="A526" s="32" t="s">
        <v>563</v>
      </c>
      <c r="B526" s="15" t="s">
        <v>65</v>
      </c>
      <c r="C526" s="70">
        <v>68</v>
      </c>
      <c r="D526" s="33" t="s">
        <v>280</v>
      </c>
      <c r="E526" s="17">
        <v>0</v>
      </c>
      <c r="F526" s="23">
        <v>0</v>
      </c>
      <c r="G526" s="19">
        <v>0</v>
      </c>
      <c r="H526" s="19">
        <v>0</v>
      </c>
      <c r="I526" s="23">
        <v>0</v>
      </c>
      <c r="J526" s="23">
        <v>0</v>
      </c>
      <c r="K526" s="19">
        <v>0</v>
      </c>
      <c r="L526" s="19">
        <v>0</v>
      </c>
      <c r="M526" s="19">
        <v>0</v>
      </c>
      <c r="N526" s="19">
        <v>0</v>
      </c>
      <c r="O526" s="19">
        <v>0</v>
      </c>
      <c r="P526" s="19">
        <f t="shared" si="139"/>
        <v>0</v>
      </c>
      <c r="Q526" s="19">
        <f t="shared" si="143"/>
        <v>0</v>
      </c>
      <c r="R526" s="19">
        <f t="shared" si="143"/>
        <v>0</v>
      </c>
      <c r="S526" s="19">
        <f t="shared" si="143"/>
        <v>0</v>
      </c>
      <c r="T526" s="19">
        <f t="shared" si="143"/>
        <v>0</v>
      </c>
      <c r="U526" s="19">
        <f t="shared" si="143"/>
        <v>0</v>
      </c>
      <c r="V526" s="19">
        <f t="shared" si="144"/>
        <v>0</v>
      </c>
      <c r="W526" s="19">
        <v>798</v>
      </c>
      <c r="X526" s="19">
        <v>798</v>
      </c>
      <c r="Y526" s="19">
        <f t="shared" si="145"/>
        <v>0</v>
      </c>
      <c r="Z526" s="20">
        <f t="shared" si="140"/>
        <v>0</v>
      </c>
      <c r="AA526" s="20">
        <v>0</v>
      </c>
      <c r="AB526" s="20">
        <v>0</v>
      </c>
      <c r="AC526" s="20">
        <v>0</v>
      </c>
      <c r="AD526" s="20">
        <f t="shared" si="146"/>
        <v>0</v>
      </c>
      <c r="AE526" s="20">
        <f t="shared" si="147"/>
        <v>0</v>
      </c>
      <c r="AF526" s="20">
        <f t="shared" si="148"/>
        <v>0</v>
      </c>
      <c r="AG526" s="20">
        <f t="shared" si="149"/>
        <v>0</v>
      </c>
      <c r="AH526" s="20">
        <f t="shared" si="150"/>
        <v>0</v>
      </c>
      <c r="AI526" s="20">
        <f t="shared" si="141"/>
        <v>0</v>
      </c>
    </row>
    <row r="527" spans="1:35" s="27" customFormat="1" ht="12.75" x14ac:dyDescent="0.2">
      <c r="A527" s="32" t="s">
        <v>563</v>
      </c>
      <c r="B527" s="15" t="s">
        <v>65</v>
      </c>
      <c r="C527" s="70">
        <v>69</v>
      </c>
      <c r="D527" s="33" t="s">
        <v>357</v>
      </c>
      <c r="E527" s="17">
        <v>0</v>
      </c>
      <c r="F527" s="23">
        <v>0</v>
      </c>
      <c r="G527" s="19">
        <v>0</v>
      </c>
      <c r="H527" s="19">
        <v>0</v>
      </c>
      <c r="I527" s="23">
        <v>0</v>
      </c>
      <c r="J527" s="23">
        <v>0</v>
      </c>
      <c r="K527" s="19">
        <v>0</v>
      </c>
      <c r="L527" s="19">
        <v>0</v>
      </c>
      <c r="M527" s="19">
        <v>0</v>
      </c>
      <c r="N527" s="19">
        <v>0</v>
      </c>
      <c r="O527" s="19">
        <v>0</v>
      </c>
      <c r="P527" s="19">
        <f t="shared" si="139"/>
        <v>0</v>
      </c>
      <c r="Q527" s="19">
        <f t="shared" si="143"/>
        <v>0</v>
      </c>
      <c r="R527" s="19">
        <f t="shared" si="143"/>
        <v>0</v>
      </c>
      <c r="S527" s="19">
        <f t="shared" si="143"/>
        <v>0</v>
      </c>
      <c r="T527" s="19">
        <f t="shared" si="143"/>
        <v>0</v>
      </c>
      <c r="U527" s="19">
        <f t="shared" si="143"/>
        <v>0</v>
      </c>
      <c r="V527" s="19">
        <f t="shared" si="144"/>
        <v>0</v>
      </c>
      <c r="W527" s="19">
        <v>1788.99</v>
      </c>
      <c r="X527" s="19">
        <v>1788.99</v>
      </c>
      <c r="Y527" s="19">
        <f t="shared" si="145"/>
        <v>0</v>
      </c>
      <c r="Z527" s="20">
        <f t="shared" si="140"/>
        <v>0</v>
      </c>
      <c r="AA527" s="20">
        <v>0</v>
      </c>
      <c r="AB527" s="20">
        <v>0</v>
      </c>
      <c r="AC527" s="20">
        <v>0</v>
      </c>
      <c r="AD527" s="20">
        <f t="shared" si="146"/>
        <v>0</v>
      </c>
      <c r="AE527" s="20">
        <f t="shared" si="147"/>
        <v>0</v>
      </c>
      <c r="AF527" s="20">
        <f t="shared" si="148"/>
        <v>0</v>
      </c>
      <c r="AG527" s="20">
        <f t="shared" si="149"/>
        <v>0</v>
      </c>
      <c r="AH527" s="20">
        <f t="shared" si="150"/>
        <v>0</v>
      </c>
      <c r="AI527" s="20">
        <f t="shared" si="141"/>
        <v>0</v>
      </c>
    </row>
    <row r="528" spans="1:35" s="27" customFormat="1" ht="12.75" x14ac:dyDescent="0.2">
      <c r="A528" s="32" t="s">
        <v>563</v>
      </c>
      <c r="B528" s="15" t="s">
        <v>65</v>
      </c>
      <c r="C528" s="70">
        <v>280</v>
      </c>
      <c r="D528" s="33" t="s">
        <v>358</v>
      </c>
      <c r="E528" s="17">
        <v>0</v>
      </c>
      <c r="F528" s="23">
        <v>0</v>
      </c>
      <c r="G528" s="19">
        <v>0</v>
      </c>
      <c r="H528" s="19">
        <v>0</v>
      </c>
      <c r="I528" s="23">
        <v>0</v>
      </c>
      <c r="J528" s="23">
        <v>0</v>
      </c>
      <c r="K528" s="19">
        <v>0</v>
      </c>
      <c r="L528" s="19">
        <v>0</v>
      </c>
      <c r="M528" s="19">
        <v>0</v>
      </c>
      <c r="N528" s="19">
        <v>0</v>
      </c>
      <c r="O528" s="19">
        <v>0</v>
      </c>
      <c r="P528" s="19">
        <f t="shared" si="139"/>
        <v>0</v>
      </c>
      <c r="Q528" s="19">
        <f t="shared" si="143"/>
        <v>0</v>
      </c>
      <c r="R528" s="19">
        <f t="shared" si="143"/>
        <v>0</v>
      </c>
      <c r="S528" s="19">
        <f t="shared" si="143"/>
        <v>0</v>
      </c>
      <c r="T528" s="19">
        <f t="shared" si="143"/>
        <v>0</v>
      </c>
      <c r="U528" s="19">
        <f t="shared" si="143"/>
        <v>0</v>
      </c>
      <c r="V528" s="19">
        <f t="shared" si="144"/>
        <v>0</v>
      </c>
      <c r="W528" s="19">
        <v>186</v>
      </c>
      <c r="X528" s="19">
        <v>186</v>
      </c>
      <c r="Y528" s="19">
        <f t="shared" si="145"/>
        <v>0</v>
      </c>
      <c r="Z528" s="20">
        <f t="shared" si="140"/>
        <v>0</v>
      </c>
      <c r="AA528" s="20">
        <v>0</v>
      </c>
      <c r="AB528" s="20">
        <v>0</v>
      </c>
      <c r="AC528" s="20">
        <v>0</v>
      </c>
      <c r="AD528" s="20">
        <f t="shared" si="146"/>
        <v>0</v>
      </c>
      <c r="AE528" s="20">
        <f t="shared" si="147"/>
        <v>0</v>
      </c>
      <c r="AF528" s="20">
        <f t="shared" si="148"/>
        <v>0</v>
      </c>
      <c r="AG528" s="20">
        <f t="shared" si="149"/>
        <v>0</v>
      </c>
      <c r="AH528" s="20">
        <f t="shared" si="150"/>
        <v>0</v>
      </c>
      <c r="AI528" s="20">
        <f t="shared" si="141"/>
        <v>0</v>
      </c>
    </row>
    <row r="529" spans="1:35" s="27" customFormat="1" ht="12.75" x14ac:dyDescent="0.2">
      <c r="A529" s="32" t="s">
        <v>563</v>
      </c>
      <c r="B529" s="15" t="s">
        <v>65</v>
      </c>
      <c r="C529" s="70">
        <v>409</v>
      </c>
      <c r="D529" s="33" t="s">
        <v>564</v>
      </c>
      <c r="E529" s="17">
        <v>0</v>
      </c>
      <c r="F529" s="23">
        <v>0</v>
      </c>
      <c r="G529" s="19">
        <v>0</v>
      </c>
      <c r="H529" s="19">
        <v>0</v>
      </c>
      <c r="I529" s="23">
        <v>0</v>
      </c>
      <c r="J529" s="23">
        <v>0</v>
      </c>
      <c r="K529" s="19">
        <v>0</v>
      </c>
      <c r="L529" s="19">
        <v>0</v>
      </c>
      <c r="M529" s="19">
        <v>0</v>
      </c>
      <c r="N529" s="19">
        <v>0</v>
      </c>
      <c r="O529" s="19">
        <v>0</v>
      </c>
      <c r="P529" s="19">
        <f t="shared" si="139"/>
        <v>0</v>
      </c>
      <c r="Q529" s="19">
        <f t="shared" si="143"/>
        <v>0</v>
      </c>
      <c r="R529" s="19">
        <f t="shared" si="143"/>
        <v>0</v>
      </c>
      <c r="S529" s="19">
        <f t="shared" si="143"/>
        <v>0</v>
      </c>
      <c r="T529" s="19">
        <f t="shared" si="143"/>
        <v>0</v>
      </c>
      <c r="U529" s="19">
        <f t="shared" si="143"/>
        <v>0</v>
      </c>
      <c r="V529" s="19">
        <f t="shared" si="144"/>
        <v>0</v>
      </c>
      <c r="W529" s="19">
        <v>2299</v>
      </c>
      <c r="X529" s="19">
        <v>2299</v>
      </c>
      <c r="Y529" s="19">
        <f t="shared" si="145"/>
        <v>0</v>
      </c>
      <c r="Z529" s="20">
        <f t="shared" si="140"/>
        <v>0</v>
      </c>
      <c r="AA529" s="20">
        <v>0</v>
      </c>
      <c r="AB529" s="20">
        <v>0</v>
      </c>
      <c r="AC529" s="20">
        <v>0</v>
      </c>
      <c r="AD529" s="20">
        <f t="shared" si="146"/>
        <v>0</v>
      </c>
      <c r="AE529" s="20">
        <f t="shared" si="147"/>
        <v>0</v>
      </c>
      <c r="AF529" s="20">
        <f t="shared" si="148"/>
        <v>0</v>
      </c>
      <c r="AG529" s="20">
        <f t="shared" si="149"/>
        <v>0</v>
      </c>
      <c r="AH529" s="20">
        <f t="shared" si="150"/>
        <v>0</v>
      </c>
      <c r="AI529" s="20">
        <f t="shared" si="141"/>
        <v>0</v>
      </c>
    </row>
    <row r="530" spans="1:35" s="27" customFormat="1" ht="12.75" x14ac:dyDescent="0.2">
      <c r="A530" s="32" t="s">
        <v>563</v>
      </c>
      <c r="B530" s="15" t="s">
        <v>65</v>
      </c>
      <c r="C530" s="70">
        <v>908</v>
      </c>
      <c r="D530" s="33" t="s">
        <v>565</v>
      </c>
      <c r="E530" s="17">
        <v>0</v>
      </c>
      <c r="F530" s="23">
        <v>0</v>
      </c>
      <c r="G530" s="19">
        <v>0</v>
      </c>
      <c r="H530" s="19">
        <v>0</v>
      </c>
      <c r="I530" s="23">
        <v>0</v>
      </c>
      <c r="J530" s="23">
        <v>0</v>
      </c>
      <c r="K530" s="19">
        <v>0</v>
      </c>
      <c r="L530" s="19">
        <v>0</v>
      </c>
      <c r="M530" s="19">
        <v>0</v>
      </c>
      <c r="N530" s="19">
        <v>0</v>
      </c>
      <c r="O530" s="19">
        <v>0</v>
      </c>
      <c r="P530" s="19">
        <f t="shared" si="139"/>
        <v>0</v>
      </c>
      <c r="Q530" s="19">
        <f t="shared" si="143"/>
        <v>0</v>
      </c>
      <c r="R530" s="19">
        <f t="shared" si="143"/>
        <v>0</v>
      </c>
      <c r="S530" s="19">
        <f t="shared" si="143"/>
        <v>0</v>
      </c>
      <c r="T530" s="19">
        <f t="shared" si="143"/>
        <v>0</v>
      </c>
      <c r="U530" s="19">
        <f t="shared" si="143"/>
        <v>0</v>
      </c>
      <c r="V530" s="19">
        <f t="shared" si="144"/>
        <v>0</v>
      </c>
      <c r="W530" s="19">
        <v>6960</v>
      </c>
      <c r="X530" s="19">
        <v>6960</v>
      </c>
      <c r="Y530" s="19">
        <f t="shared" si="145"/>
        <v>0</v>
      </c>
      <c r="Z530" s="20">
        <f t="shared" si="140"/>
        <v>0</v>
      </c>
      <c r="AA530" s="20">
        <v>0</v>
      </c>
      <c r="AB530" s="20">
        <v>0</v>
      </c>
      <c r="AC530" s="20">
        <v>0</v>
      </c>
      <c r="AD530" s="20">
        <f t="shared" si="146"/>
        <v>0</v>
      </c>
      <c r="AE530" s="20">
        <f t="shared" si="147"/>
        <v>0</v>
      </c>
      <c r="AF530" s="20">
        <f t="shared" si="148"/>
        <v>0</v>
      </c>
      <c r="AG530" s="20">
        <f t="shared" si="149"/>
        <v>0</v>
      </c>
      <c r="AH530" s="20">
        <f t="shared" si="150"/>
        <v>0</v>
      </c>
      <c r="AI530" s="20">
        <f t="shared" si="141"/>
        <v>0</v>
      </c>
    </row>
    <row r="531" spans="1:35" s="27" customFormat="1" ht="12.75" x14ac:dyDescent="0.2">
      <c r="A531" s="32" t="s">
        <v>563</v>
      </c>
      <c r="B531" s="15" t="s">
        <v>65</v>
      </c>
      <c r="C531" s="70">
        <v>911</v>
      </c>
      <c r="D531" s="33" t="s">
        <v>566</v>
      </c>
      <c r="E531" s="17">
        <v>0</v>
      </c>
      <c r="F531" s="23">
        <v>0</v>
      </c>
      <c r="G531" s="19">
        <v>0</v>
      </c>
      <c r="H531" s="19">
        <v>0</v>
      </c>
      <c r="I531" s="23">
        <v>0</v>
      </c>
      <c r="J531" s="23">
        <v>0</v>
      </c>
      <c r="K531" s="19">
        <v>0</v>
      </c>
      <c r="L531" s="19">
        <v>0</v>
      </c>
      <c r="M531" s="19">
        <v>0</v>
      </c>
      <c r="N531" s="19">
        <v>0</v>
      </c>
      <c r="O531" s="19">
        <v>0</v>
      </c>
      <c r="P531" s="19">
        <f t="shared" si="139"/>
        <v>0</v>
      </c>
      <c r="Q531" s="19">
        <f t="shared" si="143"/>
        <v>0</v>
      </c>
      <c r="R531" s="19">
        <f t="shared" si="143"/>
        <v>0</v>
      </c>
      <c r="S531" s="19">
        <f t="shared" si="143"/>
        <v>0</v>
      </c>
      <c r="T531" s="19">
        <f t="shared" si="143"/>
        <v>0</v>
      </c>
      <c r="U531" s="19">
        <f t="shared" si="143"/>
        <v>0</v>
      </c>
      <c r="V531" s="19">
        <f t="shared" si="144"/>
        <v>0</v>
      </c>
      <c r="W531" s="19">
        <v>1338.93</v>
      </c>
      <c r="X531" s="19">
        <v>1338.93</v>
      </c>
      <c r="Y531" s="19">
        <f t="shared" si="145"/>
        <v>0</v>
      </c>
      <c r="Z531" s="20">
        <f t="shared" si="140"/>
        <v>0</v>
      </c>
      <c r="AA531" s="20">
        <v>0</v>
      </c>
      <c r="AB531" s="20">
        <v>0</v>
      </c>
      <c r="AC531" s="20">
        <v>0</v>
      </c>
      <c r="AD531" s="20">
        <f t="shared" si="146"/>
        <v>0</v>
      </c>
      <c r="AE531" s="20">
        <f t="shared" si="147"/>
        <v>0</v>
      </c>
      <c r="AF531" s="20">
        <f t="shared" si="148"/>
        <v>0</v>
      </c>
      <c r="AG531" s="20">
        <f t="shared" si="149"/>
        <v>0</v>
      </c>
      <c r="AH531" s="20">
        <f t="shared" si="150"/>
        <v>0</v>
      </c>
      <c r="AI531" s="20">
        <f t="shared" si="141"/>
        <v>0</v>
      </c>
    </row>
    <row r="532" spans="1:35" s="27" customFormat="1" ht="12.75" x14ac:dyDescent="0.2">
      <c r="A532" s="32" t="s">
        <v>563</v>
      </c>
      <c r="B532" s="15" t="s">
        <v>65</v>
      </c>
      <c r="C532" s="70">
        <v>1085</v>
      </c>
      <c r="D532" s="33" t="s">
        <v>120</v>
      </c>
      <c r="E532" s="17">
        <v>0</v>
      </c>
      <c r="F532" s="23">
        <v>0</v>
      </c>
      <c r="G532" s="19">
        <v>0</v>
      </c>
      <c r="H532" s="19">
        <v>0</v>
      </c>
      <c r="I532" s="23">
        <v>0</v>
      </c>
      <c r="J532" s="23">
        <v>0</v>
      </c>
      <c r="K532" s="19">
        <v>0</v>
      </c>
      <c r="L532" s="19">
        <v>0</v>
      </c>
      <c r="M532" s="19">
        <v>0</v>
      </c>
      <c r="N532" s="19">
        <v>0</v>
      </c>
      <c r="O532" s="19">
        <v>0</v>
      </c>
      <c r="P532" s="19">
        <f t="shared" si="139"/>
        <v>0</v>
      </c>
      <c r="Q532" s="19">
        <f t="shared" si="143"/>
        <v>0</v>
      </c>
      <c r="R532" s="19">
        <f t="shared" si="143"/>
        <v>0</v>
      </c>
      <c r="S532" s="19">
        <f t="shared" si="143"/>
        <v>0</v>
      </c>
      <c r="T532" s="19">
        <f t="shared" si="143"/>
        <v>0</v>
      </c>
      <c r="U532" s="19">
        <f t="shared" si="143"/>
        <v>0</v>
      </c>
      <c r="V532" s="19">
        <f t="shared" si="144"/>
        <v>0</v>
      </c>
      <c r="W532" s="34">
        <v>9072.7199999999993</v>
      </c>
      <c r="X532" s="34">
        <v>9072.7199999999993</v>
      </c>
      <c r="Y532" s="19">
        <f t="shared" si="145"/>
        <v>0</v>
      </c>
      <c r="Z532" s="20">
        <f t="shared" si="140"/>
        <v>0</v>
      </c>
      <c r="AA532" s="20">
        <v>0</v>
      </c>
      <c r="AB532" s="20">
        <v>0</v>
      </c>
      <c r="AC532" s="20">
        <v>0</v>
      </c>
      <c r="AD532" s="20">
        <f t="shared" si="146"/>
        <v>0</v>
      </c>
      <c r="AE532" s="20">
        <f t="shared" si="147"/>
        <v>0</v>
      </c>
      <c r="AF532" s="20">
        <f t="shared" si="148"/>
        <v>0</v>
      </c>
      <c r="AG532" s="20">
        <f t="shared" si="149"/>
        <v>0</v>
      </c>
      <c r="AH532" s="20">
        <f t="shared" si="150"/>
        <v>0</v>
      </c>
      <c r="AI532" s="20">
        <f t="shared" si="141"/>
        <v>0</v>
      </c>
    </row>
    <row r="533" spans="1:35" s="27" customFormat="1" ht="12.75" x14ac:dyDescent="0.2">
      <c r="A533" s="32" t="s">
        <v>563</v>
      </c>
      <c r="B533" s="15" t="s">
        <v>65</v>
      </c>
      <c r="C533" s="70">
        <v>1322</v>
      </c>
      <c r="D533" s="33" t="s">
        <v>567</v>
      </c>
      <c r="E533" s="17">
        <v>0</v>
      </c>
      <c r="F533" s="23">
        <v>0</v>
      </c>
      <c r="G533" s="19">
        <v>0</v>
      </c>
      <c r="H533" s="19">
        <v>0</v>
      </c>
      <c r="I533" s="23">
        <v>0</v>
      </c>
      <c r="J533" s="23">
        <v>0</v>
      </c>
      <c r="K533" s="19">
        <v>0</v>
      </c>
      <c r="L533" s="19">
        <v>0</v>
      </c>
      <c r="M533" s="19">
        <v>0</v>
      </c>
      <c r="N533" s="19">
        <v>0</v>
      </c>
      <c r="O533" s="19">
        <v>0</v>
      </c>
      <c r="P533" s="19">
        <f t="shared" si="139"/>
        <v>0</v>
      </c>
      <c r="Q533" s="19">
        <f t="shared" si="143"/>
        <v>0</v>
      </c>
      <c r="R533" s="19">
        <f t="shared" si="143"/>
        <v>0</v>
      </c>
      <c r="S533" s="19">
        <f t="shared" si="143"/>
        <v>0</v>
      </c>
      <c r="T533" s="19">
        <f t="shared" si="143"/>
        <v>0</v>
      </c>
      <c r="U533" s="19">
        <f t="shared" si="143"/>
        <v>0</v>
      </c>
      <c r="V533" s="19">
        <f t="shared" si="144"/>
        <v>0</v>
      </c>
      <c r="W533" s="34">
        <v>1200</v>
      </c>
      <c r="X533" s="34">
        <v>1200</v>
      </c>
      <c r="Y533" s="19">
        <f t="shared" si="145"/>
        <v>0</v>
      </c>
      <c r="Z533" s="20">
        <f t="shared" si="140"/>
        <v>0</v>
      </c>
      <c r="AA533" s="20">
        <v>0</v>
      </c>
      <c r="AB533" s="20">
        <v>0</v>
      </c>
      <c r="AC533" s="20">
        <v>0</v>
      </c>
      <c r="AD533" s="20">
        <f t="shared" si="146"/>
        <v>0</v>
      </c>
      <c r="AE533" s="20">
        <f t="shared" si="147"/>
        <v>0</v>
      </c>
      <c r="AF533" s="20">
        <f t="shared" si="148"/>
        <v>0</v>
      </c>
      <c r="AG533" s="20">
        <f t="shared" si="149"/>
        <v>0</v>
      </c>
      <c r="AH533" s="20">
        <f t="shared" si="150"/>
        <v>0</v>
      </c>
      <c r="AI533" s="20">
        <f t="shared" si="141"/>
        <v>0</v>
      </c>
    </row>
    <row r="534" spans="1:35" s="27" customFormat="1" ht="12.75" x14ac:dyDescent="0.2">
      <c r="A534" s="32" t="s">
        <v>563</v>
      </c>
      <c r="B534" s="15" t="s">
        <v>65</v>
      </c>
      <c r="C534" s="70">
        <v>1561</v>
      </c>
      <c r="D534" s="33" t="s">
        <v>568</v>
      </c>
      <c r="E534" s="17">
        <v>0</v>
      </c>
      <c r="F534" s="23">
        <v>0</v>
      </c>
      <c r="G534" s="19">
        <v>0</v>
      </c>
      <c r="H534" s="19">
        <v>0</v>
      </c>
      <c r="I534" s="23">
        <v>0</v>
      </c>
      <c r="J534" s="23">
        <v>0</v>
      </c>
      <c r="K534" s="19">
        <v>0</v>
      </c>
      <c r="L534" s="19">
        <v>0</v>
      </c>
      <c r="M534" s="19">
        <v>0</v>
      </c>
      <c r="N534" s="19">
        <v>0</v>
      </c>
      <c r="O534" s="19">
        <v>0</v>
      </c>
      <c r="P534" s="19">
        <f t="shared" si="139"/>
        <v>0</v>
      </c>
      <c r="Q534" s="19">
        <f t="shared" si="143"/>
        <v>0</v>
      </c>
      <c r="R534" s="19">
        <f t="shared" si="143"/>
        <v>0</v>
      </c>
      <c r="S534" s="19">
        <f t="shared" si="143"/>
        <v>0</v>
      </c>
      <c r="T534" s="19">
        <f t="shared" si="143"/>
        <v>0</v>
      </c>
      <c r="U534" s="19">
        <f t="shared" si="143"/>
        <v>0</v>
      </c>
      <c r="V534" s="19">
        <f t="shared" si="144"/>
        <v>0</v>
      </c>
      <c r="W534" s="34">
        <v>2726.58</v>
      </c>
      <c r="X534" s="34">
        <v>2726.58</v>
      </c>
      <c r="Y534" s="19">
        <f t="shared" si="145"/>
        <v>0</v>
      </c>
      <c r="Z534" s="20">
        <f t="shared" si="140"/>
        <v>0</v>
      </c>
      <c r="AA534" s="20">
        <v>0</v>
      </c>
      <c r="AB534" s="20">
        <v>0</v>
      </c>
      <c r="AC534" s="20">
        <v>0</v>
      </c>
      <c r="AD534" s="20">
        <f t="shared" si="146"/>
        <v>0</v>
      </c>
      <c r="AE534" s="20">
        <f t="shared" si="147"/>
        <v>0</v>
      </c>
      <c r="AF534" s="20">
        <f t="shared" si="148"/>
        <v>0</v>
      </c>
      <c r="AG534" s="20">
        <f t="shared" si="149"/>
        <v>0</v>
      </c>
      <c r="AH534" s="20">
        <f t="shared" si="150"/>
        <v>0</v>
      </c>
      <c r="AI534" s="20">
        <f t="shared" si="141"/>
        <v>0</v>
      </c>
    </row>
    <row r="535" spans="1:35" s="27" customFormat="1" ht="12.75" x14ac:dyDescent="0.2">
      <c r="A535" s="32" t="s">
        <v>563</v>
      </c>
      <c r="B535" s="15" t="s">
        <v>65</v>
      </c>
      <c r="C535" s="70">
        <v>3805</v>
      </c>
      <c r="D535" s="33" t="s">
        <v>569</v>
      </c>
      <c r="E535" s="17">
        <v>0</v>
      </c>
      <c r="F535" s="23">
        <v>0</v>
      </c>
      <c r="G535" s="19">
        <v>0</v>
      </c>
      <c r="H535" s="19">
        <v>0</v>
      </c>
      <c r="I535" s="23">
        <v>0</v>
      </c>
      <c r="J535" s="23">
        <v>0</v>
      </c>
      <c r="K535" s="19">
        <v>0</v>
      </c>
      <c r="L535" s="19">
        <v>0</v>
      </c>
      <c r="M535" s="19">
        <v>0</v>
      </c>
      <c r="N535" s="19">
        <v>0</v>
      </c>
      <c r="O535" s="19">
        <v>0</v>
      </c>
      <c r="P535" s="19">
        <f t="shared" si="139"/>
        <v>0</v>
      </c>
      <c r="Q535" s="19">
        <f t="shared" si="143"/>
        <v>0</v>
      </c>
      <c r="R535" s="19">
        <f t="shared" si="143"/>
        <v>0</v>
      </c>
      <c r="S535" s="19">
        <f t="shared" si="143"/>
        <v>0</v>
      </c>
      <c r="T535" s="19">
        <f t="shared" si="143"/>
        <v>0</v>
      </c>
      <c r="U535" s="19">
        <f t="shared" si="143"/>
        <v>0</v>
      </c>
      <c r="V535" s="19">
        <f t="shared" si="144"/>
        <v>0</v>
      </c>
      <c r="W535" s="34">
        <v>420</v>
      </c>
      <c r="X535" s="34">
        <v>420</v>
      </c>
      <c r="Y535" s="19">
        <f t="shared" si="145"/>
        <v>0</v>
      </c>
      <c r="Z535" s="20">
        <f t="shared" si="140"/>
        <v>0</v>
      </c>
      <c r="AA535" s="20">
        <v>0</v>
      </c>
      <c r="AB535" s="20">
        <v>0</v>
      </c>
      <c r="AC535" s="20">
        <v>0</v>
      </c>
      <c r="AD535" s="20">
        <f t="shared" si="146"/>
        <v>0</v>
      </c>
      <c r="AE535" s="20">
        <f t="shared" si="147"/>
        <v>0</v>
      </c>
      <c r="AF535" s="20">
        <f t="shared" si="148"/>
        <v>0</v>
      </c>
      <c r="AG535" s="20">
        <f t="shared" si="149"/>
        <v>0</v>
      </c>
      <c r="AH535" s="20">
        <f t="shared" si="150"/>
        <v>0</v>
      </c>
      <c r="AI535" s="20">
        <f t="shared" si="141"/>
        <v>0</v>
      </c>
    </row>
    <row r="536" spans="1:35" s="27" customFormat="1" ht="12.75" x14ac:dyDescent="0.2">
      <c r="A536" s="32" t="s">
        <v>563</v>
      </c>
      <c r="B536" s="15" t="s">
        <v>65</v>
      </c>
      <c r="C536" s="70">
        <v>5562</v>
      </c>
      <c r="D536" s="33" t="s">
        <v>570</v>
      </c>
      <c r="E536" s="17">
        <v>0</v>
      </c>
      <c r="F536" s="23">
        <v>0</v>
      </c>
      <c r="G536" s="19">
        <v>0</v>
      </c>
      <c r="H536" s="19">
        <v>0</v>
      </c>
      <c r="I536" s="23">
        <v>0</v>
      </c>
      <c r="J536" s="23">
        <v>0</v>
      </c>
      <c r="K536" s="19">
        <v>0</v>
      </c>
      <c r="L536" s="19">
        <v>0</v>
      </c>
      <c r="M536" s="19">
        <v>0</v>
      </c>
      <c r="N536" s="19">
        <v>0</v>
      </c>
      <c r="O536" s="19">
        <v>0</v>
      </c>
      <c r="P536" s="19">
        <f t="shared" si="139"/>
        <v>0</v>
      </c>
      <c r="Q536" s="19">
        <f t="shared" si="143"/>
        <v>0</v>
      </c>
      <c r="R536" s="19">
        <f t="shared" si="143"/>
        <v>0</v>
      </c>
      <c r="S536" s="19">
        <f t="shared" si="143"/>
        <v>0</v>
      </c>
      <c r="T536" s="19">
        <f t="shared" si="143"/>
        <v>0</v>
      </c>
      <c r="U536" s="19">
        <f t="shared" si="143"/>
        <v>0</v>
      </c>
      <c r="V536" s="19">
        <f t="shared" si="144"/>
        <v>0</v>
      </c>
      <c r="W536" s="34">
        <v>2770</v>
      </c>
      <c r="X536" s="34">
        <v>2770</v>
      </c>
      <c r="Y536" s="19">
        <f t="shared" si="145"/>
        <v>0</v>
      </c>
      <c r="Z536" s="20">
        <f t="shared" si="140"/>
        <v>0</v>
      </c>
      <c r="AA536" s="20">
        <v>0</v>
      </c>
      <c r="AB536" s="20">
        <v>0</v>
      </c>
      <c r="AC536" s="20">
        <v>0</v>
      </c>
      <c r="AD536" s="20">
        <f t="shared" si="146"/>
        <v>0</v>
      </c>
      <c r="AE536" s="20">
        <f t="shared" si="147"/>
        <v>0</v>
      </c>
      <c r="AF536" s="20">
        <f t="shared" si="148"/>
        <v>0</v>
      </c>
      <c r="AG536" s="20">
        <f t="shared" si="149"/>
        <v>0</v>
      </c>
      <c r="AH536" s="20">
        <f t="shared" si="150"/>
        <v>0</v>
      </c>
      <c r="AI536" s="20">
        <f t="shared" si="141"/>
        <v>0</v>
      </c>
    </row>
    <row r="537" spans="1:35" s="27" customFormat="1" ht="12.75" x14ac:dyDescent="0.2">
      <c r="A537" s="32" t="s">
        <v>563</v>
      </c>
      <c r="B537" s="15" t="s">
        <v>65</v>
      </c>
      <c r="C537" s="70">
        <v>5662</v>
      </c>
      <c r="D537" s="33" t="s">
        <v>571</v>
      </c>
      <c r="E537" s="17">
        <v>0</v>
      </c>
      <c r="F537" s="23">
        <v>0</v>
      </c>
      <c r="G537" s="19">
        <v>0</v>
      </c>
      <c r="H537" s="19">
        <v>0</v>
      </c>
      <c r="I537" s="23">
        <v>0</v>
      </c>
      <c r="J537" s="23">
        <v>0</v>
      </c>
      <c r="K537" s="19">
        <v>0</v>
      </c>
      <c r="L537" s="19">
        <v>0</v>
      </c>
      <c r="M537" s="19">
        <v>0</v>
      </c>
      <c r="N537" s="19">
        <v>0</v>
      </c>
      <c r="O537" s="19">
        <v>0</v>
      </c>
      <c r="P537" s="19">
        <f t="shared" si="139"/>
        <v>0</v>
      </c>
      <c r="Q537" s="19">
        <f t="shared" si="143"/>
        <v>0</v>
      </c>
      <c r="R537" s="19">
        <f t="shared" si="143"/>
        <v>0</v>
      </c>
      <c r="S537" s="19">
        <f t="shared" si="143"/>
        <v>0</v>
      </c>
      <c r="T537" s="19">
        <f t="shared" si="143"/>
        <v>0</v>
      </c>
      <c r="U537" s="19">
        <f t="shared" si="143"/>
        <v>0</v>
      </c>
      <c r="V537" s="19">
        <f t="shared" si="144"/>
        <v>0</v>
      </c>
      <c r="W537" s="34">
        <v>2670.32</v>
      </c>
      <c r="X537" s="34">
        <v>2670.32</v>
      </c>
      <c r="Y537" s="19">
        <f t="shared" si="145"/>
        <v>0</v>
      </c>
      <c r="Z537" s="20">
        <f t="shared" si="140"/>
        <v>0</v>
      </c>
      <c r="AA537" s="20">
        <v>0</v>
      </c>
      <c r="AB537" s="20">
        <v>0</v>
      </c>
      <c r="AC537" s="20">
        <v>0</v>
      </c>
      <c r="AD537" s="20">
        <f t="shared" si="146"/>
        <v>0</v>
      </c>
      <c r="AE537" s="20">
        <f t="shared" si="147"/>
        <v>0</v>
      </c>
      <c r="AF537" s="20">
        <f t="shared" si="148"/>
        <v>0</v>
      </c>
      <c r="AG537" s="20">
        <f t="shared" si="149"/>
        <v>0</v>
      </c>
      <c r="AH537" s="20">
        <f t="shared" si="150"/>
        <v>0</v>
      </c>
      <c r="AI537" s="20">
        <f t="shared" si="141"/>
        <v>0</v>
      </c>
    </row>
    <row r="538" spans="1:35" s="27" customFormat="1" ht="25.5" x14ac:dyDescent="0.2">
      <c r="A538" s="32" t="s">
        <v>563</v>
      </c>
      <c r="B538" s="15" t="s">
        <v>65</v>
      </c>
      <c r="C538" s="70">
        <v>6094</v>
      </c>
      <c r="D538" s="33" t="s">
        <v>572</v>
      </c>
      <c r="E538" s="17">
        <v>0</v>
      </c>
      <c r="F538" s="23">
        <v>0</v>
      </c>
      <c r="G538" s="19">
        <v>0</v>
      </c>
      <c r="H538" s="19">
        <v>0</v>
      </c>
      <c r="I538" s="23">
        <v>0</v>
      </c>
      <c r="J538" s="23">
        <v>0</v>
      </c>
      <c r="K538" s="19">
        <v>0</v>
      </c>
      <c r="L538" s="19">
        <v>0</v>
      </c>
      <c r="M538" s="19">
        <v>0</v>
      </c>
      <c r="N538" s="19">
        <v>0</v>
      </c>
      <c r="O538" s="19">
        <v>0</v>
      </c>
      <c r="P538" s="19">
        <f t="shared" si="139"/>
        <v>0</v>
      </c>
      <c r="Q538" s="19">
        <f t="shared" si="143"/>
        <v>0</v>
      </c>
      <c r="R538" s="19">
        <f t="shared" si="143"/>
        <v>0</v>
      </c>
      <c r="S538" s="19">
        <f t="shared" si="143"/>
        <v>0</v>
      </c>
      <c r="T538" s="19">
        <f t="shared" si="143"/>
        <v>0</v>
      </c>
      <c r="U538" s="19">
        <f t="shared" si="143"/>
        <v>0</v>
      </c>
      <c r="V538" s="19">
        <f t="shared" si="144"/>
        <v>0</v>
      </c>
      <c r="W538" s="34">
        <v>817.49</v>
      </c>
      <c r="X538" s="34">
        <v>817.49</v>
      </c>
      <c r="Y538" s="19">
        <f t="shared" si="145"/>
        <v>0</v>
      </c>
      <c r="Z538" s="20">
        <f t="shared" si="140"/>
        <v>0</v>
      </c>
      <c r="AA538" s="20">
        <v>0</v>
      </c>
      <c r="AB538" s="20">
        <v>0</v>
      </c>
      <c r="AC538" s="20">
        <v>0</v>
      </c>
      <c r="AD538" s="20">
        <f t="shared" si="146"/>
        <v>0</v>
      </c>
      <c r="AE538" s="20">
        <f t="shared" si="147"/>
        <v>0</v>
      </c>
      <c r="AF538" s="20">
        <f t="shared" si="148"/>
        <v>0</v>
      </c>
      <c r="AG538" s="20">
        <f t="shared" si="149"/>
        <v>0</v>
      </c>
      <c r="AH538" s="20">
        <f t="shared" si="150"/>
        <v>0</v>
      </c>
      <c r="AI538" s="20">
        <f t="shared" si="141"/>
        <v>0</v>
      </c>
    </row>
    <row r="539" spans="1:35" s="27" customFormat="1" ht="12.75" x14ac:dyDescent="0.2">
      <c r="A539" s="32" t="s">
        <v>563</v>
      </c>
      <c r="B539" s="15" t="s">
        <v>65</v>
      </c>
      <c r="C539" s="70">
        <v>6673</v>
      </c>
      <c r="D539" s="33" t="s">
        <v>573</v>
      </c>
      <c r="E539" s="17">
        <v>0</v>
      </c>
      <c r="F539" s="23">
        <v>0</v>
      </c>
      <c r="G539" s="19">
        <v>0</v>
      </c>
      <c r="H539" s="19">
        <v>0</v>
      </c>
      <c r="I539" s="23">
        <v>0</v>
      </c>
      <c r="J539" s="23">
        <v>0</v>
      </c>
      <c r="K539" s="19">
        <v>0</v>
      </c>
      <c r="L539" s="19">
        <v>0</v>
      </c>
      <c r="M539" s="19">
        <v>0</v>
      </c>
      <c r="N539" s="19">
        <v>0</v>
      </c>
      <c r="O539" s="19">
        <v>0</v>
      </c>
      <c r="P539" s="19">
        <f t="shared" si="139"/>
        <v>0</v>
      </c>
      <c r="Q539" s="19">
        <f t="shared" si="143"/>
        <v>0</v>
      </c>
      <c r="R539" s="19">
        <f t="shared" si="143"/>
        <v>0</v>
      </c>
      <c r="S539" s="19">
        <f t="shared" si="143"/>
        <v>0</v>
      </c>
      <c r="T539" s="19">
        <f t="shared" si="143"/>
        <v>0</v>
      </c>
      <c r="U539" s="19">
        <f t="shared" si="143"/>
        <v>0</v>
      </c>
      <c r="V539" s="19">
        <f t="shared" si="144"/>
        <v>0</v>
      </c>
      <c r="W539" s="34">
        <v>200</v>
      </c>
      <c r="X539" s="34">
        <v>200</v>
      </c>
      <c r="Y539" s="19">
        <f t="shared" si="145"/>
        <v>0</v>
      </c>
      <c r="Z539" s="20">
        <f t="shared" si="140"/>
        <v>0</v>
      </c>
      <c r="AA539" s="20">
        <v>0</v>
      </c>
      <c r="AB539" s="20">
        <v>0</v>
      </c>
      <c r="AC539" s="20">
        <v>0</v>
      </c>
      <c r="AD539" s="20">
        <f t="shared" si="146"/>
        <v>0</v>
      </c>
      <c r="AE539" s="20">
        <f t="shared" si="147"/>
        <v>0</v>
      </c>
      <c r="AF539" s="20">
        <f t="shared" si="148"/>
        <v>0</v>
      </c>
      <c r="AG539" s="20">
        <f t="shared" si="149"/>
        <v>0</v>
      </c>
      <c r="AH539" s="20">
        <f t="shared" si="150"/>
        <v>0</v>
      </c>
      <c r="AI539" s="20">
        <f t="shared" si="141"/>
        <v>0</v>
      </c>
    </row>
    <row r="540" spans="1:35" s="27" customFormat="1" ht="12.75" x14ac:dyDescent="0.2">
      <c r="A540" s="32" t="s">
        <v>563</v>
      </c>
      <c r="B540" s="15" t="s">
        <v>65</v>
      </c>
      <c r="C540" s="70">
        <v>6795</v>
      </c>
      <c r="D540" s="33" t="s">
        <v>574</v>
      </c>
      <c r="E540" s="17">
        <v>0</v>
      </c>
      <c r="F540" s="23">
        <v>0</v>
      </c>
      <c r="G540" s="19">
        <v>0</v>
      </c>
      <c r="H540" s="19">
        <v>0</v>
      </c>
      <c r="I540" s="23">
        <v>0</v>
      </c>
      <c r="J540" s="23">
        <v>0</v>
      </c>
      <c r="K540" s="19">
        <v>0</v>
      </c>
      <c r="L540" s="19">
        <v>0</v>
      </c>
      <c r="M540" s="19">
        <v>0</v>
      </c>
      <c r="N540" s="19">
        <v>0</v>
      </c>
      <c r="O540" s="19">
        <v>0</v>
      </c>
      <c r="P540" s="19">
        <f t="shared" si="139"/>
        <v>0</v>
      </c>
      <c r="Q540" s="19">
        <f t="shared" si="143"/>
        <v>0</v>
      </c>
      <c r="R540" s="19">
        <f t="shared" si="143"/>
        <v>0</v>
      </c>
      <c r="S540" s="19">
        <f t="shared" si="143"/>
        <v>0</v>
      </c>
      <c r="T540" s="19">
        <f t="shared" si="143"/>
        <v>0</v>
      </c>
      <c r="U540" s="19">
        <f t="shared" si="143"/>
        <v>0</v>
      </c>
      <c r="V540" s="19">
        <f t="shared" si="144"/>
        <v>0</v>
      </c>
      <c r="W540" s="34">
        <v>26</v>
      </c>
      <c r="X540" s="34">
        <v>26</v>
      </c>
      <c r="Y540" s="19">
        <f t="shared" si="145"/>
        <v>0</v>
      </c>
      <c r="Z540" s="20">
        <f t="shared" si="140"/>
        <v>0</v>
      </c>
      <c r="AA540" s="20">
        <v>0</v>
      </c>
      <c r="AB540" s="20">
        <v>0</v>
      </c>
      <c r="AC540" s="20">
        <v>0</v>
      </c>
      <c r="AD540" s="20">
        <f t="shared" si="146"/>
        <v>0</v>
      </c>
      <c r="AE540" s="20">
        <f t="shared" si="147"/>
        <v>0</v>
      </c>
      <c r="AF540" s="20">
        <f t="shared" si="148"/>
        <v>0</v>
      </c>
      <c r="AG540" s="20">
        <f t="shared" si="149"/>
        <v>0</v>
      </c>
      <c r="AH540" s="20">
        <f t="shared" si="150"/>
        <v>0</v>
      </c>
      <c r="AI540" s="20">
        <f t="shared" si="141"/>
        <v>0</v>
      </c>
    </row>
    <row r="541" spans="1:35" s="27" customFormat="1" ht="12.75" x14ac:dyDescent="0.2">
      <c r="A541" s="32" t="s">
        <v>563</v>
      </c>
      <c r="B541" s="15" t="s">
        <v>65</v>
      </c>
      <c r="C541" s="70">
        <v>7035</v>
      </c>
      <c r="D541" s="33" t="s">
        <v>575</v>
      </c>
      <c r="E541" s="17">
        <v>0</v>
      </c>
      <c r="F541" s="23">
        <v>0</v>
      </c>
      <c r="G541" s="19">
        <v>0</v>
      </c>
      <c r="H541" s="19">
        <v>0</v>
      </c>
      <c r="I541" s="23">
        <v>0</v>
      </c>
      <c r="J541" s="23">
        <v>0</v>
      </c>
      <c r="K541" s="19">
        <v>0</v>
      </c>
      <c r="L541" s="19">
        <v>0</v>
      </c>
      <c r="M541" s="19">
        <v>0</v>
      </c>
      <c r="N541" s="19">
        <v>0</v>
      </c>
      <c r="O541" s="19">
        <v>0</v>
      </c>
      <c r="P541" s="19">
        <f t="shared" si="139"/>
        <v>0</v>
      </c>
      <c r="Q541" s="19">
        <f t="shared" si="143"/>
        <v>0</v>
      </c>
      <c r="R541" s="19">
        <f t="shared" si="143"/>
        <v>0</v>
      </c>
      <c r="S541" s="19">
        <f t="shared" si="143"/>
        <v>0</v>
      </c>
      <c r="T541" s="19">
        <f t="shared" si="143"/>
        <v>0</v>
      </c>
      <c r="U541" s="19">
        <f t="shared" si="143"/>
        <v>0</v>
      </c>
      <c r="V541" s="19">
        <f t="shared" si="144"/>
        <v>0</v>
      </c>
      <c r="W541" s="34">
        <v>869</v>
      </c>
      <c r="X541" s="34">
        <v>869</v>
      </c>
      <c r="Y541" s="19">
        <f t="shared" si="145"/>
        <v>0</v>
      </c>
      <c r="Z541" s="20">
        <f t="shared" si="140"/>
        <v>0</v>
      </c>
      <c r="AA541" s="20">
        <v>0</v>
      </c>
      <c r="AB541" s="20">
        <v>0</v>
      </c>
      <c r="AC541" s="20">
        <v>0</v>
      </c>
      <c r="AD541" s="20">
        <f t="shared" si="146"/>
        <v>0</v>
      </c>
      <c r="AE541" s="20">
        <f t="shared" si="147"/>
        <v>0</v>
      </c>
      <c r="AF541" s="20">
        <f t="shared" si="148"/>
        <v>0</v>
      </c>
      <c r="AG541" s="20">
        <f t="shared" si="149"/>
        <v>0</v>
      </c>
      <c r="AH541" s="20">
        <f t="shared" si="150"/>
        <v>0</v>
      </c>
      <c r="AI541" s="20">
        <f t="shared" si="141"/>
        <v>0</v>
      </c>
    </row>
    <row r="542" spans="1:35" s="27" customFormat="1" ht="12.75" x14ac:dyDescent="0.2">
      <c r="A542" s="32" t="s">
        <v>563</v>
      </c>
      <c r="B542" s="15" t="s">
        <v>65</v>
      </c>
      <c r="C542" s="70">
        <v>7195</v>
      </c>
      <c r="D542" s="33" t="s">
        <v>576</v>
      </c>
      <c r="E542" s="17">
        <v>0</v>
      </c>
      <c r="F542" s="23">
        <v>0</v>
      </c>
      <c r="G542" s="19">
        <v>0</v>
      </c>
      <c r="H542" s="19">
        <v>0</v>
      </c>
      <c r="I542" s="23">
        <v>0</v>
      </c>
      <c r="J542" s="23">
        <v>0</v>
      </c>
      <c r="K542" s="19">
        <v>0</v>
      </c>
      <c r="L542" s="19">
        <v>0</v>
      </c>
      <c r="M542" s="19">
        <v>0</v>
      </c>
      <c r="N542" s="19">
        <v>0</v>
      </c>
      <c r="O542" s="19">
        <v>0</v>
      </c>
      <c r="P542" s="19">
        <f t="shared" si="139"/>
        <v>0</v>
      </c>
      <c r="Q542" s="19">
        <f t="shared" si="143"/>
        <v>0</v>
      </c>
      <c r="R542" s="19">
        <f t="shared" si="143"/>
        <v>0</v>
      </c>
      <c r="S542" s="19">
        <f t="shared" si="143"/>
        <v>0</v>
      </c>
      <c r="T542" s="19">
        <f t="shared" si="143"/>
        <v>0</v>
      </c>
      <c r="U542" s="19">
        <f t="shared" si="143"/>
        <v>0</v>
      </c>
      <c r="V542" s="19">
        <f t="shared" si="144"/>
        <v>0</v>
      </c>
      <c r="W542" s="34">
        <v>2436</v>
      </c>
      <c r="X542" s="34">
        <v>2436</v>
      </c>
      <c r="Y542" s="19">
        <f t="shared" si="145"/>
        <v>0</v>
      </c>
      <c r="Z542" s="20">
        <f t="shared" si="140"/>
        <v>0</v>
      </c>
      <c r="AA542" s="20">
        <v>0</v>
      </c>
      <c r="AB542" s="20">
        <v>0</v>
      </c>
      <c r="AC542" s="20">
        <v>0</v>
      </c>
      <c r="AD542" s="20">
        <f t="shared" si="146"/>
        <v>0</v>
      </c>
      <c r="AE542" s="20">
        <f t="shared" si="147"/>
        <v>0</v>
      </c>
      <c r="AF542" s="20">
        <f t="shared" si="148"/>
        <v>0</v>
      </c>
      <c r="AG542" s="20">
        <f t="shared" si="149"/>
        <v>0</v>
      </c>
      <c r="AH542" s="20">
        <f t="shared" si="150"/>
        <v>0</v>
      </c>
      <c r="AI542" s="20">
        <f t="shared" si="141"/>
        <v>0</v>
      </c>
    </row>
    <row r="543" spans="1:35" s="27" customFormat="1" ht="12.75" x14ac:dyDescent="0.2">
      <c r="A543" s="32" t="s">
        <v>563</v>
      </c>
      <c r="B543" s="15" t="s">
        <v>65</v>
      </c>
      <c r="C543" s="70">
        <v>8625</v>
      </c>
      <c r="D543" s="33" t="s">
        <v>577</v>
      </c>
      <c r="E543" s="17">
        <v>0</v>
      </c>
      <c r="F543" s="23">
        <v>0</v>
      </c>
      <c r="G543" s="19">
        <v>0</v>
      </c>
      <c r="H543" s="19">
        <v>0</v>
      </c>
      <c r="I543" s="23">
        <v>0</v>
      </c>
      <c r="J543" s="23">
        <v>0</v>
      </c>
      <c r="K543" s="19">
        <v>0</v>
      </c>
      <c r="L543" s="19">
        <v>0</v>
      </c>
      <c r="M543" s="19">
        <v>0</v>
      </c>
      <c r="N543" s="19">
        <v>0</v>
      </c>
      <c r="O543" s="19">
        <v>0</v>
      </c>
      <c r="P543" s="19">
        <f t="shared" si="139"/>
        <v>0</v>
      </c>
      <c r="Q543" s="19">
        <f t="shared" si="143"/>
        <v>0</v>
      </c>
      <c r="R543" s="19">
        <f t="shared" si="143"/>
        <v>0</v>
      </c>
      <c r="S543" s="19">
        <f t="shared" si="143"/>
        <v>0</v>
      </c>
      <c r="T543" s="19">
        <f t="shared" si="143"/>
        <v>0</v>
      </c>
      <c r="U543" s="19">
        <f t="shared" si="143"/>
        <v>0</v>
      </c>
      <c r="V543" s="19">
        <f t="shared" si="144"/>
        <v>0</v>
      </c>
      <c r="W543" s="34">
        <v>538.79999999999995</v>
      </c>
      <c r="X543" s="34">
        <v>538.79999999999995</v>
      </c>
      <c r="Y543" s="19">
        <f t="shared" si="145"/>
        <v>0</v>
      </c>
      <c r="Z543" s="20">
        <f t="shared" si="140"/>
        <v>0</v>
      </c>
      <c r="AA543" s="20">
        <v>0</v>
      </c>
      <c r="AB543" s="20">
        <v>0</v>
      </c>
      <c r="AC543" s="20">
        <v>0</v>
      </c>
      <c r="AD543" s="20">
        <f t="shared" si="146"/>
        <v>0</v>
      </c>
      <c r="AE543" s="20">
        <f t="shared" si="147"/>
        <v>0</v>
      </c>
      <c r="AF543" s="20">
        <f t="shared" si="148"/>
        <v>0</v>
      </c>
      <c r="AG543" s="20">
        <f t="shared" si="149"/>
        <v>0</v>
      </c>
      <c r="AH543" s="20">
        <f t="shared" si="150"/>
        <v>0</v>
      </c>
      <c r="AI543" s="20">
        <f t="shared" si="141"/>
        <v>0</v>
      </c>
    </row>
    <row r="544" spans="1:35" s="27" customFormat="1" ht="12.75" x14ac:dyDescent="0.2">
      <c r="A544" s="32" t="s">
        <v>563</v>
      </c>
      <c r="B544" s="15" t="s">
        <v>65</v>
      </c>
      <c r="C544" s="70">
        <v>12605</v>
      </c>
      <c r="D544" s="33" t="s">
        <v>578</v>
      </c>
      <c r="E544" s="17">
        <v>0</v>
      </c>
      <c r="F544" s="23">
        <v>0</v>
      </c>
      <c r="G544" s="19">
        <v>0</v>
      </c>
      <c r="H544" s="19">
        <v>0</v>
      </c>
      <c r="I544" s="23">
        <v>0</v>
      </c>
      <c r="J544" s="23">
        <v>0</v>
      </c>
      <c r="K544" s="19">
        <v>0</v>
      </c>
      <c r="L544" s="19">
        <v>0</v>
      </c>
      <c r="M544" s="19">
        <v>0</v>
      </c>
      <c r="N544" s="19">
        <v>0</v>
      </c>
      <c r="O544" s="19">
        <v>0</v>
      </c>
      <c r="P544" s="19">
        <f t="shared" si="139"/>
        <v>0</v>
      </c>
      <c r="Q544" s="19">
        <f t="shared" si="143"/>
        <v>0</v>
      </c>
      <c r="R544" s="19">
        <f t="shared" si="143"/>
        <v>0</v>
      </c>
      <c r="S544" s="19">
        <f t="shared" si="143"/>
        <v>0</v>
      </c>
      <c r="T544" s="19">
        <f t="shared" si="143"/>
        <v>0</v>
      </c>
      <c r="U544" s="19">
        <f t="shared" si="143"/>
        <v>0</v>
      </c>
      <c r="V544" s="19">
        <f t="shared" si="144"/>
        <v>0</v>
      </c>
      <c r="W544" s="34">
        <v>635</v>
      </c>
      <c r="X544" s="34">
        <v>635</v>
      </c>
      <c r="Y544" s="19">
        <f t="shared" si="145"/>
        <v>0</v>
      </c>
      <c r="Z544" s="20">
        <f t="shared" si="140"/>
        <v>0</v>
      </c>
      <c r="AA544" s="20">
        <v>0</v>
      </c>
      <c r="AB544" s="20">
        <v>0</v>
      </c>
      <c r="AC544" s="20">
        <v>0</v>
      </c>
      <c r="AD544" s="20">
        <f t="shared" si="146"/>
        <v>0</v>
      </c>
      <c r="AE544" s="20">
        <f t="shared" si="147"/>
        <v>0</v>
      </c>
      <c r="AF544" s="20">
        <f t="shared" si="148"/>
        <v>0</v>
      </c>
      <c r="AG544" s="20">
        <f t="shared" si="149"/>
        <v>0</v>
      </c>
      <c r="AH544" s="20">
        <f t="shared" si="150"/>
        <v>0</v>
      </c>
      <c r="AI544" s="20">
        <f t="shared" si="141"/>
        <v>0</v>
      </c>
    </row>
    <row r="545" spans="1:35" s="27" customFormat="1" ht="12.75" x14ac:dyDescent="0.2">
      <c r="A545" s="32" t="s">
        <v>563</v>
      </c>
      <c r="B545" s="15" t="s">
        <v>65</v>
      </c>
      <c r="C545" s="70">
        <v>12792</v>
      </c>
      <c r="D545" s="33" t="s">
        <v>579</v>
      </c>
      <c r="E545" s="17">
        <v>0</v>
      </c>
      <c r="F545" s="23">
        <v>0</v>
      </c>
      <c r="G545" s="19">
        <v>0</v>
      </c>
      <c r="H545" s="19">
        <v>0</v>
      </c>
      <c r="I545" s="23">
        <v>0</v>
      </c>
      <c r="J545" s="23">
        <v>0</v>
      </c>
      <c r="K545" s="19">
        <v>0</v>
      </c>
      <c r="L545" s="19">
        <v>0</v>
      </c>
      <c r="M545" s="19">
        <v>0</v>
      </c>
      <c r="N545" s="19">
        <v>0</v>
      </c>
      <c r="O545" s="19">
        <v>0</v>
      </c>
      <c r="P545" s="19">
        <f t="shared" si="139"/>
        <v>0</v>
      </c>
      <c r="Q545" s="19">
        <f t="shared" si="143"/>
        <v>0</v>
      </c>
      <c r="R545" s="19">
        <f t="shared" si="143"/>
        <v>0</v>
      </c>
      <c r="S545" s="19">
        <f t="shared" si="143"/>
        <v>0</v>
      </c>
      <c r="T545" s="19">
        <f t="shared" si="143"/>
        <v>0</v>
      </c>
      <c r="U545" s="19">
        <f t="shared" si="143"/>
        <v>0</v>
      </c>
      <c r="V545" s="19">
        <f t="shared" si="144"/>
        <v>0</v>
      </c>
      <c r="W545" s="34">
        <v>705</v>
      </c>
      <c r="X545" s="34">
        <v>705</v>
      </c>
      <c r="Y545" s="19">
        <f t="shared" si="145"/>
        <v>0</v>
      </c>
      <c r="Z545" s="20">
        <f t="shared" si="140"/>
        <v>0</v>
      </c>
      <c r="AA545" s="20">
        <v>0</v>
      </c>
      <c r="AB545" s="20">
        <v>0</v>
      </c>
      <c r="AC545" s="20">
        <v>0</v>
      </c>
      <c r="AD545" s="20">
        <f t="shared" si="146"/>
        <v>0</v>
      </c>
      <c r="AE545" s="20">
        <f t="shared" si="147"/>
        <v>0</v>
      </c>
      <c r="AF545" s="20">
        <f t="shared" si="148"/>
        <v>0</v>
      </c>
      <c r="AG545" s="20">
        <f t="shared" si="149"/>
        <v>0</v>
      </c>
      <c r="AH545" s="20">
        <f t="shared" si="150"/>
        <v>0</v>
      </c>
      <c r="AI545" s="20">
        <f t="shared" si="141"/>
        <v>0</v>
      </c>
    </row>
    <row r="546" spans="1:35" s="27" customFormat="1" ht="12.75" x14ac:dyDescent="0.2">
      <c r="A546" s="32" t="s">
        <v>563</v>
      </c>
      <c r="B546" s="15" t="s">
        <v>65</v>
      </c>
      <c r="C546" s="70">
        <v>12906</v>
      </c>
      <c r="D546" s="33" t="s">
        <v>580</v>
      </c>
      <c r="E546" s="17">
        <v>0</v>
      </c>
      <c r="F546" s="23">
        <v>0</v>
      </c>
      <c r="G546" s="19">
        <v>0</v>
      </c>
      <c r="H546" s="19">
        <v>0</v>
      </c>
      <c r="I546" s="23">
        <v>0</v>
      </c>
      <c r="J546" s="23">
        <v>0</v>
      </c>
      <c r="K546" s="19">
        <v>0</v>
      </c>
      <c r="L546" s="19">
        <v>0</v>
      </c>
      <c r="M546" s="19">
        <v>0</v>
      </c>
      <c r="N546" s="19">
        <v>0</v>
      </c>
      <c r="O546" s="19">
        <v>0</v>
      </c>
      <c r="P546" s="19">
        <f t="shared" si="139"/>
        <v>0</v>
      </c>
      <c r="Q546" s="19">
        <f t="shared" si="143"/>
        <v>0</v>
      </c>
      <c r="R546" s="19">
        <f t="shared" si="143"/>
        <v>0</v>
      </c>
      <c r="S546" s="19">
        <f t="shared" si="143"/>
        <v>0</v>
      </c>
      <c r="T546" s="19">
        <f t="shared" si="143"/>
        <v>0</v>
      </c>
      <c r="U546" s="19">
        <f t="shared" si="143"/>
        <v>0</v>
      </c>
      <c r="V546" s="19">
        <f t="shared" si="144"/>
        <v>0</v>
      </c>
      <c r="W546" s="34">
        <v>3559</v>
      </c>
      <c r="X546" s="34">
        <v>3559</v>
      </c>
      <c r="Y546" s="19">
        <f t="shared" si="145"/>
        <v>0</v>
      </c>
      <c r="Z546" s="20">
        <f t="shared" si="140"/>
        <v>0</v>
      </c>
      <c r="AA546" s="20">
        <v>0</v>
      </c>
      <c r="AB546" s="20">
        <v>0</v>
      </c>
      <c r="AC546" s="20">
        <v>0</v>
      </c>
      <c r="AD546" s="20">
        <f t="shared" si="146"/>
        <v>0</v>
      </c>
      <c r="AE546" s="20">
        <f t="shared" si="147"/>
        <v>0</v>
      </c>
      <c r="AF546" s="20">
        <f t="shared" si="148"/>
        <v>0</v>
      </c>
      <c r="AG546" s="20">
        <f t="shared" si="149"/>
        <v>0</v>
      </c>
      <c r="AH546" s="20">
        <f t="shared" si="150"/>
        <v>0</v>
      </c>
      <c r="AI546" s="20">
        <f t="shared" si="141"/>
        <v>0</v>
      </c>
    </row>
    <row r="547" spans="1:35" s="27" customFormat="1" ht="12.75" x14ac:dyDescent="0.2">
      <c r="A547" s="32" t="s">
        <v>563</v>
      </c>
      <c r="B547" s="15" t="s">
        <v>65</v>
      </c>
      <c r="C547" s="70">
        <v>12952</v>
      </c>
      <c r="D547" s="33" t="s">
        <v>581</v>
      </c>
      <c r="E547" s="17">
        <v>0</v>
      </c>
      <c r="F547" s="23">
        <v>0</v>
      </c>
      <c r="G547" s="19">
        <v>0</v>
      </c>
      <c r="H547" s="19">
        <v>0</v>
      </c>
      <c r="I547" s="23">
        <v>0</v>
      </c>
      <c r="J547" s="23">
        <v>0</v>
      </c>
      <c r="K547" s="19">
        <v>0</v>
      </c>
      <c r="L547" s="19">
        <v>0</v>
      </c>
      <c r="M547" s="19">
        <v>0</v>
      </c>
      <c r="N547" s="19">
        <v>0</v>
      </c>
      <c r="O547" s="19">
        <v>0</v>
      </c>
      <c r="P547" s="19">
        <f t="shared" si="139"/>
        <v>0</v>
      </c>
      <c r="Q547" s="19">
        <f t="shared" si="143"/>
        <v>0</v>
      </c>
      <c r="R547" s="19">
        <f t="shared" si="143"/>
        <v>0</v>
      </c>
      <c r="S547" s="19">
        <f t="shared" si="143"/>
        <v>0</v>
      </c>
      <c r="T547" s="19">
        <f t="shared" si="143"/>
        <v>0</v>
      </c>
      <c r="U547" s="19">
        <f t="shared" si="143"/>
        <v>0</v>
      </c>
      <c r="V547" s="19">
        <f t="shared" si="144"/>
        <v>0</v>
      </c>
      <c r="W547" s="34">
        <v>17100</v>
      </c>
      <c r="X547" s="34">
        <v>17100</v>
      </c>
      <c r="Y547" s="19">
        <f t="shared" si="145"/>
        <v>0</v>
      </c>
      <c r="Z547" s="20">
        <f t="shared" si="140"/>
        <v>0</v>
      </c>
      <c r="AA547" s="20">
        <v>0</v>
      </c>
      <c r="AB547" s="20">
        <v>0</v>
      </c>
      <c r="AC547" s="20">
        <v>0</v>
      </c>
      <c r="AD547" s="20">
        <f t="shared" si="146"/>
        <v>0</v>
      </c>
      <c r="AE547" s="20">
        <f t="shared" si="147"/>
        <v>0</v>
      </c>
      <c r="AF547" s="20">
        <f t="shared" si="148"/>
        <v>0</v>
      </c>
      <c r="AG547" s="20">
        <f t="shared" si="149"/>
        <v>0</v>
      </c>
      <c r="AH547" s="20">
        <f t="shared" si="150"/>
        <v>0</v>
      </c>
      <c r="AI547" s="20">
        <f t="shared" si="141"/>
        <v>0</v>
      </c>
    </row>
    <row r="548" spans="1:35" s="27" customFormat="1" ht="12.75" x14ac:dyDescent="0.2">
      <c r="A548" s="32" t="s">
        <v>563</v>
      </c>
      <c r="B548" s="15" t="s">
        <v>65</v>
      </c>
      <c r="C548" s="70">
        <v>13095</v>
      </c>
      <c r="D548" s="33" t="s">
        <v>582</v>
      </c>
      <c r="E548" s="17">
        <v>0</v>
      </c>
      <c r="F548" s="23">
        <v>0</v>
      </c>
      <c r="G548" s="19">
        <v>0</v>
      </c>
      <c r="H548" s="19">
        <v>0</v>
      </c>
      <c r="I548" s="23">
        <v>0</v>
      </c>
      <c r="J548" s="23">
        <v>0</v>
      </c>
      <c r="K548" s="19">
        <v>0</v>
      </c>
      <c r="L548" s="19">
        <v>0</v>
      </c>
      <c r="M548" s="19">
        <v>0</v>
      </c>
      <c r="N548" s="19">
        <v>0</v>
      </c>
      <c r="O548" s="19">
        <v>0</v>
      </c>
      <c r="P548" s="19">
        <f t="shared" si="139"/>
        <v>0</v>
      </c>
      <c r="Q548" s="19">
        <f t="shared" si="143"/>
        <v>0</v>
      </c>
      <c r="R548" s="19">
        <f t="shared" si="143"/>
        <v>0</v>
      </c>
      <c r="S548" s="19">
        <f t="shared" si="143"/>
        <v>0</v>
      </c>
      <c r="T548" s="19">
        <f t="shared" si="143"/>
        <v>0</v>
      </c>
      <c r="U548" s="19">
        <f t="shared" si="143"/>
        <v>0</v>
      </c>
      <c r="V548" s="19">
        <f t="shared" si="144"/>
        <v>0</v>
      </c>
      <c r="W548" s="34">
        <v>3000</v>
      </c>
      <c r="X548" s="34">
        <v>3000</v>
      </c>
      <c r="Y548" s="19">
        <f t="shared" si="145"/>
        <v>0</v>
      </c>
      <c r="Z548" s="20">
        <f t="shared" si="140"/>
        <v>0</v>
      </c>
      <c r="AA548" s="20">
        <v>0</v>
      </c>
      <c r="AB548" s="20">
        <v>0</v>
      </c>
      <c r="AC548" s="20">
        <v>0</v>
      </c>
      <c r="AD548" s="20">
        <f t="shared" si="146"/>
        <v>0</v>
      </c>
      <c r="AE548" s="20">
        <f t="shared" si="147"/>
        <v>0</v>
      </c>
      <c r="AF548" s="20">
        <f t="shared" si="148"/>
        <v>0</v>
      </c>
      <c r="AG548" s="20">
        <f t="shared" si="149"/>
        <v>0</v>
      </c>
      <c r="AH548" s="20">
        <f t="shared" si="150"/>
        <v>0</v>
      </c>
      <c r="AI548" s="20">
        <f t="shared" si="141"/>
        <v>0</v>
      </c>
    </row>
    <row r="549" spans="1:35" s="27" customFormat="1" ht="12.75" x14ac:dyDescent="0.2">
      <c r="A549" s="32" t="s">
        <v>563</v>
      </c>
      <c r="B549" s="15" t="s">
        <v>65</v>
      </c>
      <c r="C549" s="70">
        <v>13451</v>
      </c>
      <c r="D549" s="33" t="s">
        <v>583</v>
      </c>
      <c r="E549" s="17">
        <v>0</v>
      </c>
      <c r="F549" s="23">
        <v>0</v>
      </c>
      <c r="G549" s="19">
        <v>0</v>
      </c>
      <c r="H549" s="19">
        <v>0</v>
      </c>
      <c r="I549" s="23">
        <v>0</v>
      </c>
      <c r="J549" s="23">
        <v>0</v>
      </c>
      <c r="K549" s="19">
        <v>0</v>
      </c>
      <c r="L549" s="19">
        <v>0</v>
      </c>
      <c r="M549" s="19">
        <v>0</v>
      </c>
      <c r="N549" s="19">
        <v>0</v>
      </c>
      <c r="O549" s="19">
        <v>0</v>
      </c>
      <c r="P549" s="19">
        <f t="shared" si="139"/>
        <v>0</v>
      </c>
      <c r="Q549" s="19">
        <f t="shared" si="143"/>
        <v>0</v>
      </c>
      <c r="R549" s="19">
        <f t="shared" si="143"/>
        <v>0</v>
      </c>
      <c r="S549" s="19">
        <f t="shared" si="143"/>
        <v>0</v>
      </c>
      <c r="T549" s="19">
        <f t="shared" si="143"/>
        <v>0</v>
      </c>
      <c r="U549" s="19">
        <f t="shared" si="143"/>
        <v>0</v>
      </c>
      <c r="V549" s="19">
        <f t="shared" si="144"/>
        <v>0</v>
      </c>
      <c r="W549" s="34">
        <v>12700</v>
      </c>
      <c r="X549" s="34">
        <v>12700</v>
      </c>
      <c r="Y549" s="19">
        <f t="shared" si="145"/>
        <v>0</v>
      </c>
      <c r="Z549" s="20">
        <f t="shared" si="140"/>
        <v>0</v>
      </c>
      <c r="AA549" s="20">
        <v>0</v>
      </c>
      <c r="AB549" s="20">
        <v>0</v>
      </c>
      <c r="AC549" s="20">
        <v>0</v>
      </c>
      <c r="AD549" s="20">
        <f t="shared" si="146"/>
        <v>0</v>
      </c>
      <c r="AE549" s="20">
        <f t="shared" si="147"/>
        <v>0</v>
      </c>
      <c r="AF549" s="20">
        <f t="shared" si="148"/>
        <v>0</v>
      </c>
      <c r="AG549" s="20">
        <f t="shared" si="149"/>
        <v>0</v>
      </c>
      <c r="AH549" s="20">
        <f t="shared" si="150"/>
        <v>0</v>
      </c>
      <c r="AI549" s="20">
        <f t="shared" si="141"/>
        <v>0</v>
      </c>
    </row>
    <row r="550" spans="1:35" s="27" customFormat="1" ht="12.75" x14ac:dyDescent="0.2">
      <c r="A550" s="80"/>
      <c r="B550" s="78"/>
      <c r="C550" s="78"/>
      <c r="D550" s="81" t="s">
        <v>584</v>
      </c>
      <c r="E550" s="83">
        <f>SUM(E525:E549)</f>
        <v>0</v>
      </c>
      <c r="F550" s="83">
        <f t="shared" ref="F550:AI550" si="151">SUM(F525:F549)</f>
        <v>0</v>
      </c>
      <c r="G550" s="83">
        <f t="shared" si="151"/>
        <v>0</v>
      </c>
      <c r="H550" s="83">
        <f t="shared" si="151"/>
        <v>0</v>
      </c>
      <c r="I550" s="83">
        <f t="shared" si="151"/>
        <v>0</v>
      </c>
      <c r="J550" s="83">
        <f t="shared" si="151"/>
        <v>0</v>
      </c>
      <c r="K550" s="83">
        <f t="shared" si="151"/>
        <v>0</v>
      </c>
      <c r="L550" s="83">
        <f t="shared" si="151"/>
        <v>0</v>
      </c>
      <c r="M550" s="83">
        <f t="shared" si="151"/>
        <v>0</v>
      </c>
      <c r="N550" s="83">
        <f t="shared" si="151"/>
        <v>0</v>
      </c>
      <c r="O550" s="83">
        <f t="shared" si="151"/>
        <v>0</v>
      </c>
      <c r="P550" s="83">
        <f t="shared" si="151"/>
        <v>0</v>
      </c>
      <c r="Q550" s="83">
        <f t="shared" si="151"/>
        <v>0</v>
      </c>
      <c r="R550" s="83">
        <f t="shared" si="151"/>
        <v>0</v>
      </c>
      <c r="S550" s="83">
        <f t="shared" si="151"/>
        <v>0</v>
      </c>
      <c r="T550" s="83">
        <f t="shared" si="151"/>
        <v>0</v>
      </c>
      <c r="U550" s="83">
        <f t="shared" si="151"/>
        <v>0</v>
      </c>
      <c r="V550" s="83">
        <f t="shared" si="151"/>
        <v>0</v>
      </c>
      <c r="W550" s="83">
        <f t="shared" si="151"/>
        <v>75495.83</v>
      </c>
      <c r="X550" s="83">
        <f t="shared" si="151"/>
        <v>75495.83</v>
      </c>
      <c r="Y550" s="83">
        <f t="shared" si="151"/>
        <v>0</v>
      </c>
      <c r="Z550" s="83">
        <f t="shared" si="151"/>
        <v>0</v>
      </c>
      <c r="AA550" s="83">
        <f t="shared" si="151"/>
        <v>0</v>
      </c>
      <c r="AB550" s="83">
        <f t="shared" si="151"/>
        <v>0</v>
      </c>
      <c r="AC550" s="83">
        <f t="shared" si="151"/>
        <v>0</v>
      </c>
      <c r="AD550" s="83">
        <f t="shared" si="151"/>
        <v>0</v>
      </c>
      <c r="AE550" s="83">
        <f t="shared" si="151"/>
        <v>0</v>
      </c>
      <c r="AF550" s="83">
        <f t="shared" si="151"/>
        <v>0</v>
      </c>
      <c r="AG550" s="83">
        <f t="shared" si="151"/>
        <v>0</v>
      </c>
      <c r="AH550" s="83">
        <f t="shared" si="151"/>
        <v>0</v>
      </c>
      <c r="AI550" s="83">
        <f t="shared" si="151"/>
        <v>0</v>
      </c>
    </row>
    <row r="551" spans="1:35" s="27" customFormat="1" ht="12.75" x14ac:dyDescent="0.2">
      <c r="A551" s="32" t="s">
        <v>585</v>
      </c>
      <c r="B551" s="15" t="s">
        <v>65</v>
      </c>
      <c r="C551" s="70">
        <v>10390</v>
      </c>
      <c r="D551" s="33" t="s">
        <v>586</v>
      </c>
      <c r="E551" s="17">
        <v>0</v>
      </c>
      <c r="F551" s="23">
        <v>0</v>
      </c>
      <c r="G551" s="19">
        <v>0</v>
      </c>
      <c r="H551" s="19">
        <v>0</v>
      </c>
      <c r="I551" s="23">
        <v>0</v>
      </c>
      <c r="J551" s="23">
        <v>0</v>
      </c>
      <c r="K551" s="19">
        <v>0</v>
      </c>
      <c r="L551" s="19">
        <v>0</v>
      </c>
      <c r="M551" s="19">
        <v>0</v>
      </c>
      <c r="N551" s="19">
        <v>0</v>
      </c>
      <c r="O551" s="19">
        <v>0</v>
      </c>
      <c r="P551" s="19">
        <f t="shared" si="139"/>
        <v>0</v>
      </c>
      <c r="Q551" s="19">
        <f t="shared" ref="Q551:U552" si="152">+F551-K551</f>
        <v>0</v>
      </c>
      <c r="R551" s="19">
        <f t="shared" si="152"/>
        <v>0</v>
      </c>
      <c r="S551" s="19">
        <f t="shared" si="152"/>
        <v>0</v>
      </c>
      <c r="T551" s="19">
        <f t="shared" si="152"/>
        <v>0</v>
      </c>
      <c r="U551" s="19">
        <f t="shared" si="152"/>
        <v>0</v>
      </c>
      <c r="V551" s="19">
        <f t="shared" ref="V551:V552" si="153">+Q551+R551+S551+T551+U551</f>
        <v>0</v>
      </c>
      <c r="W551" s="20">
        <v>10904</v>
      </c>
      <c r="X551" s="20">
        <v>10904</v>
      </c>
      <c r="Y551" s="20">
        <f>+X551-W551</f>
        <v>0</v>
      </c>
      <c r="Z551" s="20">
        <f t="shared" si="140"/>
        <v>0</v>
      </c>
      <c r="AA551" s="20">
        <v>0</v>
      </c>
      <c r="AB551" s="20">
        <v>0</v>
      </c>
      <c r="AC551" s="20">
        <v>0</v>
      </c>
      <c r="AD551" s="20">
        <f t="shared" ref="AD551:AD552" si="154">+Q551-AA551</f>
        <v>0</v>
      </c>
      <c r="AE551" s="20">
        <f t="shared" ref="AE551:AE552" si="155">+T551-AB551</f>
        <v>0</v>
      </c>
      <c r="AF551" s="20">
        <f t="shared" ref="AF551:AF552" si="156">U551-AC551</f>
        <v>0</v>
      </c>
      <c r="AG551" s="20">
        <f t="shared" ref="AG551:AG552" si="157">+Y551</f>
        <v>0</v>
      </c>
      <c r="AH551" s="20">
        <f t="shared" ref="AH551:AH552" si="158">+S551</f>
        <v>0</v>
      </c>
      <c r="AI551" s="20">
        <f t="shared" si="141"/>
        <v>0</v>
      </c>
    </row>
    <row r="552" spans="1:35" s="27" customFormat="1" ht="12.75" x14ac:dyDescent="0.2">
      <c r="A552" s="32" t="s">
        <v>585</v>
      </c>
      <c r="B552" s="15" t="s">
        <v>65</v>
      </c>
      <c r="C552" s="70">
        <v>13789</v>
      </c>
      <c r="D552" s="33" t="s">
        <v>587</v>
      </c>
      <c r="E552" s="17">
        <v>0</v>
      </c>
      <c r="F552" s="23">
        <v>0</v>
      </c>
      <c r="G552" s="19">
        <v>0</v>
      </c>
      <c r="H552" s="19">
        <v>0</v>
      </c>
      <c r="I552" s="23">
        <v>0</v>
      </c>
      <c r="J552" s="23">
        <v>0</v>
      </c>
      <c r="K552" s="19">
        <v>0</v>
      </c>
      <c r="L552" s="19">
        <v>0</v>
      </c>
      <c r="M552" s="19">
        <v>0</v>
      </c>
      <c r="N552" s="19">
        <v>0</v>
      </c>
      <c r="O552" s="19">
        <v>0</v>
      </c>
      <c r="P552" s="19">
        <f t="shared" si="139"/>
        <v>0</v>
      </c>
      <c r="Q552" s="19">
        <f t="shared" si="152"/>
        <v>0</v>
      </c>
      <c r="R552" s="19">
        <f t="shared" si="152"/>
        <v>0</v>
      </c>
      <c r="S552" s="19">
        <f t="shared" si="152"/>
        <v>0</v>
      </c>
      <c r="T552" s="19">
        <f t="shared" si="152"/>
        <v>0</v>
      </c>
      <c r="U552" s="19">
        <f t="shared" si="152"/>
        <v>0</v>
      </c>
      <c r="V552" s="19">
        <f t="shared" si="153"/>
        <v>0</v>
      </c>
      <c r="W552" s="20">
        <v>72612.149999999994</v>
      </c>
      <c r="X552" s="20">
        <v>72612.149999999994</v>
      </c>
      <c r="Y552" s="20">
        <f>+X552-W552</f>
        <v>0</v>
      </c>
      <c r="Z552" s="20">
        <f t="shared" si="140"/>
        <v>0</v>
      </c>
      <c r="AA552" s="20">
        <v>0</v>
      </c>
      <c r="AB552" s="20">
        <v>0</v>
      </c>
      <c r="AC552" s="20">
        <v>0</v>
      </c>
      <c r="AD552" s="20">
        <f t="shared" si="154"/>
        <v>0</v>
      </c>
      <c r="AE552" s="20">
        <f t="shared" si="155"/>
        <v>0</v>
      </c>
      <c r="AF552" s="20">
        <f t="shared" si="156"/>
        <v>0</v>
      </c>
      <c r="AG552" s="20">
        <f t="shared" si="157"/>
        <v>0</v>
      </c>
      <c r="AH552" s="20">
        <f t="shared" si="158"/>
        <v>0</v>
      </c>
      <c r="AI552" s="20">
        <f t="shared" si="141"/>
        <v>0</v>
      </c>
    </row>
    <row r="553" spans="1:35" s="27" customFormat="1" ht="12.75" x14ac:dyDescent="0.2">
      <c r="A553" s="80"/>
      <c r="B553" s="78"/>
      <c r="C553" s="78"/>
      <c r="D553" s="81" t="s">
        <v>588</v>
      </c>
      <c r="E553" s="82">
        <f>SUM(E551:E552)</f>
        <v>0</v>
      </c>
      <c r="F553" s="82">
        <f t="shared" ref="F553:AI553" si="159">SUM(F551:F552)</f>
        <v>0</v>
      </c>
      <c r="G553" s="82">
        <f t="shared" si="159"/>
        <v>0</v>
      </c>
      <c r="H553" s="82">
        <f t="shared" si="159"/>
        <v>0</v>
      </c>
      <c r="I553" s="82">
        <f t="shared" si="159"/>
        <v>0</v>
      </c>
      <c r="J553" s="82">
        <f t="shared" si="159"/>
        <v>0</v>
      </c>
      <c r="K553" s="82">
        <f t="shared" si="159"/>
        <v>0</v>
      </c>
      <c r="L553" s="82">
        <f t="shared" si="159"/>
        <v>0</v>
      </c>
      <c r="M553" s="82">
        <f t="shared" si="159"/>
        <v>0</v>
      </c>
      <c r="N553" s="82">
        <f t="shared" si="159"/>
        <v>0</v>
      </c>
      <c r="O553" s="82">
        <f t="shared" si="159"/>
        <v>0</v>
      </c>
      <c r="P553" s="82">
        <f t="shared" si="159"/>
        <v>0</v>
      </c>
      <c r="Q553" s="82">
        <f t="shared" si="159"/>
        <v>0</v>
      </c>
      <c r="R553" s="82">
        <f t="shared" si="159"/>
        <v>0</v>
      </c>
      <c r="S553" s="82">
        <f t="shared" si="159"/>
        <v>0</v>
      </c>
      <c r="T553" s="82">
        <f t="shared" si="159"/>
        <v>0</v>
      </c>
      <c r="U553" s="82">
        <f t="shared" si="159"/>
        <v>0</v>
      </c>
      <c r="V553" s="82">
        <f t="shared" si="159"/>
        <v>0</v>
      </c>
      <c r="W553" s="82">
        <f t="shared" si="159"/>
        <v>83516.149999999994</v>
      </c>
      <c r="X553" s="82">
        <f t="shared" si="159"/>
        <v>83516.149999999994</v>
      </c>
      <c r="Y553" s="82">
        <f t="shared" si="159"/>
        <v>0</v>
      </c>
      <c r="Z553" s="82">
        <f t="shared" si="159"/>
        <v>0</v>
      </c>
      <c r="AA553" s="82">
        <f t="shared" si="159"/>
        <v>0</v>
      </c>
      <c r="AB553" s="82">
        <f t="shared" si="159"/>
        <v>0</v>
      </c>
      <c r="AC553" s="82">
        <f t="shared" si="159"/>
        <v>0</v>
      </c>
      <c r="AD553" s="82">
        <f t="shared" si="159"/>
        <v>0</v>
      </c>
      <c r="AE553" s="82">
        <f t="shared" si="159"/>
        <v>0</v>
      </c>
      <c r="AF553" s="82">
        <f t="shared" si="159"/>
        <v>0</v>
      </c>
      <c r="AG553" s="82">
        <f t="shared" si="159"/>
        <v>0</v>
      </c>
      <c r="AH553" s="82">
        <f t="shared" si="159"/>
        <v>0</v>
      </c>
      <c r="AI553" s="82">
        <f t="shared" si="159"/>
        <v>0</v>
      </c>
    </row>
    <row r="554" spans="1:35" s="27" customFormat="1" ht="12.75" x14ac:dyDescent="0.2">
      <c r="A554" s="32" t="s">
        <v>589</v>
      </c>
      <c r="B554" s="15" t="s">
        <v>65</v>
      </c>
      <c r="C554" s="70">
        <v>3587</v>
      </c>
      <c r="D554" s="33" t="s">
        <v>590</v>
      </c>
      <c r="E554" s="17">
        <v>0</v>
      </c>
      <c r="F554" s="23">
        <v>0</v>
      </c>
      <c r="G554" s="19">
        <v>0</v>
      </c>
      <c r="H554" s="19">
        <v>0</v>
      </c>
      <c r="I554" s="23">
        <v>0</v>
      </c>
      <c r="J554" s="23">
        <v>0</v>
      </c>
      <c r="K554" s="19">
        <v>0</v>
      </c>
      <c r="L554" s="19">
        <v>0</v>
      </c>
      <c r="M554" s="19">
        <v>0</v>
      </c>
      <c r="N554" s="19">
        <v>0</v>
      </c>
      <c r="O554" s="19">
        <v>0</v>
      </c>
      <c r="P554" s="19">
        <f t="shared" si="139"/>
        <v>0</v>
      </c>
      <c r="Q554" s="19">
        <f t="shared" ref="Q554:U567" si="160">+F554-K554</f>
        <v>0</v>
      </c>
      <c r="R554" s="19">
        <f t="shared" si="160"/>
        <v>0</v>
      </c>
      <c r="S554" s="19">
        <f t="shared" si="160"/>
        <v>0</v>
      </c>
      <c r="T554" s="19">
        <f t="shared" si="160"/>
        <v>0</v>
      </c>
      <c r="U554" s="19">
        <f t="shared" si="160"/>
        <v>0</v>
      </c>
      <c r="V554" s="19">
        <f t="shared" ref="V554:V567" si="161">+Q554+R554+S554+T554+U554</f>
        <v>0</v>
      </c>
      <c r="W554" s="20">
        <v>4112.2</v>
      </c>
      <c r="X554" s="20">
        <v>4112.2</v>
      </c>
      <c r="Y554" s="19">
        <f t="shared" ref="Y554:Y567" si="162">+X554-W554</f>
        <v>0</v>
      </c>
      <c r="Z554" s="20">
        <f t="shared" si="140"/>
        <v>0</v>
      </c>
      <c r="AA554" s="20">
        <v>0</v>
      </c>
      <c r="AB554" s="20">
        <v>0</v>
      </c>
      <c r="AC554" s="20">
        <v>0</v>
      </c>
      <c r="AD554" s="20">
        <f t="shared" ref="AD554:AD567" si="163">+Q554-AA554</f>
        <v>0</v>
      </c>
      <c r="AE554" s="20">
        <f t="shared" ref="AE554:AE567" si="164">+T554-AB554</f>
        <v>0</v>
      </c>
      <c r="AF554" s="20">
        <f t="shared" ref="AF554:AF567" si="165">U554-AC554</f>
        <v>0</v>
      </c>
      <c r="AG554" s="20">
        <f t="shared" ref="AG554:AG567" si="166">+Y554</f>
        <v>0</v>
      </c>
      <c r="AH554" s="20">
        <f t="shared" ref="AH554:AH567" si="167">+S554</f>
        <v>0</v>
      </c>
      <c r="AI554" s="20">
        <f t="shared" si="141"/>
        <v>0</v>
      </c>
    </row>
    <row r="555" spans="1:35" s="27" customFormat="1" ht="12.75" x14ac:dyDescent="0.2">
      <c r="A555" s="32" t="s">
        <v>589</v>
      </c>
      <c r="B555" s="15" t="s">
        <v>65</v>
      </c>
      <c r="C555" s="70">
        <v>7223</v>
      </c>
      <c r="D555" s="33" t="s">
        <v>591</v>
      </c>
      <c r="E555" s="17">
        <v>0</v>
      </c>
      <c r="F555" s="23">
        <v>0</v>
      </c>
      <c r="G555" s="19">
        <v>0</v>
      </c>
      <c r="H555" s="19">
        <v>0</v>
      </c>
      <c r="I555" s="23">
        <v>0</v>
      </c>
      <c r="J555" s="23">
        <v>0</v>
      </c>
      <c r="K555" s="19">
        <v>0</v>
      </c>
      <c r="L555" s="19">
        <v>0</v>
      </c>
      <c r="M555" s="19">
        <v>0</v>
      </c>
      <c r="N555" s="19">
        <v>0</v>
      </c>
      <c r="O555" s="19">
        <v>0</v>
      </c>
      <c r="P555" s="19">
        <f t="shared" si="139"/>
        <v>0</v>
      </c>
      <c r="Q555" s="19">
        <f t="shared" si="160"/>
        <v>0</v>
      </c>
      <c r="R555" s="19">
        <f t="shared" si="160"/>
        <v>0</v>
      </c>
      <c r="S555" s="19">
        <f t="shared" si="160"/>
        <v>0</v>
      </c>
      <c r="T555" s="19">
        <f t="shared" si="160"/>
        <v>0</v>
      </c>
      <c r="U555" s="19">
        <f t="shared" si="160"/>
        <v>0</v>
      </c>
      <c r="V555" s="19">
        <f t="shared" si="161"/>
        <v>0</v>
      </c>
      <c r="W555" s="20">
        <v>32690.5</v>
      </c>
      <c r="X555" s="20">
        <v>32690.5</v>
      </c>
      <c r="Y555" s="19">
        <f t="shared" si="162"/>
        <v>0</v>
      </c>
      <c r="Z555" s="20">
        <f t="shared" si="140"/>
        <v>0</v>
      </c>
      <c r="AA555" s="20">
        <v>0</v>
      </c>
      <c r="AB555" s="20">
        <v>0</v>
      </c>
      <c r="AC555" s="20">
        <v>0</v>
      </c>
      <c r="AD555" s="20">
        <f t="shared" si="163"/>
        <v>0</v>
      </c>
      <c r="AE555" s="20">
        <f t="shared" si="164"/>
        <v>0</v>
      </c>
      <c r="AF555" s="20">
        <f t="shared" si="165"/>
        <v>0</v>
      </c>
      <c r="AG555" s="20">
        <f t="shared" si="166"/>
        <v>0</v>
      </c>
      <c r="AH555" s="20">
        <f t="shared" si="167"/>
        <v>0</v>
      </c>
      <c r="AI555" s="20">
        <f t="shared" si="141"/>
        <v>0</v>
      </c>
    </row>
    <row r="556" spans="1:35" s="27" customFormat="1" ht="12.75" x14ac:dyDescent="0.2">
      <c r="A556" s="32" t="s">
        <v>589</v>
      </c>
      <c r="B556" s="15" t="s">
        <v>65</v>
      </c>
      <c r="C556" s="70">
        <v>8069</v>
      </c>
      <c r="D556" s="33" t="s">
        <v>592</v>
      </c>
      <c r="E556" s="17">
        <v>0</v>
      </c>
      <c r="F556" s="23">
        <v>0</v>
      </c>
      <c r="G556" s="19">
        <v>0</v>
      </c>
      <c r="H556" s="19">
        <v>0</v>
      </c>
      <c r="I556" s="23">
        <v>0</v>
      </c>
      <c r="J556" s="23">
        <v>0</v>
      </c>
      <c r="K556" s="19">
        <v>0</v>
      </c>
      <c r="L556" s="19">
        <v>0</v>
      </c>
      <c r="M556" s="19">
        <v>0</v>
      </c>
      <c r="N556" s="19">
        <v>0</v>
      </c>
      <c r="O556" s="19">
        <v>0</v>
      </c>
      <c r="P556" s="19">
        <f t="shared" si="139"/>
        <v>0</v>
      </c>
      <c r="Q556" s="19">
        <f t="shared" si="160"/>
        <v>0</v>
      </c>
      <c r="R556" s="19">
        <f t="shared" si="160"/>
        <v>0</v>
      </c>
      <c r="S556" s="19">
        <f t="shared" si="160"/>
        <v>0</v>
      </c>
      <c r="T556" s="19">
        <f t="shared" si="160"/>
        <v>0</v>
      </c>
      <c r="U556" s="19">
        <f t="shared" si="160"/>
        <v>0</v>
      </c>
      <c r="V556" s="19">
        <f t="shared" si="161"/>
        <v>0</v>
      </c>
      <c r="W556" s="20">
        <v>78076</v>
      </c>
      <c r="X556" s="20">
        <v>78076</v>
      </c>
      <c r="Y556" s="19">
        <f t="shared" si="162"/>
        <v>0</v>
      </c>
      <c r="Z556" s="20">
        <f t="shared" si="140"/>
        <v>0</v>
      </c>
      <c r="AA556" s="20">
        <v>0</v>
      </c>
      <c r="AB556" s="20">
        <v>0</v>
      </c>
      <c r="AC556" s="20">
        <v>0</v>
      </c>
      <c r="AD556" s="20">
        <f t="shared" si="163"/>
        <v>0</v>
      </c>
      <c r="AE556" s="20">
        <f t="shared" si="164"/>
        <v>0</v>
      </c>
      <c r="AF556" s="20">
        <f t="shared" si="165"/>
        <v>0</v>
      </c>
      <c r="AG556" s="20">
        <f t="shared" si="166"/>
        <v>0</v>
      </c>
      <c r="AH556" s="20">
        <f t="shared" si="167"/>
        <v>0</v>
      </c>
      <c r="AI556" s="20">
        <f t="shared" si="141"/>
        <v>0</v>
      </c>
    </row>
    <row r="557" spans="1:35" s="27" customFormat="1" ht="12.75" x14ac:dyDescent="0.2">
      <c r="A557" s="32" t="s">
        <v>589</v>
      </c>
      <c r="B557" s="15" t="s">
        <v>65</v>
      </c>
      <c r="C557" s="70">
        <v>11221</v>
      </c>
      <c r="D557" s="33" t="s">
        <v>593</v>
      </c>
      <c r="E557" s="17">
        <v>0</v>
      </c>
      <c r="F557" s="23">
        <v>0</v>
      </c>
      <c r="G557" s="19">
        <v>0</v>
      </c>
      <c r="H557" s="19">
        <v>0</v>
      </c>
      <c r="I557" s="23">
        <v>0</v>
      </c>
      <c r="J557" s="23">
        <v>0</v>
      </c>
      <c r="K557" s="19">
        <v>0</v>
      </c>
      <c r="L557" s="19">
        <v>0</v>
      </c>
      <c r="M557" s="19">
        <v>0</v>
      </c>
      <c r="N557" s="19">
        <v>0</v>
      </c>
      <c r="O557" s="19">
        <v>0</v>
      </c>
      <c r="P557" s="19">
        <f t="shared" si="139"/>
        <v>0</v>
      </c>
      <c r="Q557" s="19">
        <f t="shared" si="160"/>
        <v>0</v>
      </c>
      <c r="R557" s="19">
        <f t="shared" si="160"/>
        <v>0</v>
      </c>
      <c r="S557" s="19">
        <f t="shared" si="160"/>
        <v>0</v>
      </c>
      <c r="T557" s="19">
        <f t="shared" si="160"/>
        <v>0</v>
      </c>
      <c r="U557" s="19">
        <f t="shared" si="160"/>
        <v>0</v>
      </c>
      <c r="V557" s="19">
        <f t="shared" si="161"/>
        <v>0</v>
      </c>
      <c r="W557" s="20">
        <v>72136.479999999996</v>
      </c>
      <c r="X557" s="20">
        <v>72136.479999999996</v>
      </c>
      <c r="Y557" s="19">
        <f t="shared" si="162"/>
        <v>0</v>
      </c>
      <c r="Z557" s="20">
        <f t="shared" si="140"/>
        <v>0</v>
      </c>
      <c r="AA557" s="20">
        <v>0</v>
      </c>
      <c r="AB557" s="20">
        <v>0</v>
      </c>
      <c r="AC557" s="20">
        <v>0</v>
      </c>
      <c r="AD557" s="20">
        <f t="shared" si="163"/>
        <v>0</v>
      </c>
      <c r="AE557" s="20">
        <f t="shared" si="164"/>
        <v>0</v>
      </c>
      <c r="AF557" s="20">
        <f t="shared" si="165"/>
        <v>0</v>
      </c>
      <c r="AG557" s="20">
        <f t="shared" si="166"/>
        <v>0</v>
      </c>
      <c r="AH557" s="20">
        <f t="shared" si="167"/>
        <v>0</v>
      </c>
      <c r="AI557" s="20">
        <f t="shared" si="141"/>
        <v>0</v>
      </c>
    </row>
    <row r="558" spans="1:35" s="27" customFormat="1" ht="12.75" x14ac:dyDescent="0.2">
      <c r="A558" s="32" t="s">
        <v>589</v>
      </c>
      <c r="B558" s="15" t="s">
        <v>65</v>
      </c>
      <c r="C558" s="70">
        <v>12008</v>
      </c>
      <c r="D558" s="33" t="s">
        <v>594</v>
      </c>
      <c r="E558" s="17">
        <v>0</v>
      </c>
      <c r="F558" s="23">
        <v>0</v>
      </c>
      <c r="G558" s="19">
        <v>0</v>
      </c>
      <c r="H558" s="19">
        <v>0</v>
      </c>
      <c r="I558" s="23">
        <v>0</v>
      </c>
      <c r="J558" s="23">
        <v>0</v>
      </c>
      <c r="K558" s="19">
        <v>0</v>
      </c>
      <c r="L558" s="19">
        <v>0</v>
      </c>
      <c r="M558" s="19">
        <v>0</v>
      </c>
      <c r="N558" s="19">
        <v>0</v>
      </c>
      <c r="O558" s="19">
        <v>0</v>
      </c>
      <c r="P558" s="19">
        <f t="shared" si="139"/>
        <v>0</v>
      </c>
      <c r="Q558" s="19">
        <f t="shared" si="160"/>
        <v>0</v>
      </c>
      <c r="R558" s="19">
        <f t="shared" si="160"/>
        <v>0</v>
      </c>
      <c r="S558" s="19">
        <f t="shared" si="160"/>
        <v>0</v>
      </c>
      <c r="T558" s="19">
        <f t="shared" si="160"/>
        <v>0</v>
      </c>
      <c r="U558" s="19">
        <f t="shared" si="160"/>
        <v>0</v>
      </c>
      <c r="V558" s="19">
        <f t="shared" si="161"/>
        <v>0</v>
      </c>
      <c r="W558" s="20">
        <v>53485.279999999999</v>
      </c>
      <c r="X558" s="20">
        <v>53485.279999999999</v>
      </c>
      <c r="Y558" s="19">
        <f t="shared" si="162"/>
        <v>0</v>
      </c>
      <c r="Z558" s="20">
        <f t="shared" si="140"/>
        <v>0</v>
      </c>
      <c r="AA558" s="20">
        <v>0</v>
      </c>
      <c r="AB558" s="20">
        <v>0</v>
      </c>
      <c r="AC558" s="20">
        <v>0</v>
      </c>
      <c r="AD558" s="20">
        <f t="shared" si="163"/>
        <v>0</v>
      </c>
      <c r="AE558" s="20">
        <f t="shared" si="164"/>
        <v>0</v>
      </c>
      <c r="AF558" s="20">
        <f t="shared" si="165"/>
        <v>0</v>
      </c>
      <c r="AG558" s="20">
        <f t="shared" si="166"/>
        <v>0</v>
      </c>
      <c r="AH558" s="20">
        <f t="shared" si="167"/>
        <v>0</v>
      </c>
      <c r="AI558" s="20">
        <f t="shared" si="141"/>
        <v>0</v>
      </c>
    </row>
    <row r="559" spans="1:35" s="27" customFormat="1" ht="12.75" x14ac:dyDescent="0.2">
      <c r="A559" s="32" t="s">
        <v>589</v>
      </c>
      <c r="B559" s="15" t="s">
        <v>65</v>
      </c>
      <c r="C559" s="70">
        <v>12671</v>
      </c>
      <c r="D559" s="33" t="s">
        <v>595</v>
      </c>
      <c r="E559" s="17">
        <v>0</v>
      </c>
      <c r="F559" s="23">
        <v>0</v>
      </c>
      <c r="G559" s="19">
        <v>0</v>
      </c>
      <c r="H559" s="19">
        <v>0</v>
      </c>
      <c r="I559" s="23">
        <v>0</v>
      </c>
      <c r="J559" s="23">
        <v>0</v>
      </c>
      <c r="K559" s="19">
        <v>0</v>
      </c>
      <c r="L559" s="19">
        <v>0</v>
      </c>
      <c r="M559" s="19">
        <v>0</v>
      </c>
      <c r="N559" s="19">
        <v>0</v>
      </c>
      <c r="O559" s="19">
        <v>0</v>
      </c>
      <c r="P559" s="19">
        <f t="shared" si="139"/>
        <v>0</v>
      </c>
      <c r="Q559" s="19">
        <f t="shared" si="160"/>
        <v>0</v>
      </c>
      <c r="R559" s="19">
        <f t="shared" si="160"/>
        <v>0</v>
      </c>
      <c r="S559" s="19">
        <f t="shared" si="160"/>
        <v>0</v>
      </c>
      <c r="T559" s="19">
        <f t="shared" si="160"/>
        <v>0</v>
      </c>
      <c r="U559" s="19">
        <f t="shared" si="160"/>
        <v>0</v>
      </c>
      <c r="V559" s="19">
        <f t="shared" si="161"/>
        <v>0</v>
      </c>
      <c r="W559" s="20">
        <v>7114.09</v>
      </c>
      <c r="X559" s="20">
        <v>7114.09</v>
      </c>
      <c r="Y559" s="19">
        <f t="shared" si="162"/>
        <v>0</v>
      </c>
      <c r="Z559" s="20">
        <f t="shared" si="140"/>
        <v>0</v>
      </c>
      <c r="AA559" s="20">
        <v>0</v>
      </c>
      <c r="AB559" s="20">
        <v>0</v>
      </c>
      <c r="AC559" s="20">
        <v>0</v>
      </c>
      <c r="AD559" s="20">
        <f t="shared" si="163"/>
        <v>0</v>
      </c>
      <c r="AE559" s="20">
        <f t="shared" si="164"/>
        <v>0</v>
      </c>
      <c r="AF559" s="20">
        <f t="shared" si="165"/>
        <v>0</v>
      </c>
      <c r="AG559" s="20">
        <f t="shared" si="166"/>
        <v>0</v>
      </c>
      <c r="AH559" s="20">
        <f t="shared" si="167"/>
        <v>0</v>
      </c>
      <c r="AI559" s="20">
        <f t="shared" si="141"/>
        <v>0</v>
      </c>
    </row>
    <row r="560" spans="1:35" s="27" customFormat="1" ht="12.75" x14ac:dyDescent="0.2">
      <c r="A560" s="32" t="s">
        <v>589</v>
      </c>
      <c r="B560" s="15" t="s">
        <v>65</v>
      </c>
      <c r="C560" s="70">
        <v>12802</v>
      </c>
      <c r="D560" s="33" t="s">
        <v>596</v>
      </c>
      <c r="E560" s="17">
        <v>0</v>
      </c>
      <c r="F560" s="23">
        <v>0</v>
      </c>
      <c r="G560" s="19">
        <v>0</v>
      </c>
      <c r="H560" s="19">
        <v>0</v>
      </c>
      <c r="I560" s="23">
        <v>0</v>
      </c>
      <c r="J560" s="23">
        <v>0</v>
      </c>
      <c r="K560" s="19">
        <v>0</v>
      </c>
      <c r="L560" s="19">
        <v>0</v>
      </c>
      <c r="M560" s="19">
        <v>0</v>
      </c>
      <c r="N560" s="19">
        <v>0</v>
      </c>
      <c r="O560" s="19">
        <v>0</v>
      </c>
      <c r="P560" s="19">
        <f t="shared" si="139"/>
        <v>0</v>
      </c>
      <c r="Q560" s="19">
        <f t="shared" si="160"/>
        <v>0</v>
      </c>
      <c r="R560" s="19">
        <f t="shared" si="160"/>
        <v>0</v>
      </c>
      <c r="S560" s="19">
        <f t="shared" si="160"/>
        <v>0</v>
      </c>
      <c r="T560" s="19">
        <f t="shared" si="160"/>
        <v>0</v>
      </c>
      <c r="U560" s="19">
        <f t="shared" si="160"/>
        <v>0</v>
      </c>
      <c r="V560" s="19">
        <f t="shared" si="161"/>
        <v>0</v>
      </c>
      <c r="W560" s="20">
        <v>31000.05</v>
      </c>
      <c r="X560" s="20">
        <v>31000.05</v>
      </c>
      <c r="Y560" s="19">
        <f t="shared" si="162"/>
        <v>0</v>
      </c>
      <c r="Z560" s="20">
        <f t="shared" si="140"/>
        <v>0</v>
      </c>
      <c r="AA560" s="20">
        <v>0</v>
      </c>
      <c r="AB560" s="20">
        <v>0</v>
      </c>
      <c r="AC560" s="20">
        <v>0</v>
      </c>
      <c r="AD560" s="20">
        <f t="shared" si="163"/>
        <v>0</v>
      </c>
      <c r="AE560" s="20">
        <f t="shared" si="164"/>
        <v>0</v>
      </c>
      <c r="AF560" s="20">
        <f t="shared" si="165"/>
        <v>0</v>
      </c>
      <c r="AG560" s="20">
        <f t="shared" si="166"/>
        <v>0</v>
      </c>
      <c r="AH560" s="20">
        <f t="shared" si="167"/>
        <v>0</v>
      </c>
      <c r="AI560" s="20">
        <f t="shared" si="141"/>
        <v>0</v>
      </c>
    </row>
    <row r="561" spans="1:35" s="27" customFormat="1" ht="12.75" x14ac:dyDescent="0.2">
      <c r="A561" s="32" t="s">
        <v>589</v>
      </c>
      <c r="B561" s="15" t="s">
        <v>65</v>
      </c>
      <c r="C561" s="70">
        <v>12860</v>
      </c>
      <c r="D561" s="33" t="s">
        <v>597</v>
      </c>
      <c r="E561" s="17">
        <v>0</v>
      </c>
      <c r="F561" s="23">
        <v>0</v>
      </c>
      <c r="G561" s="19">
        <v>0</v>
      </c>
      <c r="H561" s="19">
        <v>0</v>
      </c>
      <c r="I561" s="23">
        <v>0</v>
      </c>
      <c r="J561" s="23">
        <v>0</v>
      </c>
      <c r="K561" s="19">
        <v>0</v>
      </c>
      <c r="L561" s="19">
        <v>0</v>
      </c>
      <c r="M561" s="19">
        <v>0</v>
      </c>
      <c r="N561" s="19">
        <v>0</v>
      </c>
      <c r="O561" s="19">
        <v>0</v>
      </c>
      <c r="P561" s="19">
        <f t="shared" si="139"/>
        <v>0</v>
      </c>
      <c r="Q561" s="19">
        <f t="shared" si="160"/>
        <v>0</v>
      </c>
      <c r="R561" s="19">
        <f t="shared" si="160"/>
        <v>0</v>
      </c>
      <c r="S561" s="19">
        <f t="shared" si="160"/>
        <v>0</v>
      </c>
      <c r="T561" s="19">
        <f t="shared" si="160"/>
        <v>0</v>
      </c>
      <c r="U561" s="19">
        <f t="shared" si="160"/>
        <v>0</v>
      </c>
      <c r="V561" s="19">
        <f t="shared" si="161"/>
        <v>0</v>
      </c>
      <c r="W561" s="20">
        <v>98310</v>
      </c>
      <c r="X561" s="20">
        <v>98310</v>
      </c>
      <c r="Y561" s="19">
        <f t="shared" si="162"/>
        <v>0</v>
      </c>
      <c r="Z561" s="20">
        <f t="shared" si="140"/>
        <v>0</v>
      </c>
      <c r="AA561" s="20">
        <v>0</v>
      </c>
      <c r="AB561" s="20">
        <v>0</v>
      </c>
      <c r="AC561" s="20">
        <v>0</v>
      </c>
      <c r="AD561" s="20">
        <f t="shared" si="163"/>
        <v>0</v>
      </c>
      <c r="AE561" s="20">
        <f t="shared" si="164"/>
        <v>0</v>
      </c>
      <c r="AF561" s="20">
        <f t="shared" si="165"/>
        <v>0</v>
      </c>
      <c r="AG561" s="20">
        <f t="shared" si="166"/>
        <v>0</v>
      </c>
      <c r="AH561" s="20">
        <f t="shared" si="167"/>
        <v>0</v>
      </c>
      <c r="AI561" s="20">
        <f t="shared" si="141"/>
        <v>0</v>
      </c>
    </row>
    <row r="562" spans="1:35" s="27" customFormat="1" ht="12.75" x14ac:dyDescent="0.2">
      <c r="A562" s="32" t="s">
        <v>589</v>
      </c>
      <c r="B562" s="15" t="s">
        <v>65</v>
      </c>
      <c r="C562" s="70">
        <v>12876</v>
      </c>
      <c r="D562" s="33" t="s">
        <v>598</v>
      </c>
      <c r="E562" s="17">
        <v>0</v>
      </c>
      <c r="F562" s="23">
        <v>0</v>
      </c>
      <c r="G562" s="19">
        <v>0</v>
      </c>
      <c r="H562" s="19">
        <v>0</v>
      </c>
      <c r="I562" s="23">
        <v>0</v>
      </c>
      <c r="J562" s="23">
        <v>0</v>
      </c>
      <c r="K562" s="19">
        <v>0</v>
      </c>
      <c r="L562" s="19">
        <v>0</v>
      </c>
      <c r="M562" s="19">
        <v>0</v>
      </c>
      <c r="N562" s="19">
        <v>0</v>
      </c>
      <c r="O562" s="19">
        <v>0</v>
      </c>
      <c r="P562" s="19">
        <f t="shared" si="139"/>
        <v>0</v>
      </c>
      <c r="Q562" s="19">
        <f t="shared" si="160"/>
        <v>0</v>
      </c>
      <c r="R562" s="19">
        <f t="shared" si="160"/>
        <v>0</v>
      </c>
      <c r="S562" s="19">
        <f t="shared" si="160"/>
        <v>0</v>
      </c>
      <c r="T562" s="19">
        <f t="shared" si="160"/>
        <v>0</v>
      </c>
      <c r="U562" s="19">
        <f t="shared" si="160"/>
        <v>0</v>
      </c>
      <c r="V562" s="19">
        <f t="shared" si="161"/>
        <v>0</v>
      </c>
      <c r="W562" s="20">
        <v>10500</v>
      </c>
      <c r="X562" s="20">
        <v>10500</v>
      </c>
      <c r="Y562" s="19">
        <f t="shared" si="162"/>
        <v>0</v>
      </c>
      <c r="Z562" s="20">
        <f t="shared" si="140"/>
        <v>0</v>
      </c>
      <c r="AA562" s="20">
        <v>0</v>
      </c>
      <c r="AB562" s="20">
        <v>0</v>
      </c>
      <c r="AC562" s="20">
        <v>0</v>
      </c>
      <c r="AD562" s="20">
        <f t="shared" si="163"/>
        <v>0</v>
      </c>
      <c r="AE562" s="20">
        <f t="shared" si="164"/>
        <v>0</v>
      </c>
      <c r="AF562" s="20">
        <f t="shared" si="165"/>
        <v>0</v>
      </c>
      <c r="AG562" s="20">
        <f t="shared" si="166"/>
        <v>0</v>
      </c>
      <c r="AH562" s="20">
        <f t="shared" si="167"/>
        <v>0</v>
      </c>
      <c r="AI562" s="20">
        <f t="shared" si="141"/>
        <v>0</v>
      </c>
    </row>
    <row r="563" spans="1:35" s="27" customFormat="1" ht="12.75" x14ac:dyDescent="0.2">
      <c r="A563" s="32" t="s">
        <v>589</v>
      </c>
      <c r="B563" s="15" t="s">
        <v>65</v>
      </c>
      <c r="C563" s="70">
        <v>12881</v>
      </c>
      <c r="D563" s="33" t="s">
        <v>599</v>
      </c>
      <c r="E563" s="17">
        <v>0</v>
      </c>
      <c r="F563" s="23">
        <v>0</v>
      </c>
      <c r="G563" s="19">
        <v>0</v>
      </c>
      <c r="H563" s="19">
        <v>0</v>
      </c>
      <c r="I563" s="23">
        <v>0</v>
      </c>
      <c r="J563" s="23">
        <v>0</v>
      </c>
      <c r="K563" s="19">
        <v>0</v>
      </c>
      <c r="L563" s="19">
        <v>0</v>
      </c>
      <c r="M563" s="19">
        <v>0</v>
      </c>
      <c r="N563" s="19">
        <v>0</v>
      </c>
      <c r="O563" s="19">
        <v>0</v>
      </c>
      <c r="P563" s="19">
        <f t="shared" si="139"/>
        <v>0</v>
      </c>
      <c r="Q563" s="19">
        <f t="shared" si="160"/>
        <v>0</v>
      </c>
      <c r="R563" s="19">
        <f t="shared" si="160"/>
        <v>0</v>
      </c>
      <c r="S563" s="19">
        <f t="shared" si="160"/>
        <v>0</v>
      </c>
      <c r="T563" s="19">
        <f t="shared" si="160"/>
        <v>0</v>
      </c>
      <c r="U563" s="19">
        <f t="shared" si="160"/>
        <v>0</v>
      </c>
      <c r="V563" s="19">
        <f t="shared" si="161"/>
        <v>0</v>
      </c>
      <c r="W563" s="20">
        <v>1624</v>
      </c>
      <c r="X563" s="20">
        <v>1624</v>
      </c>
      <c r="Y563" s="19">
        <f t="shared" si="162"/>
        <v>0</v>
      </c>
      <c r="Z563" s="20">
        <f t="shared" si="140"/>
        <v>0</v>
      </c>
      <c r="AA563" s="20">
        <v>0</v>
      </c>
      <c r="AB563" s="20">
        <v>0</v>
      </c>
      <c r="AC563" s="20">
        <v>0</v>
      </c>
      <c r="AD563" s="20">
        <f t="shared" si="163"/>
        <v>0</v>
      </c>
      <c r="AE563" s="20">
        <f t="shared" si="164"/>
        <v>0</v>
      </c>
      <c r="AF563" s="20">
        <f t="shared" si="165"/>
        <v>0</v>
      </c>
      <c r="AG563" s="20">
        <f t="shared" si="166"/>
        <v>0</v>
      </c>
      <c r="AH563" s="20">
        <f t="shared" si="167"/>
        <v>0</v>
      </c>
      <c r="AI563" s="20">
        <f t="shared" si="141"/>
        <v>0</v>
      </c>
    </row>
    <row r="564" spans="1:35" s="27" customFormat="1" ht="12.75" x14ac:dyDescent="0.2">
      <c r="A564" s="32" t="s">
        <v>589</v>
      </c>
      <c r="B564" s="15" t="s">
        <v>65</v>
      </c>
      <c r="C564" s="70">
        <v>12908</v>
      </c>
      <c r="D564" s="33" t="s">
        <v>600</v>
      </c>
      <c r="E564" s="17">
        <v>0</v>
      </c>
      <c r="F564" s="23">
        <v>0</v>
      </c>
      <c r="G564" s="19">
        <v>0</v>
      </c>
      <c r="H564" s="19">
        <v>0</v>
      </c>
      <c r="I564" s="23">
        <v>0</v>
      </c>
      <c r="J564" s="23">
        <v>0</v>
      </c>
      <c r="K564" s="19">
        <v>0</v>
      </c>
      <c r="L564" s="19">
        <v>0</v>
      </c>
      <c r="M564" s="19">
        <v>0</v>
      </c>
      <c r="N564" s="19">
        <v>0</v>
      </c>
      <c r="O564" s="19">
        <v>0</v>
      </c>
      <c r="P564" s="19">
        <f t="shared" si="139"/>
        <v>0</v>
      </c>
      <c r="Q564" s="19">
        <f t="shared" si="160"/>
        <v>0</v>
      </c>
      <c r="R564" s="19">
        <f t="shared" si="160"/>
        <v>0</v>
      </c>
      <c r="S564" s="19">
        <f t="shared" si="160"/>
        <v>0</v>
      </c>
      <c r="T564" s="19">
        <f t="shared" si="160"/>
        <v>0</v>
      </c>
      <c r="U564" s="19">
        <f t="shared" si="160"/>
        <v>0</v>
      </c>
      <c r="V564" s="19">
        <f t="shared" si="161"/>
        <v>0</v>
      </c>
      <c r="W564" s="20">
        <v>8000</v>
      </c>
      <c r="X564" s="20">
        <v>8000</v>
      </c>
      <c r="Y564" s="19">
        <f t="shared" si="162"/>
        <v>0</v>
      </c>
      <c r="Z564" s="20">
        <f t="shared" si="140"/>
        <v>0</v>
      </c>
      <c r="AA564" s="20">
        <v>0</v>
      </c>
      <c r="AB564" s="20">
        <v>0</v>
      </c>
      <c r="AC564" s="20">
        <v>0</v>
      </c>
      <c r="AD564" s="20">
        <f t="shared" si="163"/>
        <v>0</v>
      </c>
      <c r="AE564" s="20">
        <f t="shared" si="164"/>
        <v>0</v>
      </c>
      <c r="AF564" s="20">
        <f t="shared" si="165"/>
        <v>0</v>
      </c>
      <c r="AG564" s="20">
        <f t="shared" si="166"/>
        <v>0</v>
      </c>
      <c r="AH564" s="20">
        <f t="shared" si="167"/>
        <v>0</v>
      </c>
      <c r="AI564" s="20">
        <f t="shared" si="141"/>
        <v>0</v>
      </c>
    </row>
    <row r="565" spans="1:35" s="27" customFormat="1" ht="12.75" x14ac:dyDescent="0.2">
      <c r="A565" s="32" t="s">
        <v>589</v>
      </c>
      <c r="B565" s="15" t="s">
        <v>65</v>
      </c>
      <c r="C565" s="70">
        <v>12909</v>
      </c>
      <c r="D565" s="33" t="s">
        <v>601</v>
      </c>
      <c r="E565" s="17">
        <v>0</v>
      </c>
      <c r="F565" s="23">
        <v>0</v>
      </c>
      <c r="G565" s="19">
        <v>0</v>
      </c>
      <c r="H565" s="19">
        <v>0</v>
      </c>
      <c r="I565" s="23">
        <v>0</v>
      </c>
      <c r="J565" s="23">
        <v>0</v>
      </c>
      <c r="K565" s="19">
        <v>0</v>
      </c>
      <c r="L565" s="19">
        <v>0</v>
      </c>
      <c r="M565" s="19">
        <v>0</v>
      </c>
      <c r="N565" s="19">
        <v>0</v>
      </c>
      <c r="O565" s="19">
        <v>0</v>
      </c>
      <c r="P565" s="19">
        <f t="shared" si="139"/>
        <v>0</v>
      </c>
      <c r="Q565" s="19">
        <f t="shared" si="160"/>
        <v>0</v>
      </c>
      <c r="R565" s="19">
        <f t="shared" si="160"/>
        <v>0</v>
      </c>
      <c r="S565" s="19">
        <f t="shared" si="160"/>
        <v>0</v>
      </c>
      <c r="T565" s="19">
        <f t="shared" si="160"/>
        <v>0</v>
      </c>
      <c r="U565" s="19">
        <f t="shared" si="160"/>
        <v>0</v>
      </c>
      <c r="V565" s="19">
        <f t="shared" si="161"/>
        <v>0</v>
      </c>
      <c r="W565" s="20">
        <v>252030.85</v>
      </c>
      <c r="X565" s="20">
        <v>252030.85</v>
      </c>
      <c r="Y565" s="19">
        <f t="shared" si="162"/>
        <v>0</v>
      </c>
      <c r="Z565" s="20">
        <f t="shared" si="140"/>
        <v>0</v>
      </c>
      <c r="AA565" s="20">
        <v>0</v>
      </c>
      <c r="AB565" s="20">
        <v>0</v>
      </c>
      <c r="AC565" s="20">
        <v>0</v>
      </c>
      <c r="AD565" s="20">
        <f t="shared" si="163"/>
        <v>0</v>
      </c>
      <c r="AE565" s="20">
        <f t="shared" si="164"/>
        <v>0</v>
      </c>
      <c r="AF565" s="20">
        <f t="shared" si="165"/>
        <v>0</v>
      </c>
      <c r="AG565" s="20">
        <f t="shared" si="166"/>
        <v>0</v>
      </c>
      <c r="AH565" s="20">
        <f t="shared" si="167"/>
        <v>0</v>
      </c>
      <c r="AI565" s="20">
        <f t="shared" si="141"/>
        <v>0</v>
      </c>
    </row>
    <row r="566" spans="1:35" s="27" customFormat="1" ht="12.75" x14ac:dyDescent="0.2">
      <c r="A566" s="32" t="s">
        <v>589</v>
      </c>
      <c r="B566" s="15" t="s">
        <v>65</v>
      </c>
      <c r="C566" s="70">
        <v>12913</v>
      </c>
      <c r="D566" s="33" t="s">
        <v>602</v>
      </c>
      <c r="E566" s="17">
        <v>0</v>
      </c>
      <c r="F566" s="23">
        <v>0</v>
      </c>
      <c r="G566" s="19">
        <v>0</v>
      </c>
      <c r="H566" s="19">
        <v>0</v>
      </c>
      <c r="I566" s="23">
        <v>0</v>
      </c>
      <c r="J566" s="23">
        <v>0</v>
      </c>
      <c r="K566" s="19">
        <v>0</v>
      </c>
      <c r="L566" s="19">
        <v>0</v>
      </c>
      <c r="M566" s="19">
        <v>0</v>
      </c>
      <c r="N566" s="19">
        <v>0</v>
      </c>
      <c r="O566" s="19">
        <v>0</v>
      </c>
      <c r="P566" s="19">
        <f t="shared" si="139"/>
        <v>0</v>
      </c>
      <c r="Q566" s="19">
        <f t="shared" si="160"/>
        <v>0</v>
      </c>
      <c r="R566" s="19">
        <f t="shared" si="160"/>
        <v>0</v>
      </c>
      <c r="S566" s="19">
        <f t="shared" si="160"/>
        <v>0</v>
      </c>
      <c r="T566" s="19">
        <f t="shared" si="160"/>
        <v>0</v>
      </c>
      <c r="U566" s="19">
        <f t="shared" si="160"/>
        <v>0</v>
      </c>
      <c r="V566" s="19">
        <f t="shared" si="161"/>
        <v>0</v>
      </c>
      <c r="W566" s="20">
        <v>3268.11</v>
      </c>
      <c r="X566" s="20">
        <v>3268.11</v>
      </c>
      <c r="Y566" s="19">
        <f t="shared" si="162"/>
        <v>0</v>
      </c>
      <c r="Z566" s="20">
        <f t="shared" si="140"/>
        <v>0</v>
      </c>
      <c r="AA566" s="20">
        <v>0</v>
      </c>
      <c r="AB566" s="20">
        <v>0</v>
      </c>
      <c r="AC566" s="20">
        <v>0</v>
      </c>
      <c r="AD566" s="20">
        <f t="shared" si="163"/>
        <v>0</v>
      </c>
      <c r="AE566" s="20">
        <f t="shared" si="164"/>
        <v>0</v>
      </c>
      <c r="AF566" s="20">
        <f t="shared" si="165"/>
        <v>0</v>
      </c>
      <c r="AG566" s="20">
        <f t="shared" si="166"/>
        <v>0</v>
      </c>
      <c r="AH566" s="20">
        <f t="shared" si="167"/>
        <v>0</v>
      </c>
      <c r="AI566" s="20">
        <f t="shared" si="141"/>
        <v>0</v>
      </c>
    </row>
    <row r="567" spans="1:35" s="27" customFormat="1" ht="12.75" x14ac:dyDescent="0.2">
      <c r="A567" s="32" t="s">
        <v>589</v>
      </c>
      <c r="B567" s="15" t="s">
        <v>65</v>
      </c>
      <c r="C567" s="70">
        <v>13119</v>
      </c>
      <c r="D567" s="33" t="s">
        <v>603</v>
      </c>
      <c r="E567" s="17">
        <v>0</v>
      </c>
      <c r="F567" s="23">
        <v>0</v>
      </c>
      <c r="G567" s="19">
        <v>0</v>
      </c>
      <c r="H567" s="19">
        <v>0</v>
      </c>
      <c r="I567" s="23">
        <v>0</v>
      </c>
      <c r="J567" s="23">
        <v>0</v>
      </c>
      <c r="K567" s="19">
        <v>0</v>
      </c>
      <c r="L567" s="19">
        <v>0</v>
      </c>
      <c r="M567" s="19">
        <v>0</v>
      </c>
      <c r="N567" s="19">
        <v>0</v>
      </c>
      <c r="O567" s="19">
        <v>0</v>
      </c>
      <c r="P567" s="19">
        <f t="shared" si="139"/>
        <v>0</v>
      </c>
      <c r="Q567" s="19">
        <f t="shared" si="160"/>
        <v>0</v>
      </c>
      <c r="R567" s="19">
        <f t="shared" si="160"/>
        <v>0</v>
      </c>
      <c r="S567" s="19">
        <f t="shared" si="160"/>
        <v>0</v>
      </c>
      <c r="T567" s="19">
        <f t="shared" si="160"/>
        <v>0</v>
      </c>
      <c r="U567" s="19">
        <f t="shared" si="160"/>
        <v>0</v>
      </c>
      <c r="V567" s="19">
        <f t="shared" si="161"/>
        <v>0</v>
      </c>
      <c r="W567" s="20">
        <v>73188.41</v>
      </c>
      <c r="X567" s="20">
        <v>73188.41</v>
      </c>
      <c r="Y567" s="19">
        <f t="shared" si="162"/>
        <v>0</v>
      </c>
      <c r="Z567" s="20">
        <f t="shared" si="140"/>
        <v>0</v>
      </c>
      <c r="AA567" s="20">
        <v>0</v>
      </c>
      <c r="AB567" s="20">
        <v>0</v>
      </c>
      <c r="AC567" s="20">
        <v>0</v>
      </c>
      <c r="AD567" s="20">
        <f t="shared" si="163"/>
        <v>0</v>
      </c>
      <c r="AE567" s="20">
        <f t="shared" si="164"/>
        <v>0</v>
      </c>
      <c r="AF567" s="20">
        <f t="shared" si="165"/>
        <v>0</v>
      </c>
      <c r="AG567" s="20">
        <f t="shared" si="166"/>
        <v>0</v>
      </c>
      <c r="AH567" s="20">
        <f t="shared" si="167"/>
        <v>0</v>
      </c>
      <c r="AI567" s="20">
        <f t="shared" si="141"/>
        <v>0</v>
      </c>
    </row>
    <row r="568" spans="1:35" s="50" customFormat="1" ht="12.75" x14ac:dyDescent="0.2">
      <c r="A568" s="84"/>
      <c r="B568" s="72"/>
      <c r="C568" s="72"/>
      <c r="D568" s="81" t="s">
        <v>604</v>
      </c>
      <c r="E568" s="82">
        <f>SUM(E554:E567)</f>
        <v>0</v>
      </c>
      <c r="F568" s="82">
        <f t="shared" ref="F568:AI568" si="168">SUM(F554:F567)</f>
        <v>0</v>
      </c>
      <c r="G568" s="82">
        <f t="shared" si="168"/>
        <v>0</v>
      </c>
      <c r="H568" s="82">
        <f t="shared" si="168"/>
        <v>0</v>
      </c>
      <c r="I568" s="82">
        <f t="shared" si="168"/>
        <v>0</v>
      </c>
      <c r="J568" s="82">
        <f t="shared" si="168"/>
        <v>0</v>
      </c>
      <c r="K568" s="82">
        <f t="shared" si="168"/>
        <v>0</v>
      </c>
      <c r="L568" s="82">
        <f t="shared" si="168"/>
        <v>0</v>
      </c>
      <c r="M568" s="82">
        <f t="shared" si="168"/>
        <v>0</v>
      </c>
      <c r="N568" s="82">
        <f t="shared" si="168"/>
        <v>0</v>
      </c>
      <c r="O568" s="82">
        <f t="shared" si="168"/>
        <v>0</v>
      </c>
      <c r="P568" s="82">
        <f t="shared" si="168"/>
        <v>0</v>
      </c>
      <c r="Q568" s="82">
        <f t="shared" si="168"/>
        <v>0</v>
      </c>
      <c r="R568" s="82">
        <f t="shared" si="168"/>
        <v>0</v>
      </c>
      <c r="S568" s="82">
        <f t="shared" si="168"/>
        <v>0</v>
      </c>
      <c r="T568" s="82">
        <f t="shared" si="168"/>
        <v>0</v>
      </c>
      <c r="U568" s="82">
        <f t="shared" si="168"/>
        <v>0</v>
      </c>
      <c r="V568" s="82">
        <f t="shared" si="168"/>
        <v>0</v>
      </c>
      <c r="W568" s="82">
        <f t="shared" si="168"/>
        <v>725535.97</v>
      </c>
      <c r="X568" s="82">
        <f t="shared" si="168"/>
        <v>725535.97</v>
      </c>
      <c r="Y568" s="82">
        <f t="shared" si="168"/>
        <v>0</v>
      </c>
      <c r="Z568" s="82">
        <f t="shared" si="168"/>
        <v>0</v>
      </c>
      <c r="AA568" s="82">
        <f t="shared" si="168"/>
        <v>0</v>
      </c>
      <c r="AB568" s="82">
        <f t="shared" si="168"/>
        <v>0</v>
      </c>
      <c r="AC568" s="82">
        <f t="shared" si="168"/>
        <v>0</v>
      </c>
      <c r="AD568" s="82">
        <f t="shared" si="168"/>
        <v>0</v>
      </c>
      <c r="AE568" s="82">
        <f t="shared" si="168"/>
        <v>0</v>
      </c>
      <c r="AF568" s="82">
        <f t="shared" si="168"/>
        <v>0</v>
      </c>
      <c r="AG568" s="82">
        <f t="shared" si="168"/>
        <v>0</v>
      </c>
      <c r="AH568" s="82">
        <f t="shared" si="168"/>
        <v>0</v>
      </c>
      <c r="AI568" s="82">
        <f t="shared" si="168"/>
        <v>0</v>
      </c>
    </row>
    <row r="569" spans="1:35" s="27" customFormat="1" ht="12.75" x14ac:dyDescent="0.2">
      <c r="A569" s="32" t="s">
        <v>605</v>
      </c>
      <c r="B569" s="15" t="s">
        <v>65</v>
      </c>
      <c r="C569" s="70">
        <v>11</v>
      </c>
      <c r="D569" s="33" t="s">
        <v>356</v>
      </c>
      <c r="E569" s="17">
        <v>0</v>
      </c>
      <c r="F569" s="17">
        <v>0</v>
      </c>
      <c r="G569" s="19">
        <v>0</v>
      </c>
      <c r="H569" s="19">
        <v>0</v>
      </c>
      <c r="I569" s="17">
        <v>0</v>
      </c>
      <c r="J569" s="17">
        <v>0</v>
      </c>
      <c r="K569" s="19">
        <v>0</v>
      </c>
      <c r="L569" s="19">
        <v>0</v>
      </c>
      <c r="M569" s="19">
        <v>0</v>
      </c>
      <c r="N569" s="19">
        <v>0</v>
      </c>
      <c r="O569" s="19">
        <v>0</v>
      </c>
      <c r="P569" s="19">
        <f t="shared" si="139"/>
        <v>0</v>
      </c>
      <c r="Q569" s="19">
        <f t="shared" ref="Q569:U594" si="169">+F569-K569</f>
        <v>0</v>
      </c>
      <c r="R569" s="19">
        <f t="shared" si="169"/>
        <v>0</v>
      </c>
      <c r="S569" s="19">
        <f t="shared" si="169"/>
        <v>0</v>
      </c>
      <c r="T569" s="19">
        <f t="shared" si="169"/>
        <v>0</v>
      </c>
      <c r="U569" s="19">
        <f t="shared" si="169"/>
        <v>0</v>
      </c>
      <c r="V569" s="19">
        <f t="shared" ref="V569:V594" si="170">+Q569+R569+S569+T569+U569</f>
        <v>0</v>
      </c>
      <c r="W569" s="34">
        <v>257.49</v>
      </c>
      <c r="X569" s="34">
        <v>257.49</v>
      </c>
      <c r="Y569" s="19">
        <f t="shared" ref="Y569:Y594" si="171">+X569-W569</f>
        <v>0</v>
      </c>
      <c r="Z569" s="20">
        <f t="shared" si="140"/>
        <v>0</v>
      </c>
      <c r="AA569" s="20">
        <v>0</v>
      </c>
      <c r="AB569" s="20">
        <v>0</v>
      </c>
      <c r="AC569" s="20">
        <v>0</v>
      </c>
      <c r="AD569" s="20">
        <f t="shared" ref="AD569:AD594" si="172">+Q569-AA569</f>
        <v>0</v>
      </c>
      <c r="AE569" s="20">
        <f t="shared" ref="AE569:AE594" si="173">+T569-AB569</f>
        <v>0</v>
      </c>
      <c r="AF569" s="20">
        <f t="shared" ref="AF569:AF594" si="174">U569-AC569</f>
        <v>0</v>
      </c>
      <c r="AG569" s="20">
        <f t="shared" ref="AG569:AG594" si="175">+Y569</f>
        <v>0</v>
      </c>
      <c r="AH569" s="20">
        <f t="shared" ref="AH569:AH594" si="176">+S569</f>
        <v>0</v>
      </c>
      <c r="AI569" s="20">
        <f t="shared" si="141"/>
        <v>0</v>
      </c>
    </row>
    <row r="570" spans="1:35" s="27" customFormat="1" ht="12.75" x14ac:dyDescent="0.2">
      <c r="A570" s="32" t="s">
        <v>605</v>
      </c>
      <c r="B570" s="15" t="s">
        <v>65</v>
      </c>
      <c r="C570" s="70">
        <v>134</v>
      </c>
      <c r="D570" s="33" t="s">
        <v>502</v>
      </c>
      <c r="E570" s="17">
        <v>0</v>
      </c>
      <c r="F570" s="17">
        <v>0</v>
      </c>
      <c r="G570" s="19">
        <v>0</v>
      </c>
      <c r="H570" s="19">
        <v>0</v>
      </c>
      <c r="I570" s="17">
        <v>0</v>
      </c>
      <c r="J570" s="17">
        <v>0</v>
      </c>
      <c r="K570" s="19">
        <v>0</v>
      </c>
      <c r="L570" s="19">
        <v>0</v>
      </c>
      <c r="M570" s="19">
        <v>0</v>
      </c>
      <c r="N570" s="19">
        <v>0</v>
      </c>
      <c r="O570" s="19">
        <v>0</v>
      </c>
      <c r="P570" s="19">
        <f t="shared" si="139"/>
        <v>0</v>
      </c>
      <c r="Q570" s="19">
        <f t="shared" si="169"/>
        <v>0</v>
      </c>
      <c r="R570" s="19">
        <f t="shared" si="169"/>
        <v>0</v>
      </c>
      <c r="S570" s="19">
        <f t="shared" si="169"/>
        <v>0</v>
      </c>
      <c r="T570" s="19">
        <f t="shared" si="169"/>
        <v>0</v>
      </c>
      <c r="U570" s="19">
        <f t="shared" si="169"/>
        <v>0</v>
      </c>
      <c r="V570" s="19">
        <f t="shared" si="170"/>
        <v>0</v>
      </c>
      <c r="W570" s="34">
        <v>16238</v>
      </c>
      <c r="X570" s="34">
        <v>16238</v>
      </c>
      <c r="Y570" s="19">
        <f t="shared" si="171"/>
        <v>0</v>
      </c>
      <c r="Z570" s="20">
        <f t="shared" si="140"/>
        <v>0</v>
      </c>
      <c r="AA570" s="20">
        <v>0</v>
      </c>
      <c r="AB570" s="20">
        <v>0</v>
      </c>
      <c r="AC570" s="20">
        <v>0</v>
      </c>
      <c r="AD570" s="20">
        <f t="shared" si="172"/>
        <v>0</v>
      </c>
      <c r="AE570" s="20">
        <f t="shared" si="173"/>
        <v>0</v>
      </c>
      <c r="AF570" s="20">
        <f t="shared" si="174"/>
        <v>0</v>
      </c>
      <c r="AG570" s="20">
        <f t="shared" si="175"/>
        <v>0</v>
      </c>
      <c r="AH570" s="20">
        <f t="shared" si="176"/>
        <v>0</v>
      </c>
      <c r="AI570" s="20">
        <f t="shared" si="141"/>
        <v>0</v>
      </c>
    </row>
    <row r="571" spans="1:35" s="27" customFormat="1" ht="12.75" x14ac:dyDescent="0.2">
      <c r="A571" s="32" t="s">
        <v>605</v>
      </c>
      <c r="B571" s="15" t="s">
        <v>65</v>
      </c>
      <c r="C571" s="70">
        <v>151</v>
      </c>
      <c r="D571" s="33" t="s">
        <v>283</v>
      </c>
      <c r="E571" s="17">
        <v>0</v>
      </c>
      <c r="F571" s="17">
        <v>0</v>
      </c>
      <c r="G571" s="19">
        <v>0</v>
      </c>
      <c r="H571" s="19">
        <v>0</v>
      </c>
      <c r="I571" s="17">
        <v>0</v>
      </c>
      <c r="J571" s="17">
        <v>0</v>
      </c>
      <c r="K571" s="19">
        <v>0</v>
      </c>
      <c r="L571" s="19">
        <v>0</v>
      </c>
      <c r="M571" s="19">
        <v>0</v>
      </c>
      <c r="N571" s="19">
        <v>0</v>
      </c>
      <c r="O571" s="19">
        <v>0</v>
      </c>
      <c r="P571" s="19">
        <f t="shared" si="139"/>
        <v>0</v>
      </c>
      <c r="Q571" s="19">
        <f t="shared" si="169"/>
        <v>0</v>
      </c>
      <c r="R571" s="19">
        <f t="shared" si="169"/>
        <v>0</v>
      </c>
      <c r="S571" s="19">
        <f t="shared" si="169"/>
        <v>0</v>
      </c>
      <c r="T571" s="19">
        <f t="shared" si="169"/>
        <v>0</v>
      </c>
      <c r="U571" s="19">
        <f t="shared" si="169"/>
        <v>0</v>
      </c>
      <c r="V571" s="19">
        <f t="shared" si="170"/>
        <v>0</v>
      </c>
      <c r="W571" s="34">
        <v>522</v>
      </c>
      <c r="X571" s="34">
        <v>522</v>
      </c>
      <c r="Y571" s="19">
        <f t="shared" si="171"/>
        <v>0</v>
      </c>
      <c r="Z571" s="20">
        <f t="shared" si="140"/>
        <v>0</v>
      </c>
      <c r="AA571" s="20">
        <v>0</v>
      </c>
      <c r="AB571" s="20">
        <v>0</v>
      </c>
      <c r="AC571" s="20">
        <v>0</v>
      </c>
      <c r="AD571" s="20">
        <f t="shared" si="172"/>
        <v>0</v>
      </c>
      <c r="AE571" s="20">
        <f t="shared" si="173"/>
        <v>0</v>
      </c>
      <c r="AF571" s="20">
        <f t="shared" si="174"/>
        <v>0</v>
      </c>
      <c r="AG571" s="20">
        <f t="shared" si="175"/>
        <v>0</v>
      </c>
      <c r="AH571" s="20">
        <f t="shared" si="176"/>
        <v>0</v>
      </c>
      <c r="AI571" s="20">
        <f t="shared" si="141"/>
        <v>0</v>
      </c>
    </row>
    <row r="572" spans="1:35" s="27" customFormat="1" ht="12.75" x14ac:dyDescent="0.2">
      <c r="A572" s="32" t="s">
        <v>605</v>
      </c>
      <c r="B572" s="15" t="s">
        <v>65</v>
      </c>
      <c r="C572" s="70">
        <v>326</v>
      </c>
      <c r="D572" s="33" t="s">
        <v>606</v>
      </c>
      <c r="E572" s="17">
        <v>0</v>
      </c>
      <c r="F572" s="17">
        <v>0</v>
      </c>
      <c r="G572" s="19">
        <v>0</v>
      </c>
      <c r="H572" s="19">
        <v>0</v>
      </c>
      <c r="I572" s="17">
        <v>0</v>
      </c>
      <c r="J572" s="17">
        <v>0</v>
      </c>
      <c r="K572" s="19">
        <v>0</v>
      </c>
      <c r="L572" s="19">
        <v>0</v>
      </c>
      <c r="M572" s="19">
        <v>0</v>
      </c>
      <c r="N572" s="19">
        <v>0</v>
      </c>
      <c r="O572" s="19">
        <v>0</v>
      </c>
      <c r="P572" s="19">
        <f t="shared" si="139"/>
        <v>0</v>
      </c>
      <c r="Q572" s="19">
        <f t="shared" si="169"/>
        <v>0</v>
      </c>
      <c r="R572" s="19">
        <f t="shared" si="169"/>
        <v>0</v>
      </c>
      <c r="S572" s="19">
        <f t="shared" si="169"/>
        <v>0</v>
      </c>
      <c r="T572" s="19">
        <f t="shared" si="169"/>
        <v>0</v>
      </c>
      <c r="U572" s="19">
        <f t="shared" si="169"/>
        <v>0</v>
      </c>
      <c r="V572" s="19">
        <f t="shared" si="170"/>
        <v>0</v>
      </c>
      <c r="W572" s="34">
        <v>1959.88</v>
      </c>
      <c r="X572" s="34">
        <v>1959.88</v>
      </c>
      <c r="Y572" s="19">
        <f t="shared" si="171"/>
        <v>0</v>
      </c>
      <c r="Z572" s="20">
        <f t="shared" si="140"/>
        <v>0</v>
      </c>
      <c r="AA572" s="20">
        <v>0</v>
      </c>
      <c r="AB572" s="20">
        <v>0</v>
      </c>
      <c r="AC572" s="20">
        <v>0</v>
      </c>
      <c r="AD572" s="20">
        <f t="shared" si="172"/>
        <v>0</v>
      </c>
      <c r="AE572" s="20">
        <f t="shared" si="173"/>
        <v>0</v>
      </c>
      <c r="AF572" s="20">
        <f t="shared" si="174"/>
        <v>0</v>
      </c>
      <c r="AG572" s="20">
        <f t="shared" si="175"/>
        <v>0</v>
      </c>
      <c r="AH572" s="20">
        <f t="shared" si="176"/>
        <v>0</v>
      </c>
      <c r="AI572" s="20">
        <f t="shared" si="141"/>
        <v>0</v>
      </c>
    </row>
    <row r="573" spans="1:35" s="27" customFormat="1" ht="12.75" x14ac:dyDescent="0.2">
      <c r="A573" s="32" t="s">
        <v>605</v>
      </c>
      <c r="B573" s="15" t="s">
        <v>65</v>
      </c>
      <c r="C573" s="70">
        <v>557</v>
      </c>
      <c r="D573" s="33" t="s">
        <v>607</v>
      </c>
      <c r="E573" s="17">
        <v>0</v>
      </c>
      <c r="F573" s="17">
        <v>0</v>
      </c>
      <c r="G573" s="19">
        <v>0</v>
      </c>
      <c r="H573" s="19">
        <v>0</v>
      </c>
      <c r="I573" s="17">
        <v>0</v>
      </c>
      <c r="J573" s="17">
        <v>0</v>
      </c>
      <c r="K573" s="19">
        <v>0</v>
      </c>
      <c r="L573" s="19">
        <v>0</v>
      </c>
      <c r="M573" s="19">
        <v>0</v>
      </c>
      <c r="N573" s="19">
        <v>0</v>
      </c>
      <c r="O573" s="19">
        <v>0</v>
      </c>
      <c r="P573" s="19">
        <f t="shared" si="139"/>
        <v>0</v>
      </c>
      <c r="Q573" s="19">
        <f t="shared" si="169"/>
        <v>0</v>
      </c>
      <c r="R573" s="19">
        <f t="shared" si="169"/>
        <v>0</v>
      </c>
      <c r="S573" s="19">
        <f t="shared" si="169"/>
        <v>0</v>
      </c>
      <c r="T573" s="19">
        <f t="shared" si="169"/>
        <v>0</v>
      </c>
      <c r="U573" s="19">
        <f t="shared" si="169"/>
        <v>0</v>
      </c>
      <c r="V573" s="19">
        <f t="shared" si="170"/>
        <v>0</v>
      </c>
      <c r="W573" s="34">
        <v>224</v>
      </c>
      <c r="X573" s="34">
        <v>224</v>
      </c>
      <c r="Y573" s="19">
        <f t="shared" si="171"/>
        <v>0</v>
      </c>
      <c r="Z573" s="20">
        <f t="shared" si="140"/>
        <v>0</v>
      </c>
      <c r="AA573" s="20">
        <v>0</v>
      </c>
      <c r="AB573" s="20">
        <v>0</v>
      </c>
      <c r="AC573" s="20">
        <v>0</v>
      </c>
      <c r="AD573" s="20">
        <f t="shared" si="172"/>
        <v>0</v>
      </c>
      <c r="AE573" s="20">
        <f t="shared" si="173"/>
        <v>0</v>
      </c>
      <c r="AF573" s="20">
        <f t="shared" si="174"/>
        <v>0</v>
      </c>
      <c r="AG573" s="20">
        <f t="shared" si="175"/>
        <v>0</v>
      </c>
      <c r="AH573" s="20">
        <f t="shared" si="176"/>
        <v>0</v>
      </c>
      <c r="AI573" s="20">
        <f t="shared" si="141"/>
        <v>0</v>
      </c>
    </row>
    <row r="574" spans="1:35" s="27" customFormat="1" ht="12.75" x14ac:dyDescent="0.2">
      <c r="A574" s="32" t="s">
        <v>605</v>
      </c>
      <c r="B574" s="15" t="s">
        <v>65</v>
      </c>
      <c r="C574" s="70">
        <v>603</v>
      </c>
      <c r="D574" s="33" t="s">
        <v>608</v>
      </c>
      <c r="E574" s="17">
        <v>0</v>
      </c>
      <c r="F574" s="17">
        <v>0</v>
      </c>
      <c r="G574" s="19">
        <v>0</v>
      </c>
      <c r="H574" s="19">
        <v>0</v>
      </c>
      <c r="I574" s="17">
        <v>0</v>
      </c>
      <c r="J574" s="17">
        <v>0</v>
      </c>
      <c r="K574" s="19">
        <v>0</v>
      </c>
      <c r="L574" s="19">
        <v>0</v>
      </c>
      <c r="M574" s="19">
        <v>0</v>
      </c>
      <c r="N574" s="19">
        <v>0</v>
      </c>
      <c r="O574" s="19">
        <v>0</v>
      </c>
      <c r="P574" s="19">
        <f t="shared" si="139"/>
        <v>0</v>
      </c>
      <c r="Q574" s="19">
        <f t="shared" si="169"/>
        <v>0</v>
      </c>
      <c r="R574" s="19">
        <f t="shared" si="169"/>
        <v>0</v>
      </c>
      <c r="S574" s="19">
        <f t="shared" si="169"/>
        <v>0</v>
      </c>
      <c r="T574" s="19">
        <f t="shared" si="169"/>
        <v>0</v>
      </c>
      <c r="U574" s="19">
        <f t="shared" si="169"/>
        <v>0</v>
      </c>
      <c r="V574" s="19">
        <f t="shared" si="170"/>
        <v>0</v>
      </c>
      <c r="W574" s="34">
        <v>1171</v>
      </c>
      <c r="X574" s="34">
        <v>1171</v>
      </c>
      <c r="Y574" s="19">
        <f t="shared" si="171"/>
        <v>0</v>
      </c>
      <c r="Z574" s="20">
        <f t="shared" si="140"/>
        <v>0</v>
      </c>
      <c r="AA574" s="20">
        <v>0</v>
      </c>
      <c r="AB574" s="20">
        <v>0</v>
      </c>
      <c r="AC574" s="20">
        <v>0</v>
      </c>
      <c r="AD574" s="20">
        <f t="shared" si="172"/>
        <v>0</v>
      </c>
      <c r="AE574" s="20">
        <f t="shared" si="173"/>
        <v>0</v>
      </c>
      <c r="AF574" s="20">
        <f t="shared" si="174"/>
        <v>0</v>
      </c>
      <c r="AG574" s="20">
        <f t="shared" si="175"/>
        <v>0</v>
      </c>
      <c r="AH574" s="20">
        <f t="shared" si="176"/>
        <v>0</v>
      </c>
      <c r="AI574" s="20">
        <f t="shared" si="141"/>
        <v>0</v>
      </c>
    </row>
    <row r="575" spans="1:35" s="27" customFormat="1" ht="12.75" x14ac:dyDescent="0.2">
      <c r="A575" s="32" t="s">
        <v>605</v>
      </c>
      <c r="B575" s="15" t="s">
        <v>65</v>
      </c>
      <c r="C575" s="70">
        <v>663</v>
      </c>
      <c r="D575" s="33" t="s">
        <v>609</v>
      </c>
      <c r="E575" s="17">
        <v>0</v>
      </c>
      <c r="F575" s="17">
        <v>0</v>
      </c>
      <c r="G575" s="19">
        <v>0</v>
      </c>
      <c r="H575" s="19">
        <v>0</v>
      </c>
      <c r="I575" s="17">
        <v>0</v>
      </c>
      <c r="J575" s="17">
        <v>0</v>
      </c>
      <c r="K575" s="19">
        <v>0</v>
      </c>
      <c r="L575" s="19">
        <v>0</v>
      </c>
      <c r="M575" s="19">
        <v>0</v>
      </c>
      <c r="N575" s="19">
        <v>0</v>
      </c>
      <c r="O575" s="19">
        <v>0</v>
      </c>
      <c r="P575" s="19">
        <f t="shared" si="139"/>
        <v>0</v>
      </c>
      <c r="Q575" s="19">
        <f t="shared" si="169"/>
        <v>0</v>
      </c>
      <c r="R575" s="19">
        <f t="shared" si="169"/>
        <v>0</v>
      </c>
      <c r="S575" s="19">
        <f t="shared" si="169"/>
        <v>0</v>
      </c>
      <c r="T575" s="19">
        <f t="shared" si="169"/>
        <v>0</v>
      </c>
      <c r="U575" s="19">
        <f t="shared" si="169"/>
        <v>0</v>
      </c>
      <c r="V575" s="19">
        <f t="shared" si="170"/>
        <v>0</v>
      </c>
      <c r="W575" s="34">
        <v>1170</v>
      </c>
      <c r="X575" s="34">
        <v>1170</v>
      </c>
      <c r="Y575" s="19">
        <f t="shared" si="171"/>
        <v>0</v>
      </c>
      <c r="Z575" s="20">
        <f t="shared" si="140"/>
        <v>0</v>
      </c>
      <c r="AA575" s="20">
        <v>0</v>
      </c>
      <c r="AB575" s="20">
        <v>0</v>
      </c>
      <c r="AC575" s="20">
        <v>0</v>
      </c>
      <c r="AD575" s="20">
        <f t="shared" si="172"/>
        <v>0</v>
      </c>
      <c r="AE575" s="20">
        <f t="shared" si="173"/>
        <v>0</v>
      </c>
      <c r="AF575" s="20">
        <f t="shared" si="174"/>
        <v>0</v>
      </c>
      <c r="AG575" s="20">
        <f t="shared" si="175"/>
        <v>0</v>
      </c>
      <c r="AH575" s="20">
        <f t="shared" si="176"/>
        <v>0</v>
      </c>
      <c r="AI575" s="20">
        <f t="shared" si="141"/>
        <v>0</v>
      </c>
    </row>
    <row r="576" spans="1:35" s="27" customFormat="1" ht="12.75" x14ac:dyDescent="0.2">
      <c r="A576" s="32" t="s">
        <v>605</v>
      </c>
      <c r="B576" s="15" t="s">
        <v>65</v>
      </c>
      <c r="C576" s="70">
        <v>741</v>
      </c>
      <c r="D576" s="33" t="s">
        <v>288</v>
      </c>
      <c r="E576" s="17">
        <v>0</v>
      </c>
      <c r="F576" s="17">
        <v>0</v>
      </c>
      <c r="G576" s="19">
        <v>0</v>
      </c>
      <c r="H576" s="19">
        <v>0</v>
      </c>
      <c r="I576" s="17">
        <v>0</v>
      </c>
      <c r="J576" s="17">
        <v>0</v>
      </c>
      <c r="K576" s="19">
        <v>0</v>
      </c>
      <c r="L576" s="19">
        <v>0</v>
      </c>
      <c r="M576" s="19">
        <v>0</v>
      </c>
      <c r="N576" s="19">
        <v>0</v>
      </c>
      <c r="O576" s="19">
        <v>0</v>
      </c>
      <c r="P576" s="19">
        <f t="shared" si="139"/>
        <v>0</v>
      </c>
      <c r="Q576" s="19">
        <f t="shared" si="169"/>
        <v>0</v>
      </c>
      <c r="R576" s="19">
        <f t="shared" si="169"/>
        <v>0</v>
      </c>
      <c r="S576" s="19">
        <f t="shared" si="169"/>
        <v>0</v>
      </c>
      <c r="T576" s="19">
        <f t="shared" si="169"/>
        <v>0</v>
      </c>
      <c r="U576" s="19">
        <f t="shared" si="169"/>
        <v>0</v>
      </c>
      <c r="V576" s="19">
        <f t="shared" si="170"/>
        <v>0</v>
      </c>
      <c r="W576" s="34">
        <v>225</v>
      </c>
      <c r="X576" s="34">
        <v>225</v>
      </c>
      <c r="Y576" s="19">
        <f t="shared" si="171"/>
        <v>0</v>
      </c>
      <c r="Z576" s="20">
        <f t="shared" si="140"/>
        <v>0</v>
      </c>
      <c r="AA576" s="20">
        <v>0</v>
      </c>
      <c r="AB576" s="20">
        <v>0</v>
      </c>
      <c r="AC576" s="20">
        <v>0</v>
      </c>
      <c r="AD576" s="20">
        <f t="shared" si="172"/>
        <v>0</v>
      </c>
      <c r="AE576" s="20">
        <f t="shared" si="173"/>
        <v>0</v>
      </c>
      <c r="AF576" s="20">
        <f t="shared" si="174"/>
        <v>0</v>
      </c>
      <c r="AG576" s="20">
        <f t="shared" si="175"/>
        <v>0</v>
      </c>
      <c r="AH576" s="20">
        <f t="shared" si="176"/>
        <v>0</v>
      </c>
      <c r="AI576" s="20">
        <f t="shared" si="141"/>
        <v>0</v>
      </c>
    </row>
    <row r="577" spans="1:35" s="27" customFormat="1" ht="12.75" x14ac:dyDescent="0.2">
      <c r="A577" s="32" t="s">
        <v>605</v>
      </c>
      <c r="B577" s="15" t="s">
        <v>65</v>
      </c>
      <c r="C577" s="70">
        <v>863</v>
      </c>
      <c r="D577" s="33" t="s">
        <v>610</v>
      </c>
      <c r="E577" s="17">
        <v>0</v>
      </c>
      <c r="F577" s="17">
        <v>0</v>
      </c>
      <c r="G577" s="19">
        <v>0</v>
      </c>
      <c r="H577" s="19">
        <v>0</v>
      </c>
      <c r="I577" s="17">
        <v>0</v>
      </c>
      <c r="J577" s="17">
        <v>0</v>
      </c>
      <c r="K577" s="19">
        <v>0</v>
      </c>
      <c r="L577" s="19">
        <v>0</v>
      </c>
      <c r="M577" s="19">
        <v>0</v>
      </c>
      <c r="N577" s="19">
        <v>0</v>
      </c>
      <c r="O577" s="19">
        <v>0</v>
      </c>
      <c r="P577" s="19">
        <f t="shared" si="139"/>
        <v>0</v>
      </c>
      <c r="Q577" s="19">
        <f t="shared" si="169"/>
        <v>0</v>
      </c>
      <c r="R577" s="19">
        <f t="shared" si="169"/>
        <v>0</v>
      </c>
      <c r="S577" s="19">
        <f t="shared" si="169"/>
        <v>0</v>
      </c>
      <c r="T577" s="19">
        <f t="shared" si="169"/>
        <v>0</v>
      </c>
      <c r="U577" s="19">
        <f t="shared" si="169"/>
        <v>0</v>
      </c>
      <c r="V577" s="19">
        <f t="shared" si="170"/>
        <v>0</v>
      </c>
      <c r="W577" s="34">
        <v>7670.86</v>
      </c>
      <c r="X577" s="34">
        <v>7670.86</v>
      </c>
      <c r="Y577" s="19">
        <f t="shared" si="171"/>
        <v>0</v>
      </c>
      <c r="Z577" s="20">
        <f t="shared" si="140"/>
        <v>0</v>
      </c>
      <c r="AA577" s="20">
        <v>0</v>
      </c>
      <c r="AB577" s="20">
        <v>0</v>
      </c>
      <c r="AC577" s="20">
        <v>0</v>
      </c>
      <c r="AD577" s="20">
        <f t="shared" si="172"/>
        <v>0</v>
      </c>
      <c r="AE577" s="20">
        <f t="shared" si="173"/>
        <v>0</v>
      </c>
      <c r="AF577" s="20">
        <f t="shared" si="174"/>
        <v>0</v>
      </c>
      <c r="AG577" s="20">
        <f t="shared" si="175"/>
        <v>0</v>
      </c>
      <c r="AH577" s="20">
        <f t="shared" si="176"/>
        <v>0</v>
      </c>
      <c r="AI577" s="20">
        <f t="shared" si="141"/>
        <v>0</v>
      </c>
    </row>
    <row r="578" spans="1:35" s="27" customFormat="1" ht="12.75" x14ac:dyDescent="0.2">
      <c r="A578" s="32" t="s">
        <v>605</v>
      </c>
      <c r="B578" s="15" t="s">
        <v>65</v>
      </c>
      <c r="C578" s="70">
        <v>2285</v>
      </c>
      <c r="D578" s="33" t="s">
        <v>611</v>
      </c>
      <c r="E578" s="17">
        <v>0</v>
      </c>
      <c r="F578" s="17">
        <v>0</v>
      </c>
      <c r="G578" s="19">
        <v>0</v>
      </c>
      <c r="H578" s="19">
        <v>0</v>
      </c>
      <c r="I578" s="17">
        <v>0</v>
      </c>
      <c r="J578" s="17">
        <v>0</v>
      </c>
      <c r="K578" s="19">
        <v>0</v>
      </c>
      <c r="L578" s="19">
        <v>0</v>
      </c>
      <c r="M578" s="19">
        <v>0</v>
      </c>
      <c r="N578" s="19">
        <v>0</v>
      </c>
      <c r="O578" s="19">
        <v>0</v>
      </c>
      <c r="P578" s="19">
        <f t="shared" si="139"/>
        <v>0</v>
      </c>
      <c r="Q578" s="19">
        <f t="shared" si="169"/>
        <v>0</v>
      </c>
      <c r="R578" s="19">
        <f t="shared" si="169"/>
        <v>0</v>
      </c>
      <c r="S578" s="19">
        <f t="shared" si="169"/>
        <v>0</v>
      </c>
      <c r="T578" s="19">
        <f t="shared" si="169"/>
        <v>0</v>
      </c>
      <c r="U578" s="19">
        <f t="shared" si="169"/>
        <v>0</v>
      </c>
      <c r="V578" s="19">
        <f t="shared" si="170"/>
        <v>0</v>
      </c>
      <c r="W578" s="34">
        <v>3919</v>
      </c>
      <c r="X578" s="34">
        <v>3919</v>
      </c>
      <c r="Y578" s="19">
        <f t="shared" si="171"/>
        <v>0</v>
      </c>
      <c r="Z578" s="20">
        <f t="shared" si="140"/>
        <v>0</v>
      </c>
      <c r="AA578" s="20">
        <v>0</v>
      </c>
      <c r="AB578" s="20">
        <v>0</v>
      </c>
      <c r="AC578" s="20">
        <v>0</v>
      </c>
      <c r="AD578" s="20">
        <f t="shared" si="172"/>
        <v>0</v>
      </c>
      <c r="AE578" s="20">
        <f t="shared" si="173"/>
        <v>0</v>
      </c>
      <c r="AF578" s="20">
        <f t="shared" si="174"/>
        <v>0</v>
      </c>
      <c r="AG578" s="20">
        <f t="shared" si="175"/>
        <v>0</v>
      </c>
      <c r="AH578" s="20">
        <f t="shared" si="176"/>
        <v>0</v>
      </c>
      <c r="AI578" s="20">
        <f t="shared" si="141"/>
        <v>0</v>
      </c>
    </row>
    <row r="579" spans="1:35" s="27" customFormat="1" ht="12.75" x14ac:dyDescent="0.2">
      <c r="A579" s="32" t="s">
        <v>605</v>
      </c>
      <c r="B579" s="15" t="s">
        <v>65</v>
      </c>
      <c r="C579" s="70">
        <v>2934</v>
      </c>
      <c r="D579" s="33" t="s">
        <v>612</v>
      </c>
      <c r="E579" s="17">
        <v>0</v>
      </c>
      <c r="F579" s="17">
        <v>0</v>
      </c>
      <c r="G579" s="19">
        <v>0</v>
      </c>
      <c r="H579" s="19">
        <v>0</v>
      </c>
      <c r="I579" s="17">
        <v>0</v>
      </c>
      <c r="J579" s="17">
        <v>0</v>
      </c>
      <c r="K579" s="19">
        <v>0</v>
      </c>
      <c r="L579" s="19">
        <v>0</v>
      </c>
      <c r="M579" s="19">
        <v>0</v>
      </c>
      <c r="N579" s="19">
        <v>0</v>
      </c>
      <c r="O579" s="19">
        <v>0</v>
      </c>
      <c r="P579" s="19">
        <f t="shared" si="139"/>
        <v>0</v>
      </c>
      <c r="Q579" s="19">
        <f t="shared" si="169"/>
        <v>0</v>
      </c>
      <c r="R579" s="19">
        <f t="shared" si="169"/>
        <v>0</v>
      </c>
      <c r="S579" s="19">
        <f t="shared" si="169"/>
        <v>0</v>
      </c>
      <c r="T579" s="19">
        <f t="shared" si="169"/>
        <v>0</v>
      </c>
      <c r="U579" s="19">
        <f t="shared" si="169"/>
        <v>0</v>
      </c>
      <c r="V579" s="19">
        <f t="shared" si="170"/>
        <v>0</v>
      </c>
      <c r="W579" s="34">
        <v>1072</v>
      </c>
      <c r="X579" s="34">
        <v>1072</v>
      </c>
      <c r="Y579" s="19">
        <f t="shared" si="171"/>
        <v>0</v>
      </c>
      <c r="Z579" s="20">
        <f t="shared" si="140"/>
        <v>0</v>
      </c>
      <c r="AA579" s="20">
        <v>0</v>
      </c>
      <c r="AB579" s="20">
        <v>0</v>
      </c>
      <c r="AC579" s="20">
        <v>0</v>
      </c>
      <c r="AD579" s="20">
        <f t="shared" si="172"/>
        <v>0</v>
      </c>
      <c r="AE579" s="20">
        <f t="shared" si="173"/>
        <v>0</v>
      </c>
      <c r="AF579" s="20">
        <f t="shared" si="174"/>
        <v>0</v>
      </c>
      <c r="AG579" s="20">
        <f t="shared" si="175"/>
        <v>0</v>
      </c>
      <c r="AH579" s="20">
        <f t="shared" si="176"/>
        <v>0</v>
      </c>
      <c r="AI579" s="20">
        <f t="shared" si="141"/>
        <v>0</v>
      </c>
    </row>
    <row r="580" spans="1:35" s="27" customFormat="1" ht="12.75" x14ac:dyDescent="0.2">
      <c r="A580" s="32" t="s">
        <v>605</v>
      </c>
      <c r="B580" s="15" t="s">
        <v>65</v>
      </c>
      <c r="C580" s="70">
        <v>3511</v>
      </c>
      <c r="D580" s="33" t="s">
        <v>613</v>
      </c>
      <c r="E580" s="17">
        <v>0</v>
      </c>
      <c r="F580" s="17">
        <v>0</v>
      </c>
      <c r="G580" s="19">
        <v>0</v>
      </c>
      <c r="H580" s="19">
        <v>0</v>
      </c>
      <c r="I580" s="17">
        <v>0</v>
      </c>
      <c r="J580" s="17">
        <v>0</v>
      </c>
      <c r="K580" s="19">
        <v>0</v>
      </c>
      <c r="L580" s="19">
        <v>0</v>
      </c>
      <c r="M580" s="19">
        <v>0</v>
      </c>
      <c r="N580" s="19">
        <v>0</v>
      </c>
      <c r="O580" s="19">
        <v>0</v>
      </c>
      <c r="P580" s="19">
        <f t="shared" si="139"/>
        <v>0</v>
      </c>
      <c r="Q580" s="19">
        <f t="shared" si="169"/>
        <v>0</v>
      </c>
      <c r="R580" s="19">
        <f t="shared" si="169"/>
        <v>0</v>
      </c>
      <c r="S580" s="19">
        <f t="shared" si="169"/>
        <v>0</v>
      </c>
      <c r="T580" s="19">
        <f t="shared" si="169"/>
        <v>0</v>
      </c>
      <c r="U580" s="19">
        <f t="shared" si="169"/>
        <v>0</v>
      </c>
      <c r="V580" s="19">
        <f t="shared" si="170"/>
        <v>0</v>
      </c>
      <c r="W580" s="34">
        <v>837</v>
      </c>
      <c r="X580" s="34">
        <v>837</v>
      </c>
      <c r="Y580" s="19">
        <f t="shared" si="171"/>
        <v>0</v>
      </c>
      <c r="Z580" s="20">
        <f t="shared" si="140"/>
        <v>0</v>
      </c>
      <c r="AA580" s="20">
        <v>0</v>
      </c>
      <c r="AB580" s="20">
        <v>0</v>
      </c>
      <c r="AC580" s="20">
        <v>0</v>
      </c>
      <c r="AD580" s="20">
        <f t="shared" si="172"/>
        <v>0</v>
      </c>
      <c r="AE580" s="20">
        <f t="shared" si="173"/>
        <v>0</v>
      </c>
      <c r="AF580" s="20">
        <f t="shared" si="174"/>
        <v>0</v>
      </c>
      <c r="AG580" s="20">
        <f t="shared" si="175"/>
        <v>0</v>
      </c>
      <c r="AH580" s="20">
        <f t="shared" si="176"/>
        <v>0</v>
      </c>
      <c r="AI580" s="20">
        <f t="shared" si="141"/>
        <v>0</v>
      </c>
    </row>
    <row r="581" spans="1:35" s="27" customFormat="1" ht="12.75" x14ac:dyDescent="0.2">
      <c r="A581" s="32" t="s">
        <v>605</v>
      </c>
      <c r="B581" s="15" t="s">
        <v>65</v>
      </c>
      <c r="C581" s="70">
        <v>5378</v>
      </c>
      <c r="D581" s="33" t="s">
        <v>614</v>
      </c>
      <c r="E581" s="17">
        <v>0</v>
      </c>
      <c r="F581" s="17">
        <v>0</v>
      </c>
      <c r="G581" s="19">
        <v>0</v>
      </c>
      <c r="H581" s="19">
        <v>0</v>
      </c>
      <c r="I581" s="17">
        <v>0</v>
      </c>
      <c r="J581" s="17">
        <v>0</v>
      </c>
      <c r="K581" s="19">
        <v>0</v>
      </c>
      <c r="L581" s="19">
        <v>0</v>
      </c>
      <c r="M581" s="19">
        <v>0</v>
      </c>
      <c r="N581" s="19">
        <v>0</v>
      </c>
      <c r="O581" s="19">
        <v>0</v>
      </c>
      <c r="P581" s="19">
        <f t="shared" si="139"/>
        <v>0</v>
      </c>
      <c r="Q581" s="19">
        <f t="shared" si="169"/>
        <v>0</v>
      </c>
      <c r="R581" s="19">
        <f t="shared" si="169"/>
        <v>0</v>
      </c>
      <c r="S581" s="19">
        <f t="shared" si="169"/>
        <v>0</v>
      </c>
      <c r="T581" s="19">
        <f t="shared" si="169"/>
        <v>0</v>
      </c>
      <c r="U581" s="19">
        <f t="shared" si="169"/>
        <v>0</v>
      </c>
      <c r="V581" s="19">
        <f t="shared" si="170"/>
        <v>0</v>
      </c>
      <c r="W581" s="34">
        <v>312</v>
      </c>
      <c r="X581" s="34">
        <v>312</v>
      </c>
      <c r="Y581" s="19">
        <f t="shared" si="171"/>
        <v>0</v>
      </c>
      <c r="Z581" s="20">
        <f t="shared" si="140"/>
        <v>0</v>
      </c>
      <c r="AA581" s="20">
        <v>0</v>
      </c>
      <c r="AB581" s="20">
        <v>0</v>
      </c>
      <c r="AC581" s="20">
        <v>0</v>
      </c>
      <c r="AD581" s="20">
        <f t="shared" si="172"/>
        <v>0</v>
      </c>
      <c r="AE581" s="20">
        <f t="shared" si="173"/>
        <v>0</v>
      </c>
      <c r="AF581" s="20">
        <f t="shared" si="174"/>
        <v>0</v>
      </c>
      <c r="AG581" s="20">
        <f t="shared" si="175"/>
        <v>0</v>
      </c>
      <c r="AH581" s="20">
        <f t="shared" si="176"/>
        <v>0</v>
      </c>
      <c r="AI581" s="20">
        <f t="shared" si="141"/>
        <v>0</v>
      </c>
    </row>
    <row r="582" spans="1:35" s="27" customFormat="1" ht="12.75" x14ac:dyDescent="0.2">
      <c r="A582" s="32" t="s">
        <v>605</v>
      </c>
      <c r="B582" s="15" t="s">
        <v>65</v>
      </c>
      <c r="C582" s="70">
        <v>7306</v>
      </c>
      <c r="D582" s="33" t="s">
        <v>615</v>
      </c>
      <c r="E582" s="17">
        <v>51480</v>
      </c>
      <c r="F582" s="17">
        <v>0</v>
      </c>
      <c r="G582" s="19">
        <v>0</v>
      </c>
      <c r="H582" s="19">
        <v>0</v>
      </c>
      <c r="I582" s="17">
        <v>0</v>
      </c>
      <c r="J582" s="17">
        <v>51480</v>
      </c>
      <c r="K582" s="19">
        <v>0</v>
      </c>
      <c r="L582" s="19">
        <v>0</v>
      </c>
      <c r="M582" s="19">
        <v>0</v>
      </c>
      <c r="N582" s="19">
        <v>0</v>
      </c>
      <c r="O582" s="19">
        <v>51480</v>
      </c>
      <c r="P582" s="19">
        <f t="shared" si="139"/>
        <v>51480</v>
      </c>
      <c r="Q582" s="19">
        <f t="shared" si="169"/>
        <v>0</v>
      </c>
      <c r="R582" s="19">
        <f t="shared" si="169"/>
        <v>0</v>
      </c>
      <c r="S582" s="19">
        <f t="shared" si="169"/>
        <v>0</v>
      </c>
      <c r="T582" s="19">
        <f t="shared" si="169"/>
        <v>0</v>
      </c>
      <c r="U582" s="19">
        <f t="shared" si="169"/>
        <v>0</v>
      </c>
      <c r="V582" s="19">
        <f t="shared" si="170"/>
        <v>0</v>
      </c>
      <c r="W582" s="34">
        <v>0</v>
      </c>
      <c r="X582" s="19">
        <v>0</v>
      </c>
      <c r="Y582" s="19">
        <f t="shared" si="171"/>
        <v>0</v>
      </c>
      <c r="Z582" s="20">
        <f t="shared" si="140"/>
        <v>0</v>
      </c>
      <c r="AA582" s="20">
        <v>0</v>
      </c>
      <c r="AB582" s="20">
        <v>0</v>
      </c>
      <c r="AC582" s="20">
        <v>0</v>
      </c>
      <c r="AD582" s="20">
        <f t="shared" si="172"/>
        <v>0</v>
      </c>
      <c r="AE582" s="20">
        <f t="shared" si="173"/>
        <v>0</v>
      </c>
      <c r="AF582" s="20">
        <f t="shared" si="174"/>
        <v>0</v>
      </c>
      <c r="AG582" s="20">
        <f t="shared" si="175"/>
        <v>0</v>
      </c>
      <c r="AH582" s="20">
        <f t="shared" si="176"/>
        <v>0</v>
      </c>
      <c r="AI582" s="20">
        <f t="shared" si="141"/>
        <v>0</v>
      </c>
    </row>
    <row r="583" spans="1:35" s="27" customFormat="1" ht="12.75" x14ac:dyDescent="0.2">
      <c r="A583" s="32" t="s">
        <v>605</v>
      </c>
      <c r="B583" s="15" t="s">
        <v>65</v>
      </c>
      <c r="C583" s="70">
        <v>10702</v>
      </c>
      <c r="D583" s="33" t="s">
        <v>616</v>
      </c>
      <c r="E583" s="17">
        <v>524</v>
      </c>
      <c r="F583" s="17">
        <v>0</v>
      </c>
      <c r="G583" s="19">
        <v>0</v>
      </c>
      <c r="H583" s="19">
        <v>0</v>
      </c>
      <c r="I583" s="17">
        <v>0</v>
      </c>
      <c r="J583" s="17">
        <v>524</v>
      </c>
      <c r="K583" s="19">
        <v>0</v>
      </c>
      <c r="L583" s="19">
        <v>0</v>
      </c>
      <c r="M583" s="19">
        <v>0</v>
      </c>
      <c r="N583" s="19">
        <v>0</v>
      </c>
      <c r="O583" s="19">
        <v>0</v>
      </c>
      <c r="P583" s="19">
        <f t="shared" si="139"/>
        <v>0</v>
      </c>
      <c r="Q583" s="19">
        <f t="shared" si="169"/>
        <v>0</v>
      </c>
      <c r="R583" s="19">
        <f t="shared" si="169"/>
        <v>0</v>
      </c>
      <c r="S583" s="19">
        <f t="shared" si="169"/>
        <v>0</v>
      </c>
      <c r="T583" s="19">
        <f t="shared" si="169"/>
        <v>0</v>
      </c>
      <c r="U583" s="19">
        <f t="shared" si="169"/>
        <v>524</v>
      </c>
      <c r="V583" s="19">
        <f t="shared" si="170"/>
        <v>524</v>
      </c>
      <c r="W583" s="19">
        <v>0</v>
      </c>
      <c r="X583" s="19">
        <v>0</v>
      </c>
      <c r="Y583" s="19">
        <f t="shared" si="171"/>
        <v>0</v>
      </c>
      <c r="Z583" s="20">
        <f t="shared" si="140"/>
        <v>524</v>
      </c>
      <c r="AA583" s="20">
        <v>0</v>
      </c>
      <c r="AB583" s="20">
        <v>0</v>
      </c>
      <c r="AC583" s="20">
        <v>0</v>
      </c>
      <c r="AD583" s="20">
        <f t="shared" si="172"/>
        <v>0</v>
      </c>
      <c r="AE583" s="20">
        <f t="shared" si="173"/>
        <v>0</v>
      </c>
      <c r="AF583" s="20">
        <f t="shared" si="174"/>
        <v>524</v>
      </c>
      <c r="AG583" s="20">
        <f t="shared" si="175"/>
        <v>0</v>
      </c>
      <c r="AH583" s="20">
        <f t="shared" si="176"/>
        <v>0</v>
      </c>
      <c r="AI583" s="20">
        <f t="shared" si="141"/>
        <v>524</v>
      </c>
    </row>
    <row r="584" spans="1:35" s="27" customFormat="1" ht="12.75" x14ac:dyDescent="0.2">
      <c r="A584" s="32" t="s">
        <v>605</v>
      </c>
      <c r="B584" s="15" t="s">
        <v>65</v>
      </c>
      <c r="C584" s="70">
        <v>11939</v>
      </c>
      <c r="D584" s="33" t="s">
        <v>524</v>
      </c>
      <c r="E584" s="17">
        <v>0</v>
      </c>
      <c r="F584" s="17">
        <v>0</v>
      </c>
      <c r="G584" s="19">
        <v>0</v>
      </c>
      <c r="H584" s="19">
        <v>0</v>
      </c>
      <c r="I584" s="17">
        <v>0</v>
      </c>
      <c r="J584" s="17">
        <v>0</v>
      </c>
      <c r="K584" s="19">
        <v>0</v>
      </c>
      <c r="L584" s="19">
        <v>0</v>
      </c>
      <c r="M584" s="19">
        <v>0</v>
      </c>
      <c r="N584" s="19">
        <v>0</v>
      </c>
      <c r="O584" s="19">
        <v>0</v>
      </c>
      <c r="P584" s="19">
        <f t="shared" si="139"/>
        <v>0</v>
      </c>
      <c r="Q584" s="19">
        <f t="shared" si="169"/>
        <v>0</v>
      </c>
      <c r="R584" s="19">
        <f t="shared" si="169"/>
        <v>0</v>
      </c>
      <c r="S584" s="19">
        <f t="shared" si="169"/>
        <v>0</v>
      </c>
      <c r="T584" s="19">
        <f t="shared" si="169"/>
        <v>0</v>
      </c>
      <c r="U584" s="19">
        <f t="shared" si="169"/>
        <v>0</v>
      </c>
      <c r="V584" s="19">
        <f t="shared" si="170"/>
        <v>0</v>
      </c>
      <c r="W584" s="34">
        <v>920</v>
      </c>
      <c r="X584" s="34">
        <v>920</v>
      </c>
      <c r="Y584" s="19">
        <f t="shared" si="171"/>
        <v>0</v>
      </c>
      <c r="Z584" s="20">
        <f t="shared" si="140"/>
        <v>0</v>
      </c>
      <c r="AA584" s="20">
        <v>0</v>
      </c>
      <c r="AB584" s="20">
        <v>0</v>
      </c>
      <c r="AC584" s="20">
        <v>0</v>
      </c>
      <c r="AD584" s="20">
        <f t="shared" si="172"/>
        <v>0</v>
      </c>
      <c r="AE584" s="20">
        <f t="shared" si="173"/>
        <v>0</v>
      </c>
      <c r="AF584" s="20">
        <f t="shared" si="174"/>
        <v>0</v>
      </c>
      <c r="AG584" s="20">
        <f t="shared" si="175"/>
        <v>0</v>
      </c>
      <c r="AH584" s="20">
        <f t="shared" si="176"/>
        <v>0</v>
      </c>
      <c r="AI584" s="20">
        <f t="shared" si="141"/>
        <v>0</v>
      </c>
    </row>
    <row r="585" spans="1:35" s="27" customFormat="1" ht="12.75" x14ac:dyDescent="0.2">
      <c r="A585" s="32" t="s">
        <v>605</v>
      </c>
      <c r="B585" s="15" t="s">
        <v>65</v>
      </c>
      <c r="C585" s="70">
        <v>13460</v>
      </c>
      <c r="D585" s="33" t="s">
        <v>617</v>
      </c>
      <c r="E585" s="17">
        <v>0</v>
      </c>
      <c r="F585" s="17">
        <v>0</v>
      </c>
      <c r="G585" s="19">
        <v>0</v>
      </c>
      <c r="H585" s="19">
        <v>0</v>
      </c>
      <c r="I585" s="17">
        <v>0</v>
      </c>
      <c r="J585" s="17">
        <v>0</v>
      </c>
      <c r="K585" s="19">
        <v>0</v>
      </c>
      <c r="L585" s="19">
        <v>0</v>
      </c>
      <c r="M585" s="19">
        <v>0</v>
      </c>
      <c r="N585" s="19">
        <v>0</v>
      </c>
      <c r="O585" s="19">
        <v>0</v>
      </c>
      <c r="P585" s="19">
        <f t="shared" si="139"/>
        <v>0</v>
      </c>
      <c r="Q585" s="19">
        <f t="shared" si="169"/>
        <v>0</v>
      </c>
      <c r="R585" s="19">
        <f t="shared" si="169"/>
        <v>0</v>
      </c>
      <c r="S585" s="19">
        <f t="shared" si="169"/>
        <v>0</v>
      </c>
      <c r="T585" s="19">
        <f t="shared" si="169"/>
        <v>0</v>
      </c>
      <c r="U585" s="19">
        <f t="shared" si="169"/>
        <v>0</v>
      </c>
      <c r="V585" s="19">
        <f t="shared" si="170"/>
        <v>0</v>
      </c>
      <c r="W585" s="34">
        <v>24420</v>
      </c>
      <c r="X585" s="34">
        <v>24420</v>
      </c>
      <c r="Y585" s="19">
        <f t="shared" si="171"/>
        <v>0</v>
      </c>
      <c r="Z585" s="20">
        <f t="shared" si="140"/>
        <v>0</v>
      </c>
      <c r="AA585" s="20">
        <v>0</v>
      </c>
      <c r="AB585" s="20">
        <v>0</v>
      </c>
      <c r="AC585" s="20">
        <v>0</v>
      </c>
      <c r="AD585" s="20">
        <f t="shared" si="172"/>
        <v>0</v>
      </c>
      <c r="AE585" s="20">
        <f t="shared" si="173"/>
        <v>0</v>
      </c>
      <c r="AF585" s="20">
        <f t="shared" si="174"/>
        <v>0</v>
      </c>
      <c r="AG585" s="20">
        <f t="shared" si="175"/>
        <v>0</v>
      </c>
      <c r="AH585" s="20">
        <f t="shared" si="176"/>
        <v>0</v>
      </c>
      <c r="AI585" s="20">
        <f t="shared" si="141"/>
        <v>0</v>
      </c>
    </row>
    <row r="586" spans="1:35" s="27" customFormat="1" ht="12.75" x14ac:dyDescent="0.2">
      <c r="A586" s="32" t="s">
        <v>605</v>
      </c>
      <c r="B586" s="15" t="s">
        <v>65</v>
      </c>
      <c r="C586" s="70">
        <v>13490</v>
      </c>
      <c r="D586" s="33" t="s">
        <v>618</v>
      </c>
      <c r="E586" s="17">
        <v>0</v>
      </c>
      <c r="F586" s="17">
        <v>0</v>
      </c>
      <c r="G586" s="19">
        <v>0</v>
      </c>
      <c r="H586" s="19">
        <v>0</v>
      </c>
      <c r="I586" s="17">
        <v>0</v>
      </c>
      <c r="J586" s="17">
        <v>0</v>
      </c>
      <c r="K586" s="19">
        <v>0</v>
      </c>
      <c r="L586" s="19">
        <v>0</v>
      </c>
      <c r="M586" s="19">
        <v>0</v>
      </c>
      <c r="N586" s="19">
        <v>0</v>
      </c>
      <c r="O586" s="19">
        <v>0</v>
      </c>
      <c r="P586" s="19">
        <f t="shared" si="139"/>
        <v>0</v>
      </c>
      <c r="Q586" s="19">
        <f t="shared" si="169"/>
        <v>0</v>
      </c>
      <c r="R586" s="19">
        <f t="shared" si="169"/>
        <v>0</v>
      </c>
      <c r="S586" s="19">
        <f t="shared" si="169"/>
        <v>0</v>
      </c>
      <c r="T586" s="19">
        <f t="shared" si="169"/>
        <v>0</v>
      </c>
      <c r="U586" s="19">
        <f t="shared" si="169"/>
        <v>0</v>
      </c>
      <c r="V586" s="19">
        <f t="shared" si="170"/>
        <v>0</v>
      </c>
      <c r="W586" s="34">
        <v>23200</v>
      </c>
      <c r="X586" s="34">
        <v>23200</v>
      </c>
      <c r="Y586" s="19">
        <f t="shared" si="171"/>
        <v>0</v>
      </c>
      <c r="Z586" s="20">
        <f t="shared" si="140"/>
        <v>0</v>
      </c>
      <c r="AA586" s="20">
        <v>0</v>
      </c>
      <c r="AB586" s="20">
        <v>0</v>
      </c>
      <c r="AC586" s="20">
        <v>0</v>
      </c>
      <c r="AD586" s="20">
        <f t="shared" si="172"/>
        <v>0</v>
      </c>
      <c r="AE586" s="20">
        <f t="shared" si="173"/>
        <v>0</v>
      </c>
      <c r="AF586" s="20">
        <f t="shared" si="174"/>
        <v>0</v>
      </c>
      <c r="AG586" s="20">
        <f t="shared" si="175"/>
        <v>0</v>
      </c>
      <c r="AH586" s="20">
        <f t="shared" si="176"/>
        <v>0</v>
      </c>
      <c r="AI586" s="20">
        <f t="shared" si="141"/>
        <v>0</v>
      </c>
    </row>
    <row r="587" spans="1:35" s="27" customFormat="1" ht="12.75" x14ac:dyDescent="0.2">
      <c r="A587" s="32" t="s">
        <v>605</v>
      </c>
      <c r="B587" s="15" t="s">
        <v>65</v>
      </c>
      <c r="C587" s="70">
        <v>13783</v>
      </c>
      <c r="D587" s="33" t="s">
        <v>619</v>
      </c>
      <c r="E587" s="17">
        <v>0</v>
      </c>
      <c r="F587" s="17">
        <v>0</v>
      </c>
      <c r="G587" s="19">
        <v>0</v>
      </c>
      <c r="H587" s="19">
        <v>0</v>
      </c>
      <c r="I587" s="17">
        <v>0</v>
      </c>
      <c r="J587" s="17">
        <v>0</v>
      </c>
      <c r="K587" s="19">
        <v>0</v>
      </c>
      <c r="L587" s="19">
        <v>0</v>
      </c>
      <c r="M587" s="19">
        <v>0</v>
      </c>
      <c r="N587" s="19">
        <v>0</v>
      </c>
      <c r="O587" s="19">
        <v>0</v>
      </c>
      <c r="P587" s="19">
        <f t="shared" ref="P587:P650" si="177">+K587+L587+M587+N587+O587</f>
        <v>0</v>
      </c>
      <c r="Q587" s="19">
        <f t="shared" si="169"/>
        <v>0</v>
      </c>
      <c r="R587" s="19">
        <f t="shared" si="169"/>
        <v>0</v>
      </c>
      <c r="S587" s="19">
        <f t="shared" si="169"/>
        <v>0</v>
      </c>
      <c r="T587" s="19">
        <f t="shared" si="169"/>
        <v>0</v>
      </c>
      <c r="U587" s="19">
        <f t="shared" si="169"/>
        <v>0</v>
      </c>
      <c r="V587" s="19">
        <f t="shared" si="170"/>
        <v>0</v>
      </c>
      <c r="W587" s="34">
        <v>680</v>
      </c>
      <c r="X587" s="34">
        <v>680</v>
      </c>
      <c r="Y587" s="19">
        <f t="shared" si="171"/>
        <v>0</v>
      </c>
      <c r="Z587" s="20">
        <f t="shared" ref="Z587:Z650" si="178">+V587+Y587</f>
        <v>0</v>
      </c>
      <c r="AA587" s="20">
        <v>0</v>
      </c>
      <c r="AB587" s="20">
        <v>0</v>
      </c>
      <c r="AC587" s="20">
        <v>0</v>
      </c>
      <c r="AD587" s="20">
        <f t="shared" si="172"/>
        <v>0</v>
      </c>
      <c r="AE587" s="20">
        <f t="shared" si="173"/>
        <v>0</v>
      </c>
      <c r="AF587" s="20">
        <f t="shared" si="174"/>
        <v>0</v>
      </c>
      <c r="AG587" s="20">
        <f t="shared" si="175"/>
        <v>0</v>
      </c>
      <c r="AH587" s="20">
        <f t="shared" si="176"/>
        <v>0</v>
      </c>
      <c r="AI587" s="20">
        <f t="shared" ref="AI587:AI650" si="179">SUM(AD587:AH587)</f>
        <v>0</v>
      </c>
    </row>
    <row r="588" spans="1:35" s="27" customFormat="1" ht="12.75" x14ac:dyDescent="0.2">
      <c r="A588" s="32" t="s">
        <v>605</v>
      </c>
      <c r="B588" s="15" t="s">
        <v>65</v>
      </c>
      <c r="C588" s="70">
        <v>13784</v>
      </c>
      <c r="D588" s="33" t="s">
        <v>620</v>
      </c>
      <c r="E588" s="17">
        <v>0</v>
      </c>
      <c r="F588" s="17">
        <v>0</v>
      </c>
      <c r="G588" s="19">
        <v>0</v>
      </c>
      <c r="H588" s="19">
        <v>0</v>
      </c>
      <c r="I588" s="17">
        <v>0</v>
      </c>
      <c r="J588" s="17">
        <v>0</v>
      </c>
      <c r="K588" s="19">
        <v>0</v>
      </c>
      <c r="L588" s="19">
        <v>0</v>
      </c>
      <c r="M588" s="19">
        <v>0</v>
      </c>
      <c r="N588" s="19">
        <v>0</v>
      </c>
      <c r="O588" s="19">
        <v>0</v>
      </c>
      <c r="P588" s="19">
        <f t="shared" si="177"/>
        <v>0</v>
      </c>
      <c r="Q588" s="19">
        <f t="shared" si="169"/>
        <v>0</v>
      </c>
      <c r="R588" s="19">
        <f t="shared" si="169"/>
        <v>0</v>
      </c>
      <c r="S588" s="19">
        <f t="shared" si="169"/>
        <v>0</v>
      </c>
      <c r="T588" s="19">
        <f t="shared" si="169"/>
        <v>0</v>
      </c>
      <c r="U588" s="19">
        <f t="shared" si="169"/>
        <v>0</v>
      </c>
      <c r="V588" s="19">
        <f t="shared" si="170"/>
        <v>0</v>
      </c>
      <c r="W588" s="34">
        <v>553</v>
      </c>
      <c r="X588" s="34">
        <v>553</v>
      </c>
      <c r="Y588" s="19">
        <f t="shared" si="171"/>
        <v>0</v>
      </c>
      <c r="Z588" s="20">
        <f t="shared" si="178"/>
        <v>0</v>
      </c>
      <c r="AA588" s="20">
        <v>0</v>
      </c>
      <c r="AB588" s="20">
        <v>0</v>
      </c>
      <c r="AC588" s="20">
        <v>0</v>
      </c>
      <c r="AD588" s="20">
        <f t="shared" si="172"/>
        <v>0</v>
      </c>
      <c r="AE588" s="20">
        <f t="shared" si="173"/>
        <v>0</v>
      </c>
      <c r="AF588" s="20">
        <f t="shared" si="174"/>
        <v>0</v>
      </c>
      <c r="AG588" s="20">
        <f t="shared" si="175"/>
        <v>0</v>
      </c>
      <c r="AH588" s="20">
        <f t="shared" si="176"/>
        <v>0</v>
      </c>
      <c r="AI588" s="20">
        <f t="shared" si="179"/>
        <v>0</v>
      </c>
    </row>
    <row r="589" spans="1:35" s="27" customFormat="1" ht="12.75" x14ac:dyDescent="0.2">
      <c r="A589" s="32" t="s">
        <v>605</v>
      </c>
      <c r="B589" s="15" t="s">
        <v>65</v>
      </c>
      <c r="C589" s="70">
        <v>14149</v>
      </c>
      <c r="D589" s="33" t="s">
        <v>621</v>
      </c>
      <c r="E589" s="17">
        <v>0</v>
      </c>
      <c r="F589" s="17">
        <v>0</v>
      </c>
      <c r="G589" s="19">
        <v>0</v>
      </c>
      <c r="H589" s="19">
        <v>0</v>
      </c>
      <c r="I589" s="17">
        <v>0</v>
      </c>
      <c r="J589" s="17">
        <v>0</v>
      </c>
      <c r="K589" s="19">
        <v>0</v>
      </c>
      <c r="L589" s="19">
        <v>0</v>
      </c>
      <c r="M589" s="19">
        <v>0</v>
      </c>
      <c r="N589" s="19">
        <v>0</v>
      </c>
      <c r="O589" s="19">
        <v>0</v>
      </c>
      <c r="P589" s="19">
        <f t="shared" si="177"/>
        <v>0</v>
      </c>
      <c r="Q589" s="19">
        <f t="shared" si="169"/>
        <v>0</v>
      </c>
      <c r="R589" s="19">
        <f t="shared" si="169"/>
        <v>0</v>
      </c>
      <c r="S589" s="19">
        <f t="shared" si="169"/>
        <v>0</v>
      </c>
      <c r="T589" s="19">
        <f t="shared" si="169"/>
        <v>0</v>
      </c>
      <c r="U589" s="19">
        <f t="shared" si="169"/>
        <v>0</v>
      </c>
      <c r="V589" s="19">
        <f t="shared" si="170"/>
        <v>0</v>
      </c>
      <c r="W589" s="34">
        <v>491</v>
      </c>
      <c r="X589" s="34">
        <v>491</v>
      </c>
      <c r="Y589" s="19">
        <f t="shared" si="171"/>
        <v>0</v>
      </c>
      <c r="Z589" s="20">
        <f t="shared" si="178"/>
        <v>0</v>
      </c>
      <c r="AA589" s="20">
        <v>0</v>
      </c>
      <c r="AB589" s="20">
        <v>0</v>
      </c>
      <c r="AC589" s="20">
        <v>0</v>
      </c>
      <c r="AD589" s="20">
        <f t="shared" si="172"/>
        <v>0</v>
      </c>
      <c r="AE589" s="20">
        <f t="shared" si="173"/>
        <v>0</v>
      </c>
      <c r="AF589" s="20">
        <f t="shared" si="174"/>
        <v>0</v>
      </c>
      <c r="AG589" s="20">
        <f t="shared" si="175"/>
        <v>0</v>
      </c>
      <c r="AH589" s="20">
        <f t="shared" si="176"/>
        <v>0</v>
      </c>
      <c r="AI589" s="20">
        <f t="shared" si="179"/>
        <v>0</v>
      </c>
    </row>
    <row r="590" spans="1:35" s="27" customFormat="1" ht="12.75" x14ac:dyDescent="0.2">
      <c r="A590" s="32" t="s">
        <v>605</v>
      </c>
      <c r="B590" s="15" t="s">
        <v>65</v>
      </c>
      <c r="C590" s="70">
        <v>14150</v>
      </c>
      <c r="D590" s="33" t="s">
        <v>622</v>
      </c>
      <c r="E590" s="17">
        <v>0</v>
      </c>
      <c r="F590" s="17">
        <v>0</v>
      </c>
      <c r="G590" s="19">
        <v>0</v>
      </c>
      <c r="H590" s="19">
        <v>0</v>
      </c>
      <c r="I590" s="17">
        <v>0</v>
      </c>
      <c r="J590" s="17">
        <v>0</v>
      </c>
      <c r="K590" s="19">
        <v>0</v>
      </c>
      <c r="L590" s="19">
        <v>0</v>
      </c>
      <c r="M590" s="19">
        <v>0</v>
      </c>
      <c r="N590" s="19">
        <v>0</v>
      </c>
      <c r="O590" s="19">
        <v>0</v>
      </c>
      <c r="P590" s="19">
        <f t="shared" si="177"/>
        <v>0</v>
      </c>
      <c r="Q590" s="19">
        <f t="shared" si="169"/>
        <v>0</v>
      </c>
      <c r="R590" s="19">
        <f t="shared" si="169"/>
        <v>0</v>
      </c>
      <c r="S590" s="19">
        <f t="shared" si="169"/>
        <v>0</v>
      </c>
      <c r="T590" s="19">
        <f t="shared" si="169"/>
        <v>0</v>
      </c>
      <c r="U590" s="19">
        <f t="shared" si="169"/>
        <v>0</v>
      </c>
      <c r="V590" s="19">
        <f t="shared" si="170"/>
        <v>0</v>
      </c>
      <c r="W590" s="34">
        <v>1390</v>
      </c>
      <c r="X590" s="34">
        <v>1390</v>
      </c>
      <c r="Y590" s="19">
        <f t="shared" si="171"/>
        <v>0</v>
      </c>
      <c r="Z590" s="20">
        <f t="shared" si="178"/>
        <v>0</v>
      </c>
      <c r="AA590" s="20">
        <v>0</v>
      </c>
      <c r="AB590" s="20">
        <v>0</v>
      </c>
      <c r="AC590" s="20">
        <v>0</v>
      </c>
      <c r="AD590" s="20">
        <f t="shared" si="172"/>
        <v>0</v>
      </c>
      <c r="AE590" s="20">
        <f t="shared" si="173"/>
        <v>0</v>
      </c>
      <c r="AF590" s="20">
        <f t="shared" si="174"/>
        <v>0</v>
      </c>
      <c r="AG590" s="20">
        <f t="shared" si="175"/>
        <v>0</v>
      </c>
      <c r="AH590" s="20">
        <f t="shared" si="176"/>
        <v>0</v>
      </c>
      <c r="AI590" s="20">
        <f t="shared" si="179"/>
        <v>0</v>
      </c>
    </row>
    <row r="591" spans="1:35" s="27" customFormat="1" ht="12.75" x14ac:dyDescent="0.2">
      <c r="A591" s="32" t="s">
        <v>605</v>
      </c>
      <c r="B591" s="15" t="s">
        <v>65</v>
      </c>
      <c r="C591" s="70">
        <v>14244</v>
      </c>
      <c r="D591" s="33" t="s">
        <v>623</v>
      </c>
      <c r="E591" s="17">
        <v>0</v>
      </c>
      <c r="F591" s="17">
        <v>0</v>
      </c>
      <c r="G591" s="19">
        <v>0</v>
      </c>
      <c r="H591" s="19">
        <v>0</v>
      </c>
      <c r="I591" s="17">
        <v>0</v>
      </c>
      <c r="J591" s="17">
        <v>0</v>
      </c>
      <c r="K591" s="19">
        <v>0</v>
      </c>
      <c r="L591" s="19">
        <v>0</v>
      </c>
      <c r="M591" s="19">
        <v>0</v>
      </c>
      <c r="N591" s="19">
        <v>0</v>
      </c>
      <c r="O591" s="19">
        <v>0</v>
      </c>
      <c r="P591" s="19">
        <f t="shared" si="177"/>
        <v>0</v>
      </c>
      <c r="Q591" s="19">
        <f t="shared" si="169"/>
        <v>0</v>
      </c>
      <c r="R591" s="19">
        <f t="shared" si="169"/>
        <v>0</v>
      </c>
      <c r="S591" s="19">
        <f t="shared" si="169"/>
        <v>0</v>
      </c>
      <c r="T591" s="19">
        <f t="shared" si="169"/>
        <v>0</v>
      </c>
      <c r="U591" s="19">
        <f t="shared" si="169"/>
        <v>0</v>
      </c>
      <c r="V591" s="19">
        <f t="shared" si="170"/>
        <v>0</v>
      </c>
      <c r="W591" s="34">
        <v>18593</v>
      </c>
      <c r="X591" s="34">
        <v>18593</v>
      </c>
      <c r="Y591" s="19">
        <f t="shared" si="171"/>
        <v>0</v>
      </c>
      <c r="Z591" s="20">
        <f t="shared" si="178"/>
        <v>0</v>
      </c>
      <c r="AA591" s="20">
        <v>0</v>
      </c>
      <c r="AB591" s="20">
        <v>0</v>
      </c>
      <c r="AC591" s="20">
        <v>0</v>
      </c>
      <c r="AD591" s="20">
        <f t="shared" si="172"/>
        <v>0</v>
      </c>
      <c r="AE591" s="20">
        <f t="shared" si="173"/>
        <v>0</v>
      </c>
      <c r="AF591" s="20">
        <f t="shared" si="174"/>
        <v>0</v>
      </c>
      <c r="AG591" s="20">
        <f t="shared" si="175"/>
        <v>0</v>
      </c>
      <c r="AH591" s="20">
        <f t="shared" si="176"/>
        <v>0</v>
      </c>
      <c r="AI591" s="20">
        <f t="shared" si="179"/>
        <v>0</v>
      </c>
    </row>
    <row r="592" spans="1:35" s="27" customFormat="1" ht="12.75" x14ac:dyDescent="0.2">
      <c r="A592" s="32" t="s">
        <v>605</v>
      </c>
      <c r="B592" s="15" t="s">
        <v>65</v>
      </c>
      <c r="C592" s="70">
        <v>14399</v>
      </c>
      <c r="D592" s="33" t="s">
        <v>624</v>
      </c>
      <c r="E592" s="17">
        <v>0</v>
      </c>
      <c r="F592" s="17">
        <v>0</v>
      </c>
      <c r="G592" s="19">
        <v>0</v>
      </c>
      <c r="H592" s="19">
        <v>0</v>
      </c>
      <c r="I592" s="17">
        <v>0</v>
      </c>
      <c r="J592" s="17">
        <v>0</v>
      </c>
      <c r="K592" s="19">
        <v>0</v>
      </c>
      <c r="L592" s="19">
        <v>0</v>
      </c>
      <c r="M592" s="19">
        <v>0</v>
      </c>
      <c r="N592" s="19">
        <v>0</v>
      </c>
      <c r="O592" s="19">
        <v>0</v>
      </c>
      <c r="P592" s="19">
        <f t="shared" si="177"/>
        <v>0</v>
      </c>
      <c r="Q592" s="19">
        <f t="shared" si="169"/>
        <v>0</v>
      </c>
      <c r="R592" s="19">
        <f t="shared" si="169"/>
        <v>0</v>
      </c>
      <c r="S592" s="19">
        <f t="shared" si="169"/>
        <v>0</v>
      </c>
      <c r="T592" s="19">
        <f t="shared" si="169"/>
        <v>0</v>
      </c>
      <c r="U592" s="19">
        <f t="shared" si="169"/>
        <v>0</v>
      </c>
      <c r="V592" s="19">
        <f t="shared" si="170"/>
        <v>0</v>
      </c>
      <c r="W592" s="34">
        <v>46400</v>
      </c>
      <c r="X592" s="34">
        <v>46400</v>
      </c>
      <c r="Y592" s="19">
        <f t="shared" si="171"/>
        <v>0</v>
      </c>
      <c r="Z592" s="20">
        <f t="shared" si="178"/>
        <v>0</v>
      </c>
      <c r="AA592" s="20">
        <v>0</v>
      </c>
      <c r="AB592" s="20">
        <v>0</v>
      </c>
      <c r="AC592" s="20">
        <v>0</v>
      </c>
      <c r="AD592" s="20">
        <f t="shared" si="172"/>
        <v>0</v>
      </c>
      <c r="AE592" s="20">
        <f t="shared" si="173"/>
        <v>0</v>
      </c>
      <c r="AF592" s="20">
        <f t="shared" si="174"/>
        <v>0</v>
      </c>
      <c r="AG592" s="20">
        <f t="shared" si="175"/>
        <v>0</v>
      </c>
      <c r="AH592" s="20">
        <f t="shared" si="176"/>
        <v>0</v>
      </c>
      <c r="AI592" s="20">
        <f t="shared" si="179"/>
        <v>0</v>
      </c>
    </row>
    <row r="593" spans="1:35" s="27" customFormat="1" ht="12.75" x14ac:dyDescent="0.2">
      <c r="A593" s="32" t="s">
        <v>605</v>
      </c>
      <c r="B593" s="15" t="s">
        <v>65</v>
      </c>
      <c r="C593" s="70">
        <v>14454</v>
      </c>
      <c r="D593" s="33" t="s">
        <v>625</v>
      </c>
      <c r="E593" s="17">
        <v>0</v>
      </c>
      <c r="F593" s="17">
        <v>0</v>
      </c>
      <c r="G593" s="19">
        <v>0</v>
      </c>
      <c r="H593" s="19">
        <v>0</v>
      </c>
      <c r="I593" s="17">
        <v>0</v>
      </c>
      <c r="J593" s="17">
        <v>0</v>
      </c>
      <c r="K593" s="19">
        <v>0</v>
      </c>
      <c r="L593" s="19">
        <v>0</v>
      </c>
      <c r="M593" s="19">
        <v>0</v>
      </c>
      <c r="N593" s="19">
        <v>0</v>
      </c>
      <c r="O593" s="19">
        <v>0</v>
      </c>
      <c r="P593" s="19">
        <f t="shared" si="177"/>
        <v>0</v>
      </c>
      <c r="Q593" s="19">
        <f t="shared" si="169"/>
        <v>0</v>
      </c>
      <c r="R593" s="19">
        <f t="shared" si="169"/>
        <v>0</v>
      </c>
      <c r="S593" s="19">
        <f t="shared" si="169"/>
        <v>0</v>
      </c>
      <c r="T593" s="19">
        <f t="shared" si="169"/>
        <v>0</v>
      </c>
      <c r="U593" s="19">
        <f t="shared" si="169"/>
        <v>0</v>
      </c>
      <c r="V593" s="19">
        <f t="shared" si="170"/>
        <v>0</v>
      </c>
      <c r="W593" s="34">
        <v>12025</v>
      </c>
      <c r="X593" s="34">
        <v>12025</v>
      </c>
      <c r="Y593" s="19">
        <f t="shared" si="171"/>
        <v>0</v>
      </c>
      <c r="Z593" s="20">
        <f t="shared" si="178"/>
        <v>0</v>
      </c>
      <c r="AA593" s="20">
        <v>0</v>
      </c>
      <c r="AB593" s="20">
        <v>0</v>
      </c>
      <c r="AC593" s="20">
        <v>0</v>
      </c>
      <c r="AD593" s="20">
        <f t="shared" si="172"/>
        <v>0</v>
      </c>
      <c r="AE593" s="20">
        <f t="shared" si="173"/>
        <v>0</v>
      </c>
      <c r="AF593" s="20">
        <f t="shared" si="174"/>
        <v>0</v>
      </c>
      <c r="AG593" s="20">
        <f t="shared" si="175"/>
        <v>0</v>
      </c>
      <c r="AH593" s="20">
        <f t="shared" si="176"/>
        <v>0</v>
      </c>
      <c r="AI593" s="20">
        <f t="shared" si="179"/>
        <v>0</v>
      </c>
    </row>
    <row r="594" spans="1:35" s="27" customFormat="1" ht="12.75" x14ac:dyDescent="0.2">
      <c r="A594" s="32" t="s">
        <v>605</v>
      </c>
      <c r="B594" s="15" t="s">
        <v>65</v>
      </c>
      <c r="C594" s="70">
        <v>14455</v>
      </c>
      <c r="D594" s="33" t="s">
        <v>626</v>
      </c>
      <c r="E594" s="17">
        <v>0</v>
      </c>
      <c r="F594" s="17">
        <v>0</v>
      </c>
      <c r="G594" s="19">
        <v>0</v>
      </c>
      <c r="H594" s="19">
        <v>0</v>
      </c>
      <c r="I594" s="17">
        <v>0</v>
      </c>
      <c r="J594" s="17">
        <v>0</v>
      </c>
      <c r="K594" s="19">
        <v>0</v>
      </c>
      <c r="L594" s="19">
        <v>0</v>
      </c>
      <c r="M594" s="19">
        <v>0</v>
      </c>
      <c r="N594" s="19">
        <v>0</v>
      </c>
      <c r="O594" s="19">
        <v>0</v>
      </c>
      <c r="P594" s="19">
        <f t="shared" si="177"/>
        <v>0</v>
      </c>
      <c r="Q594" s="19">
        <f t="shared" si="169"/>
        <v>0</v>
      </c>
      <c r="R594" s="19">
        <f t="shared" si="169"/>
        <v>0</v>
      </c>
      <c r="S594" s="19">
        <f t="shared" si="169"/>
        <v>0</v>
      </c>
      <c r="T594" s="19">
        <f t="shared" si="169"/>
        <v>0</v>
      </c>
      <c r="U594" s="19">
        <f t="shared" si="169"/>
        <v>0</v>
      </c>
      <c r="V594" s="19">
        <f t="shared" si="170"/>
        <v>0</v>
      </c>
      <c r="W594" s="34">
        <v>5000</v>
      </c>
      <c r="X594" s="34">
        <v>5000</v>
      </c>
      <c r="Y594" s="19">
        <f t="shared" si="171"/>
        <v>0</v>
      </c>
      <c r="Z594" s="20">
        <f t="shared" si="178"/>
        <v>0</v>
      </c>
      <c r="AA594" s="20">
        <v>0</v>
      </c>
      <c r="AB594" s="20">
        <v>0</v>
      </c>
      <c r="AC594" s="20">
        <v>0</v>
      </c>
      <c r="AD594" s="20">
        <f t="shared" si="172"/>
        <v>0</v>
      </c>
      <c r="AE594" s="20">
        <f t="shared" si="173"/>
        <v>0</v>
      </c>
      <c r="AF594" s="20">
        <f t="shared" si="174"/>
        <v>0</v>
      </c>
      <c r="AG594" s="20">
        <f t="shared" si="175"/>
        <v>0</v>
      </c>
      <c r="AH594" s="20">
        <f t="shared" si="176"/>
        <v>0</v>
      </c>
      <c r="AI594" s="20">
        <f t="shared" si="179"/>
        <v>0</v>
      </c>
    </row>
    <row r="595" spans="1:35" s="27" customFormat="1" ht="12.75" x14ac:dyDescent="0.2">
      <c r="A595" s="84"/>
      <c r="B595" s="72"/>
      <c r="C595" s="72"/>
      <c r="D595" s="81" t="s">
        <v>627</v>
      </c>
      <c r="E595" s="83">
        <f>SUM(E569:E594)</f>
        <v>52004</v>
      </c>
      <c r="F595" s="83">
        <f t="shared" ref="F595:AI595" si="180">SUM(F569:F594)</f>
        <v>0</v>
      </c>
      <c r="G595" s="83">
        <f t="shared" si="180"/>
        <v>0</v>
      </c>
      <c r="H595" s="83">
        <f t="shared" si="180"/>
        <v>0</v>
      </c>
      <c r="I595" s="83">
        <f t="shared" si="180"/>
        <v>0</v>
      </c>
      <c r="J595" s="83">
        <f t="shared" si="180"/>
        <v>52004</v>
      </c>
      <c r="K595" s="83">
        <f t="shared" si="180"/>
        <v>0</v>
      </c>
      <c r="L595" s="83">
        <f t="shared" si="180"/>
        <v>0</v>
      </c>
      <c r="M595" s="83">
        <f t="shared" si="180"/>
        <v>0</v>
      </c>
      <c r="N595" s="83">
        <f t="shared" si="180"/>
        <v>0</v>
      </c>
      <c r="O595" s="83">
        <f t="shared" si="180"/>
        <v>51480</v>
      </c>
      <c r="P595" s="83">
        <f t="shared" si="180"/>
        <v>51480</v>
      </c>
      <c r="Q595" s="83">
        <f t="shared" si="180"/>
        <v>0</v>
      </c>
      <c r="R595" s="83">
        <f t="shared" si="180"/>
        <v>0</v>
      </c>
      <c r="S595" s="83">
        <f t="shared" si="180"/>
        <v>0</v>
      </c>
      <c r="T595" s="83">
        <f t="shared" si="180"/>
        <v>0</v>
      </c>
      <c r="U595" s="83">
        <f t="shared" si="180"/>
        <v>524</v>
      </c>
      <c r="V595" s="83">
        <f t="shared" si="180"/>
        <v>524</v>
      </c>
      <c r="W595" s="83">
        <f t="shared" si="180"/>
        <v>169250.23</v>
      </c>
      <c r="X595" s="83">
        <f t="shared" si="180"/>
        <v>169250.23</v>
      </c>
      <c r="Y595" s="83">
        <f t="shared" si="180"/>
        <v>0</v>
      </c>
      <c r="Z595" s="83">
        <f t="shared" si="180"/>
        <v>524</v>
      </c>
      <c r="AA595" s="83">
        <f t="shared" si="180"/>
        <v>0</v>
      </c>
      <c r="AB595" s="83">
        <f t="shared" si="180"/>
        <v>0</v>
      </c>
      <c r="AC595" s="83">
        <f t="shared" si="180"/>
        <v>0</v>
      </c>
      <c r="AD595" s="83">
        <f t="shared" si="180"/>
        <v>0</v>
      </c>
      <c r="AE595" s="83">
        <f t="shared" si="180"/>
        <v>0</v>
      </c>
      <c r="AF595" s="83">
        <f t="shared" si="180"/>
        <v>524</v>
      </c>
      <c r="AG595" s="83">
        <f t="shared" si="180"/>
        <v>0</v>
      </c>
      <c r="AH595" s="83">
        <f t="shared" si="180"/>
        <v>0</v>
      </c>
      <c r="AI595" s="83">
        <f t="shared" si="180"/>
        <v>524</v>
      </c>
    </row>
    <row r="596" spans="1:35" s="27" customFormat="1" ht="12.75" x14ac:dyDescent="0.2">
      <c r="A596" s="32" t="s">
        <v>628</v>
      </c>
      <c r="B596" s="15" t="s">
        <v>65</v>
      </c>
      <c r="C596" s="70">
        <v>6</v>
      </c>
      <c r="D596" s="33" t="s">
        <v>274</v>
      </c>
      <c r="E596" s="17">
        <v>0</v>
      </c>
      <c r="F596" s="17">
        <v>0</v>
      </c>
      <c r="G596" s="19">
        <v>0</v>
      </c>
      <c r="H596" s="19">
        <v>0</v>
      </c>
      <c r="I596" s="17">
        <v>0</v>
      </c>
      <c r="J596" s="17">
        <v>0</v>
      </c>
      <c r="K596" s="19">
        <v>0</v>
      </c>
      <c r="L596" s="19">
        <v>0</v>
      </c>
      <c r="M596" s="19">
        <v>0</v>
      </c>
      <c r="N596" s="19">
        <v>0</v>
      </c>
      <c r="O596" s="19">
        <v>0</v>
      </c>
      <c r="P596" s="19">
        <f t="shared" si="177"/>
        <v>0</v>
      </c>
      <c r="Q596" s="19">
        <f t="shared" ref="Q596:U627" si="181">+F596-K596</f>
        <v>0</v>
      </c>
      <c r="R596" s="19">
        <f t="shared" si="181"/>
        <v>0</v>
      </c>
      <c r="S596" s="19">
        <f t="shared" si="181"/>
        <v>0</v>
      </c>
      <c r="T596" s="19">
        <f t="shared" si="181"/>
        <v>0</v>
      </c>
      <c r="U596" s="19">
        <f t="shared" si="181"/>
        <v>0</v>
      </c>
      <c r="V596" s="19">
        <f t="shared" ref="V596:V627" si="182">+Q596+R596+S596+T596+U596</f>
        <v>0</v>
      </c>
      <c r="W596" s="19">
        <v>164</v>
      </c>
      <c r="X596" s="34">
        <v>164</v>
      </c>
      <c r="Y596" s="19">
        <f t="shared" ref="Y596:Y627" si="183">+X596-W596</f>
        <v>0</v>
      </c>
      <c r="Z596" s="20">
        <f t="shared" si="178"/>
        <v>0</v>
      </c>
      <c r="AA596" s="20">
        <v>0</v>
      </c>
      <c r="AB596" s="20">
        <v>0</v>
      </c>
      <c r="AC596" s="20">
        <v>0</v>
      </c>
      <c r="AD596" s="20">
        <f t="shared" ref="AD596:AD627" si="184">+Q596-AA596</f>
        <v>0</v>
      </c>
      <c r="AE596" s="20">
        <f t="shared" ref="AE596:AE627" si="185">+T596-AB596</f>
        <v>0</v>
      </c>
      <c r="AF596" s="20">
        <f t="shared" ref="AF596:AF627" si="186">U596-AC596</f>
        <v>0</v>
      </c>
      <c r="AG596" s="20">
        <f t="shared" ref="AG596:AG627" si="187">+Y596</f>
        <v>0</v>
      </c>
      <c r="AH596" s="20">
        <f t="shared" ref="AH596:AH627" si="188">+S596</f>
        <v>0</v>
      </c>
      <c r="AI596" s="20">
        <f t="shared" si="179"/>
        <v>0</v>
      </c>
    </row>
    <row r="597" spans="1:35" s="27" customFormat="1" ht="12.75" x14ac:dyDescent="0.2">
      <c r="A597" s="32" t="s">
        <v>628</v>
      </c>
      <c r="B597" s="15" t="s">
        <v>65</v>
      </c>
      <c r="C597" s="70">
        <v>10</v>
      </c>
      <c r="D597" s="33" t="s">
        <v>629</v>
      </c>
      <c r="E597" s="17">
        <v>0</v>
      </c>
      <c r="F597" s="17">
        <v>0</v>
      </c>
      <c r="G597" s="19">
        <v>0</v>
      </c>
      <c r="H597" s="19">
        <v>0</v>
      </c>
      <c r="I597" s="17">
        <v>0</v>
      </c>
      <c r="J597" s="17">
        <v>0</v>
      </c>
      <c r="K597" s="19">
        <v>0</v>
      </c>
      <c r="L597" s="19">
        <v>0</v>
      </c>
      <c r="M597" s="19">
        <v>0</v>
      </c>
      <c r="N597" s="19">
        <v>0</v>
      </c>
      <c r="O597" s="19">
        <v>0</v>
      </c>
      <c r="P597" s="19">
        <f t="shared" si="177"/>
        <v>0</v>
      </c>
      <c r="Q597" s="19">
        <f t="shared" si="181"/>
        <v>0</v>
      </c>
      <c r="R597" s="19">
        <f t="shared" si="181"/>
        <v>0</v>
      </c>
      <c r="S597" s="19">
        <f t="shared" si="181"/>
        <v>0</v>
      </c>
      <c r="T597" s="19">
        <f t="shared" si="181"/>
        <v>0</v>
      </c>
      <c r="U597" s="19">
        <f t="shared" si="181"/>
        <v>0</v>
      </c>
      <c r="V597" s="19">
        <f t="shared" si="182"/>
        <v>0</v>
      </c>
      <c r="W597" s="19">
        <v>1223</v>
      </c>
      <c r="X597" s="34">
        <v>1223</v>
      </c>
      <c r="Y597" s="19">
        <f t="shared" si="183"/>
        <v>0</v>
      </c>
      <c r="Z597" s="20">
        <f t="shared" si="178"/>
        <v>0</v>
      </c>
      <c r="AA597" s="20">
        <v>0</v>
      </c>
      <c r="AB597" s="20">
        <v>0</v>
      </c>
      <c r="AC597" s="20">
        <v>0</v>
      </c>
      <c r="AD597" s="20">
        <f t="shared" si="184"/>
        <v>0</v>
      </c>
      <c r="AE597" s="20">
        <f t="shared" si="185"/>
        <v>0</v>
      </c>
      <c r="AF597" s="20">
        <f t="shared" si="186"/>
        <v>0</v>
      </c>
      <c r="AG597" s="20">
        <f t="shared" si="187"/>
        <v>0</v>
      </c>
      <c r="AH597" s="20">
        <f t="shared" si="188"/>
        <v>0</v>
      </c>
      <c r="AI597" s="20">
        <f t="shared" si="179"/>
        <v>0</v>
      </c>
    </row>
    <row r="598" spans="1:35" s="27" customFormat="1" ht="12.75" x14ac:dyDescent="0.2">
      <c r="A598" s="32" t="s">
        <v>628</v>
      </c>
      <c r="B598" s="15" t="s">
        <v>65</v>
      </c>
      <c r="C598" s="70">
        <v>14</v>
      </c>
      <c r="D598" s="33" t="s">
        <v>630</v>
      </c>
      <c r="E598" s="17">
        <v>0</v>
      </c>
      <c r="F598" s="17">
        <v>0</v>
      </c>
      <c r="G598" s="19">
        <v>0</v>
      </c>
      <c r="H598" s="19">
        <v>0</v>
      </c>
      <c r="I598" s="17">
        <v>0</v>
      </c>
      <c r="J598" s="17">
        <v>0</v>
      </c>
      <c r="K598" s="19">
        <v>0</v>
      </c>
      <c r="L598" s="19">
        <v>0</v>
      </c>
      <c r="M598" s="19">
        <v>0</v>
      </c>
      <c r="N598" s="19">
        <v>0</v>
      </c>
      <c r="O598" s="19">
        <v>0</v>
      </c>
      <c r="P598" s="19">
        <f t="shared" si="177"/>
        <v>0</v>
      </c>
      <c r="Q598" s="19">
        <f t="shared" si="181"/>
        <v>0</v>
      </c>
      <c r="R598" s="19">
        <f t="shared" si="181"/>
        <v>0</v>
      </c>
      <c r="S598" s="19">
        <f t="shared" si="181"/>
        <v>0</v>
      </c>
      <c r="T598" s="19">
        <f t="shared" si="181"/>
        <v>0</v>
      </c>
      <c r="U598" s="19">
        <f t="shared" si="181"/>
        <v>0</v>
      </c>
      <c r="V598" s="19">
        <f t="shared" si="182"/>
        <v>0</v>
      </c>
      <c r="W598" s="19">
        <v>4264.45</v>
      </c>
      <c r="X598" s="34">
        <v>4264.45</v>
      </c>
      <c r="Y598" s="19">
        <f t="shared" si="183"/>
        <v>0</v>
      </c>
      <c r="Z598" s="20">
        <f t="shared" si="178"/>
        <v>0</v>
      </c>
      <c r="AA598" s="20">
        <v>0</v>
      </c>
      <c r="AB598" s="20">
        <v>0</v>
      </c>
      <c r="AC598" s="20">
        <v>0</v>
      </c>
      <c r="AD598" s="20">
        <f t="shared" si="184"/>
        <v>0</v>
      </c>
      <c r="AE598" s="20">
        <f t="shared" si="185"/>
        <v>0</v>
      </c>
      <c r="AF598" s="20">
        <f t="shared" si="186"/>
        <v>0</v>
      </c>
      <c r="AG598" s="20">
        <f t="shared" si="187"/>
        <v>0</v>
      </c>
      <c r="AH598" s="20">
        <f t="shared" si="188"/>
        <v>0</v>
      </c>
      <c r="AI598" s="20">
        <f t="shared" si="179"/>
        <v>0</v>
      </c>
    </row>
    <row r="599" spans="1:35" s="27" customFormat="1" ht="12.75" x14ac:dyDescent="0.2">
      <c r="A599" s="32" t="s">
        <v>628</v>
      </c>
      <c r="B599" s="15" t="s">
        <v>65</v>
      </c>
      <c r="C599" s="70">
        <v>15</v>
      </c>
      <c r="D599" s="33" t="s">
        <v>631</v>
      </c>
      <c r="E599" s="17">
        <v>0</v>
      </c>
      <c r="F599" s="17">
        <v>0</v>
      </c>
      <c r="G599" s="19">
        <v>0</v>
      </c>
      <c r="H599" s="19">
        <v>0</v>
      </c>
      <c r="I599" s="17">
        <v>0</v>
      </c>
      <c r="J599" s="17">
        <v>0</v>
      </c>
      <c r="K599" s="19">
        <v>0</v>
      </c>
      <c r="L599" s="19">
        <v>0</v>
      </c>
      <c r="M599" s="19">
        <v>0</v>
      </c>
      <c r="N599" s="19">
        <v>0</v>
      </c>
      <c r="O599" s="19">
        <v>0</v>
      </c>
      <c r="P599" s="19">
        <f t="shared" si="177"/>
        <v>0</v>
      </c>
      <c r="Q599" s="19">
        <f t="shared" si="181"/>
        <v>0</v>
      </c>
      <c r="R599" s="19">
        <f t="shared" si="181"/>
        <v>0</v>
      </c>
      <c r="S599" s="19">
        <f t="shared" si="181"/>
        <v>0</v>
      </c>
      <c r="T599" s="19">
        <f t="shared" si="181"/>
        <v>0</v>
      </c>
      <c r="U599" s="19">
        <f t="shared" si="181"/>
        <v>0</v>
      </c>
      <c r="V599" s="19">
        <f t="shared" si="182"/>
        <v>0</v>
      </c>
      <c r="W599" s="19">
        <v>141.5</v>
      </c>
      <c r="X599" s="34">
        <v>141.5</v>
      </c>
      <c r="Y599" s="19">
        <f t="shared" si="183"/>
        <v>0</v>
      </c>
      <c r="Z599" s="20">
        <f t="shared" si="178"/>
        <v>0</v>
      </c>
      <c r="AA599" s="20">
        <v>0</v>
      </c>
      <c r="AB599" s="20">
        <v>0</v>
      </c>
      <c r="AC599" s="20">
        <v>0</v>
      </c>
      <c r="AD599" s="20">
        <f t="shared" si="184"/>
        <v>0</v>
      </c>
      <c r="AE599" s="20">
        <f t="shared" si="185"/>
        <v>0</v>
      </c>
      <c r="AF599" s="20">
        <f t="shared" si="186"/>
        <v>0</v>
      </c>
      <c r="AG599" s="20">
        <f t="shared" si="187"/>
        <v>0</v>
      </c>
      <c r="AH599" s="20">
        <f t="shared" si="188"/>
        <v>0</v>
      </c>
      <c r="AI599" s="20">
        <f t="shared" si="179"/>
        <v>0</v>
      </c>
    </row>
    <row r="600" spans="1:35" s="27" customFormat="1" ht="12.75" x14ac:dyDescent="0.2">
      <c r="A600" s="32" t="s">
        <v>628</v>
      </c>
      <c r="B600" s="15" t="s">
        <v>65</v>
      </c>
      <c r="C600" s="70">
        <v>20</v>
      </c>
      <c r="D600" s="33" t="s">
        <v>632</v>
      </c>
      <c r="E600" s="17">
        <v>0</v>
      </c>
      <c r="F600" s="17">
        <v>0</v>
      </c>
      <c r="G600" s="19">
        <v>0</v>
      </c>
      <c r="H600" s="19">
        <v>0</v>
      </c>
      <c r="I600" s="17">
        <v>0</v>
      </c>
      <c r="J600" s="17">
        <v>0</v>
      </c>
      <c r="K600" s="19">
        <v>0</v>
      </c>
      <c r="L600" s="19">
        <v>0</v>
      </c>
      <c r="M600" s="19">
        <v>0</v>
      </c>
      <c r="N600" s="19">
        <v>0</v>
      </c>
      <c r="O600" s="19">
        <v>0</v>
      </c>
      <c r="P600" s="19">
        <f t="shared" si="177"/>
        <v>0</v>
      </c>
      <c r="Q600" s="19">
        <f t="shared" si="181"/>
        <v>0</v>
      </c>
      <c r="R600" s="19">
        <f t="shared" si="181"/>
        <v>0</v>
      </c>
      <c r="S600" s="19">
        <f t="shared" si="181"/>
        <v>0</v>
      </c>
      <c r="T600" s="19">
        <f t="shared" si="181"/>
        <v>0</v>
      </c>
      <c r="U600" s="19">
        <f t="shared" si="181"/>
        <v>0</v>
      </c>
      <c r="V600" s="19">
        <f t="shared" si="182"/>
        <v>0</v>
      </c>
      <c r="W600" s="19">
        <v>200</v>
      </c>
      <c r="X600" s="34">
        <v>200</v>
      </c>
      <c r="Y600" s="19">
        <f t="shared" si="183"/>
        <v>0</v>
      </c>
      <c r="Z600" s="20">
        <f t="shared" si="178"/>
        <v>0</v>
      </c>
      <c r="AA600" s="20">
        <v>0</v>
      </c>
      <c r="AB600" s="20">
        <v>0</v>
      </c>
      <c r="AC600" s="20">
        <v>0</v>
      </c>
      <c r="AD600" s="20">
        <f t="shared" si="184"/>
        <v>0</v>
      </c>
      <c r="AE600" s="20">
        <f t="shared" si="185"/>
        <v>0</v>
      </c>
      <c r="AF600" s="20">
        <f t="shared" si="186"/>
        <v>0</v>
      </c>
      <c r="AG600" s="20">
        <f t="shared" si="187"/>
        <v>0</v>
      </c>
      <c r="AH600" s="20">
        <f t="shared" si="188"/>
        <v>0</v>
      </c>
      <c r="AI600" s="20">
        <f t="shared" si="179"/>
        <v>0</v>
      </c>
    </row>
    <row r="601" spans="1:35" s="27" customFormat="1" ht="12.75" x14ac:dyDescent="0.2">
      <c r="A601" s="32" t="s">
        <v>628</v>
      </c>
      <c r="B601" s="15" t="s">
        <v>65</v>
      </c>
      <c r="C601" s="70">
        <v>30</v>
      </c>
      <c r="D601" s="33" t="s">
        <v>277</v>
      </c>
      <c r="E601" s="17">
        <v>0</v>
      </c>
      <c r="F601" s="17">
        <v>0</v>
      </c>
      <c r="G601" s="19">
        <v>0</v>
      </c>
      <c r="H601" s="19">
        <v>0</v>
      </c>
      <c r="I601" s="17">
        <v>0</v>
      </c>
      <c r="J601" s="17">
        <v>0</v>
      </c>
      <c r="K601" s="19">
        <v>0</v>
      </c>
      <c r="L601" s="19">
        <v>0</v>
      </c>
      <c r="M601" s="19">
        <v>0</v>
      </c>
      <c r="N601" s="19">
        <v>0</v>
      </c>
      <c r="O601" s="19">
        <v>0</v>
      </c>
      <c r="P601" s="19">
        <f t="shared" si="177"/>
        <v>0</v>
      </c>
      <c r="Q601" s="19">
        <f t="shared" si="181"/>
        <v>0</v>
      </c>
      <c r="R601" s="19">
        <f t="shared" si="181"/>
        <v>0</v>
      </c>
      <c r="S601" s="19">
        <f t="shared" si="181"/>
        <v>0</v>
      </c>
      <c r="T601" s="19">
        <f t="shared" si="181"/>
        <v>0</v>
      </c>
      <c r="U601" s="19">
        <f t="shared" si="181"/>
        <v>0</v>
      </c>
      <c r="V601" s="19">
        <f t="shared" si="182"/>
        <v>0</v>
      </c>
      <c r="W601" s="19">
        <v>56.5</v>
      </c>
      <c r="X601" s="34">
        <v>56.5</v>
      </c>
      <c r="Y601" s="19">
        <f t="shared" si="183"/>
        <v>0</v>
      </c>
      <c r="Z601" s="20">
        <f t="shared" si="178"/>
        <v>0</v>
      </c>
      <c r="AA601" s="20">
        <v>0</v>
      </c>
      <c r="AB601" s="20">
        <v>0</v>
      </c>
      <c r="AC601" s="20">
        <v>0</v>
      </c>
      <c r="AD601" s="20">
        <f t="shared" si="184"/>
        <v>0</v>
      </c>
      <c r="AE601" s="20">
        <f t="shared" si="185"/>
        <v>0</v>
      </c>
      <c r="AF601" s="20">
        <f t="shared" si="186"/>
        <v>0</v>
      </c>
      <c r="AG601" s="20">
        <f t="shared" si="187"/>
        <v>0</v>
      </c>
      <c r="AH601" s="20">
        <f t="shared" si="188"/>
        <v>0</v>
      </c>
      <c r="AI601" s="20">
        <f t="shared" si="179"/>
        <v>0</v>
      </c>
    </row>
    <row r="602" spans="1:35" s="27" customFormat="1" ht="12.75" x14ac:dyDescent="0.2">
      <c r="A602" s="32" t="s">
        <v>628</v>
      </c>
      <c r="B602" s="15" t="s">
        <v>65</v>
      </c>
      <c r="C602" s="70">
        <v>44</v>
      </c>
      <c r="D602" s="33" t="s">
        <v>633</v>
      </c>
      <c r="E602" s="17">
        <v>0</v>
      </c>
      <c r="F602" s="17">
        <v>0</v>
      </c>
      <c r="G602" s="19">
        <v>0</v>
      </c>
      <c r="H602" s="19">
        <v>0</v>
      </c>
      <c r="I602" s="17">
        <v>0</v>
      </c>
      <c r="J602" s="17">
        <v>0</v>
      </c>
      <c r="K602" s="19">
        <v>0</v>
      </c>
      <c r="L602" s="19">
        <v>0</v>
      </c>
      <c r="M602" s="19">
        <v>0</v>
      </c>
      <c r="N602" s="19">
        <v>0</v>
      </c>
      <c r="O602" s="19">
        <v>0</v>
      </c>
      <c r="P602" s="19">
        <f t="shared" si="177"/>
        <v>0</v>
      </c>
      <c r="Q602" s="19">
        <f t="shared" si="181"/>
        <v>0</v>
      </c>
      <c r="R602" s="19">
        <f t="shared" si="181"/>
        <v>0</v>
      </c>
      <c r="S602" s="19">
        <f t="shared" si="181"/>
        <v>0</v>
      </c>
      <c r="T602" s="19">
        <f t="shared" si="181"/>
        <v>0</v>
      </c>
      <c r="U602" s="19">
        <f t="shared" si="181"/>
        <v>0</v>
      </c>
      <c r="V602" s="19">
        <f t="shared" si="182"/>
        <v>0</v>
      </c>
      <c r="W602" s="19">
        <v>865</v>
      </c>
      <c r="X602" s="34">
        <v>865</v>
      </c>
      <c r="Y602" s="19">
        <f t="shared" si="183"/>
        <v>0</v>
      </c>
      <c r="Z602" s="20">
        <f t="shared" si="178"/>
        <v>0</v>
      </c>
      <c r="AA602" s="20">
        <v>0</v>
      </c>
      <c r="AB602" s="20">
        <v>0</v>
      </c>
      <c r="AC602" s="20">
        <v>0</v>
      </c>
      <c r="AD602" s="20">
        <f t="shared" si="184"/>
        <v>0</v>
      </c>
      <c r="AE602" s="20">
        <f t="shared" si="185"/>
        <v>0</v>
      </c>
      <c r="AF602" s="20">
        <f t="shared" si="186"/>
        <v>0</v>
      </c>
      <c r="AG602" s="20">
        <f t="shared" si="187"/>
        <v>0</v>
      </c>
      <c r="AH602" s="20">
        <f t="shared" si="188"/>
        <v>0</v>
      </c>
      <c r="AI602" s="20">
        <f t="shared" si="179"/>
        <v>0</v>
      </c>
    </row>
    <row r="603" spans="1:35" s="27" customFormat="1" ht="12.75" x14ac:dyDescent="0.2">
      <c r="A603" s="32" t="s">
        <v>628</v>
      </c>
      <c r="B603" s="15" t="s">
        <v>65</v>
      </c>
      <c r="C603" s="70">
        <v>52</v>
      </c>
      <c r="D603" s="33" t="s">
        <v>634</v>
      </c>
      <c r="E603" s="17">
        <v>0</v>
      </c>
      <c r="F603" s="17">
        <v>0</v>
      </c>
      <c r="G603" s="19">
        <v>0</v>
      </c>
      <c r="H603" s="19">
        <v>0</v>
      </c>
      <c r="I603" s="17">
        <v>0</v>
      </c>
      <c r="J603" s="17">
        <v>0</v>
      </c>
      <c r="K603" s="19">
        <v>0</v>
      </c>
      <c r="L603" s="19">
        <v>0</v>
      </c>
      <c r="M603" s="19">
        <v>0</v>
      </c>
      <c r="N603" s="19">
        <v>0</v>
      </c>
      <c r="O603" s="19">
        <v>0</v>
      </c>
      <c r="P603" s="19">
        <f t="shared" si="177"/>
        <v>0</v>
      </c>
      <c r="Q603" s="19">
        <f t="shared" si="181"/>
        <v>0</v>
      </c>
      <c r="R603" s="19">
        <f t="shared" si="181"/>
        <v>0</v>
      </c>
      <c r="S603" s="19">
        <f t="shared" si="181"/>
        <v>0</v>
      </c>
      <c r="T603" s="19">
        <f t="shared" si="181"/>
        <v>0</v>
      </c>
      <c r="U603" s="19">
        <f t="shared" si="181"/>
        <v>0</v>
      </c>
      <c r="V603" s="19">
        <f t="shared" si="182"/>
        <v>0</v>
      </c>
      <c r="W603" s="19">
        <v>630.35</v>
      </c>
      <c r="X603" s="34">
        <v>630.35</v>
      </c>
      <c r="Y603" s="19">
        <f t="shared" si="183"/>
        <v>0</v>
      </c>
      <c r="Z603" s="20">
        <f t="shared" si="178"/>
        <v>0</v>
      </c>
      <c r="AA603" s="20">
        <v>0</v>
      </c>
      <c r="AB603" s="20">
        <v>0</v>
      </c>
      <c r="AC603" s="20">
        <v>0</v>
      </c>
      <c r="AD603" s="20">
        <f t="shared" si="184"/>
        <v>0</v>
      </c>
      <c r="AE603" s="20">
        <f t="shared" si="185"/>
        <v>0</v>
      </c>
      <c r="AF603" s="20">
        <f t="shared" si="186"/>
        <v>0</v>
      </c>
      <c r="AG603" s="20">
        <f t="shared" si="187"/>
        <v>0</v>
      </c>
      <c r="AH603" s="20">
        <f t="shared" si="188"/>
        <v>0</v>
      </c>
      <c r="AI603" s="20">
        <f t="shared" si="179"/>
        <v>0</v>
      </c>
    </row>
    <row r="604" spans="1:35" s="27" customFormat="1" ht="12.75" x14ac:dyDescent="0.2">
      <c r="A604" s="32" t="s">
        <v>628</v>
      </c>
      <c r="B604" s="15" t="s">
        <v>65</v>
      </c>
      <c r="C604" s="70">
        <v>69</v>
      </c>
      <c r="D604" s="33" t="s">
        <v>357</v>
      </c>
      <c r="E604" s="17">
        <v>0</v>
      </c>
      <c r="F604" s="17">
        <v>0</v>
      </c>
      <c r="G604" s="19">
        <v>0</v>
      </c>
      <c r="H604" s="19">
        <v>0</v>
      </c>
      <c r="I604" s="17">
        <v>0</v>
      </c>
      <c r="J604" s="17">
        <v>0</v>
      </c>
      <c r="K604" s="19">
        <v>0</v>
      </c>
      <c r="L604" s="19">
        <v>0</v>
      </c>
      <c r="M604" s="19">
        <v>0</v>
      </c>
      <c r="N604" s="19">
        <v>0</v>
      </c>
      <c r="O604" s="19">
        <v>0</v>
      </c>
      <c r="P604" s="19">
        <f t="shared" si="177"/>
        <v>0</v>
      </c>
      <c r="Q604" s="19">
        <f t="shared" si="181"/>
        <v>0</v>
      </c>
      <c r="R604" s="19">
        <f t="shared" si="181"/>
        <v>0</v>
      </c>
      <c r="S604" s="19">
        <f t="shared" si="181"/>
        <v>0</v>
      </c>
      <c r="T604" s="19">
        <f t="shared" si="181"/>
        <v>0</v>
      </c>
      <c r="U604" s="19">
        <f t="shared" si="181"/>
        <v>0</v>
      </c>
      <c r="V604" s="19">
        <f t="shared" si="182"/>
        <v>0</v>
      </c>
      <c r="W604" s="19">
        <v>4787</v>
      </c>
      <c r="X604" s="34">
        <v>4787</v>
      </c>
      <c r="Y604" s="19">
        <f t="shared" si="183"/>
        <v>0</v>
      </c>
      <c r="Z604" s="20">
        <f t="shared" si="178"/>
        <v>0</v>
      </c>
      <c r="AA604" s="20">
        <v>0</v>
      </c>
      <c r="AB604" s="20">
        <v>0</v>
      </c>
      <c r="AC604" s="20">
        <v>0</v>
      </c>
      <c r="AD604" s="20">
        <f t="shared" si="184"/>
        <v>0</v>
      </c>
      <c r="AE604" s="20">
        <f t="shared" si="185"/>
        <v>0</v>
      </c>
      <c r="AF604" s="20">
        <f t="shared" si="186"/>
        <v>0</v>
      </c>
      <c r="AG604" s="20">
        <f t="shared" si="187"/>
        <v>0</v>
      </c>
      <c r="AH604" s="20">
        <f t="shared" si="188"/>
        <v>0</v>
      </c>
      <c r="AI604" s="20">
        <f t="shared" si="179"/>
        <v>0</v>
      </c>
    </row>
    <row r="605" spans="1:35" s="27" customFormat="1" ht="12.75" x14ac:dyDescent="0.2">
      <c r="A605" s="32" t="s">
        <v>628</v>
      </c>
      <c r="B605" s="15" t="s">
        <v>65</v>
      </c>
      <c r="C605" s="70">
        <v>96</v>
      </c>
      <c r="D605" s="33" t="s">
        <v>635</v>
      </c>
      <c r="E605" s="17">
        <v>0</v>
      </c>
      <c r="F605" s="17">
        <v>0</v>
      </c>
      <c r="G605" s="19">
        <v>0</v>
      </c>
      <c r="H605" s="19">
        <v>0</v>
      </c>
      <c r="I605" s="17">
        <v>0</v>
      </c>
      <c r="J605" s="17">
        <v>0</v>
      </c>
      <c r="K605" s="19">
        <v>0</v>
      </c>
      <c r="L605" s="19">
        <v>0</v>
      </c>
      <c r="M605" s="19">
        <v>0</v>
      </c>
      <c r="N605" s="19">
        <v>0</v>
      </c>
      <c r="O605" s="19">
        <v>0</v>
      </c>
      <c r="P605" s="19">
        <f t="shared" si="177"/>
        <v>0</v>
      </c>
      <c r="Q605" s="19">
        <f t="shared" si="181"/>
        <v>0</v>
      </c>
      <c r="R605" s="19">
        <f t="shared" si="181"/>
        <v>0</v>
      </c>
      <c r="S605" s="19">
        <f t="shared" si="181"/>
        <v>0</v>
      </c>
      <c r="T605" s="19">
        <f t="shared" si="181"/>
        <v>0</v>
      </c>
      <c r="U605" s="19">
        <f t="shared" si="181"/>
        <v>0</v>
      </c>
      <c r="V605" s="19">
        <f t="shared" si="182"/>
        <v>0</v>
      </c>
      <c r="W605" s="19">
        <v>3575</v>
      </c>
      <c r="X605" s="34">
        <v>3575</v>
      </c>
      <c r="Y605" s="19">
        <f t="shared" si="183"/>
        <v>0</v>
      </c>
      <c r="Z605" s="20">
        <f t="shared" si="178"/>
        <v>0</v>
      </c>
      <c r="AA605" s="20">
        <v>0</v>
      </c>
      <c r="AB605" s="20">
        <v>0</v>
      </c>
      <c r="AC605" s="20">
        <v>0</v>
      </c>
      <c r="AD605" s="20">
        <f t="shared" si="184"/>
        <v>0</v>
      </c>
      <c r="AE605" s="20">
        <f t="shared" si="185"/>
        <v>0</v>
      </c>
      <c r="AF605" s="20">
        <f t="shared" si="186"/>
        <v>0</v>
      </c>
      <c r="AG605" s="20">
        <f t="shared" si="187"/>
        <v>0</v>
      </c>
      <c r="AH605" s="20">
        <f t="shared" si="188"/>
        <v>0</v>
      </c>
      <c r="AI605" s="20">
        <f t="shared" si="179"/>
        <v>0</v>
      </c>
    </row>
    <row r="606" spans="1:35" s="27" customFormat="1" ht="12.75" x14ac:dyDescent="0.2">
      <c r="A606" s="32" t="s">
        <v>628</v>
      </c>
      <c r="B606" s="15" t="s">
        <v>65</v>
      </c>
      <c r="C606" s="70">
        <v>128</v>
      </c>
      <c r="D606" s="33" t="s">
        <v>282</v>
      </c>
      <c r="E606" s="17">
        <v>0</v>
      </c>
      <c r="F606" s="17">
        <v>0</v>
      </c>
      <c r="G606" s="19">
        <v>0</v>
      </c>
      <c r="H606" s="19">
        <v>0</v>
      </c>
      <c r="I606" s="17">
        <v>0</v>
      </c>
      <c r="J606" s="17">
        <v>0</v>
      </c>
      <c r="K606" s="19">
        <v>0</v>
      </c>
      <c r="L606" s="19">
        <v>0</v>
      </c>
      <c r="M606" s="19">
        <v>0</v>
      </c>
      <c r="N606" s="19">
        <v>0</v>
      </c>
      <c r="O606" s="19">
        <v>0</v>
      </c>
      <c r="P606" s="19">
        <f t="shared" si="177"/>
        <v>0</v>
      </c>
      <c r="Q606" s="19">
        <f t="shared" si="181"/>
        <v>0</v>
      </c>
      <c r="R606" s="19">
        <f t="shared" si="181"/>
        <v>0</v>
      </c>
      <c r="S606" s="19">
        <f t="shared" si="181"/>
        <v>0</v>
      </c>
      <c r="T606" s="19">
        <f t="shared" si="181"/>
        <v>0</v>
      </c>
      <c r="U606" s="19">
        <f t="shared" si="181"/>
        <v>0</v>
      </c>
      <c r="V606" s="19">
        <f t="shared" si="182"/>
        <v>0</v>
      </c>
      <c r="W606" s="19">
        <v>370</v>
      </c>
      <c r="X606" s="34">
        <v>370</v>
      </c>
      <c r="Y606" s="19">
        <f t="shared" si="183"/>
        <v>0</v>
      </c>
      <c r="Z606" s="20">
        <f t="shared" si="178"/>
        <v>0</v>
      </c>
      <c r="AA606" s="20">
        <v>0</v>
      </c>
      <c r="AB606" s="20">
        <v>0</v>
      </c>
      <c r="AC606" s="20">
        <v>0</v>
      </c>
      <c r="AD606" s="20">
        <f t="shared" si="184"/>
        <v>0</v>
      </c>
      <c r="AE606" s="20">
        <f t="shared" si="185"/>
        <v>0</v>
      </c>
      <c r="AF606" s="20">
        <f t="shared" si="186"/>
        <v>0</v>
      </c>
      <c r="AG606" s="20">
        <f t="shared" si="187"/>
        <v>0</v>
      </c>
      <c r="AH606" s="20">
        <f t="shared" si="188"/>
        <v>0</v>
      </c>
      <c r="AI606" s="20">
        <f t="shared" si="179"/>
        <v>0</v>
      </c>
    </row>
    <row r="607" spans="1:35" s="27" customFormat="1" ht="12.75" x14ac:dyDescent="0.2">
      <c r="A607" s="32" t="s">
        <v>628</v>
      </c>
      <c r="B607" s="15" t="s">
        <v>65</v>
      </c>
      <c r="C607" s="70">
        <v>402</v>
      </c>
      <c r="D607" s="33" t="s">
        <v>636</v>
      </c>
      <c r="E607" s="17">
        <v>0</v>
      </c>
      <c r="F607" s="17">
        <v>0</v>
      </c>
      <c r="G607" s="19">
        <v>0</v>
      </c>
      <c r="H607" s="19">
        <v>0</v>
      </c>
      <c r="I607" s="17">
        <v>0</v>
      </c>
      <c r="J607" s="17">
        <v>0</v>
      </c>
      <c r="K607" s="19">
        <v>0</v>
      </c>
      <c r="L607" s="19">
        <v>0</v>
      </c>
      <c r="M607" s="19">
        <v>0</v>
      </c>
      <c r="N607" s="19">
        <v>0</v>
      </c>
      <c r="O607" s="19">
        <v>0</v>
      </c>
      <c r="P607" s="19">
        <f t="shared" si="177"/>
        <v>0</v>
      </c>
      <c r="Q607" s="19">
        <f t="shared" si="181"/>
        <v>0</v>
      </c>
      <c r="R607" s="19">
        <f t="shared" si="181"/>
        <v>0</v>
      </c>
      <c r="S607" s="19">
        <f t="shared" si="181"/>
        <v>0</v>
      </c>
      <c r="T607" s="19">
        <f t="shared" si="181"/>
        <v>0</v>
      </c>
      <c r="U607" s="19">
        <f t="shared" si="181"/>
        <v>0</v>
      </c>
      <c r="V607" s="19">
        <f t="shared" si="182"/>
        <v>0</v>
      </c>
      <c r="W607" s="19">
        <v>15080</v>
      </c>
      <c r="X607" s="34">
        <v>15080</v>
      </c>
      <c r="Y607" s="19">
        <f t="shared" si="183"/>
        <v>0</v>
      </c>
      <c r="Z607" s="20">
        <f t="shared" si="178"/>
        <v>0</v>
      </c>
      <c r="AA607" s="20">
        <v>0</v>
      </c>
      <c r="AB607" s="20">
        <v>0</v>
      </c>
      <c r="AC607" s="20">
        <v>0</v>
      </c>
      <c r="AD607" s="20">
        <f t="shared" si="184"/>
        <v>0</v>
      </c>
      <c r="AE607" s="20">
        <f t="shared" si="185"/>
        <v>0</v>
      </c>
      <c r="AF607" s="20">
        <f t="shared" si="186"/>
        <v>0</v>
      </c>
      <c r="AG607" s="20">
        <f t="shared" si="187"/>
        <v>0</v>
      </c>
      <c r="AH607" s="20">
        <f t="shared" si="188"/>
        <v>0</v>
      </c>
      <c r="AI607" s="20">
        <f t="shared" si="179"/>
        <v>0</v>
      </c>
    </row>
    <row r="608" spans="1:35" s="27" customFormat="1" ht="12.75" x14ac:dyDescent="0.2">
      <c r="A608" s="32" t="s">
        <v>628</v>
      </c>
      <c r="B608" s="15" t="s">
        <v>65</v>
      </c>
      <c r="C608" s="70">
        <v>412</v>
      </c>
      <c r="D608" s="33" t="s">
        <v>637</v>
      </c>
      <c r="E608" s="17">
        <v>0</v>
      </c>
      <c r="F608" s="17">
        <v>0</v>
      </c>
      <c r="G608" s="19">
        <v>0</v>
      </c>
      <c r="H608" s="19">
        <v>0</v>
      </c>
      <c r="I608" s="17">
        <v>0</v>
      </c>
      <c r="J608" s="17">
        <v>0</v>
      </c>
      <c r="K608" s="19">
        <v>0</v>
      </c>
      <c r="L608" s="19">
        <v>0</v>
      </c>
      <c r="M608" s="19">
        <v>0</v>
      </c>
      <c r="N608" s="19">
        <v>0</v>
      </c>
      <c r="O608" s="19">
        <v>0</v>
      </c>
      <c r="P608" s="19">
        <f t="shared" si="177"/>
        <v>0</v>
      </c>
      <c r="Q608" s="19">
        <f t="shared" si="181"/>
        <v>0</v>
      </c>
      <c r="R608" s="19">
        <f t="shared" si="181"/>
        <v>0</v>
      </c>
      <c r="S608" s="19">
        <f t="shared" si="181"/>
        <v>0</v>
      </c>
      <c r="T608" s="19">
        <f t="shared" si="181"/>
        <v>0</v>
      </c>
      <c r="U608" s="19">
        <f t="shared" si="181"/>
        <v>0</v>
      </c>
      <c r="V608" s="19">
        <f t="shared" si="182"/>
        <v>0</v>
      </c>
      <c r="W608" s="19">
        <v>200</v>
      </c>
      <c r="X608" s="34">
        <v>200</v>
      </c>
      <c r="Y608" s="19">
        <f t="shared" si="183"/>
        <v>0</v>
      </c>
      <c r="Z608" s="20">
        <f t="shared" si="178"/>
        <v>0</v>
      </c>
      <c r="AA608" s="20">
        <v>0</v>
      </c>
      <c r="AB608" s="20">
        <v>0</v>
      </c>
      <c r="AC608" s="20">
        <v>0</v>
      </c>
      <c r="AD608" s="20">
        <f t="shared" si="184"/>
        <v>0</v>
      </c>
      <c r="AE608" s="20">
        <f t="shared" si="185"/>
        <v>0</v>
      </c>
      <c r="AF608" s="20">
        <f t="shared" si="186"/>
        <v>0</v>
      </c>
      <c r="AG608" s="20">
        <f t="shared" si="187"/>
        <v>0</v>
      </c>
      <c r="AH608" s="20">
        <f t="shared" si="188"/>
        <v>0</v>
      </c>
      <c r="AI608" s="20">
        <f t="shared" si="179"/>
        <v>0</v>
      </c>
    </row>
    <row r="609" spans="1:35" s="27" customFormat="1" ht="12.75" x14ac:dyDescent="0.2">
      <c r="A609" s="32" t="s">
        <v>628</v>
      </c>
      <c r="B609" s="15" t="s">
        <v>65</v>
      </c>
      <c r="C609" s="70">
        <v>425</v>
      </c>
      <c r="D609" s="33" t="s">
        <v>638</v>
      </c>
      <c r="E609" s="17">
        <v>0</v>
      </c>
      <c r="F609" s="17">
        <v>0</v>
      </c>
      <c r="G609" s="19">
        <v>0</v>
      </c>
      <c r="H609" s="19">
        <v>0</v>
      </c>
      <c r="I609" s="17">
        <v>0</v>
      </c>
      <c r="J609" s="17">
        <v>0</v>
      </c>
      <c r="K609" s="19">
        <v>0</v>
      </c>
      <c r="L609" s="19">
        <v>0</v>
      </c>
      <c r="M609" s="19">
        <v>0</v>
      </c>
      <c r="N609" s="19">
        <v>0</v>
      </c>
      <c r="O609" s="19">
        <v>0</v>
      </c>
      <c r="P609" s="19">
        <f t="shared" si="177"/>
        <v>0</v>
      </c>
      <c r="Q609" s="19">
        <f t="shared" si="181"/>
        <v>0</v>
      </c>
      <c r="R609" s="19">
        <f t="shared" si="181"/>
        <v>0</v>
      </c>
      <c r="S609" s="19">
        <f t="shared" si="181"/>
        <v>0</v>
      </c>
      <c r="T609" s="19">
        <f t="shared" si="181"/>
        <v>0</v>
      </c>
      <c r="U609" s="19">
        <f t="shared" si="181"/>
        <v>0</v>
      </c>
      <c r="V609" s="19">
        <f t="shared" si="182"/>
        <v>0</v>
      </c>
      <c r="W609" s="19">
        <v>75980</v>
      </c>
      <c r="X609" s="34">
        <v>75980</v>
      </c>
      <c r="Y609" s="19">
        <f t="shared" si="183"/>
        <v>0</v>
      </c>
      <c r="Z609" s="20">
        <f t="shared" si="178"/>
        <v>0</v>
      </c>
      <c r="AA609" s="20">
        <v>0</v>
      </c>
      <c r="AB609" s="20">
        <v>0</v>
      </c>
      <c r="AC609" s="20">
        <v>0</v>
      </c>
      <c r="AD609" s="20">
        <f t="shared" si="184"/>
        <v>0</v>
      </c>
      <c r="AE609" s="20">
        <f t="shared" si="185"/>
        <v>0</v>
      </c>
      <c r="AF609" s="20">
        <f t="shared" si="186"/>
        <v>0</v>
      </c>
      <c r="AG609" s="20">
        <f t="shared" si="187"/>
        <v>0</v>
      </c>
      <c r="AH609" s="20">
        <f t="shared" si="188"/>
        <v>0</v>
      </c>
      <c r="AI609" s="20">
        <f t="shared" si="179"/>
        <v>0</v>
      </c>
    </row>
    <row r="610" spans="1:35" s="27" customFormat="1" ht="12.75" x14ac:dyDescent="0.2">
      <c r="A610" s="32" t="s">
        <v>628</v>
      </c>
      <c r="B610" s="15" t="s">
        <v>65</v>
      </c>
      <c r="C610" s="70">
        <v>426</v>
      </c>
      <c r="D610" s="33" t="s">
        <v>639</v>
      </c>
      <c r="E610" s="17">
        <v>0</v>
      </c>
      <c r="F610" s="17">
        <v>0</v>
      </c>
      <c r="G610" s="19">
        <v>0</v>
      </c>
      <c r="H610" s="19">
        <v>0</v>
      </c>
      <c r="I610" s="17">
        <v>0</v>
      </c>
      <c r="J610" s="17">
        <v>0</v>
      </c>
      <c r="K610" s="19">
        <v>0</v>
      </c>
      <c r="L610" s="19">
        <v>0</v>
      </c>
      <c r="M610" s="19">
        <v>0</v>
      </c>
      <c r="N610" s="19">
        <v>0</v>
      </c>
      <c r="O610" s="19">
        <v>0</v>
      </c>
      <c r="P610" s="19">
        <f t="shared" si="177"/>
        <v>0</v>
      </c>
      <c r="Q610" s="19">
        <f t="shared" si="181"/>
        <v>0</v>
      </c>
      <c r="R610" s="19">
        <f t="shared" si="181"/>
        <v>0</v>
      </c>
      <c r="S610" s="19">
        <f t="shared" si="181"/>
        <v>0</v>
      </c>
      <c r="T610" s="19">
        <f t="shared" si="181"/>
        <v>0</v>
      </c>
      <c r="U610" s="19">
        <f t="shared" si="181"/>
        <v>0</v>
      </c>
      <c r="V610" s="19">
        <f t="shared" si="182"/>
        <v>0</v>
      </c>
      <c r="W610" s="19">
        <v>10440</v>
      </c>
      <c r="X610" s="34">
        <v>10440</v>
      </c>
      <c r="Y610" s="19">
        <f t="shared" si="183"/>
        <v>0</v>
      </c>
      <c r="Z610" s="20">
        <f t="shared" si="178"/>
        <v>0</v>
      </c>
      <c r="AA610" s="20">
        <v>0</v>
      </c>
      <c r="AB610" s="20">
        <v>0</v>
      </c>
      <c r="AC610" s="20">
        <v>0</v>
      </c>
      <c r="AD610" s="20">
        <f t="shared" si="184"/>
        <v>0</v>
      </c>
      <c r="AE610" s="20">
        <f t="shared" si="185"/>
        <v>0</v>
      </c>
      <c r="AF610" s="20">
        <f t="shared" si="186"/>
        <v>0</v>
      </c>
      <c r="AG610" s="20">
        <f t="shared" si="187"/>
        <v>0</v>
      </c>
      <c r="AH610" s="20">
        <f t="shared" si="188"/>
        <v>0</v>
      </c>
      <c r="AI610" s="20">
        <f t="shared" si="179"/>
        <v>0</v>
      </c>
    </row>
    <row r="611" spans="1:35" s="27" customFormat="1" ht="12.75" x14ac:dyDescent="0.2">
      <c r="A611" s="32" t="s">
        <v>628</v>
      </c>
      <c r="B611" s="15" t="s">
        <v>65</v>
      </c>
      <c r="C611" s="70">
        <v>431</v>
      </c>
      <c r="D611" s="33" t="s">
        <v>640</v>
      </c>
      <c r="E611" s="17">
        <v>0</v>
      </c>
      <c r="F611" s="17">
        <v>0</v>
      </c>
      <c r="G611" s="19">
        <v>0</v>
      </c>
      <c r="H611" s="19">
        <v>0</v>
      </c>
      <c r="I611" s="17">
        <v>0</v>
      </c>
      <c r="J611" s="17">
        <v>0</v>
      </c>
      <c r="K611" s="19">
        <v>0</v>
      </c>
      <c r="L611" s="19">
        <v>0</v>
      </c>
      <c r="M611" s="19">
        <v>0</v>
      </c>
      <c r="N611" s="19">
        <v>0</v>
      </c>
      <c r="O611" s="19">
        <v>0</v>
      </c>
      <c r="P611" s="19">
        <f t="shared" si="177"/>
        <v>0</v>
      </c>
      <c r="Q611" s="19">
        <f t="shared" si="181"/>
        <v>0</v>
      </c>
      <c r="R611" s="19">
        <f t="shared" si="181"/>
        <v>0</v>
      </c>
      <c r="S611" s="19">
        <f t="shared" si="181"/>
        <v>0</v>
      </c>
      <c r="T611" s="19">
        <f t="shared" si="181"/>
        <v>0</v>
      </c>
      <c r="U611" s="19">
        <f t="shared" si="181"/>
        <v>0</v>
      </c>
      <c r="V611" s="19">
        <f t="shared" si="182"/>
        <v>0</v>
      </c>
      <c r="W611" s="19">
        <v>794.3</v>
      </c>
      <c r="X611" s="34">
        <v>794.3</v>
      </c>
      <c r="Y611" s="19">
        <f t="shared" si="183"/>
        <v>0</v>
      </c>
      <c r="Z611" s="20">
        <f t="shared" si="178"/>
        <v>0</v>
      </c>
      <c r="AA611" s="20">
        <v>0</v>
      </c>
      <c r="AB611" s="20">
        <v>0</v>
      </c>
      <c r="AC611" s="20">
        <v>0</v>
      </c>
      <c r="AD611" s="20">
        <f t="shared" si="184"/>
        <v>0</v>
      </c>
      <c r="AE611" s="20">
        <f t="shared" si="185"/>
        <v>0</v>
      </c>
      <c r="AF611" s="20">
        <f t="shared" si="186"/>
        <v>0</v>
      </c>
      <c r="AG611" s="20">
        <f t="shared" si="187"/>
        <v>0</v>
      </c>
      <c r="AH611" s="20">
        <f t="shared" si="188"/>
        <v>0</v>
      </c>
      <c r="AI611" s="20">
        <f t="shared" si="179"/>
        <v>0</v>
      </c>
    </row>
    <row r="612" spans="1:35" s="27" customFormat="1" ht="12.75" x14ac:dyDescent="0.2">
      <c r="A612" s="32" t="s">
        <v>628</v>
      </c>
      <c r="B612" s="15" t="s">
        <v>65</v>
      </c>
      <c r="C612" s="70">
        <v>487</v>
      </c>
      <c r="D612" s="33" t="s">
        <v>641</v>
      </c>
      <c r="E612" s="17">
        <v>0</v>
      </c>
      <c r="F612" s="17">
        <v>0</v>
      </c>
      <c r="G612" s="19">
        <v>0</v>
      </c>
      <c r="H612" s="19">
        <v>0</v>
      </c>
      <c r="I612" s="17">
        <v>0</v>
      </c>
      <c r="J612" s="17">
        <v>0</v>
      </c>
      <c r="K612" s="19">
        <v>0</v>
      </c>
      <c r="L612" s="19">
        <v>0</v>
      </c>
      <c r="M612" s="19">
        <v>0</v>
      </c>
      <c r="N612" s="19">
        <v>0</v>
      </c>
      <c r="O612" s="19">
        <v>0</v>
      </c>
      <c r="P612" s="19">
        <f t="shared" si="177"/>
        <v>0</v>
      </c>
      <c r="Q612" s="19">
        <f t="shared" si="181"/>
        <v>0</v>
      </c>
      <c r="R612" s="19">
        <f t="shared" si="181"/>
        <v>0</v>
      </c>
      <c r="S612" s="19">
        <f t="shared" si="181"/>
        <v>0</v>
      </c>
      <c r="T612" s="19">
        <f t="shared" si="181"/>
        <v>0</v>
      </c>
      <c r="U612" s="19">
        <f t="shared" si="181"/>
        <v>0</v>
      </c>
      <c r="V612" s="19">
        <f t="shared" si="182"/>
        <v>0</v>
      </c>
      <c r="W612" s="19">
        <v>1287.5999999999999</v>
      </c>
      <c r="X612" s="34">
        <v>1287.5999999999999</v>
      </c>
      <c r="Y612" s="19">
        <f t="shared" si="183"/>
        <v>0</v>
      </c>
      <c r="Z612" s="20">
        <f t="shared" si="178"/>
        <v>0</v>
      </c>
      <c r="AA612" s="20">
        <v>0</v>
      </c>
      <c r="AB612" s="20">
        <v>0</v>
      </c>
      <c r="AC612" s="20">
        <v>0</v>
      </c>
      <c r="AD612" s="20">
        <f t="shared" si="184"/>
        <v>0</v>
      </c>
      <c r="AE612" s="20">
        <f t="shared" si="185"/>
        <v>0</v>
      </c>
      <c r="AF612" s="20">
        <f t="shared" si="186"/>
        <v>0</v>
      </c>
      <c r="AG612" s="20">
        <f t="shared" si="187"/>
        <v>0</v>
      </c>
      <c r="AH612" s="20">
        <f t="shared" si="188"/>
        <v>0</v>
      </c>
      <c r="AI612" s="20">
        <f t="shared" si="179"/>
        <v>0</v>
      </c>
    </row>
    <row r="613" spans="1:35" s="27" customFormat="1" ht="12.75" x14ac:dyDescent="0.2">
      <c r="A613" s="32" t="s">
        <v>628</v>
      </c>
      <c r="B613" s="15" t="s">
        <v>65</v>
      </c>
      <c r="C613" s="70">
        <v>964</v>
      </c>
      <c r="D613" s="33" t="s">
        <v>642</v>
      </c>
      <c r="E613" s="17">
        <v>0</v>
      </c>
      <c r="F613" s="17">
        <v>0</v>
      </c>
      <c r="G613" s="19">
        <v>0</v>
      </c>
      <c r="H613" s="19">
        <v>0</v>
      </c>
      <c r="I613" s="17">
        <v>0</v>
      </c>
      <c r="J613" s="17">
        <v>0</v>
      </c>
      <c r="K613" s="19">
        <v>0</v>
      </c>
      <c r="L613" s="19">
        <v>0</v>
      </c>
      <c r="M613" s="19">
        <v>0</v>
      </c>
      <c r="N613" s="19">
        <v>0</v>
      </c>
      <c r="O613" s="19">
        <v>0</v>
      </c>
      <c r="P613" s="19">
        <f t="shared" si="177"/>
        <v>0</v>
      </c>
      <c r="Q613" s="19">
        <f t="shared" si="181"/>
        <v>0</v>
      </c>
      <c r="R613" s="19">
        <f t="shared" si="181"/>
        <v>0</v>
      </c>
      <c r="S613" s="19">
        <f t="shared" si="181"/>
        <v>0</v>
      </c>
      <c r="T613" s="19">
        <f t="shared" si="181"/>
        <v>0</v>
      </c>
      <c r="U613" s="19">
        <f t="shared" si="181"/>
        <v>0</v>
      </c>
      <c r="V613" s="19">
        <f t="shared" si="182"/>
        <v>0</v>
      </c>
      <c r="W613" s="19">
        <v>500</v>
      </c>
      <c r="X613" s="34">
        <v>500</v>
      </c>
      <c r="Y613" s="19">
        <f t="shared" si="183"/>
        <v>0</v>
      </c>
      <c r="Z613" s="20">
        <f t="shared" si="178"/>
        <v>0</v>
      </c>
      <c r="AA613" s="20">
        <v>0</v>
      </c>
      <c r="AB613" s="20">
        <v>0</v>
      </c>
      <c r="AC613" s="20">
        <v>0</v>
      </c>
      <c r="AD613" s="20">
        <f t="shared" si="184"/>
        <v>0</v>
      </c>
      <c r="AE613" s="20">
        <f t="shared" si="185"/>
        <v>0</v>
      </c>
      <c r="AF613" s="20">
        <f t="shared" si="186"/>
        <v>0</v>
      </c>
      <c r="AG613" s="20">
        <f t="shared" si="187"/>
        <v>0</v>
      </c>
      <c r="AH613" s="20">
        <f t="shared" si="188"/>
        <v>0</v>
      </c>
      <c r="AI613" s="20">
        <f t="shared" si="179"/>
        <v>0</v>
      </c>
    </row>
    <row r="614" spans="1:35" s="27" customFormat="1" ht="12.75" x14ac:dyDescent="0.2">
      <c r="A614" s="32" t="s">
        <v>628</v>
      </c>
      <c r="B614" s="15" t="s">
        <v>65</v>
      </c>
      <c r="C614" s="70">
        <v>2084</v>
      </c>
      <c r="D614" s="33" t="s">
        <v>643</v>
      </c>
      <c r="E614" s="17">
        <v>0</v>
      </c>
      <c r="F614" s="17">
        <v>0</v>
      </c>
      <c r="G614" s="19">
        <v>0</v>
      </c>
      <c r="H614" s="19">
        <v>0</v>
      </c>
      <c r="I614" s="17">
        <v>0</v>
      </c>
      <c r="J614" s="17">
        <v>0</v>
      </c>
      <c r="K614" s="19">
        <v>0</v>
      </c>
      <c r="L614" s="19">
        <v>0</v>
      </c>
      <c r="M614" s="19">
        <v>0</v>
      </c>
      <c r="N614" s="19">
        <v>0</v>
      </c>
      <c r="O614" s="19">
        <v>0</v>
      </c>
      <c r="P614" s="19">
        <f t="shared" si="177"/>
        <v>0</v>
      </c>
      <c r="Q614" s="19">
        <f t="shared" si="181"/>
        <v>0</v>
      </c>
      <c r="R614" s="19">
        <f t="shared" si="181"/>
        <v>0</v>
      </c>
      <c r="S614" s="19">
        <f t="shared" si="181"/>
        <v>0</v>
      </c>
      <c r="T614" s="19">
        <f t="shared" si="181"/>
        <v>0</v>
      </c>
      <c r="U614" s="19">
        <f t="shared" si="181"/>
        <v>0</v>
      </c>
      <c r="V614" s="19">
        <f t="shared" si="182"/>
        <v>0</v>
      </c>
      <c r="W614" s="19">
        <v>24</v>
      </c>
      <c r="X614" s="34">
        <v>24</v>
      </c>
      <c r="Y614" s="19">
        <f t="shared" si="183"/>
        <v>0</v>
      </c>
      <c r="Z614" s="20">
        <f t="shared" si="178"/>
        <v>0</v>
      </c>
      <c r="AA614" s="20">
        <v>0</v>
      </c>
      <c r="AB614" s="20">
        <v>0</v>
      </c>
      <c r="AC614" s="20">
        <v>0</v>
      </c>
      <c r="AD614" s="20">
        <f t="shared" si="184"/>
        <v>0</v>
      </c>
      <c r="AE614" s="20">
        <f t="shared" si="185"/>
        <v>0</v>
      </c>
      <c r="AF614" s="20">
        <f t="shared" si="186"/>
        <v>0</v>
      </c>
      <c r="AG614" s="20">
        <f t="shared" si="187"/>
        <v>0</v>
      </c>
      <c r="AH614" s="20">
        <f t="shared" si="188"/>
        <v>0</v>
      </c>
      <c r="AI614" s="20">
        <f t="shared" si="179"/>
        <v>0</v>
      </c>
    </row>
    <row r="615" spans="1:35" s="27" customFormat="1" ht="12.75" x14ac:dyDescent="0.2">
      <c r="A615" s="32" t="s">
        <v>628</v>
      </c>
      <c r="B615" s="15" t="s">
        <v>65</v>
      </c>
      <c r="C615" s="70">
        <v>2352</v>
      </c>
      <c r="D615" s="33" t="s">
        <v>644</v>
      </c>
      <c r="E615" s="17">
        <v>0</v>
      </c>
      <c r="F615" s="17">
        <v>0</v>
      </c>
      <c r="G615" s="19">
        <v>0</v>
      </c>
      <c r="H615" s="19">
        <v>0</v>
      </c>
      <c r="I615" s="17">
        <v>0</v>
      </c>
      <c r="J615" s="17">
        <v>0</v>
      </c>
      <c r="K615" s="19">
        <v>0</v>
      </c>
      <c r="L615" s="19">
        <v>0</v>
      </c>
      <c r="M615" s="19">
        <v>0</v>
      </c>
      <c r="N615" s="19">
        <v>0</v>
      </c>
      <c r="O615" s="19">
        <v>0</v>
      </c>
      <c r="P615" s="19">
        <f t="shared" si="177"/>
        <v>0</v>
      </c>
      <c r="Q615" s="19">
        <f t="shared" si="181"/>
        <v>0</v>
      </c>
      <c r="R615" s="19">
        <f t="shared" si="181"/>
        <v>0</v>
      </c>
      <c r="S615" s="19">
        <f t="shared" si="181"/>
        <v>0</v>
      </c>
      <c r="T615" s="19">
        <f t="shared" si="181"/>
        <v>0</v>
      </c>
      <c r="U615" s="19">
        <f t="shared" si="181"/>
        <v>0</v>
      </c>
      <c r="V615" s="19">
        <f t="shared" si="182"/>
        <v>0</v>
      </c>
      <c r="W615" s="19">
        <v>105</v>
      </c>
      <c r="X615" s="34">
        <v>105</v>
      </c>
      <c r="Y615" s="19">
        <f t="shared" si="183"/>
        <v>0</v>
      </c>
      <c r="Z615" s="20">
        <f t="shared" si="178"/>
        <v>0</v>
      </c>
      <c r="AA615" s="20">
        <v>0</v>
      </c>
      <c r="AB615" s="20">
        <v>0</v>
      </c>
      <c r="AC615" s="20">
        <v>0</v>
      </c>
      <c r="AD615" s="20">
        <f t="shared" si="184"/>
        <v>0</v>
      </c>
      <c r="AE615" s="20">
        <f t="shared" si="185"/>
        <v>0</v>
      </c>
      <c r="AF615" s="20">
        <f t="shared" si="186"/>
        <v>0</v>
      </c>
      <c r="AG615" s="20">
        <f t="shared" si="187"/>
        <v>0</v>
      </c>
      <c r="AH615" s="20">
        <f t="shared" si="188"/>
        <v>0</v>
      </c>
      <c r="AI615" s="20">
        <f t="shared" si="179"/>
        <v>0</v>
      </c>
    </row>
    <row r="616" spans="1:35" s="27" customFormat="1" ht="12.75" x14ac:dyDescent="0.2">
      <c r="A616" s="32" t="s">
        <v>628</v>
      </c>
      <c r="B616" s="15" t="s">
        <v>65</v>
      </c>
      <c r="C616" s="70">
        <v>3533</v>
      </c>
      <c r="D616" s="33" t="s">
        <v>645</v>
      </c>
      <c r="E616" s="17">
        <v>0</v>
      </c>
      <c r="F616" s="17">
        <v>0</v>
      </c>
      <c r="G616" s="19">
        <v>0</v>
      </c>
      <c r="H616" s="19">
        <v>0</v>
      </c>
      <c r="I616" s="17">
        <v>0</v>
      </c>
      <c r="J616" s="17">
        <v>0</v>
      </c>
      <c r="K616" s="19">
        <v>0</v>
      </c>
      <c r="L616" s="19">
        <v>0</v>
      </c>
      <c r="M616" s="19">
        <v>0</v>
      </c>
      <c r="N616" s="19">
        <v>0</v>
      </c>
      <c r="O616" s="19">
        <v>0</v>
      </c>
      <c r="P616" s="19">
        <f t="shared" si="177"/>
        <v>0</v>
      </c>
      <c r="Q616" s="19">
        <f t="shared" si="181"/>
        <v>0</v>
      </c>
      <c r="R616" s="19">
        <f t="shared" si="181"/>
        <v>0</v>
      </c>
      <c r="S616" s="19">
        <f t="shared" si="181"/>
        <v>0</v>
      </c>
      <c r="T616" s="19">
        <f t="shared" si="181"/>
        <v>0</v>
      </c>
      <c r="U616" s="19">
        <f t="shared" si="181"/>
        <v>0</v>
      </c>
      <c r="V616" s="19">
        <f t="shared" si="182"/>
        <v>0</v>
      </c>
      <c r="W616" s="19">
        <v>200</v>
      </c>
      <c r="X616" s="34">
        <v>200</v>
      </c>
      <c r="Y616" s="19">
        <f t="shared" si="183"/>
        <v>0</v>
      </c>
      <c r="Z616" s="20">
        <f t="shared" si="178"/>
        <v>0</v>
      </c>
      <c r="AA616" s="20">
        <v>0</v>
      </c>
      <c r="AB616" s="20">
        <v>0</v>
      </c>
      <c r="AC616" s="20">
        <v>0</v>
      </c>
      <c r="AD616" s="20">
        <f t="shared" si="184"/>
        <v>0</v>
      </c>
      <c r="AE616" s="20">
        <f t="shared" si="185"/>
        <v>0</v>
      </c>
      <c r="AF616" s="20">
        <f t="shared" si="186"/>
        <v>0</v>
      </c>
      <c r="AG616" s="20">
        <f t="shared" si="187"/>
        <v>0</v>
      </c>
      <c r="AH616" s="20">
        <f t="shared" si="188"/>
        <v>0</v>
      </c>
      <c r="AI616" s="20">
        <f t="shared" si="179"/>
        <v>0</v>
      </c>
    </row>
    <row r="617" spans="1:35" s="27" customFormat="1" ht="12.75" x14ac:dyDescent="0.2">
      <c r="A617" s="32" t="s">
        <v>628</v>
      </c>
      <c r="B617" s="15" t="s">
        <v>65</v>
      </c>
      <c r="C617" s="70">
        <v>5650</v>
      </c>
      <c r="D617" s="33" t="s">
        <v>646</v>
      </c>
      <c r="E617" s="17">
        <v>0</v>
      </c>
      <c r="F617" s="17">
        <v>0</v>
      </c>
      <c r="G617" s="19">
        <v>0</v>
      </c>
      <c r="H617" s="19">
        <v>0</v>
      </c>
      <c r="I617" s="17">
        <v>0</v>
      </c>
      <c r="J617" s="17">
        <v>0</v>
      </c>
      <c r="K617" s="19">
        <v>0</v>
      </c>
      <c r="L617" s="19">
        <v>0</v>
      </c>
      <c r="M617" s="19">
        <v>0</v>
      </c>
      <c r="N617" s="19">
        <v>0</v>
      </c>
      <c r="O617" s="19">
        <v>0</v>
      </c>
      <c r="P617" s="19">
        <f t="shared" si="177"/>
        <v>0</v>
      </c>
      <c r="Q617" s="19">
        <f t="shared" si="181"/>
        <v>0</v>
      </c>
      <c r="R617" s="19">
        <f t="shared" si="181"/>
        <v>0</v>
      </c>
      <c r="S617" s="19">
        <f t="shared" si="181"/>
        <v>0</v>
      </c>
      <c r="T617" s="19">
        <f t="shared" si="181"/>
        <v>0</v>
      </c>
      <c r="U617" s="19">
        <f t="shared" si="181"/>
        <v>0</v>
      </c>
      <c r="V617" s="19">
        <f t="shared" si="182"/>
        <v>0</v>
      </c>
      <c r="W617" s="19">
        <v>1280</v>
      </c>
      <c r="X617" s="34">
        <v>1280</v>
      </c>
      <c r="Y617" s="19">
        <f t="shared" si="183"/>
        <v>0</v>
      </c>
      <c r="Z617" s="20">
        <f t="shared" si="178"/>
        <v>0</v>
      </c>
      <c r="AA617" s="20">
        <v>0</v>
      </c>
      <c r="AB617" s="20">
        <v>0</v>
      </c>
      <c r="AC617" s="20">
        <v>0</v>
      </c>
      <c r="AD617" s="20">
        <f t="shared" si="184"/>
        <v>0</v>
      </c>
      <c r="AE617" s="20">
        <f t="shared" si="185"/>
        <v>0</v>
      </c>
      <c r="AF617" s="20">
        <f t="shared" si="186"/>
        <v>0</v>
      </c>
      <c r="AG617" s="20">
        <f t="shared" si="187"/>
        <v>0</v>
      </c>
      <c r="AH617" s="20">
        <f t="shared" si="188"/>
        <v>0</v>
      </c>
      <c r="AI617" s="20">
        <f t="shared" si="179"/>
        <v>0</v>
      </c>
    </row>
    <row r="618" spans="1:35" s="27" customFormat="1" ht="12.75" x14ac:dyDescent="0.2">
      <c r="A618" s="32" t="s">
        <v>628</v>
      </c>
      <c r="B618" s="15" t="s">
        <v>65</v>
      </c>
      <c r="C618" s="70">
        <v>6297</v>
      </c>
      <c r="D618" s="33" t="s">
        <v>313</v>
      </c>
      <c r="E618" s="17">
        <v>0</v>
      </c>
      <c r="F618" s="17">
        <v>0</v>
      </c>
      <c r="G618" s="19">
        <v>0</v>
      </c>
      <c r="H618" s="19">
        <v>0</v>
      </c>
      <c r="I618" s="17">
        <v>0</v>
      </c>
      <c r="J618" s="17">
        <v>0</v>
      </c>
      <c r="K618" s="19">
        <v>0</v>
      </c>
      <c r="L618" s="19">
        <v>0</v>
      </c>
      <c r="M618" s="19">
        <v>0</v>
      </c>
      <c r="N618" s="19">
        <v>0</v>
      </c>
      <c r="O618" s="19">
        <v>0</v>
      </c>
      <c r="P618" s="19">
        <f t="shared" si="177"/>
        <v>0</v>
      </c>
      <c r="Q618" s="19">
        <f t="shared" si="181"/>
        <v>0</v>
      </c>
      <c r="R618" s="19">
        <f t="shared" si="181"/>
        <v>0</v>
      </c>
      <c r="S618" s="19">
        <f t="shared" si="181"/>
        <v>0</v>
      </c>
      <c r="T618" s="19">
        <f t="shared" si="181"/>
        <v>0</v>
      </c>
      <c r="U618" s="19">
        <f t="shared" si="181"/>
        <v>0</v>
      </c>
      <c r="V618" s="19">
        <f t="shared" si="182"/>
        <v>0</v>
      </c>
      <c r="W618" s="19">
        <v>5000</v>
      </c>
      <c r="X618" s="34">
        <v>5000</v>
      </c>
      <c r="Y618" s="19">
        <f t="shared" si="183"/>
        <v>0</v>
      </c>
      <c r="Z618" s="20">
        <f t="shared" si="178"/>
        <v>0</v>
      </c>
      <c r="AA618" s="20">
        <v>0</v>
      </c>
      <c r="AB618" s="20">
        <v>0</v>
      </c>
      <c r="AC618" s="20">
        <v>0</v>
      </c>
      <c r="AD618" s="20">
        <f t="shared" si="184"/>
        <v>0</v>
      </c>
      <c r="AE618" s="20">
        <f t="shared" si="185"/>
        <v>0</v>
      </c>
      <c r="AF618" s="20">
        <f t="shared" si="186"/>
        <v>0</v>
      </c>
      <c r="AG618" s="20">
        <f t="shared" si="187"/>
        <v>0</v>
      </c>
      <c r="AH618" s="20">
        <f t="shared" si="188"/>
        <v>0</v>
      </c>
      <c r="AI618" s="20">
        <f t="shared" si="179"/>
        <v>0</v>
      </c>
    </row>
    <row r="619" spans="1:35" s="27" customFormat="1" ht="12.75" x14ac:dyDescent="0.2">
      <c r="A619" s="32" t="s">
        <v>628</v>
      </c>
      <c r="B619" s="15" t="s">
        <v>65</v>
      </c>
      <c r="C619" s="70">
        <v>9341</v>
      </c>
      <c r="D619" s="33" t="s">
        <v>647</v>
      </c>
      <c r="E619" s="17">
        <v>0</v>
      </c>
      <c r="F619" s="17">
        <v>0</v>
      </c>
      <c r="G619" s="19">
        <v>0</v>
      </c>
      <c r="H619" s="19">
        <v>0</v>
      </c>
      <c r="I619" s="17">
        <v>0</v>
      </c>
      <c r="J619" s="17">
        <v>0</v>
      </c>
      <c r="K619" s="19">
        <v>0</v>
      </c>
      <c r="L619" s="19">
        <v>0</v>
      </c>
      <c r="M619" s="19">
        <v>0</v>
      </c>
      <c r="N619" s="19">
        <v>0</v>
      </c>
      <c r="O619" s="19">
        <v>0</v>
      </c>
      <c r="P619" s="19">
        <f t="shared" si="177"/>
        <v>0</v>
      </c>
      <c r="Q619" s="19">
        <f t="shared" si="181"/>
        <v>0</v>
      </c>
      <c r="R619" s="19">
        <f t="shared" si="181"/>
        <v>0</v>
      </c>
      <c r="S619" s="19">
        <f t="shared" si="181"/>
        <v>0</v>
      </c>
      <c r="T619" s="19">
        <f t="shared" si="181"/>
        <v>0</v>
      </c>
      <c r="U619" s="19">
        <f t="shared" si="181"/>
        <v>0</v>
      </c>
      <c r="V619" s="19">
        <f t="shared" si="182"/>
        <v>0</v>
      </c>
      <c r="W619" s="19">
        <v>1500.02</v>
      </c>
      <c r="X619" s="34">
        <v>1500.02</v>
      </c>
      <c r="Y619" s="19">
        <f t="shared" si="183"/>
        <v>0</v>
      </c>
      <c r="Z619" s="20">
        <f t="shared" si="178"/>
        <v>0</v>
      </c>
      <c r="AA619" s="20">
        <v>0</v>
      </c>
      <c r="AB619" s="20">
        <v>0</v>
      </c>
      <c r="AC619" s="20">
        <v>0</v>
      </c>
      <c r="AD619" s="20">
        <f t="shared" si="184"/>
        <v>0</v>
      </c>
      <c r="AE619" s="20">
        <f t="shared" si="185"/>
        <v>0</v>
      </c>
      <c r="AF619" s="20">
        <f t="shared" si="186"/>
        <v>0</v>
      </c>
      <c r="AG619" s="20">
        <f t="shared" si="187"/>
        <v>0</v>
      </c>
      <c r="AH619" s="20">
        <f t="shared" si="188"/>
        <v>0</v>
      </c>
      <c r="AI619" s="20">
        <f t="shared" si="179"/>
        <v>0</v>
      </c>
    </row>
    <row r="620" spans="1:35" s="27" customFormat="1" ht="12.75" x14ac:dyDescent="0.2">
      <c r="A620" s="32" t="s">
        <v>628</v>
      </c>
      <c r="B620" s="15" t="s">
        <v>65</v>
      </c>
      <c r="C620" s="70">
        <v>9859</v>
      </c>
      <c r="D620" s="33" t="s">
        <v>648</v>
      </c>
      <c r="E620" s="17">
        <v>0</v>
      </c>
      <c r="F620" s="17">
        <v>0</v>
      </c>
      <c r="G620" s="19">
        <v>0</v>
      </c>
      <c r="H620" s="19">
        <v>0</v>
      </c>
      <c r="I620" s="17">
        <v>0</v>
      </c>
      <c r="J620" s="17">
        <v>0</v>
      </c>
      <c r="K620" s="19">
        <v>0</v>
      </c>
      <c r="L620" s="19">
        <v>0</v>
      </c>
      <c r="M620" s="19">
        <v>0</v>
      </c>
      <c r="N620" s="19">
        <v>0</v>
      </c>
      <c r="O620" s="19">
        <v>0</v>
      </c>
      <c r="P620" s="19">
        <f t="shared" si="177"/>
        <v>0</v>
      </c>
      <c r="Q620" s="19">
        <f t="shared" si="181"/>
        <v>0</v>
      </c>
      <c r="R620" s="19">
        <f t="shared" si="181"/>
        <v>0</v>
      </c>
      <c r="S620" s="19">
        <f t="shared" si="181"/>
        <v>0</v>
      </c>
      <c r="T620" s="19">
        <f t="shared" si="181"/>
        <v>0</v>
      </c>
      <c r="U620" s="19">
        <f t="shared" si="181"/>
        <v>0</v>
      </c>
      <c r="V620" s="19">
        <f t="shared" si="182"/>
        <v>0</v>
      </c>
      <c r="W620" s="19">
        <v>450.07</v>
      </c>
      <c r="X620" s="34">
        <v>450.07</v>
      </c>
      <c r="Y620" s="19">
        <f t="shared" si="183"/>
        <v>0</v>
      </c>
      <c r="Z620" s="20">
        <f t="shared" si="178"/>
        <v>0</v>
      </c>
      <c r="AA620" s="20">
        <v>0</v>
      </c>
      <c r="AB620" s="20">
        <v>0</v>
      </c>
      <c r="AC620" s="20">
        <v>0</v>
      </c>
      <c r="AD620" s="20">
        <f t="shared" si="184"/>
        <v>0</v>
      </c>
      <c r="AE620" s="20">
        <f t="shared" si="185"/>
        <v>0</v>
      </c>
      <c r="AF620" s="20">
        <f t="shared" si="186"/>
        <v>0</v>
      </c>
      <c r="AG620" s="20">
        <f t="shared" si="187"/>
        <v>0</v>
      </c>
      <c r="AH620" s="20">
        <f t="shared" si="188"/>
        <v>0</v>
      </c>
      <c r="AI620" s="20">
        <f t="shared" si="179"/>
        <v>0</v>
      </c>
    </row>
    <row r="621" spans="1:35" s="27" customFormat="1" ht="12.75" x14ac:dyDescent="0.2">
      <c r="A621" s="32" t="s">
        <v>628</v>
      </c>
      <c r="B621" s="15" t="s">
        <v>65</v>
      </c>
      <c r="C621" s="70">
        <v>10145</v>
      </c>
      <c r="D621" s="33" t="s">
        <v>649</v>
      </c>
      <c r="E621" s="17">
        <v>0</v>
      </c>
      <c r="F621" s="17">
        <v>0</v>
      </c>
      <c r="G621" s="19">
        <v>0</v>
      </c>
      <c r="H621" s="19">
        <v>0</v>
      </c>
      <c r="I621" s="17">
        <v>0</v>
      </c>
      <c r="J621" s="17">
        <v>0</v>
      </c>
      <c r="K621" s="19">
        <v>0</v>
      </c>
      <c r="L621" s="19">
        <v>0</v>
      </c>
      <c r="M621" s="19">
        <v>0</v>
      </c>
      <c r="N621" s="19">
        <v>0</v>
      </c>
      <c r="O621" s="19">
        <v>0</v>
      </c>
      <c r="P621" s="19">
        <f t="shared" si="177"/>
        <v>0</v>
      </c>
      <c r="Q621" s="19">
        <f t="shared" si="181"/>
        <v>0</v>
      </c>
      <c r="R621" s="19">
        <f t="shared" si="181"/>
        <v>0</v>
      </c>
      <c r="S621" s="19">
        <f t="shared" si="181"/>
        <v>0</v>
      </c>
      <c r="T621" s="19">
        <f t="shared" si="181"/>
        <v>0</v>
      </c>
      <c r="U621" s="19">
        <f t="shared" si="181"/>
        <v>0</v>
      </c>
      <c r="V621" s="19">
        <f t="shared" si="182"/>
        <v>0</v>
      </c>
      <c r="W621" s="19">
        <v>52200</v>
      </c>
      <c r="X621" s="34">
        <v>52200</v>
      </c>
      <c r="Y621" s="19">
        <f t="shared" si="183"/>
        <v>0</v>
      </c>
      <c r="Z621" s="20">
        <f t="shared" si="178"/>
        <v>0</v>
      </c>
      <c r="AA621" s="20">
        <v>0</v>
      </c>
      <c r="AB621" s="20">
        <v>0</v>
      </c>
      <c r="AC621" s="20">
        <v>0</v>
      </c>
      <c r="AD621" s="20">
        <f t="shared" si="184"/>
        <v>0</v>
      </c>
      <c r="AE621" s="20">
        <f t="shared" si="185"/>
        <v>0</v>
      </c>
      <c r="AF621" s="20">
        <f t="shared" si="186"/>
        <v>0</v>
      </c>
      <c r="AG621" s="20">
        <f t="shared" si="187"/>
        <v>0</v>
      </c>
      <c r="AH621" s="20">
        <f t="shared" si="188"/>
        <v>0</v>
      </c>
      <c r="AI621" s="20">
        <f t="shared" si="179"/>
        <v>0</v>
      </c>
    </row>
    <row r="622" spans="1:35" s="27" customFormat="1" ht="12.75" x14ac:dyDescent="0.2">
      <c r="A622" s="32" t="s">
        <v>628</v>
      </c>
      <c r="B622" s="15" t="s">
        <v>65</v>
      </c>
      <c r="C622" s="70">
        <v>11250</v>
      </c>
      <c r="D622" s="33" t="s">
        <v>650</v>
      </c>
      <c r="E622" s="17">
        <v>0</v>
      </c>
      <c r="F622" s="17">
        <v>0</v>
      </c>
      <c r="G622" s="19">
        <v>0</v>
      </c>
      <c r="H622" s="19">
        <v>0</v>
      </c>
      <c r="I622" s="17">
        <v>0</v>
      </c>
      <c r="J622" s="17">
        <v>0</v>
      </c>
      <c r="K622" s="19">
        <v>0</v>
      </c>
      <c r="L622" s="19">
        <v>0</v>
      </c>
      <c r="M622" s="19">
        <v>0</v>
      </c>
      <c r="N622" s="19">
        <v>0</v>
      </c>
      <c r="O622" s="19">
        <v>0</v>
      </c>
      <c r="P622" s="19">
        <f t="shared" si="177"/>
        <v>0</v>
      </c>
      <c r="Q622" s="19">
        <f t="shared" si="181"/>
        <v>0</v>
      </c>
      <c r="R622" s="19">
        <f t="shared" si="181"/>
        <v>0</v>
      </c>
      <c r="S622" s="19">
        <f t="shared" si="181"/>
        <v>0</v>
      </c>
      <c r="T622" s="19">
        <f t="shared" si="181"/>
        <v>0</v>
      </c>
      <c r="U622" s="19">
        <f t="shared" si="181"/>
        <v>0</v>
      </c>
      <c r="V622" s="19">
        <f t="shared" si="182"/>
        <v>0</v>
      </c>
      <c r="W622" s="19">
        <v>322</v>
      </c>
      <c r="X622" s="34">
        <v>322</v>
      </c>
      <c r="Y622" s="19">
        <f t="shared" si="183"/>
        <v>0</v>
      </c>
      <c r="Z622" s="20">
        <f t="shared" si="178"/>
        <v>0</v>
      </c>
      <c r="AA622" s="20">
        <v>0</v>
      </c>
      <c r="AB622" s="20">
        <v>0</v>
      </c>
      <c r="AC622" s="20">
        <v>0</v>
      </c>
      <c r="AD622" s="20">
        <f t="shared" si="184"/>
        <v>0</v>
      </c>
      <c r="AE622" s="20">
        <f t="shared" si="185"/>
        <v>0</v>
      </c>
      <c r="AF622" s="20">
        <f t="shared" si="186"/>
        <v>0</v>
      </c>
      <c r="AG622" s="20">
        <f t="shared" si="187"/>
        <v>0</v>
      </c>
      <c r="AH622" s="20">
        <f t="shared" si="188"/>
        <v>0</v>
      </c>
      <c r="AI622" s="20">
        <f t="shared" si="179"/>
        <v>0</v>
      </c>
    </row>
    <row r="623" spans="1:35" s="27" customFormat="1" ht="12.75" x14ac:dyDescent="0.2">
      <c r="A623" s="32" t="s">
        <v>628</v>
      </c>
      <c r="B623" s="15" t="s">
        <v>65</v>
      </c>
      <c r="C623" s="70">
        <v>11724</v>
      </c>
      <c r="D623" s="33" t="s">
        <v>651</v>
      </c>
      <c r="E623" s="17">
        <v>0</v>
      </c>
      <c r="F623" s="17">
        <v>0</v>
      </c>
      <c r="G623" s="19">
        <v>0</v>
      </c>
      <c r="H623" s="19">
        <v>0</v>
      </c>
      <c r="I623" s="17">
        <v>0</v>
      </c>
      <c r="J623" s="17">
        <v>0</v>
      </c>
      <c r="K623" s="19">
        <v>0</v>
      </c>
      <c r="L623" s="19">
        <v>0</v>
      </c>
      <c r="M623" s="19">
        <v>0</v>
      </c>
      <c r="N623" s="19">
        <v>0</v>
      </c>
      <c r="O623" s="19">
        <v>0</v>
      </c>
      <c r="P623" s="19">
        <f t="shared" si="177"/>
        <v>0</v>
      </c>
      <c r="Q623" s="19">
        <f t="shared" si="181"/>
        <v>0</v>
      </c>
      <c r="R623" s="19">
        <f t="shared" si="181"/>
        <v>0</v>
      </c>
      <c r="S623" s="19">
        <f t="shared" si="181"/>
        <v>0</v>
      </c>
      <c r="T623" s="19">
        <f t="shared" si="181"/>
        <v>0</v>
      </c>
      <c r="U623" s="19">
        <f t="shared" si="181"/>
        <v>0</v>
      </c>
      <c r="V623" s="19">
        <f t="shared" si="182"/>
        <v>0</v>
      </c>
      <c r="W623" s="19">
        <v>2417.23</v>
      </c>
      <c r="X623" s="34">
        <v>2417.23</v>
      </c>
      <c r="Y623" s="19">
        <f t="shared" si="183"/>
        <v>0</v>
      </c>
      <c r="Z623" s="20">
        <f t="shared" si="178"/>
        <v>0</v>
      </c>
      <c r="AA623" s="20">
        <v>0</v>
      </c>
      <c r="AB623" s="20">
        <v>0</v>
      </c>
      <c r="AC623" s="20">
        <v>0</v>
      </c>
      <c r="AD623" s="20">
        <f t="shared" si="184"/>
        <v>0</v>
      </c>
      <c r="AE623" s="20">
        <f t="shared" si="185"/>
        <v>0</v>
      </c>
      <c r="AF623" s="20">
        <f t="shared" si="186"/>
        <v>0</v>
      </c>
      <c r="AG623" s="20">
        <f t="shared" si="187"/>
        <v>0</v>
      </c>
      <c r="AH623" s="20">
        <f t="shared" si="188"/>
        <v>0</v>
      </c>
      <c r="AI623" s="20">
        <f t="shared" si="179"/>
        <v>0</v>
      </c>
    </row>
    <row r="624" spans="1:35" s="27" customFormat="1" ht="12.75" x14ac:dyDescent="0.2">
      <c r="A624" s="32" t="s">
        <v>628</v>
      </c>
      <c r="B624" s="15" t="s">
        <v>65</v>
      </c>
      <c r="C624" s="70">
        <v>12222</v>
      </c>
      <c r="D624" s="33" t="s">
        <v>652</v>
      </c>
      <c r="E624" s="17">
        <v>0</v>
      </c>
      <c r="F624" s="17">
        <v>0</v>
      </c>
      <c r="G624" s="19">
        <v>0</v>
      </c>
      <c r="H624" s="19">
        <v>0</v>
      </c>
      <c r="I624" s="17">
        <v>0</v>
      </c>
      <c r="J624" s="17">
        <v>0</v>
      </c>
      <c r="K624" s="19">
        <v>0</v>
      </c>
      <c r="L624" s="19">
        <v>0</v>
      </c>
      <c r="M624" s="19">
        <v>0</v>
      </c>
      <c r="N624" s="19">
        <v>0</v>
      </c>
      <c r="O624" s="19">
        <v>0</v>
      </c>
      <c r="P624" s="19">
        <f t="shared" si="177"/>
        <v>0</v>
      </c>
      <c r="Q624" s="19">
        <f t="shared" si="181"/>
        <v>0</v>
      </c>
      <c r="R624" s="19">
        <f t="shared" si="181"/>
        <v>0</v>
      </c>
      <c r="S624" s="19">
        <f t="shared" si="181"/>
        <v>0</v>
      </c>
      <c r="T624" s="19">
        <f t="shared" si="181"/>
        <v>0</v>
      </c>
      <c r="U624" s="19">
        <f t="shared" si="181"/>
        <v>0</v>
      </c>
      <c r="V624" s="19">
        <f t="shared" si="182"/>
        <v>0</v>
      </c>
      <c r="W624" s="19">
        <v>15312</v>
      </c>
      <c r="X624" s="34">
        <v>15312</v>
      </c>
      <c r="Y624" s="19">
        <f t="shared" si="183"/>
        <v>0</v>
      </c>
      <c r="Z624" s="20">
        <f t="shared" si="178"/>
        <v>0</v>
      </c>
      <c r="AA624" s="20">
        <v>0</v>
      </c>
      <c r="AB624" s="20">
        <v>0</v>
      </c>
      <c r="AC624" s="20">
        <v>0</v>
      </c>
      <c r="AD624" s="20">
        <f t="shared" si="184"/>
        <v>0</v>
      </c>
      <c r="AE624" s="20">
        <f t="shared" si="185"/>
        <v>0</v>
      </c>
      <c r="AF624" s="20">
        <f t="shared" si="186"/>
        <v>0</v>
      </c>
      <c r="AG624" s="20">
        <f t="shared" si="187"/>
        <v>0</v>
      </c>
      <c r="AH624" s="20">
        <f t="shared" si="188"/>
        <v>0</v>
      </c>
      <c r="AI624" s="20">
        <f t="shared" si="179"/>
        <v>0</v>
      </c>
    </row>
    <row r="625" spans="1:35" s="27" customFormat="1" ht="12.75" x14ac:dyDescent="0.2">
      <c r="A625" s="32" t="s">
        <v>628</v>
      </c>
      <c r="B625" s="15" t="s">
        <v>65</v>
      </c>
      <c r="C625" s="70">
        <v>12442</v>
      </c>
      <c r="D625" s="33" t="s">
        <v>653</v>
      </c>
      <c r="E625" s="17">
        <v>0</v>
      </c>
      <c r="F625" s="17">
        <v>0</v>
      </c>
      <c r="G625" s="19">
        <v>0</v>
      </c>
      <c r="H625" s="19">
        <v>0</v>
      </c>
      <c r="I625" s="17">
        <v>0</v>
      </c>
      <c r="J625" s="17">
        <v>0</v>
      </c>
      <c r="K625" s="19">
        <v>0</v>
      </c>
      <c r="L625" s="19">
        <v>0</v>
      </c>
      <c r="M625" s="19">
        <v>0</v>
      </c>
      <c r="N625" s="19">
        <v>0</v>
      </c>
      <c r="O625" s="19">
        <v>0</v>
      </c>
      <c r="P625" s="19">
        <f t="shared" si="177"/>
        <v>0</v>
      </c>
      <c r="Q625" s="19">
        <f t="shared" si="181"/>
        <v>0</v>
      </c>
      <c r="R625" s="19">
        <f t="shared" si="181"/>
        <v>0</v>
      </c>
      <c r="S625" s="19">
        <f t="shared" si="181"/>
        <v>0</v>
      </c>
      <c r="T625" s="19">
        <f t="shared" si="181"/>
        <v>0</v>
      </c>
      <c r="U625" s="19">
        <f t="shared" si="181"/>
        <v>0</v>
      </c>
      <c r="V625" s="19">
        <f t="shared" si="182"/>
        <v>0</v>
      </c>
      <c r="W625" s="19">
        <v>168.5</v>
      </c>
      <c r="X625" s="34">
        <v>168.5</v>
      </c>
      <c r="Y625" s="19">
        <f t="shared" si="183"/>
        <v>0</v>
      </c>
      <c r="Z625" s="20">
        <f t="shared" si="178"/>
        <v>0</v>
      </c>
      <c r="AA625" s="20">
        <v>0</v>
      </c>
      <c r="AB625" s="20">
        <v>0</v>
      </c>
      <c r="AC625" s="20">
        <v>0</v>
      </c>
      <c r="AD625" s="20">
        <f t="shared" si="184"/>
        <v>0</v>
      </c>
      <c r="AE625" s="20">
        <f t="shared" si="185"/>
        <v>0</v>
      </c>
      <c r="AF625" s="20">
        <f t="shared" si="186"/>
        <v>0</v>
      </c>
      <c r="AG625" s="20">
        <f t="shared" si="187"/>
        <v>0</v>
      </c>
      <c r="AH625" s="20">
        <f t="shared" si="188"/>
        <v>0</v>
      </c>
      <c r="AI625" s="20">
        <f t="shared" si="179"/>
        <v>0</v>
      </c>
    </row>
    <row r="626" spans="1:35" s="27" customFormat="1" ht="12.75" x14ac:dyDescent="0.2">
      <c r="A626" s="32" t="s">
        <v>628</v>
      </c>
      <c r="B626" s="15" t="s">
        <v>65</v>
      </c>
      <c r="C626" s="70">
        <v>13415</v>
      </c>
      <c r="D626" s="33" t="s">
        <v>654</v>
      </c>
      <c r="E626" s="17">
        <v>0</v>
      </c>
      <c r="F626" s="17">
        <v>0</v>
      </c>
      <c r="G626" s="19">
        <v>0</v>
      </c>
      <c r="H626" s="19">
        <v>0</v>
      </c>
      <c r="I626" s="17">
        <v>0</v>
      </c>
      <c r="J626" s="17">
        <v>0</v>
      </c>
      <c r="K626" s="19">
        <v>0</v>
      </c>
      <c r="L626" s="19">
        <v>0</v>
      </c>
      <c r="M626" s="19">
        <v>0</v>
      </c>
      <c r="N626" s="19">
        <v>0</v>
      </c>
      <c r="O626" s="19">
        <v>0</v>
      </c>
      <c r="P626" s="19">
        <f t="shared" si="177"/>
        <v>0</v>
      </c>
      <c r="Q626" s="19">
        <f t="shared" si="181"/>
        <v>0</v>
      </c>
      <c r="R626" s="19">
        <f t="shared" si="181"/>
        <v>0</v>
      </c>
      <c r="S626" s="19">
        <f t="shared" si="181"/>
        <v>0</v>
      </c>
      <c r="T626" s="19">
        <f t="shared" si="181"/>
        <v>0</v>
      </c>
      <c r="U626" s="19">
        <f t="shared" si="181"/>
        <v>0</v>
      </c>
      <c r="V626" s="19">
        <f t="shared" si="182"/>
        <v>0</v>
      </c>
      <c r="W626" s="19">
        <v>2287.92</v>
      </c>
      <c r="X626" s="34">
        <v>2287.92</v>
      </c>
      <c r="Y626" s="19">
        <f t="shared" si="183"/>
        <v>0</v>
      </c>
      <c r="Z626" s="20">
        <f t="shared" si="178"/>
        <v>0</v>
      </c>
      <c r="AA626" s="20">
        <v>0</v>
      </c>
      <c r="AB626" s="20">
        <v>0</v>
      </c>
      <c r="AC626" s="20">
        <v>0</v>
      </c>
      <c r="AD626" s="20">
        <f t="shared" si="184"/>
        <v>0</v>
      </c>
      <c r="AE626" s="20">
        <f t="shared" si="185"/>
        <v>0</v>
      </c>
      <c r="AF626" s="20">
        <f t="shared" si="186"/>
        <v>0</v>
      </c>
      <c r="AG626" s="20">
        <f t="shared" si="187"/>
        <v>0</v>
      </c>
      <c r="AH626" s="20">
        <f t="shared" si="188"/>
        <v>0</v>
      </c>
      <c r="AI626" s="20">
        <f t="shared" si="179"/>
        <v>0</v>
      </c>
    </row>
    <row r="627" spans="1:35" s="27" customFormat="1" ht="12.75" x14ac:dyDescent="0.2">
      <c r="A627" s="32" t="s">
        <v>628</v>
      </c>
      <c r="B627" s="15" t="s">
        <v>65</v>
      </c>
      <c r="C627" s="70">
        <v>13547</v>
      </c>
      <c r="D627" s="33" t="s">
        <v>655</v>
      </c>
      <c r="E627" s="17">
        <v>0</v>
      </c>
      <c r="F627" s="17">
        <v>0</v>
      </c>
      <c r="G627" s="19">
        <v>0</v>
      </c>
      <c r="H627" s="19">
        <v>0</v>
      </c>
      <c r="I627" s="17">
        <v>0</v>
      </c>
      <c r="J627" s="17">
        <v>0</v>
      </c>
      <c r="K627" s="19">
        <v>0</v>
      </c>
      <c r="L627" s="19">
        <v>0</v>
      </c>
      <c r="M627" s="19">
        <v>0</v>
      </c>
      <c r="N627" s="19">
        <v>0</v>
      </c>
      <c r="O627" s="19">
        <v>0</v>
      </c>
      <c r="P627" s="19">
        <f t="shared" si="177"/>
        <v>0</v>
      </c>
      <c r="Q627" s="19">
        <f t="shared" si="181"/>
        <v>0</v>
      </c>
      <c r="R627" s="19">
        <f t="shared" si="181"/>
        <v>0</v>
      </c>
      <c r="S627" s="19">
        <f t="shared" si="181"/>
        <v>0</v>
      </c>
      <c r="T627" s="19">
        <f t="shared" si="181"/>
        <v>0</v>
      </c>
      <c r="U627" s="19">
        <f t="shared" si="181"/>
        <v>0</v>
      </c>
      <c r="V627" s="19">
        <f t="shared" si="182"/>
        <v>0</v>
      </c>
      <c r="W627" s="19">
        <v>580.01</v>
      </c>
      <c r="X627" s="34">
        <v>580.01</v>
      </c>
      <c r="Y627" s="19">
        <f t="shared" si="183"/>
        <v>0</v>
      </c>
      <c r="Z627" s="20">
        <f t="shared" si="178"/>
        <v>0</v>
      </c>
      <c r="AA627" s="20">
        <v>0</v>
      </c>
      <c r="AB627" s="20">
        <v>0</v>
      </c>
      <c r="AC627" s="20">
        <v>0</v>
      </c>
      <c r="AD627" s="20">
        <f t="shared" si="184"/>
        <v>0</v>
      </c>
      <c r="AE627" s="20">
        <f t="shared" si="185"/>
        <v>0</v>
      </c>
      <c r="AF627" s="20">
        <f t="shared" si="186"/>
        <v>0</v>
      </c>
      <c r="AG627" s="20">
        <f t="shared" si="187"/>
        <v>0</v>
      </c>
      <c r="AH627" s="20">
        <f t="shared" si="188"/>
        <v>0</v>
      </c>
      <c r="AI627" s="20">
        <f t="shared" si="179"/>
        <v>0</v>
      </c>
    </row>
    <row r="628" spans="1:35" s="27" customFormat="1" ht="12.75" x14ac:dyDescent="0.2">
      <c r="A628" s="80"/>
      <c r="B628" s="78"/>
      <c r="C628" s="78"/>
      <c r="D628" s="81" t="s">
        <v>656</v>
      </c>
      <c r="E628" s="83">
        <f>SUM(E596:E627)</f>
        <v>0</v>
      </c>
      <c r="F628" s="83">
        <f t="shared" ref="F628:AI628" si="189">SUM(F596:F627)</f>
        <v>0</v>
      </c>
      <c r="G628" s="83">
        <f t="shared" si="189"/>
        <v>0</v>
      </c>
      <c r="H628" s="83">
        <f t="shared" si="189"/>
        <v>0</v>
      </c>
      <c r="I628" s="83">
        <f t="shared" si="189"/>
        <v>0</v>
      </c>
      <c r="J628" s="83">
        <f t="shared" si="189"/>
        <v>0</v>
      </c>
      <c r="K628" s="83">
        <f t="shared" si="189"/>
        <v>0</v>
      </c>
      <c r="L628" s="83">
        <f t="shared" si="189"/>
        <v>0</v>
      </c>
      <c r="M628" s="83">
        <f t="shared" si="189"/>
        <v>0</v>
      </c>
      <c r="N628" s="83">
        <f t="shared" si="189"/>
        <v>0</v>
      </c>
      <c r="O628" s="83">
        <f t="shared" si="189"/>
        <v>0</v>
      </c>
      <c r="P628" s="83">
        <f t="shared" si="189"/>
        <v>0</v>
      </c>
      <c r="Q628" s="83">
        <f t="shared" si="189"/>
        <v>0</v>
      </c>
      <c r="R628" s="83">
        <f t="shared" si="189"/>
        <v>0</v>
      </c>
      <c r="S628" s="83">
        <f t="shared" si="189"/>
        <v>0</v>
      </c>
      <c r="T628" s="83">
        <f t="shared" si="189"/>
        <v>0</v>
      </c>
      <c r="U628" s="83">
        <f t="shared" si="189"/>
        <v>0</v>
      </c>
      <c r="V628" s="83">
        <f t="shared" si="189"/>
        <v>0</v>
      </c>
      <c r="W628" s="83">
        <f t="shared" si="189"/>
        <v>202405.45000000007</v>
      </c>
      <c r="X628" s="83">
        <f t="shared" si="189"/>
        <v>202405.45000000007</v>
      </c>
      <c r="Y628" s="83">
        <f t="shared" si="189"/>
        <v>0</v>
      </c>
      <c r="Z628" s="83">
        <f t="shared" si="189"/>
        <v>0</v>
      </c>
      <c r="AA628" s="83">
        <f t="shared" si="189"/>
        <v>0</v>
      </c>
      <c r="AB628" s="83">
        <f t="shared" si="189"/>
        <v>0</v>
      </c>
      <c r="AC628" s="83">
        <f t="shared" si="189"/>
        <v>0</v>
      </c>
      <c r="AD628" s="83">
        <f t="shared" si="189"/>
        <v>0</v>
      </c>
      <c r="AE628" s="83">
        <f t="shared" si="189"/>
        <v>0</v>
      </c>
      <c r="AF628" s="83">
        <f t="shared" si="189"/>
        <v>0</v>
      </c>
      <c r="AG628" s="83">
        <f t="shared" si="189"/>
        <v>0</v>
      </c>
      <c r="AH628" s="83">
        <f t="shared" si="189"/>
        <v>0</v>
      </c>
      <c r="AI628" s="83">
        <f t="shared" si="189"/>
        <v>0</v>
      </c>
    </row>
    <row r="629" spans="1:35" s="27" customFormat="1" ht="12.75" x14ac:dyDescent="0.2">
      <c r="A629" s="32" t="s">
        <v>657</v>
      </c>
      <c r="B629" s="15" t="s">
        <v>65</v>
      </c>
      <c r="C629" s="70">
        <v>219</v>
      </c>
      <c r="D629" s="33" t="s">
        <v>658</v>
      </c>
      <c r="E629" s="17">
        <v>-7063.35</v>
      </c>
      <c r="F629" s="17">
        <v>0</v>
      </c>
      <c r="G629" s="19">
        <v>0</v>
      </c>
      <c r="H629" s="19">
        <v>0</v>
      </c>
      <c r="I629" s="17">
        <v>-7063.35</v>
      </c>
      <c r="J629" s="17">
        <v>0</v>
      </c>
      <c r="K629" s="19">
        <v>0</v>
      </c>
      <c r="L629" s="19">
        <v>0</v>
      </c>
      <c r="M629" s="19">
        <v>0</v>
      </c>
      <c r="N629" s="19">
        <v>0</v>
      </c>
      <c r="O629" s="19">
        <v>0</v>
      </c>
      <c r="P629" s="19">
        <f t="shared" si="177"/>
        <v>0</v>
      </c>
      <c r="Q629" s="19">
        <f t="shared" ref="Q629:U630" si="190">+F629-K629</f>
        <v>0</v>
      </c>
      <c r="R629" s="19">
        <f t="shared" si="190"/>
        <v>0</v>
      </c>
      <c r="S629" s="19">
        <f t="shared" si="190"/>
        <v>0</v>
      </c>
      <c r="T629" s="19">
        <f t="shared" si="190"/>
        <v>-7063.35</v>
      </c>
      <c r="U629" s="19">
        <f t="shared" si="190"/>
        <v>0</v>
      </c>
      <c r="V629" s="19">
        <f t="shared" ref="V629:V630" si="191">+Q629+R629+S629+T629+U629</f>
        <v>-7063.35</v>
      </c>
      <c r="W629" s="42">
        <v>0</v>
      </c>
      <c r="X629" s="42">
        <v>0</v>
      </c>
      <c r="Y629" s="19">
        <f>+X629-W629</f>
        <v>0</v>
      </c>
      <c r="Z629" s="20">
        <f t="shared" si="178"/>
        <v>-7063.35</v>
      </c>
      <c r="AA629" s="20">
        <v>0</v>
      </c>
      <c r="AB629" s="20">
        <v>0</v>
      </c>
      <c r="AC629" s="20">
        <v>0</v>
      </c>
      <c r="AD629" s="20">
        <f t="shared" ref="AD629:AD630" si="192">+Q629-AA629</f>
        <v>0</v>
      </c>
      <c r="AE629" s="20">
        <f t="shared" ref="AE629:AE630" si="193">+T629-AB629</f>
        <v>-7063.35</v>
      </c>
      <c r="AF629" s="20">
        <f t="shared" ref="AF629:AF630" si="194">U629-AC629</f>
        <v>0</v>
      </c>
      <c r="AG629" s="20">
        <f t="shared" ref="AG629:AG630" si="195">+Y629</f>
        <v>0</v>
      </c>
      <c r="AH629" s="20">
        <f t="shared" ref="AH629:AH630" si="196">+S629</f>
        <v>0</v>
      </c>
      <c r="AI629" s="20">
        <f t="shared" si="179"/>
        <v>-7063.35</v>
      </c>
    </row>
    <row r="630" spans="1:35" s="27" customFormat="1" ht="12.75" x14ac:dyDescent="0.2">
      <c r="A630" s="32" t="s">
        <v>657</v>
      </c>
      <c r="B630" s="15" t="s">
        <v>65</v>
      </c>
      <c r="C630" s="70">
        <v>2824</v>
      </c>
      <c r="D630" s="33" t="s">
        <v>659</v>
      </c>
      <c r="E630" s="17">
        <v>539.6</v>
      </c>
      <c r="F630" s="17">
        <v>0</v>
      </c>
      <c r="G630" s="19">
        <v>0</v>
      </c>
      <c r="H630" s="19">
        <v>0</v>
      </c>
      <c r="I630" s="17">
        <v>539.6</v>
      </c>
      <c r="J630" s="17">
        <v>0</v>
      </c>
      <c r="K630" s="19">
        <v>0</v>
      </c>
      <c r="L630" s="19">
        <v>0</v>
      </c>
      <c r="M630" s="19">
        <v>0</v>
      </c>
      <c r="N630" s="19">
        <v>0</v>
      </c>
      <c r="O630" s="19">
        <v>0</v>
      </c>
      <c r="P630" s="19">
        <f t="shared" si="177"/>
        <v>0</v>
      </c>
      <c r="Q630" s="19">
        <f t="shared" si="190"/>
        <v>0</v>
      </c>
      <c r="R630" s="19">
        <f t="shared" si="190"/>
        <v>0</v>
      </c>
      <c r="S630" s="19">
        <f t="shared" si="190"/>
        <v>0</v>
      </c>
      <c r="T630" s="19">
        <f t="shared" si="190"/>
        <v>539.6</v>
      </c>
      <c r="U630" s="19">
        <f t="shared" si="190"/>
        <v>0</v>
      </c>
      <c r="V630" s="19">
        <f t="shared" si="191"/>
        <v>539.6</v>
      </c>
      <c r="W630" s="42">
        <v>0</v>
      </c>
      <c r="X630" s="42">
        <v>0</v>
      </c>
      <c r="Y630" s="19">
        <f>+X630-W630</f>
        <v>0</v>
      </c>
      <c r="Z630" s="20">
        <f t="shared" si="178"/>
        <v>539.6</v>
      </c>
      <c r="AA630" s="20">
        <v>0</v>
      </c>
      <c r="AB630" s="20">
        <v>0</v>
      </c>
      <c r="AC630" s="20">
        <v>0</v>
      </c>
      <c r="AD630" s="20">
        <f t="shared" si="192"/>
        <v>0</v>
      </c>
      <c r="AE630" s="20">
        <f t="shared" si="193"/>
        <v>539.6</v>
      </c>
      <c r="AF630" s="20">
        <f t="shared" si="194"/>
        <v>0</v>
      </c>
      <c r="AG630" s="20">
        <f t="shared" si="195"/>
        <v>0</v>
      </c>
      <c r="AH630" s="20">
        <f t="shared" si="196"/>
        <v>0</v>
      </c>
      <c r="AI630" s="20">
        <f t="shared" si="179"/>
        <v>539.6</v>
      </c>
    </row>
    <row r="631" spans="1:35" s="27" customFormat="1" ht="12.75" x14ac:dyDescent="0.2">
      <c r="A631" s="80"/>
      <c r="B631" s="78"/>
      <c r="C631" s="78"/>
      <c r="D631" s="81" t="s">
        <v>660</v>
      </c>
      <c r="E631" s="83">
        <f>SUM(E629:E630)</f>
        <v>-6523.75</v>
      </c>
      <c r="F631" s="83">
        <f t="shared" ref="F631:AI631" si="197">SUM(F629:F630)</f>
        <v>0</v>
      </c>
      <c r="G631" s="83">
        <f t="shared" si="197"/>
        <v>0</v>
      </c>
      <c r="H631" s="83">
        <f t="shared" si="197"/>
        <v>0</v>
      </c>
      <c r="I631" s="83">
        <f t="shared" si="197"/>
        <v>-6523.75</v>
      </c>
      <c r="J631" s="83">
        <f t="shared" si="197"/>
        <v>0</v>
      </c>
      <c r="K631" s="83">
        <f t="shared" si="197"/>
        <v>0</v>
      </c>
      <c r="L631" s="83">
        <f t="shared" si="197"/>
        <v>0</v>
      </c>
      <c r="M631" s="83">
        <f t="shared" si="197"/>
        <v>0</v>
      </c>
      <c r="N631" s="83">
        <f t="shared" si="197"/>
        <v>0</v>
      </c>
      <c r="O631" s="83">
        <f t="shared" si="197"/>
        <v>0</v>
      </c>
      <c r="P631" s="83">
        <f t="shared" si="197"/>
        <v>0</v>
      </c>
      <c r="Q631" s="83">
        <f t="shared" si="197"/>
        <v>0</v>
      </c>
      <c r="R631" s="83">
        <f t="shared" si="197"/>
        <v>0</v>
      </c>
      <c r="S631" s="83">
        <f t="shared" si="197"/>
        <v>0</v>
      </c>
      <c r="T631" s="83">
        <f t="shared" si="197"/>
        <v>-6523.75</v>
      </c>
      <c r="U631" s="83">
        <f t="shared" si="197"/>
        <v>0</v>
      </c>
      <c r="V631" s="83">
        <f t="shared" si="197"/>
        <v>-6523.75</v>
      </c>
      <c r="W631" s="83">
        <f t="shared" si="197"/>
        <v>0</v>
      </c>
      <c r="X631" s="83">
        <f t="shared" si="197"/>
        <v>0</v>
      </c>
      <c r="Y631" s="83">
        <f t="shared" si="197"/>
        <v>0</v>
      </c>
      <c r="Z631" s="83">
        <f t="shared" si="197"/>
        <v>-6523.75</v>
      </c>
      <c r="AA631" s="83">
        <f t="shared" si="197"/>
        <v>0</v>
      </c>
      <c r="AB631" s="83">
        <f t="shared" si="197"/>
        <v>0</v>
      </c>
      <c r="AC631" s="83">
        <f t="shared" si="197"/>
        <v>0</v>
      </c>
      <c r="AD631" s="83">
        <f t="shared" si="197"/>
        <v>0</v>
      </c>
      <c r="AE631" s="83">
        <f t="shared" si="197"/>
        <v>-6523.75</v>
      </c>
      <c r="AF631" s="83">
        <f t="shared" si="197"/>
        <v>0</v>
      </c>
      <c r="AG631" s="83">
        <f t="shared" si="197"/>
        <v>0</v>
      </c>
      <c r="AH631" s="83">
        <f t="shared" si="197"/>
        <v>0</v>
      </c>
      <c r="AI631" s="83">
        <f t="shared" si="197"/>
        <v>-6523.75</v>
      </c>
    </row>
    <row r="632" spans="1:35" s="27" customFormat="1" ht="12.75" x14ac:dyDescent="0.2">
      <c r="A632" s="21" t="s">
        <v>661</v>
      </c>
      <c r="B632" s="15" t="s">
        <v>65</v>
      </c>
      <c r="C632" s="71">
        <v>69</v>
      </c>
      <c r="D632" s="37" t="s">
        <v>357</v>
      </c>
      <c r="E632" s="38">
        <v>-3003</v>
      </c>
      <c r="F632" s="38">
        <v>0</v>
      </c>
      <c r="G632" s="19">
        <v>0</v>
      </c>
      <c r="H632" s="19">
        <v>0</v>
      </c>
      <c r="I632" s="38">
        <v>-3003</v>
      </c>
      <c r="J632" s="38">
        <v>0</v>
      </c>
      <c r="K632" s="19">
        <v>0</v>
      </c>
      <c r="L632" s="19">
        <v>0</v>
      </c>
      <c r="M632" s="19">
        <v>0</v>
      </c>
      <c r="N632" s="19">
        <v>0</v>
      </c>
      <c r="O632" s="19">
        <v>0</v>
      </c>
      <c r="P632" s="19">
        <f t="shared" si="177"/>
        <v>0</v>
      </c>
      <c r="Q632" s="19">
        <f t="shared" ref="Q632:U640" si="198">+F632-K632</f>
        <v>0</v>
      </c>
      <c r="R632" s="19">
        <f t="shared" si="198"/>
        <v>0</v>
      </c>
      <c r="S632" s="19">
        <f t="shared" si="198"/>
        <v>0</v>
      </c>
      <c r="T632" s="19">
        <f t="shared" si="198"/>
        <v>-3003</v>
      </c>
      <c r="U632" s="19">
        <f t="shared" si="198"/>
        <v>0</v>
      </c>
      <c r="V632" s="19">
        <f t="shared" ref="V632:V640" si="199">+Q632+R632+S632+T632+U632</f>
        <v>-3003</v>
      </c>
      <c r="W632" s="39">
        <v>0</v>
      </c>
      <c r="X632" s="39">
        <v>0</v>
      </c>
      <c r="Y632" s="39">
        <v>0</v>
      </c>
      <c r="Z632" s="20">
        <f t="shared" si="178"/>
        <v>-3003</v>
      </c>
      <c r="AA632" s="20">
        <v>0</v>
      </c>
      <c r="AB632" s="20">
        <v>0</v>
      </c>
      <c r="AC632" s="20">
        <v>0</v>
      </c>
      <c r="AD632" s="20">
        <f t="shared" ref="AD632:AD640" si="200">+Q632-AA632</f>
        <v>0</v>
      </c>
      <c r="AE632" s="20">
        <f t="shared" ref="AE632:AE640" si="201">+T632-AB632</f>
        <v>-3003</v>
      </c>
      <c r="AF632" s="20">
        <f t="shared" ref="AF632:AF640" si="202">U632-AC632</f>
        <v>0</v>
      </c>
      <c r="AG632" s="20">
        <f t="shared" ref="AG632:AG640" si="203">+Y632</f>
        <v>0</v>
      </c>
      <c r="AH632" s="20">
        <f t="shared" ref="AH632:AH640" si="204">+S632</f>
        <v>0</v>
      </c>
      <c r="AI632" s="20">
        <f t="shared" si="179"/>
        <v>-3003</v>
      </c>
    </row>
    <row r="633" spans="1:35" s="27" customFormat="1" ht="12.75" x14ac:dyDescent="0.2">
      <c r="A633" s="21" t="s">
        <v>661</v>
      </c>
      <c r="B633" s="15" t="s">
        <v>65</v>
      </c>
      <c r="C633" s="71">
        <v>549</v>
      </c>
      <c r="D633" s="37" t="s">
        <v>662</v>
      </c>
      <c r="E633" s="38">
        <v>-1295</v>
      </c>
      <c r="F633" s="38">
        <v>0</v>
      </c>
      <c r="G633" s="38">
        <v>-1295</v>
      </c>
      <c r="H633" s="19">
        <v>0</v>
      </c>
      <c r="I633" s="38">
        <v>0</v>
      </c>
      <c r="J633" s="38">
        <v>0</v>
      </c>
      <c r="K633" s="19">
        <v>0</v>
      </c>
      <c r="L633" s="19">
        <v>-1295</v>
      </c>
      <c r="M633" s="19">
        <v>0</v>
      </c>
      <c r="N633" s="19">
        <v>0</v>
      </c>
      <c r="O633" s="19">
        <v>0</v>
      </c>
      <c r="P633" s="19">
        <f t="shared" si="177"/>
        <v>-1295</v>
      </c>
      <c r="Q633" s="19">
        <f t="shared" si="198"/>
        <v>0</v>
      </c>
      <c r="R633" s="19">
        <f t="shared" si="198"/>
        <v>0</v>
      </c>
      <c r="S633" s="19">
        <f t="shared" si="198"/>
        <v>0</v>
      </c>
      <c r="T633" s="19">
        <f t="shared" si="198"/>
        <v>0</v>
      </c>
      <c r="U633" s="19">
        <f t="shared" si="198"/>
        <v>0</v>
      </c>
      <c r="V633" s="19">
        <f t="shared" si="199"/>
        <v>0</v>
      </c>
      <c r="W633" s="39">
        <v>5670</v>
      </c>
      <c r="X633" s="39">
        <v>5670</v>
      </c>
      <c r="Y633" s="39">
        <v>0</v>
      </c>
      <c r="Z633" s="20">
        <f t="shared" si="178"/>
        <v>0</v>
      </c>
      <c r="AA633" s="20">
        <v>0</v>
      </c>
      <c r="AB633" s="20">
        <v>0</v>
      </c>
      <c r="AC633" s="20">
        <v>0</v>
      </c>
      <c r="AD633" s="20">
        <f t="shared" si="200"/>
        <v>0</v>
      </c>
      <c r="AE633" s="20">
        <f t="shared" si="201"/>
        <v>0</v>
      </c>
      <c r="AF633" s="20">
        <f t="shared" si="202"/>
        <v>0</v>
      </c>
      <c r="AG633" s="20">
        <f t="shared" si="203"/>
        <v>0</v>
      </c>
      <c r="AH633" s="20">
        <f t="shared" si="204"/>
        <v>0</v>
      </c>
      <c r="AI633" s="20">
        <f t="shared" si="179"/>
        <v>0</v>
      </c>
    </row>
    <row r="634" spans="1:35" s="27" customFormat="1" ht="12.75" x14ac:dyDescent="0.2">
      <c r="A634" s="21" t="s">
        <v>661</v>
      </c>
      <c r="B634" s="15" t="s">
        <v>65</v>
      </c>
      <c r="C634" s="71">
        <v>926</v>
      </c>
      <c r="D634" s="37" t="s">
        <v>663</v>
      </c>
      <c r="E634" s="38">
        <v>-38758.99</v>
      </c>
      <c r="F634" s="38">
        <v>0</v>
      </c>
      <c r="G634" s="38">
        <v>-38758.99</v>
      </c>
      <c r="H634" s="19">
        <v>0</v>
      </c>
      <c r="I634" s="38">
        <v>0</v>
      </c>
      <c r="J634" s="38">
        <v>0</v>
      </c>
      <c r="K634" s="19">
        <v>0</v>
      </c>
      <c r="L634" s="38">
        <v>-38758.99</v>
      </c>
      <c r="M634" s="19">
        <v>0</v>
      </c>
      <c r="N634" s="19">
        <v>0</v>
      </c>
      <c r="O634" s="19">
        <v>0</v>
      </c>
      <c r="P634" s="19">
        <f t="shared" si="177"/>
        <v>-38758.99</v>
      </c>
      <c r="Q634" s="19">
        <f t="shared" si="198"/>
        <v>0</v>
      </c>
      <c r="R634" s="19">
        <f t="shared" si="198"/>
        <v>0</v>
      </c>
      <c r="S634" s="19">
        <f t="shared" si="198"/>
        <v>0</v>
      </c>
      <c r="T634" s="19">
        <f t="shared" si="198"/>
        <v>0</v>
      </c>
      <c r="U634" s="19">
        <f t="shared" si="198"/>
        <v>0</v>
      </c>
      <c r="V634" s="19">
        <f t="shared" si="199"/>
        <v>0</v>
      </c>
      <c r="W634" s="39">
        <v>0</v>
      </c>
      <c r="X634" s="39">
        <v>0</v>
      </c>
      <c r="Y634" s="39">
        <v>0</v>
      </c>
      <c r="Z634" s="20">
        <f t="shared" si="178"/>
        <v>0</v>
      </c>
      <c r="AA634" s="20">
        <v>0</v>
      </c>
      <c r="AB634" s="20">
        <v>0</v>
      </c>
      <c r="AC634" s="20">
        <v>0</v>
      </c>
      <c r="AD634" s="20">
        <f t="shared" si="200"/>
        <v>0</v>
      </c>
      <c r="AE634" s="20">
        <f t="shared" si="201"/>
        <v>0</v>
      </c>
      <c r="AF634" s="20">
        <f t="shared" si="202"/>
        <v>0</v>
      </c>
      <c r="AG634" s="20">
        <f t="shared" si="203"/>
        <v>0</v>
      </c>
      <c r="AH634" s="20">
        <f t="shared" si="204"/>
        <v>0</v>
      </c>
      <c r="AI634" s="20">
        <f t="shared" si="179"/>
        <v>0</v>
      </c>
    </row>
    <row r="635" spans="1:35" s="27" customFormat="1" ht="12.75" x14ac:dyDescent="0.2">
      <c r="A635" s="21" t="s">
        <v>661</v>
      </c>
      <c r="B635" s="15" t="s">
        <v>65</v>
      </c>
      <c r="C635" s="71">
        <v>3375</v>
      </c>
      <c r="D635" s="37" t="s">
        <v>664</v>
      </c>
      <c r="E635" s="38">
        <v>-553.54999999999995</v>
      </c>
      <c r="F635" s="38">
        <v>0</v>
      </c>
      <c r="G635" s="38">
        <v>-553.54999999999995</v>
      </c>
      <c r="H635" s="19">
        <v>0</v>
      </c>
      <c r="I635" s="38">
        <v>0</v>
      </c>
      <c r="J635" s="38">
        <v>0</v>
      </c>
      <c r="K635" s="19">
        <v>0</v>
      </c>
      <c r="L635" s="38">
        <v>-553.54999999999995</v>
      </c>
      <c r="M635" s="19">
        <v>0</v>
      </c>
      <c r="N635" s="19">
        <v>0</v>
      </c>
      <c r="O635" s="19">
        <v>0</v>
      </c>
      <c r="P635" s="19">
        <f t="shared" si="177"/>
        <v>-553.54999999999995</v>
      </c>
      <c r="Q635" s="19">
        <f t="shared" si="198"/>
        <v>0</v>
      </c>
      <c r="R635" s="19">
        <f t="shared" si="198"/>
        <v>0</v>
      </c>
      <c r="S635" s="19">
        <f t="shared" si="198"/>
        <v>0</v>
      </c>
      <c r="T635" s="19">
        <f t="shared" si="198"/>
        <v>0</v>
      </c>
      <c r="U635" s="19">
        <f t="shared" si="198"/>
        <v>0</v>
      </c>
      <c r="V635" s="19">
        <f t="shared" si="199"/>
        <v>0</v>
      </c>
      <c r="W635" s="39">
        <v>0</v>
      </c>
      <c r="X635" s="39">
        <v>0</v>
      </c>
      <c r="Y635" s="39">
        <v>0</v>
      </c>
      <c r="Z635" s="20">
        <f t="shared" si="178"/>
        <v>0</v>
      </c>
      <c r="AA635" s="20">
        <v>0</v>
      </c>
      <c r="AB635" s="20">
        <v>0</v>
      </c>
      <c r="AC635" s="20">
        <v>0</v>
      </c>
      <c r="AD635" s="20">
        <f t="shared" si="200"/>
        <v>0</v>
      </c>
      <c r="AE635" s="20">
        <f t="shared" si="201"/>
        <v>0</v>
      </c>
      <c r="AF635" s="20">
        <f t="shared" si="202"/>
        <v>0</v>
      </c>
      <c r="AG635" s="20">
        <f t="shared" si="203"/>
        <v>0</v>
      </c>
      <c r="AH635" s="20">
        <f t="shared" si="204"/>
        <v>0</v>
      </c>
      <c r="AI635" s="20">
        <f t="shared" si="179"/>
        <v>0</v>
      </c>
    </row>
    <row r="636" spans="1:35" s="27" customFormat="1" ht="12.75" x14ac:dyDescent="0.2">
      <c r="A636" s="21" t="s">
        <v>661</v>
      </c>
      <c r="B636" s="15" t="s">
        <v>65</v>
      </c>
      <c r="C636" s="71">
        <v>3376</v>
      </c>
      <c r="D636" s="37" t="s">
        <v>665</v>
      </c>
      <c r="E636" s="38">
        <v>-603.99</v>
      </c>
      <c r="F636" s="38">
        <v>0</v>
      </c>
      <c r="G636" s="19">
        <v>0</v>
      </c>
      <c r="H636" s="19">
        <v>0</v>
      </c>
      <c r="I636" s="38">
        <v>-603.99</v>
      </c>
      <c r="J636" s="38">
        <v>0</v>
      </c>
      <c r="K636" s="19">
        <v>0</v>
      </c>
      <c r="L636" s="19">
        <v>0</v>
      </c>
      <c r="M636" s="19">
        <v>0</v>
      </c>
      <c r="N636" s="19">
        <v>0</v>
      </c>
      <c r="O636" s="19">
        <v>0</v>
      </c>
      <c r="P636" s="19">
        <f t="shared" si="177"/>
        <v>0</v>
      </c>
      <c r="Q636" s="19">
        <f t="shared" si="198"/>
        <v>0</v>
      </c>
      <c r="R636" s="19">
        <f t="shared" si="198"/>
        <v>0</v>
      </c>
      <c r="S636" s="19">
        <f t="shared" si="198"/>
        <v>0</v>
      </c>
      <c r="T636" s="19">
        <f t="shared" si="198"/>
        <v>-603.99</v>
      </c>
      <c r="U636" s="19">
        <f t="shared" si="198"/>
        <v>0</v>
      </c>
      <c r="V636" s="19">
        <f t="shared" si="199"/>
        <v>-603.99</v>
      </c>
      <c r="W636" s="39">
        <v>0</v>
      </c>
      <c r="X636" s="39">
        <v>0</v>
      </c>
      <c r="Y636" s="39">
        <v>0</v>
      </c>
      <c r="Z636" s="20">
        <f t="shared" si="178"/>
        <v>-603.99</v>
      </c>
      <c r="AA636" s="20">
        <v>0</v>
      </c>
      <c r="AB636" s="20">
        <v>0</v>
      </c>
      <c r="AC636" s="20">
        <v>0</v>
      </c>
      <c r="AD636" s="20">
        <f t="shared" si="200"/>
        <v>0</v>
      </c>
      <c r="AE636" s="20">
        <f t="shared" si="201"/>
        <v>-603.99</v>
      </c>
      <c r="AF636" s="20">
        <f t="shared" si="202"/>
        <v>0</v>
      </c>
      <c r="AG636" s="20">
        <f t="shared" si="203"/>
        <v>0</v>
      </c>
      <c r="AH636" s="20">
        <f t="shared" si="204"/>
        <v>0</v>
      </c>
      <c r="AI636" s="20">
        <f t="shared" si="179"/>
        <v>-603.99</v>
      </c>
    </row>
    <row r="637" spans="1:35" s="27" customFormat="1" ht="12.75" x14ac:dyDescent="0.2">
      <c r="A637" s="21" t="s">
        <v>661</v>
      </c>
      <c r="B637" s="15" t="s">
        <v>65</v>
      </c>
      <c r="C637" s="71">
        <v>3377</v>
      </c>
      <c r="D637" s="37" t="s">
        <v>666</v>
      </c>
      <c r="E637" s="38">
        <v>-6000</v>
      </c>
      <c r="F637" s="38">
        <v>0</v>
      </c>
      <c r="G637" s="38">
        <v>-6000</v>
      </c>
      <c r="H637" s="19">
        <v>0</v>
      </c>
      <c r="I637" s="38">
        <v>0</v>
      </c>
      <c r="J637" s="38">
        <v>0</v>
      </c>
      <c r="K637" s="19">
        <v>0</v>
      </c>
      <c r="L637" s="38">
        <v>-6000</v>
      </c>
      <c r="M637" s="19">
        <v>0</v>
      </c>
      <c r="N637" s="19">
        <v>0</v>
      </c>
      <c r="O637" s="19">
        <v>0</v>
      </c>
      <c r="P637" s="19">
        <f t="shared" si="177"/>
        <v>-6000</v>
      </c>
      <c r="Q637" s="19">
        <f t="shared" si="198"/>
        <v>0</v>
      </c>
      <c r="R637" s="19">
        <f t="shared" si="198"/>
        <v>0</v>
      </c>
      <c r="S637" s="19">
        <f t="shared" si="198"/>
        <v>0</v>
      </c>
      <c r="T637" s="19">
        <f t="shared" si="198"/>
        <v>0</v>
      </c>
      <c r="U637" s="19">
        <f t="shared" si="198"/>
        <v>0</v>
      </c>
      <c r="V637" s="19">
        <f t="shared" si="199"/>
        <v>0</v>
      </c>
      <c r="W637" s="39">
        <v>0</v>
      </c>
      <c r="X637" s="39">
        <v>0</v>
      </c>
      <c r="Y637" s="39">
        <v>0</v>
      </c>
      <c r="Z637" s="20">
        <f t="shared" si="178"/>
        <v>0</v>
      </c>
      <c r="AA637" s="20">
        <v>0</v>
      </c>
      <c r="AB637" s="20">
        <v>0</v>
      </c>
      <c r="AC637" s="20">
        <v>0</v>
      </c>
      <c r="AD637" s="20">
        <f t="shared" si="200"/>
        <v>0</v>
      </c>
      <c r="AE637" s="20">
        <f t="shared" si="201"/>
        <v>0</v>
      </c>
      <c r="AF637" s="20">
        <f t="shared" si="202"/>
        <v>0</v>
      </c>
      <c r="AG637" s="20">
        <f t="shared" si="203"/>
        <v>0</v>
      </c>
      <c r="AH637" s="20">
        <f t="shared" si="204"/>
        <v>0</v>
      </c>
      <c r="AI637" s="20">
        <f t="shared" si="179"/>
        <v>0</v>
      </c>
    </row>
    <row r="638" spans="1:35" s="27" customFormat="1" ht="12.75" x14ac:dyDescent="0.2">
      <c r="A638" s="21" t="s">
        <v>661</v>
      </c>
      <c r="B638" s="15" t="s">
        <v>65</v>
      </c>
      <c r="C638" s="71">
        <v>3378</v>
      </c>
      <c r="D638" s="37" t="s">
        <v>667</v>
      </c>
      <c r="E638" s="38">
        <v>-100</v>
      </c>
      <c r="F638" s="38">
        <v>0</v>
      </c>
      <c r="G638" s="38">
        <v>-100</v>
      </c>
      <c r="H638" s="19">
        <v>0</v>
      </c>
      <c r="I638" s="38">
        <v>0</v>
      </c>
      <c r="J638" s="38">
        <v>0</v>
      </c>
      <c r="K638" s="19">
        <v>0</v>
      </c>
      <c r="L638" s="38">
        <v>-100</v>
      </c>
      <c r="M638" s="19">
        <v>0</v>
      </c>
      <c r="N638" s="19">
        <v>0</v>
      </c>
      <c r="O638" s="19">
        <v>0</v>
      </c>
      <c r="P638" s="19">
        <f t="shared" si="177"/>
        <v>-100</v>
      </c>
      <c r="Q638" s="19">
        <f t="shared" si="198"/>
        <v>0</v>
      </c>
      <c r="R638" s="19">
        <f t="shared" si="198"/>
        <v>0</v>
      </c>
      <c r="S638" s="19">
        <f t="shared" si="198"/>
        <v>0</v>
      </c>
      <c r="T638" s="19">
        <f t="shared" si="198"/>
        <v>0</v>
      </c>
      <c r="U638" s="19">
        <f t="shared" si="198"/>
        <v>0</v>
      </c>
      <c r="V638" s="19">
        <f t="shared" si="199"/>
        <v>0</v>
      </c>
      <c r="W638" s="39">
        <v>0</v>
      </c>
      <c r="X638" s="39">
        <v>0</v>
      </c>
      <c r="Y638" s="39">
        <v>0</v>
      </c>
      <c r="Z638" s="20">
        <f t="shared" si="178"/>
        <v>0</v>
      </c>
      <c r="AA638" s="20">
        <v>0</v>
      </c>
      <c r="AB638" s="20">
        <v>0</v>
      </c>
      <c r="AC638" s="20">
        <v>0</v>
      </c>
      <c r="AD638" s="20">
        <f t="shared" si="200"/>
        <v>0</v>
      </c>
      <c r="AE638" s="20">
        <f t="shared" si="201"/>
        <v>0</v>
      </c>
      <c r="AF638" s="20">
        <f t="shared" si="202"/>
        <v>0</v>
      </c>
      <c r="AG638" s="20">
        <f t="shared" si="203"/>
        <v>0</v>
      </c>
      <c r="AH638" s="20">
        <f t="shared" si="204"/>
        <v>0</v>
      </c>
      <c r="AI638" s="20">
        <f t="shared" si="179"/>
        <v>0</v>
      </c>
    </row>
    <row r="639" spans="1:35" s="27" customFormat="1" ht="12.75" x14ac:dyDescent="0.2">
      <c r="A639" s="21" t="s">
        <v>661</v>
      </c>
      <c r="B639" s="15" t="s">
        <v>65</v>
      </c>
      <c r="C639" s="71">
        <v>3412</v>
      </c>
      <c r="D639" s="37" t="s">
        <v>370</v>
      </c>
      <c r="E639" s="38">
        <v>0</v>
      </c>
      <c r="F639" s="38">
        <v>0</v>
      </c>
      <c r="G639" s="19">
        <v>0</v>
      </c>
      <c r="H639" s="19">
        <v>0</v>
      </c>
      <c r="I639" s="38">
        <v>0</v>
      </c>
      <c r="J639" s="38">
        <v>0</v>
      </c>
      <c r="K639" s="19">
        <v>0</v>
      </c>
      <c r="L639" s="19">
        <v>0</v>
      </c>
      <c r="M639" s="19">
        <v>0</v>
      </c>
      <c r="N639" s="19">
        <v>0</v>
      </c>
      <c r="O639" s="19">
        <v>0</v>
      </c>
      <c r="P639" s="19">
        <f t="shared" si="177"/>
        <v>0</v>
      </c>
      <c r="Q639" s="19">
        <f t="shared" si="198"/>
        <v>0</v>
      </c>
      <c r="R639" s="19">
        <f t="shared" si="198"/>
        <v>0</v>
      </c>
      <c r="S639" s="19">
        <f t="shared" si="198"/>
        <v>0</v>
      </c>
      <c r="T639" s="19">
        <f t="shared" si="198"/>
        <v>0</v>
      </c>
      <c r="U639" s="19">
        <f t="shared" si="198"/>
        <v>0</v>
      </c>
      <c r="V639" s="19">
        <f t="shared" si="199"/>
        <v>0</v>
      </c>
      <c r="W639" s="39">
        <v>10000</v>
      </c>
      <c r="X639" s="39">
        <v>10000</v>
      </c>
      <c r="Y639" s="39">
        <v>0</v>
      </c>
      <c r="Z639" s="20">
        <f t="shared" si="178"/>
        <v>0</v>
      </c>
      <c r="AA639" s="20">
        <v>0</v>
      </c>
      <c r="AB639" s="20">
        <v>0</v>
      </c>
      <c r="AC639" s="20">
        <v>0</v>
      </c>
      <c r="AD639" s="20">
        <f t="shared" si="200"/>
        <v>0</v>
      </c>
      <c r="AE639" s="20">
        <f t="shared" si="201"/>
        <v>0</v>
      </c>
      <c r="AF639" s="20">
        <f t="shared" si="202"/>
        <v>0</v>
      </c>
      <c r="AG639" s="20">
        <f t="shared" si="203"/>
        <v>0</v>
      </c>
      <c r="AH639" s="20">
        <f t="shared" si="204"/>
        <v>0</v>
      </c>
      <c r="AI639" s="20">
        <f t="shared" si="179"/>
        <v>0</v>
      </c>
    </row>
    <row r="640" spans="1:35" s="27" customFormat="1" ht="12.75" x14ac:dyDescent="0.2">
      <c r="A640" s="21" t="s">
        <v>661</v>
      </c>
      <c r="B640" s="15" t="s">
        <v>65</v>
      </c>
      <c r="C640" s="71">
        <v>10881</v>
      </c>
      <c r="D640" s="37" t="s">
        <v>668</v>
      </c>
      <c r="E640" s="38">
        <v>-7755.76</v>
      </c>
      <c r="F640" s="38">
        <v>0</v>
      </c>
      <c r="G640" s="38">
        <v>-7755.76</v>
      </c>
      <c r="H640" s="19">
        <v>0</v>
      </c>
      <c r="I640" s="38">
        <v>0</v>
      </c>
      <c r="J640" s="38">
        <v>0</v>
      </c>
      <c r="K640" s="19">
        <v>0</v>
      </c>
      <c r="L640" s="38">
        <v>-7755.76</v>
      </c>
      <c r="M640" s="19">
        <v>0</v>
      </c>
      <c r="N640" s="19">
        <v>0</v>
      </c>
      <c r="O640" s="19">
        <v>0</v>
      </c>
      <c r="P640" s="19">
        <f t="shared" si="177"/>
        <v>-7755.76</v>
      </c>
      <c r="Q640" s="19">
        <f t="shared" si="198"/>
        <v>0</v>
      </c>
      <c r="R640" s="19">
        <f t="shared" si="198"/>
        <v>0</v>
      </c>
      <c r="S640" s="19">
        <f t="shared" si="198"/>
        <v>0</v>
      </c>
      <c r="T640" s="19">
        <f t="shared" si="198"/>
        <v>0</v>
      </c>
      <c r="U640" s="19">
        <f t="shared" si="198"/>
        <v>0</v>
      </c>
      <c r="V640" s="19">
        <f t="shared" si="199"/>
        <v>0</v>
      </c>
      <c r="W640" s="39">
        <v>0</v>
      </c>
      <c r="X640" s="39">
        <v>0</v>
      </c>
      <c r="Y640" s="39">
        <v>0</v>
      </c>
      <c r="Z640" s="20">
        <f t="shared" si="178"/>
        <v>0</v>
      </c>
      <c r="AA640" s="20">
        <v>0</v>
      </c>
      <c r="AB640" s="20">
        <v>0</v>
      </c>
      <c r="AC640" s="20">
        <v>0</v>
      </c>
      <c r="AD640" s="20">
        <f t="shared" si="200"/>
        <v>0</v>
      </c>
      <c r="AE640" s="20">
        <f t="shared" si="201"/>
        <v>0</v>
      </c>
      <c r="AF640" s="20">
        <f t="shared" si="202"/>
        <v>0</v>
      </c>
      <c r="AG640" s="20">
        <f t="shared" si="203"/>
        <v>0</v>
      </c>
      <c r="AH640" s="20">
        <f t="shared" si="204"/>
        <v>0</v>
      </c>
      <c r="AI640" s="20">
        <f t="shared" si="179"/>
        <v>0</v>
      </c>
    </row>
    <row r="641" spans="1:35" s="27" customFormat="1" ht="12.75" x14ac:dyDescent="0.2">
      <c r="A641" s="80"/>
      <c r="B641" s="78"/>
      <c r="C641" s="78"/>
      <c r="D641" s="81" t="s">
        <v>669</v>
      </c>
      <c r="E641" s="85">
        <f>SUM(E632:E640)</f>
        <v>-58070.29</v>
      </c>
      <c r="F641" s="85">
        <f t="shared" ref="F641:U641" si="205">SUM(F632:F640)</f>
        <v>0</v>
      </c>
      <c r="G641" s="85">
        <f t="shared" si="205"/>
        <v>-54463.3</v>
      </c>
      <c r="H641" s="85">
        <f t="shared" si="205"/>
        <v>0</v>
      </c>
      <c r="I641" s="85">
        <f t="shared" si="205"/>
        <v>-3606.99</v>
      </c>
      <c r="J641" s="85">
        <f t="shared" si="205"/>
        <v>0</v>
      </c>
      <c r="K641" s="85">
        <f t="shared" si="205"/>
        <v>0</v>
      </c>
      <c r="L641" s="85">
        <f t="shared" si="205"/>
        <v>-54463.3</v>
      </c>
      <c r="M641" s="85">
        <f t="shared" si="205"/>
        <v>0</v>
      </c>
      <c r="N641" s="85">
        <f t="shared" si="205"/>
        <v>0</v>
      </c>
      <c r="O641" s="85">
        <f t="shared" si="205"/>
        <v>0</v>
      </c>
      <c r="P641" s="85">
        <f t="shared" si="205"/>
        <v>-54463.3</v>
      </c>
      <c r="Q641" s="85">
        <f t="shared" si="205"/>
        <v>0</v>
      </c>
      <c r="R641" s="85">
        <f t="shared" si="205"/>
        <v>0</v>
      </c>
      <c r="S641" s="85">
        <f t="shared" si="205"/>
        <v>0</v>
      </c>
      <c r="T641" s="85">
        <f t="shared" si="205"/>
        <v>-3606.99</v>
      </c>
      <c r="U641" s="85">
        <f t="shared" si="205"/>
        <v>0</v>
      </c>
      <c r="V641" s="85">
        <f>SUM(V632:V640)</f>
        <v>-3606.99</v>
      </c>
      <c r="W641" s="85">
        <f t="shared" ref="W641:AI641" si="206">SUM(W632:W640)</f>
        <v>15670</v>
      </c>
      <c r="X641" s="85">
        <f t="shared" si="206"/>
        <v>15670</v>
      </c>
      <c r="Y641" s="85">
        <f t="shared" si="206"/>
        <v>0</v>
      </c>
      <c r="Z641" s="85">
        <f t="shared" si="206"/>
        <v>-3606.99</v>
      </c>
      <c r="AA641" s="85">
        <f t="shared" si="206"/>
        <v>0</v>
      </c>
      <c r="AB641" s="85">
        <f t="shared" si="206"/>
        <v>0</v>
      </c>
      <c r="AC641" s="85">
        <f t="shared" si="206"/>
        <v>0</v>
      </c>
      <c r="AD641" s="85">
        <f t="shared" si="206"/>
        <v>0</v>
      </c>
      <c r="AE641" s="85">
        <f t="shared" si="206"/>
        <v>-3606.99</v>
      </c>
      <c r="AF641" s="85">
        <f t="shared" si="206"/>
        <v>0</v>
      </c>
      <c r="AG641" s="85">
        <f t="shared" si="206"/>
        <v>0</v>
      </c>
      <c r="AH641" s="85">
        <f t="shared" si="206"/>
        <v>0</v>
      </c>
      <c r="AI641" s="85">
        <f t="shared" si="206"/>
        <v>-3606.99</v>
      </c>
    </row>
    <row r="642" spans="1:35" s="27" customFormat="1" ht="12.75" x14ac:dyDescent="0.2">
      <c r="A642" s="32" t="s">
        <v>670</v>
      </c>
      <c r="B642" s="15" t="s">
        <v>65</v>
      </c>
      <c r="C642" s="70">
        <v>69</v>
      </c>
      <c r="D642" s="33" t="s">
        <v>357</v>
      </c>
      <c r="E642" s="17">
        <v>0</v>
      </c>
      <c r="F642" s="38">
        <v>0</v>
      </c>
      <c r="G642" s="19">
        <v>0</v>
      </c>
      <c r="H642" s="19">
        <v>0</v>
      </c>
      <c r="I642" s="38">
        <v>0</v>
      </c>
      <c r="J642" s="38">
        <v>0</v>
      </c>
      <c r="K642" s="19">
        <v>0</v>
      </c>
      <c r="L642" s="19">
        <v>0</v>
      </c>
      <c r="M642" s="19">
        <v>0</v>
      </c>
      <c r="N642" s="19">
        <v>0</v>
      </c>
      <c r="O642" s="19">
        <v>0</v>
      </c>
      <c r="P642" s="19">
        <f t="shared" si="177"/>
        <v>0</v>
      </c>
      <c r="Q642" s="19">
        <f t="shared" ref="Q642:U664" si="207">+F642-K642</f>
        <v>0</v>
      </c>
      <c r="R642" s="19">
        <f t="shared" si="207"/>
        <v>0</v>
      </c>
      <c r="S642" s="19">
        <f t="shared" si="207"/>
        <v>0</v>
      </c>
      <c r="T642" s="19">
        <f t="shared" si="207"/>
        <v>0</v>
      </c>
      <c r="U642" s="19">
        <f t="shared" si="207"/>
        <v>0</v>
      </c>
      <c r="V642" s="19">
        <f t="shared" ref="V642:V664" si="208">+Q642+R642+S642+T642+U642</f>
        <v>0</v>
      </c>
      <c r="W642" s="34">
        <v>5756</v>
      </c>
      <c r="X642" s="34">
        <v>5756</v>
      </c>
      <c r="Y642" s="19">
        <f>+X642-W642</f>
        <v>0</v>
      </c>
      <c r="Z642" s="20">
        <f t="shared" si="178"/>
        <v>0</v>
      </c>
      <c r="AA642" s="20">
        <v>0</v>
      </c>
      <c r="AB642" s="20">
        <v>0</v>
      </c>
      <c r="AC642" s="20">
        <v>0</v>
      </c>
      <c r="AD642" s="20">
        <f t="shared" ref="AD642:AD664" si="209">+Q642-AA642</f>
        <v>0</v>
      </c>
      <c r="AE642" s="20">
        <f t="shared" ref="AE642:AE664" si="210">+T642-AB642</f>
        <v>0</v>
      </c>
      <c r="AF642" s="20">
        <f t="shared" ref="AF642:AF664" si="211">U642-AC642</f>
        <v>0</v>
      </c>
      <c r="AG642" s="20">
        <f t="shared" ref="AG642:AG664" si="212">+Y642</f>
        <v>0</v>
      </c>
      <c r="AH642" s="20">
        <f t="shared" ref="AH642:AH664" si="213">+S642</f>
        <v>0</v>
      </c>
      <c r="AI642" s="20">
        <f t="shared" si="179"/>
        <v>0</v>
      </c>
    </row>
    <row r="643" spans="1:35" s="27" customFormat="1" ht="12.75" x14ac:dyDescent="0.2">
      <c r="A643" s="32" t="s">
        <v>670</v>
      </c>
      <c r="B643" s="15" t="s">
        <v>65</v>
      </c>
      <c r="C643" s="70">
        <v>289</v>
      </c>
      <c r="D643" s="33" t="s">
        <v>120</v>
      </c>
      <c r="E643" s="17">
        <v>0</v>
      </c>
      <c r="F643" s="38">
        <v>0</v>
      </c>
      <c r="G643" s="19">
        <v>0</v>
      </c>
      <c r="H643" s="19">
        <v>0</v>
      </c>
      <c r="I643" s="38">
        <v>0</v>
      </c>
      <c r="J643" s="38">
        <v>0</v>
      </c>
      <c r="K643" s="19">
        <v>0</v>
      </c>
      <c r="L643" s="19">
        <v>0</v>
      </c>
      <c r="M643" s="19">
        <v>0</v>
      </c>
      <c r="N643" s="19">
        <v>0</v>
      </c>
      <c r="O643" s="19">
        <v>0</v>
      </c>
      <c r="P643" s="19">
        <f t="shared" si="177"/>
        <v>0</v>
      </c>
      <c r="Q643" s="19">
        <f t="shared" si="207"/>
        <v>0</v>
      </c>
      <c r="R643" s="19">
        <f t="shared" si="207"/>
        <v>0</v>
      </c>
      <c r="S643" s="19">
        <f t="shared" si="207"/>
        <v>0</v>
      </c>
      <c r="T643" s="19">
        <f t="shared" si="207"/>
        <v>0</v>
      </c>
      <c r="U643" s="19">
        <f t="shared" si="207"/>
        <v>0</v>
      </c>
      <c r="V643" s="19">
        <f t="shared" si="208"/>
        <v>0</v>
      </c>
      <c r="W643" s="34">
        <v>4505</v>
      </c>
      <c r="X643" s="31">
        <v>4505</v>
      </c>
      <c r="Y643" s="19">
        <f t="shared" ref="Y643:Y663" si="214">+X643-W643</f>
        <v>0</v>
      </c>
      <c r="Z643" s="20">
        <f t="shared" si="178"/>
        <v>0</v>
      </c>
      <c r="AA643" s="20">
        <v>0</v>
      </c>
      <c r="AB643" s="20">
        <v>0</v>
      </c>
      <c r="AC643" s="20">
        <v>0</v>
      </c>
      <c r="AD643" s="20">
        <f t="shared" si="209"/>
        <v>0</v>
      </c>
      <c r="AE643" s="20">
        <f t="shared" si="210"/>
        <v>0</v>
      </c>
      <c r="AF643" s="20">
        <f t="shared" si="211"/>
        <v>0</v>
      </c>
      <c r="AG643" s="20">
        <f t="shared" si="212"/>
        <v>0</v>
      </c>
      <c r="AH643" s="20">
        <f t="shared" si="213"/>
        <v>0</v>
      </c>
      <c r="AI643" s="20">
        <f t="shared" si="179"/>
        <v>0</v>
      </c>
    </row>
    <row r="644" spans="1:35" s="27" customFormat="1" ht="12.75" x14ac:dyDescent="0.2">
      <c r="A644" s="32" t="s">
        <v>670</v>
      </c>
      <c r="B644" s="15" t="s">
        <v>65</v>
      </c>
      <c r="C644" s="70">
        <v>731</v>
      </c>
      <c r="D644" s="33" t="s">
        <v>671</v>
      </c>
      <c r="E644" s="17">
        <v>0</v>
      </c>
      <c r="F644" s="38">
        <v>0</v>
      </c>
      <c r="G644" s="19">
        <v>0</v>
      </c>
      <c r="H644" s="19">
        <v>0</v>
      </c>
      <c r="I644" s="38">
        <v>0</v>
      </c>
      <c r="J644" s="38">
        <v>0</v>
      </c>
      <c r="K644" s="19">
        <v>0</v>
      </c>
      <c r="L644" s="19">
        <v>0</v>
      </c>
      <c r="M644" s="19">
        <v>0</v>
      </c>
      <c r="N644" s="19">
        <v>0</v>
      </c>
      <c r="O644" s="19">
        <v>0</v>
      </c>
      <c r="P644" s="19">
        <f t="shared" si="177"/>
        <v>0</v>
      </c>
      <c r="Q644" s="19">
        <f t="shared" si="207"/>
        <v>0</v>
      </c>
      <c r="R644" s="19">
        <f t="shared" si="207"/>
        <v>0</v>
      </c>
      <c r="S644" s="19">
        <f t="shared" si="207"/>
        <v>0</v>
      </c>
      <c r="T644" s="19">
        <f t="shared" si="207"/>
        <v>0</v>
      </c>
      <c r="U644" s="19">
        <f t="shared" si="207"/>
        <v>0</v>
      </c>
      <c r="V644" s="19">
        <f t="shared" si="208"/>
        <v>0</v>
      </c>
      <c r="W644" s="34">
        <v>3950.03</v>
      </c>
      <c r="X644" s="31">
        <v>3950.03</v>
      </c>
      <c r="Y644" s="19">
        <f t="shared" si="214"/>
        <v>0</v>
      </c>
      <c r="Z644" s="20">
        <f t="shared" si="178"/>
        <v>0</v>
      </c>
      <c r="AA644" s="20">
        <v>0</v>
      </c>
      <c r="AB644" s="20">
        <v>0</v>
      </c>
      <c r="AC644" s="20">
        <v>0</v>
      </c>
      <c r="AD644" s="20">
        <f t="shared" si="209"/>
        <v>0</v>
      </c>
      <c r="AE644" s="20">
        <f t="shared" si="210"/>
        <v>0</v>
      </c>
      <c r="AF644" s="20">
        <f t="shared" si="211"/>
        <v>0</v>
      </c>
      <c r="AG644" s="20">
        <f t="shared" si="212"/>
        <v>0</v>
      </c>
      <c r="AH644" s="20">
        <f t="shared" si="213"/>
        <v>0</v>
      </c>
      <c r="AI644" s="20">
        <f t="shared" si="179"/>
        <v>0</v>
      </c>
    </row>
    <row r="645" spans="1:35" s="27" customFormat="1" ht="12.75" x14ac:dyDescent="0.2">
      <c r="A645" s="32" t="s">
        <v>670</v>
      </c>
      <c r="B645" s="15" t="s">
        <v>65</v>
      </c>
      <c r="C645" s="70">
        <v>1068</v>
      </c>
      <c r="D645" s="33" t="s">
        <v>672</v>
      </c>
      <c r="E645" s="17">
        <v>0</v>
      </c>
      <c r="F645" s="38">
        <v>0</v>
      </c>
      <c r="G645" s="19">
        <v>0</v>
      </c>
      <c r="H645" s="19">
        <v>0</v>
      </c>
      <c r="I645" s="38">
        <v>0</v>
      </c>
      <c r="J645" s="38">
        <v>0</v>
      </c>
      <c r="K645" s="19">
        <v>0</v>
      </c>
      <c r="L645" s="19">
        <v>0</v>
      </c>
      <c r="M645" s="19">
        <v>0</v>
      </c>
      <c r="N645" s="19">
        <v>0</v>
      </c>
      <c r="O645" s="19">
        <v>0</v>
      </c>
      <c r="P645" s="19">
        <f t="shared" si="177"/>
        <v>0</v>
      </c>
      <c r="Q645" s="19">
        <f t="shared" si="207"/>
        <v>0</v>
      </c>
      <c r="R645" s="19">
        <f t="shared" si="207"/>
        <v>0</v>
      </c>
      <c r="S645" s="19">
        <f t="shared" si="207"/>
        <v>0</v>
      </c>
      <c r="T645" s="19">
        <f t="shared" si="207"/>
        <v>0</v>
      </c>
      <c r="U645" s="19">
        <f t="shared" si="207"/>
        <v>0</v>
      </c>
      <c r="V645" s="19">
        <f t="shared" si="208"/>
        <v>0</v>
      </c>
      <c r="W645" s="34">
        <v>26980.85</v>
      </c>
      <c r="X645" s="31">
        <v>26980.85</v>
      </c>
      <c r="Y645" s="19">
        <f t="shared" si="214"/>
        <v>0</v>
      </c>
      <c r="Z645" s="20">
        <f t="shared" si="178"/>
        <v>0</v>
      </c>
      <c r="AA645" s="20">
        <v>0</v>
      </c>
      <c r="AB645" s="20">
        <v>0</v>
      </c>
      <c r="AC645" s="20">
        <v>0</v>
      </c>
      <c r="AD645" s="20">
        <f t="shared" si="209"/>
        <v>0</v>
      </c>
      <c r="AE645" s="20">
        <f t="shared" si="210"/>
        <v>0</v>
      </c>
      <c r="AF645" s="20">
        <f t="shared" si="211"/>
        <v>0</v>
      </c>
      <c r="AG645" s="20">
        <f t="shared" si="212"/>
        <v>0</v>
      </c>
      <c r="AH645" s="20">
        <f t="shared" si="213"/>
        <v>0</v>
      </c>
      <c r="AI645" s="20">
        <f t="shared" si="179"/>
        <v>0</v>
      </c>
    </row>
    <row r="646" spans="1:35" s="27" customFormat="1" ht="12.75" x14ac:dyDescent="0.2">
      <c r="A646" s="32" t="s">
        <v>670</v>
      </c>
      <c r="B646" s="15" t="s">
        <v>65</v>
      </c>
      <c r="C646" s="70">
        <v>1635</v>
      </c>
      <c r="D646" s="33" t="s">
        <v>673</v>
      </c>
      <c r="E646" s="17">
        <v>0</v>
      </c>
      <c r="F646" s="38">
        <v>0</v>
      </c>
      <c r="G646" s="19">
        <v>0</v>
      </c>
      <c r="H646" s="19">
        <v>0</v>
      </c>
      <c r="I646" s="38">
        <v>0</v>
      </c>
      <c r="J646" s="38">
        <v>0</v>
      </c>
      <c r="K646" s="19">
        <v>0</v>
      </c>
      <c r="L646" s="19">
        <v>0</v>
      </c>
      <c r="M646" s="19">
        <v>0</v>
      </c>
      <c r="N646" s="19">
        <v>0</v>
      </c>
      <c r="O646" s="19">
        <v>0</v>
      </c>
      <c r="P646" s="19">
        <f t="shared" si="177"/>
        <v>0</v>
      </c>
      <c r="Q646" s="19">
        <f t="shared" si="207"/>
        <v>0</v>
      </c>
      <c r="R646" s="19">
        <f t="shared" si="207"/>
        <v>0</v>
      </c>
      <c r="S646" s="19">
        <f t="shared" si="207"/>
        <v>0</v>
      </c>
      <c r="T646" s="19">
        <f t="shared" si="207"/>
        <v>0</v>
      </c>
      <c r="U646" s="19">
        <f t="shared" si="207"/>
        <v>0</v>
      </c>
      <c r="V646" s="19">
        <f t="shared" si="208"/>
        <v>0</v>
      </c>
      <c r="W646" s="34">
        <v>7000</v>
      </c>
      <c r="X646" s="31">
        <v>7000</v>
      </c>
      <c r="Y646" s="19">
        <f t="shared" si="214"/>
        <v>0</v>
      </c>
      <c r="Z646" s="20">
        <f t="shared" si="178"/>
        <v>0</v>
      </c>
      <c r="AA646" s="20">
        <v>0</v>
      </c>
      <c r="AB646" s="20">
        <v>0</v>
      </c>
      <c r="AC646" s="20">
        <v>0</v>
      </c>
      <c r="AD646" s="20">
        <f t="shared" si="209"/>
        <v>0</v>
      </c>
      <c r="AE646" s="20">
        <f t="shared" si="210"/>
        <v>0</v>
      </c>
      <c r="AF646" s="20">
        <f t="shared" si="211"/>
        <v>0</v>
      </c>
      <c r="AG646" s="20">
        <f t="shared" si="212"/>
        <v>0</v>
      </c>
      <c r="AH646" s="20">
        <f t="shared" si="213"/>
        <v>0</v>
      </c>
      <c r="AI646" s="20">
        <f t="shared" si="179"/>
        <v>0</v>
      </c>
    </row>
    <row r="647" spans="1:35" s="27" customFormat="1" ht="12.75" x14ac:dyDescent="0.2">
      <c r="A647" s="32" t="s">
        <v>670</v>
      </c>
      <c r="B647" s="15" t="s">
        <v>65</v>
      </c>
      <c r="C647" s="70">
        <v>2793</v>
      </c>
      <c r="D647" s="33" t="s">
        <v>674</v>
      </c>
      <c r="E647" s="17">
        <v>0</v>
      </c>
      <c r="F647" s="38">
        <v>0</v>
      </c>
      <c r="G647" s="19">
        <v>0</v>
      </c>
      <c r="H647" s="19">
        <v>0</v>
      </c>
      <c r="I647" s="38">
        <v>0</v>
      </c>
      <c r="J647" s="38">
        <v>0</v>
      </c>
      <c r="K647" s="19">
        <v>0</v>
      </c>
      <c r="L647" s="19">
        <v>0</v>
      </c>
      <c r="M647" s="19">
        <v>0</v>
      </c>
      <c r="N647" s="19">
        <v>0</v>
      </c>
      <c r="O647" s="19">
        <v>0</v>
      </c>
      <c r="P647" s="19">
        <f t="shared" si="177"/>
        <v>0</v>
      </c>
      <c r="Q647" s="19">
        <f t="shared" si="207"/>
        <v>0</v>
      </c>
      <c r="R647" s="19">
        <f t="shared" si="207"/>
        <v>0</v>
      </c>
      <c r="S647" s="19">
        <f t="shared" si="207"/>
        <v>0</v>
      </c>
      <c r="T647" s="19">
        <f t="shared" si="207"/>
        <v>0</v>
      </c>
      <c r="U647" s="19">
        <f t="shared" si="207"/>
        <v>0</v>
      </c>
      <c r="V647" s="19">
        <f t="shared" si="208"/>
        <v>0</v>
      </c>
      <c r="W647" s="34">
        <v>8360</v>
      </c>
      <c r="X647" s="31">
        <v>8360</v>
      </c>
      <c r="Y647" s="19">
        <f t="shared" si="214"/>
        <v>0</v>
      </c>
      <c r="Z647" s="20">
        <f t="shared" si="178"/>
        <v>0</v>
      </c>
      <c r="AA647" s="20">
        <v>0</v>
      </c>
      <c r="AB647" s="20">
        <v>0</v>
      </c>
      <c r="AC647" s="20">
        <v>0</v>
      </c>
      <c r="AD647" s="20">
        <f t="shared" si="209"/>
        <v>0</v>
      </c>
      <c r="AE647" s="20">
        <f t="shared" si="210"/>
        <v>0</v>
      </c>
      <c r="AF647" s="20">
        <f t="shared" si="211"/>
        <v>0</v>
      </c>
      <c r="AG647" s="20">
        <f t="shared" si="212"/>
        <v>0</v>
      </c>
      <c r="AH647" s="20">
        <f t="shared" si="213"/>
        <v>0</v>
      </c>
      <c r="AI647" s="20">
        <f t="shared" si="179"/>
        <v>0</v>
      </c>
    </row>
    <row r="648" spans="1:35" s="27" customFormat="1" ht="12.75" x14ac:dyDescent="0.2">
      <c r="A648" s="32" t="s">
        <v>670</v>
      </c>
      <c r="B648" s="15" t="s">
        <v>65</v>
      </c>
      <c r="C648" s="70">
        <v>2804</v>
      </c>
      <c r="D648" s="33" t="s">
        <v>675</v>
      </c>
      <c r="E648" s="17">
        <v>0</v>
      </c>
      <c r="F648" s="38">
        <v>0</v>
      </c>
      <c r="G648" s="19">
        <v>0</v>
      </c>
      <c r="H648" s="19">
        <v>0</v>
      </c>
      <c r="I648" s="38">
        <v>0</v>
      </c>
      <c r="J648" s="38">
        <v>0</v>
      </c>
      <c r="K648" s="19">
        <v>0</v>
      </c>
      <c r="L648" s="19">
        <v>0</v>
      </c>
      <c r="M648" s="19">
        <v>0</v>
      </c>
      <c r="N648" s="19">
        <v>0</v>
      </c>
      <c r="O648" s="19">
        <v>0</v>
      </c>
      <c r="P648" s="19">
        <f t="shared" si="177"/>
        <v>0</v>
      </c>
      <c r="Q648" s="19">
        <f t="shared" si="207"/>
        <v>0</v>
      </c>
      <c r="R648" s="19">
        <f t="shared" si="207"/>
        <v>0</v>
      </c>
      <c r="S648" s="19">
        <f t="shared" si="207"/>
        <v>0</v>
      </c>
      <c r="T648" s="19">
        <f t="shared" si="207"/>
        <v>0</v>
      </c>
      <c r="U648" s="19">
        <f t="shared" si="207"/>
        <v>0</v>
      </c>
      <c r="V648" s="19">
        <f t="shared" si="208"/>
        <v>0</v>
      </c>
      <c r="W648" s="34">
        <v>5991.01</v>
      </c>
      <c r="X648" s="31">
        <v>5991.01</v>
      </c>
      <c r="Y648" s="19">
        <f t="shared" si="214"/>
        <v>0</v>
      </c>
      <c r="Z648" s="20">
        <f t="shared" si="178"/>
        <v>0</v>
      </c>
      <c r="AA648" s="20">
        <v>0</v>
      </c>
      <c r="AB648" s="20">
        <v>0</v>
      </c>
      <c r="AC648" s="20">
        <v>0</v>
      </c>
      <c r="AD648" s="20">
        <f t="shared" si="209"/>
        <v>0</v>
      </c>
      <c r="AE648" s="20">
        <f t="shared" si="210"/>
        <v>0</v>
      </c>
      <c r="AF648" s="20">
        <f t="shared" si="211"/>
        <v>0</v>
      </c>
      <c r="AG648" s="20">
        <f t="shared" si="212"/>
        <v>0</v>
      </c>
      <c r="AH648" s="20">
        <f t="shared" si="213"/>
        <v>0</v>
      </c>
      <c r="AI648" s="20">
        <f t="shared" si="179"/>
        <v>0</v>
      </c>
    </row>
    <row r="649" spans="1:35" s="27" customFormat="1" ht="12.75" x14ac:dyDescent="0.2">
      <c r="A649" s="32" t="s">
        <v>670</v>
      </c>
      <c r="B649" s="15" t="s">
        <v>65</v>
      </c>
      <c r="C649" s="70">
        <v>2829</v>
      </c>
      <c r="D649" s="33" t="s">
        <v>676</v>
      </c>
      <c r="E649" s="17">
        <v>0</v>
      </c>
      <c r="F649" s="38">
        <v>0</v>
      </c>
      <c r="G649" s="19">
        <v>0</v>
      </c>
      <c r="H649" s="19">
        <v>0</v>
      </c>
      <c r="I649" s="38">
        <v>0</v>
      </c>
      <c r="J649" s="38">
        <v>0</v>
      </c>
      <c r="K649" s="19">
        <v>0</v>
      </c>
      <c r="L649" s="19">
        <v>0</v>
      </c>
      <c r="M649" s="19">
        <v>0</v>
      </c>
      <c r="N649" s="19">
        <v>0</v>
      </c>
      <c r="O649" s="19">
        <v>0</v>
      </c>
      <c r="P649" s="19">
        <f t="shared" si="177"/>
        <v>0</v>
      </c>
      <c r="Q649" s="19">
        <f t="shared" si="207"/>
        <v>0</v>
      </c>
      <c r="R649" s="19">
        <f t="shared" si="207"/>
        <v>0</v>
      </c>
      <c r="S649" s="19">
        <f t="shared" si="207"/>
        <v>0</v>
      </c>
      <c r="T649" s="19">
        <f t="shared" si="207"/>
        <v>0</v>
      </c>
      <c r="U649" s="19">
        <f t="shared" si="207"/>
        <v>0</v>
      </c>
      <c r="V649" s="19">
        <f t="shared" si="208"/>
        <v>0</v>
      </c>
      <c r="W649" s="34">
        <v>400</v>
      </c>
      <c r="X649" s="31">
        <v>400</v>
      </c>
      <c r="Y649" s="19">
        <f t="shared" si="214"/>
        <v>0</v>
      </c>
      <c r="Z649" s="20">
        <f t="shared" si="178"/>
        <v>0</v>
      </c>
      <c r="AA649" s="20">
        <v>0</v>
      </c>
      <c r="AB649" s="20">
        <v>0</v>
      </c>
      <c r="AC649" s="20">
        <v>0</v>
      </c>
      <c r="AD649" s="20">
        <f t="shared" si="209"/>
        <v>0</v>
      </c>
      <c r="AE649" s="20">
        <f t="shared" si="210"/>
        <v>0</v>
      </c>
      <c r="AF649" s="20">
        <f t="shared" si="211"/>
        <v>0</v>
      </c>
      <c r="AG649" s="20">
        <f t="shared" si="212"/>
        <v>0</v>
      </c>
      <c r="AH649" s="20">
        <f t="shared" si="213"/>
        <v>0</v>
      </c>
      <c r="AI649" s="20">
        <f t="shared" si="179"/>
        <v>0</v>
      </c>
    </row>
    <row r="650" spans="1:35" s="27" customFormat="1" ht="12.75" x14ac:dyDescent="0.2">
      <c r="A650" s="32" t="s">
        <v>670</v>
      </c>
      <c r="B650" s="15" t="s">
        <v>65</v>
      </c>
      <c r="C650" s="70">
        <v>2847</v>
      </c>
      <c r="D650" s="33" t="s">
        <v>677</v>
      </c>
      <c r="E650" s="17">
        <v>0</v>
      </c>
      <c r="F650" s="38">
        <v>0</v>
      </c>
      <c r="G650" s="19">
        <v>0</v>
      </c>
      <c r="H650" s="19">
        <v>0</v>
      </c>
      <c r="I650" s="38">
        <v>0</v>
      </c>
      <c r="J650" s="38">
        <v>0</v>
      </c>
      <c r="K650" s="19">
        <v>0</v>
      </c>
      <c r="L650" s="19">
        <v>0</v>
      </c>
      <c r="M650" s="19">
        <v>0</v>
      </c>
      <c r="N650" s="19">
        <v>0</v>
      </c>
      <c r="O650" s="19">
        <v>0</v>
      </c>
      <c r="P650" s="19">
        <f t="shared" si="177"/>
        <v>0</v>
      </c>
      <c r="Q650" s="19">
        <f t="shared" si="207"/>
        <v>0</v>
      </c>
      <c r="R650" s="19">
        <f t="shared" si="207"/>
        <v>0</v>
      </c>
      <c r="S650" s="19">
        <f t="shared" si="207"/>
        <v>0</v>
      </c>
      <c r="T650" s="19">
        <f t="shared" si="207"/>
        <v>0</v>
      </c>
      <c r="U650" s="19">
        <f t="shared" si="207"/>
        <v>0</v>
      </c>
      <c r="V650" s="19">
        <f t="shared" si="208"/>
        <v>0</v>
      </c>
      <c r="W650" s="34">
        <v>930.02</v>
      </c>
      <c r="X650" s="34">
        <v>930.02</v>
      </c>
      <c r="Y650" s="19">
        <f t="shared" si="214"/>
        <v>0</v>
      </c>
      <c r="Z650" s="20">
        <f t="shared" si="178"/>
        <v>0</v>
      </c>
      <c r="AA650" s="20">
        <v>0</v>
      </c>
      <c r="AB650" s="20">
        <v>0</v>
      </c>
      <c r="AC650" s="20">
        <v>0</v>
      </c>
      <c r="AD650" s="20">
        <f t="shared" si="209"/>
        <v>0</v>
      </c>
      <c r="AE650" s="20">
        <f t="shared" si="210"/>
        <v>0</v>
      </c>
      <c r="AF650" s="20">
        <f t="shared" si="211"/>
        <v>0</v>
      </c>
      <c r="AG650" s="20">
        <f t="shared" si="212"/>
        <v>0</v>
      </c>
      <c r="AH650" s="20">
        <f t="shared" si="213"/>
        <v>0</v>
      </c>
      <c r="AI650" s="20">
        <f t="shared" si="179"/>
        <v>0</v>
      </c>
    </row>
    <row r="651" spans="1:35" s="27" customFormat="1" ht="12.75" x14ac:dyDescent="0.2">
      <c r="A651" s="32" t="s">
        <v>670</v>
      </c>
      <c r="B651" s="15" t="s">
        <v>65</v>
      </c>
      <c r="C651" s="70">
        <v>3809</v>
      </c>
      <c r="D651" s="33" t="s">
        <v>678</v>
      </c>
      <c r="E651" s="17">
        <v>0</v>
      </c>
      <c r="F651" s="38">
        <v>0</v>
      </c>
      <c r="G651" s="19">
        <v>0</v>
      </c>
      <c r="H651" s="19">
        <v>0</v>
      </c>
      <c r="I651" s="38">
        <v>0</v>
      </c>
      <c r="J651" s="38">
        <v>0</v>
      </c>
      <c r="K651" s="19">
        <v>0</v>
      </c>
      <c r="L651" s="19">
        <v>0</v>
      </c>
      <c r="M651" s="19">
        <v>0</v>
      </c>
      <c r="N651" s="19">
        <v>0</v>
      </c>
      <c r="O651" s="19">
        <v>0</v>
      </c>
      <c r="P651" s="19">
        <f t="shared" ref="P651:P714" si="215">+K651+L651+M651+N651+O651</f>
        <v>0</v>
      </c>
      <c r="Q651" s="19">
        <f t="shared" si="207"/>
        <v>0</v>
      </c>
      <c r="R651" s="19">
        <f t="shared" si="207"/>
        <v>0</v>
      </c>
      <c r="S651" s="19">
        <f t="shared" si="207"/>
        <v>0</v>
      </c>
      <c r="T651" s="19">
        <f t="shared" si="207"/>
        <v>0</v>
      </c>
      <c r="U651" s="19">
        <f t="shared" si="207"/>
        <v>0</v>
      </c>
      <c r="V651" s="19">
        <f t="shared" si="208"/>
        <v>0</v>
      </c>
      <c r="W651" s="34">
        <v>30089.49</v>
      </c>
      <c r="X651" s="34">
        <v>30089.49</v>
      </c>
      <c r="Y651" s="19">
        <f t="shared" si="214"/>
        <v>0</v>
      </c>
      <c r="Z651" s="20">
        <f t="shared" ref="Z651:Z714" si="216">+V651+Y651</f>
        <v>0</v>
      </c>
      <c r="AA651" s="20">
        <v>0</v>
      </c>
      <c r="AB651" s="20">
        <v>0</v>
      </c>
      <c r="AC651" s="20">
        <v>0</v>
      </c>
      <c r="AD651" s="20">
        <f t="shared" si="209"/>
        <v>0</v>
      </c>
      <c r="AE651" s="20">
        <f t="shared" si="210"/>
        <v>0</v>
      </c>
      <c r="AF651" s="20">
        <f t="shared" si="211"/>
        <v>0</v>
      </c>
      <c r="AG651" s="20">
        <f t="shared" si="212"/>
        <v>0</v>
      </c>
      <c r="AH651" s="20">
        <f t="shared" si="213"/>
        <v>0</v>
      </c>
      <c r="AI651" s="20">
        <f t="shared" ref="AI651:AI670" si="217">SUM(AD651:AH651)</f>
        <v>0</v>
      </c>
    </row>
    <row r="652" spans="1:35" s="27" customFormat="1" ht="12.75" x14ac:dyDescent="0.2">
      <c r="A652" s="32" t="s">
        <v>670</v>
      </c>
      <c r="B652" s="15" t="s">
        <v>65</v>
      </c>
      <c r="C652" s="70">
        <v>4341</v>
      </c>
      <c r="D652" s="33" t="s">
        <v>679</v>
      </c>
      <c r="E652" s="17">
        <v>0</v>
      </c>
      <c r="F652" s="38">
        <v>0</v>
      </c>
      <c r="G652" s="19">
        <v>0</v>
      </c>
      <c r="H652" s="19">
        <v>0</v>
      </c>
      <c r="I652" s="38">
        <v>0</v>
      </c>
      <c r="J652" s="38">
        <v>0</v>
      </c>
      <c r="K652" s="19">
        <v>0</v>
      </c>
      <c r="L652" s="19">
        <v>0</v>
      </c>
      <c r="M652" s="19">
        <v>0</v>
      </c>
      <c r="N652" s="19">
        <v>0</v>
      </c>
      <c r="O652" s="19">
        <v>0</v>
      </c>
      <c r="P652" s="19">
        <f t="shared" si="215"/>
        <v>0</v>
      </c>
      <c r="Q652" s="19">
        <f t="shared" si="207"/>
        <v>0</v>
      </c>
      <c r="R652" s="19">
        <f t="shared" si="207"/>
        <v>0</v>
      </c>
      <c r="S652" s="19">
        <f t="shared" si="207"/>
        <v>0</v>
      </c>
      <c r="T652" s="19">
        <f t="shared" si="207"/>
        <v>0</v>
      </c>
      <c r="U652" s="19">
        <f t="shared" si="207"/>
        <v>0</v>
      </c>
      <c r="V652" s="19">
        <f t="shared" si="208"/>
        <v>0</v>
      </c>
      <c r="W652" s="34">
        <v>599</v>
      </c>
      <c r="X652" s="34">
        <v>599</v>
      </c>
      <c r="Y652" s="19">
        <f t="shared" si="214"/>
        <v>0</v>
      </c>
      <c r="Z652" s="20">
        <f t="shared" si="216"/>
        <v>0</v>
      </c>
      <c r="AA652" s="20">
        <v>0</v>
      </c>
      <c r="AB652" s="20">
        <v>0</v>
      </c>
      <c r="AC652" s="20">
        <v>0</v>
      </c>
      <c r="AD652" s="20">
        <f t="shared" si="209"/>
        <v>0</v>
      </c>
      <c r="AE652" s="20">
        <f t="shared" si="210"/>
        <v>0</v>
      </c>
      <c r="AF652" s="20">
        <f t="shared" si="211"/>
        <v>0</v>
      </c>
      <c r="AG652" s="20">
        <f t="shared" si="212"/>
        <v>0</v>
      </c>
      <c r="AH652" s="20">
        <f t="shared" si="213"/>
        <v>0</v>
      </c>
      <c r="AI652" s="20">
        <f t="shared" si="217"/>
        <v>0</v>
      </c>
    </row>
    <row r="653" spans="1:35" s="27" customFormat="1" ht="12.75" x14ac:dyDescent="0.2">
      <c r="A653" s="32" t="s">
        <v>670</v>
      </c>
      <c r="B653" s="15" t="s">
        <v>65</v>
      </c>
      <c r="C653" s="70">
        <v>5335</v>
      </c>
      <c r="D653" s="33" t="s">
        <v>680</v>
      </c>
      <c r="E653" s="17">
        <v>0</v>
      </c>
      <c r="F653" s="38">
        <v>0</v>
      </c>
      <c r="G653" s="19">
        <v>0</v>
      </c>
      <c r="H653" s="19">
        <v>0</v>
      </c>
      <c r="I653" s="38">
        <v>0</v>
      </c>
      <c r="J653" s="38">
        <v>0</v>
      </c>
      <c r="K653" s="19">
        <v>0</v>
      </c>
      <c r="L653" s="19">
        <v>0</v>
      </c>
      <c r="M653" s="19">
        <v>0</v>
      </c>
      <c r="N653" s="19">
        <v>0</v>
      </c>
      <c r="O653" s="19">
        <v>0</v>
      </c>
      <c r="P653" s="19">
        <f t="shared" si="215"/>
        <v>0</v>
      </c>
      <c r="Q653" s="19">
        <f t="shared" si="207"/>
        <v>0</v>
      </c>
      <c r="R653" s="19">
        <f t="shared" si="207"/>
        <v>0</v>
      </c>
      <c r="S653" s="19">
        <f t="shared" si="207"/>
        <v>0</v>
      </c>
      <c r="T653" s="19">
        <f t="shared" si="207"/>
        <v>0</v>
      </c>
      <c r="U653" s="19">
        <f t="shared" si="207"/>
        <v>0</v>
      </c>
      <c r="V653" s="19">
        <f t="shared" si="208"/>
        <v>0</v>
      </c>
      <c r="W653" s="34">
        <v>5921.54</v>
      </c>
      <c r="X653" s="34">
        <v>5921.54</v>
      </c>
      <c r="Y653" s="19">
        <f t="shared" si="214"/>
        <v>0</v>
      </c>
      <c r="Z653" s="20">
        <f t="shared" si="216"/>
        <v>0</v>
      </c>
      <c r="AA653" s="20">
        <v>0</v>
      </c>
      <c r="AB653" s="20">
        <v>0</v>
      </c>
      <c r="AC653" s="20">
        <v>0</v>
      </c>
      <c r="AD653" s="20">
        <f t="shared" si="209"/>
        <v>0</v>
      </c>
      <c r="AE653" s="20">
        <f t="shared" si="210"/>
        <v>0</v>
      </c>
      <c r="AF653" s="20">
        <f t="shared" si="211"/>
        <v>0</v>
      </c>
      <c r="AG653" s="20">
        <f t="shared" si="212"/>
        <v>0</v>
      </c>
      <c r="AH653" s="20">
        <f t="shared" si="213"/>
        <v>0</v>
      </c>
      <c r="AI653" s="20">
        <f t="shared" si="217"/>
        <v>0</v>
      </c>
    </row>
    <row r="654" spans="1:35" s="27" customFormat="1" ht="12.75" x14ac:dyDescent="0.2">
      <c r="A654" s="32" t="s">
        <v>670</v>
      </c>
      <c r="B654" s="15" t="s">
        <v>65</v>
      </c>
      <c r="C654" s="70">
        <v>5900</v>
      </c>
      <c r="D654" s="33" t="s">
        <v>681</v>
      </c>
      <c r="E654" s="17">
        <v>0</v>
      </c>
      <c r="F654" s="38">
        <v>0</v>
      </c>
      <c r="G654" s="19">
        <v>0</v>
      </c>
      <c r="H654" s="19">
        <v>0</v>
      </c>
      <c r="I654" s="38">
        <v>0</v>
      </c>
      <c r="J654" s="38">
        <v>0</v>
      </c>
      <c r="K654" s="19">
        <v>0</v>
      </c>
      <c r="L654" s="19">
        <v>0</v>
      </c>
      <c r="M654" s="19">
        <v>0</v>
      </c>
      <c r="N654" s="19">
        <v>0</v>
      </c>
      <c r="O654" s="19">
        <v>0</v>
      </c>
      <c r="P654" s="19">
        <f t="shared" si="215"/>
        <v>0</v>
      </c>
      <c r="Q654" s="19">
        <f t="shared" si="207"/>
        <v>0</v>
      </c>
      <c r="R654" s="19">
        <f t="shared" si="207"/>
        <v>0</v>
      </c>
      <c r="S654" s="19">
        <f t="shared" si="207"/>
        <v>0</v>
      </c>
      <c r="T654" s="19">
        <f t="shared" si="207"/>
        <v>0</v>
      </c>
      <c r="U654" s="19">
        <f t="shared" si="207"/>
        <v>0</v>
      </c>
      <c r="V654" s="19">
        <f t="shared" si="208"/>
        <v>0</v>
      </c>
      <c r="W654" s="34">
        <v>25963.75</v>
      </c>
      <c r="X654" s="34">
        <v>25963.75</v>
      </c>
      <c r="Y654" s="19">
        <f t="shared" si="214"/>
        <v>0</v>
      </c>
      <c r="Z654" s="20">
        <f t="shared" si="216"/>
        <v>0</v>
      </c>
      <c r="AA654" s="20">
        <v>0</v>
      </c>
      <c r="AB654" s="20">
        <v>0</v>
      </c>
      <c r="AC654" s="20">
        <v>0</v>
      </c>
      <c r="AD654" s="20">
        <f t="shared" si="209"/>
        <v>0</v>
      </c>
      <c r="AE654" s="20">
        <f t="shared" si="210"/>
        <v>0</v>
      </c>
      <c r="AF654" s="20">
        <f t="shared" si="211"/>
        <v>0</v>
      </c>
      <c r="AG654" s="20">
        <f t="shared" si="212"/>
        <v>0</v>
      </c>
      <c r="AH654" s="20">
        <f t="shared" si="213"/>
        <v>0</v>
      </c>
      <c r="AI654" s="20">
        <f t="shared" si="217"/>
        <v>0</v>
      </c>
    </row>
    <row r="655" spans="1:35" s="27" customFormat="1" ht="12.75" x14ac:dyDescent="0.2">
      <c r="A655" s="32" t="s">
        <v>670</v>
      </c>
      <c r="B655" s="15" t="s">
        <v>65</v>
      </c>
      <c r="C655" s="70">
        <v>5901</v>
      </c>
      <c r="D655" s="33" t="s">
        <v>682</v>
      </c>
      <c r="E655" s="17">
        <v>0</v>
      </c>
      <c r="F655" s="38">
        <v>0</v>
      </c>
      <c r="G655" s="19">
        <v>0</v>
      </c>
      <c r="H655" s="19">
        <v>0</v>
      </c>
      <c r="I655" s="38">
        <v>0</v>
      </c>
      <c r="J655" s="38">
        <v>0</v>
      </c>
      <c r="K655" s="19">
        <v>0</v>
      </c>
      <c r="L655" s="19">
        <v>0</v>
      </c>
      <c r="M655" s="19">
        <v>0</v>
      </c>
      <c r="N655" s="19">
        <v>0</v>
      </c>
      <c r="O655" s="19">
        <v>0</v>
      </c>
      <c r="P655" s="19">
        <f t="shared" si="215"/>
        <v>0</v>
      </c>
      <c r="Q655" s="19">
        <f t="shared" si="207"/>
        <v>0</v>
      </c>
      <c r="R655" s="19">
        <f t="shared" si="207"/>
        <v>0</v>
      </c>
      <c r="S655" s="19">
        <f t="shared" si="207"/>
        <v>0</v>
      </c>
      <c r="T655" s="19">
        <f t="shared" si="207"/>
        <v>0</v>
      </c>
      <c r="U655" s="19">
        <f t="shared" si="207"/>
        <v>0</v>
      </c>
      <c r="V655" s="19">
        <f t="shared" si="208"/>
        <v>0</v>
      </c>
      <c r="W655" s="34">
        <v>5000</v>
      </c>
      <c r="X655" s="34">
        <v>5000</v>
      </c>
      <c r="Y655" s="19">
        <f t="shared" si="214"/>
        <v>0</v>
      </c>
      <c r="Z655" s="20">
        <f t="shared" si="216"/>
        <v>0</v>
      </c>
      <c r="AA655" s="20">
        <v>0</v>
      </c>
      <c r="AB655" s="20">
        <v>0</v>
      </c>
      <c r="AC655" s="20">
        <v>0</v>
      </c>
      <c r="AD655" s="20">
        <f t="shared" si="209"/>
        <v>0</v>
      </c>
      <c r="AE655" s="20">
        <f t="shared" si="210"/>
        <v>0</v>
      </c>
      <c r="AF655" s="20">
        <f t="shared" si="211"/>
        <v>0</v>
      </c>
      <c r="AG655" s="20">
        <f t="shared" si="212"/>
        <v>0</v>
      </c>
      <c r="AH655" s="20">
        <f t="shared" si="213"/>
        <v>0</v>
      </c>
      <c r="AI655" s="20">
        <f t="shared" si="217"/>
        <v>0</v>
      </c>
    </row>
    <row r="656" spans="1:35" s="27" customFormat="1" ht="12.75" x14ac:dyDescent="0.2">
      <c r="A656" s="32" t="s">
        <v>670</v>
      </c>
      <c r="B656" s="15" t="s">
        <v>65</v>
      </c>
      <c r="C656" s="70">
        <v>6243</v>
      </c>
      <c r="D656" s="33" t="s">
        <v>683</v>
      </c>
      <c r="E656" s="17">
        <v>0</v>
      </c>
      <c r="F656" s="38">
        <v>0</v>
      </c>
      <c r="G656" s="19">
        <v>0</v>
      </c>
      <c r="H656" s="19">
        <v>0</v>
      </c>
      <c r="I656" s="38">
        <v>0</v>
      </c>
      <c r="J656" s="38">
        <v>0</v>
      </c>
      <c r="K656" s="19">
        <v>0</v>
      </c>
      <c r="L656" s="19">
        <v>0</v>
      </c>
      <c r="M656" s="19">
        <v>0</v>
      </c>
      <c r="N656" s="19">
        <v>0</v>
      </c>
      <c r="O656" s="19">
        <v>0</v>
      </c>
      <c r="P656" s="19">
        <f t="shared" si="215"/>
        <v>0</v>
      </c>
      <c r="Q656" s="19">
        <f t="shared" si="207"/>
        <v>0</v>
      </c>
      <c r="R656" s="19">
        <f t="shared" si="207"/>
        <v>0</v>
      </c>
      <c r="S656" s="19">
        <f t="shared" si="207"/>
        <v>0</v>
      </c>
      <c r="T656" s="19">
        <f t="shared" si="207"/>
        <v>0</v>
      </c>
      <c r="U656" s="19">
        <f t="shared" si="207"/>
        <v>0</v>
      </c>
      <c r="V656" s="19">
        <f t="shared" si="208"/>
        <v>0</v>
      </c>
      <c r="W656" s="34">
        <v>5660.57</v>
      </c>
      <c r="X656" s="34">
        <v>5660.57</v>
      </c>
      <c r="Y656" s="19">
        <f t="shared" si="214"/>
        <v>0</v>
      </c>
      <c r="Z656" s="20">
        <f t="shared" si="216"/>
        <v>0</v>
      </c>
      <c r="AA656" s="20">
        <v>0</v>
      </c>
      <c r="AB656" s="20">
        <v>0</v>
      </c>
      <c r="AC656" s="20">
        <v>0</v>
      </c>
      <c r="AD656" s="20">
        <f t="shared" si="209"/>
        <v>0</v>
      </c>
      <c r="AE656" s="20">
        <f t="shared" si="210"/>
        <v>0</v>
      </c>
      <c r="AF656" s="20">
        <f t="shared" si="211"/>
        <v>0</v>
      </c>
      <c r="AG656" s="20">
        <f t="shared" si="212"/>
        <v>0</v>
      </c>
      <c r="AH656" s="20">
        <f t="shared" si="213"/>
        <v>0</v>
      </c>
      <c r="AI656" s="20">
        <f t="shared" si="217"/>
        <v>0</v>
      </c>
    </row>
    <row r="657" spans="1:35" s="27" customFormat="1" ht="12.75" x14ac:dyDescent="0.2">
      <c r="A657" s="32" t="s">
        <v>670</v>
      </c>
      <c r="B657" s="15" t="s">
        <v>65</v>
      </c>
      <c r="C657" s="70">
        <v>7119</v>
      </c>
      <c r="D657" s="33" t="s">
        <v>684</v>
      </c>
      <c r="E657" s="17">
        <v>0</v>
      </c>
      <c r="F657" s="38">
        <v>0</v>
      </c>
      <c r="G657" s="19">
        <v>0</v>
      </c>
      <c r="H657" s="19">
        <v>0</v>
      </c>
      <c r="I657" s="38">
        <v>0</v>
      </c>
      <c r="J657" s="38">
        <v>0</v>
      </c>
      <c r="K657" s="19">
        <v>0</v>
      </c>
      <c r="L657" s="19">
        <v>0</v>
      </c>
      <c r="M657" s="19">
        <v>0</v>
      </c>
      <c r="N657" s="19">
        <v>0</v>
      </c>
      <c r="O657" s="19">
        <v>0</v>
      </c>
      <c r="P657" s="19">
        <f t="shared" si="215"/>
        <v>0</v>
      </c>
      <c r="Q657" s="19">
        <f t="shared" si="207"/>
        <v>0</v>
      </c>
      <c r="R657" s="19">
        <f t="shared" si="207"/>
        <v>0</v>
      </c>
      <c r="S657" s="19">
        <f t="shared" si="207"/>
        <v>0</v>
      </c>
      <c r="T657" s="19">
        <f t="shared" si="207"/>
        <v>0</v>
      </c>
      <c r="U657" s="19">
        <f t="shared" si="207"/>
        <v>0</v>
      </c>
      <c r="V657" s="19">
        <f t="shared" si="208"/>
        <v>0</v>
      </c>
      <c r="W657" s="34">
        <v>15300</v>
      </c>
      <c r="X657" s="34">
        <v>15300</v>
      </c>
      <c r="Y657" s="19">
        <f t="shared" si="214"/>
        <v>0</v>
      </c>
      <c r="Z657" s="20">
        <f t="shared" si="216"/>
        <v>0</v>
      </c>
      <c r="AA657" s="20">
        <v>0</v>
      </c>
      <c r="AB657" s="20">
        <v>0</v>
      </c>
      <c r="AC657" s="20">
        <v>0</v>
      </c>
      <c r="AD657" s="20">
        <f t="shared" si="209"/>
        <v>0</v>
      </c>
      <c r="AE657" s="20">
        <f t="shared" si="210"/>
        <v>0</v>
      </c>
      <c r="AF657" s="20">
        <f t="shared" si="211"/>
        <v>0</v>
      </c>
      <c r="AG657" s="20">
        <f t="shared" si="212"/>
        <v>0</v>
      </c>
      <c r="AH657" s="20">
        <f t="shared" si="213"/>
        <v>0</v>
      </c>
      <c r="AI657" s="20">
        <f t="shared" si="217"/>
        <v>0</v>
      </c>
    </row>
    <row r="658" spans="1:35" s="27" customFormat="1" ht="12.75" x14ac:dyDescent="0.2">
      <c r="A658" s="32" t="s">
        <v>670</v>
      </c>
      <c r="B658" s="15" t="s">
        <v>65</v>
      </c>
      <c r="C658" s="70">
        <v>7197</v>
      </c>
      <c r="D658" s="33" t="s">
        <v>685</v>
      </c>
      <c r="E658" s="17">
        <v>0</v>
      </c>
      <c r="F658" s="38">
        <v>0</v>
      </c>
      <c r="G658" s="19">
        <v>0</v>
      </c>
      <c r="H658" s="19">
        <v>0</v>
      </c>
      <c r="I658" s="38">
        <v>0</v>
      </c>
      <c r="J658" s="38">
        <v>0</v>
      </c>
      <c r="K658" s="19">
        <v>0</v>
      </c>
      <c r="L658" s="19">
        <v>0</v>
      </c>
      <c r="M658" s="19">
        <v>0</v>
      </c>
      <c r="N658" s="19">
        <v>0</v>
      </c>
      <c r="O658" s="19">
        <v>0</v>
      </c>
      <c r="P658" s="19">
        <f t="shared" si="215"/>
        <v>0</v>
      </c>
      <c r="Q658" s="19">
        <f t="shared" si="207"/>
        <v>0</v>
      </c>
      <c r="R658" s="19">
        <f t="shared" si="207"/>
        <v>0</v>
      </c>
      <c r="S658" s="19">
        <f t="shared" si="207"/>
        <v>0</v>
      </c>
      <c r="T658" s="19">
        <f t="shared" si="207"/>
        <v>0</v>
      </c>
      <c r="U658" s="19">
        <f t="shared" si="207"/>
        <v>0</v>
      </c>
      <c r="V658" s="19">
        <f t="shared" si="208"/>
        <v>0</v>
      </c>
      <c r="W658" s="34">
        <v>1889.1</v>
      </c>
      <c r="X658" s="34">
        <v>1889.1</v>
      </c>
      <c r="Y658" s="19">
        <f t="shared" si="214"/>
        <v>0</v>
      </c>
      <c r="Z658" s="20">
        <f t="shared" si="216"/>
        <v>0</v>
      </c>
      <c r="AA658" s="20">
        <v>0</v>
      </c>
      <c r="AB658" s="20">
        <v>0</v>
      </c>
      <c r="AC658" s="20">
        <v>0</v>
      </c>
      <c r="AD658" s="20">
        <f t="shared" si="209"/>
        <v>0</v>
      </c>
      <c r="AE658" s="20">
        <f t="shared" si="210"/>
        <v>0</v>
      </c>
      <c r="AF658" s="20">
        <f t="shared" si="211"/>
        <v>0</v>
      </c>
      <c r="AG658" s="20">
        <f t="shared" si="212"/>
        <v>0</v>
      </c>
      <c r="AH658" s="20">
        <f t="shared" si="213"/>
        <v>0</v>
      </c>
      <c r="AI658" s="20">
        <f t="shared" si="217"/>
        <v>0</v>
      </c>
    </row>
    <row r="659" spans="1:35" s="27" customFormat="1" ht="12.75" x14ac:dyDescent="0.2">
      <c r="A659" s="32" t="s">
        <v>670</v>
      </c>
      <c r="B659" s="15" t="s">
        <v>65</v>
      </c>
      <c r="C659" s="70">
        <v>7199</v>
      </c>
      <c r="D659" s="33" t="s">
        <v>686</v>
      </c>
      <c r="E659" s="17">
        <v>0</v>
      </c>
      <c r="F659" s="38">
        <v>0</v>
      </c>
      <c r="G659" s="19">
        <v>0</v>
      </c>
      <c r="H659" s="19">
        <v>0</v>
      </c>
      <c r="I659" s="38">
        <v>0</v>
      </c>
      <c r="J659" s="38">
        <v>0</v>
      </c>
      <c r="K659" s="19">
        <v>0</v>
      </c>
      <c r="L659" s="19">
        <v>0</v>
      </c>
      <c r="M659" s="19">
        <v>0</v>
      </c>
      <c r="N659" s="19">
        <v>0</v>
      </c>
      <c r="O659" s="19">
        <v>0</v>
      </c>
      <c r="P659" s="19">
        <f t="shared" si="215"/>
        <v>0</v>
      </c>
      <c r="Q659" s="19">
        <f t="shared" si="207"/>
        <v>0</v>
      </c>
      <c r="R659" s="19">
        <f t="shared" si="207"/>
        <v>0</v>
      </c>
      <c r="S659" s="19">
        <f t="shared" si="207"/>
        <v>0</v>
      </c>
      <c r="T659" s="19">
        <f t="shared" si="207"/>
        <v>0</v>
      </c>
      <c r="U659" s="19">
        <f t="shared" si="207"/>
        <v>0</v>
      </c>
      <c r="V659" s="19">
        <f t="shared" si="208"/>
        <v>0</v>
      </c>
      <c r="W659" s="34">
        <v>47328.37</v>
      </c>
      <c r="X659" s="34">
        <v>47328.37</v>
      </c>
      <c r="Y659" s="19">
        <f t="shared" si="214"/>
        <v>0</v>
      </c>
      <c r="Z659" s="20">
        <f t="shared" si="216"/>
        <v>0</v>
      </c>
      <c r="AA659" s="20">
        <v>0</v>
      </c>
      <c r="AB659" s="20">
        <v>0</v>
      </c>
      <c r="AC659" s="20">
        <v>0</v>
      </c>
      <c r="AD659" s="20">
        <f t="shared" si="209"/>
        <v>0</v>
      </c>
      <c r="AE659" s="20">
        <f t="shared" si="210"/>
        <v>0</v>
      </c>
      <c r="AF659" s="20">
        <f t="shared" si="211"/>
        <v>0</v>
      </c>
      <c r="AG659" s="20">
        <f t="shared" si="212"/>
        <v>0</v>
      </c>
      <c r="AH659" s="20">
        <f t="shared" si="213"/>
        <v>0</v>
      </c>
      <c r="AI659" s="20">
        <f t="shared" si="217"/>
        <v>0</v>
      </c>
    </row>
    <row r="660" spans="1:35" s="27" customFormat="1" ht="12.75" x14ac:dyDescent="0.2">
      <c r="A660" s="32" t="s">
        <v>670</v>
      </c>
      <c r="B660" s="15" t="s">
        <v>65</v>
      </c>
      <c r="C660" s="70">
        <v>8449</v>
      </c>
      <c r="D660" s="33" t="s">
        <v>165</v>
      </c>
      <c r="E660" s="17">
        <v>0</v>
      </c>
      <c r="F660" s="38">
        <v>0</v>
      </c>
      <c r="G660" s="19">
        <v>0</v>
      </c>
      <c r="H660" s="19">
        <v>0</v>
      </c>
      <c r="I660" s="38">
        <v>0</v>
      </c>
      <c r="J660" s="38">
        <v>0</v>
      </c>
      <c r="K660" s="19">
        <v>0</v>
      </c>
      <c r="L660" s="19">
        <v>0</v>
      </c>
      <c r="M660" s="19">
        <v>0</v>
      </c>
      <c r="N660" s="19">
        <v>0</v>
      </c>
      <c r="O660" s="19">
        <v>0</v>
      </c>
      <c r="P660" s="19">
        <f t="shared" si="215"/>
        <v>0</v>
      </c>
      <c r="Q660" s="19">
        <f t="shared" si="207"/>
        <v>0</v>
      </c>
      <c r="R660" s="19">
        <f t="shared" si="207"/>
        <v>0</v>
      </c>
      <c r="S660" s="19">
        <f t="shared" si="207"/>
        <v>0</v>
      </c>
      <c r="T660" s="19">
        <f t="shared" si="207"/>
        <v>0</v>
      </c>
      <c r="U660" s="19">
        <f t="shared" si="207"/>
        <v>0</v>
      </c>
      <c r="V660" s="19">
        <f t="shared" si="208"/>
        <v>0</v>
      </c>
      <c r="W660" s="34">
        <v>4590</v>
      </c>
      <c r="X660" s="34">
        <v>4590</v>
      </c>
      <c r="Y660" s="19">
        <f t="shared" si="214"/>
        <v>0</v>
      </c>
      <c r="Z660" s="20">
        <f t="shared" si="216"/>
        <v>0</v>
      </c>
      <c r="AA660" s="20">
        <v>0</v>
      </c>
      <c r="AB660" s="20">
        <v>0</v>
      </c>
      <c r="AC660" s="20">
        <v>0</v>
      </c>
      <c r="AD660" s="20">
        <f t="shared" si="209"/>
        <v>0</v>
      </c>
      <c r="AE660" s="20">
        <f t="shared" si="210"/>
        <v>0</v>
      </c>
      <c r="AF660" s="20">
        <f t="shared" si="211"/>
        <v>0</v>
      </c>
      <c r="AG660" s="20">
        <f t="shared" si="212"/>
        <v>0</v>
      </c>
      <c r="AH660" s="20">
        <f t="shared" si="213"/>
        <v>0</v>
      </c>
      <c r="AI660" s="20">
        <f t="shared" si="217"/>
        <v>0</v>
      </c>
    </row>
    <row r="661" spans="1:35" s="27" customFormat="1" ht="12.75" x14ac:dyDescent="0.2">
      <c r="A661" s="32" t="s">
        <v>670</v>
      </c>
      <c r="B661" s="15" t="s">
        <v>65</v>
      </c>
      <c r="C661" s="70">
        <v>8709</v>
      </c>
      <c r="D661" s="33" t="s">
        <v>687</v>
      </c>
      <c r="E661" s="17">
        <v>0</v>
      </c>
      <c r="F661" s="38">
        <v>0</v>
      </c>
      <c r="G661" s="19">
        <v>0</v>
      </c>
      <c r="H661" s="19">
        <v>0</v>
      </c>
      <c r="I661" s="38">
        <v>0</v>
      </c>
      <c r="J661" s="38">
        <v>0</v>
      </c>
      <c r="K661" s="19">
        <v>0</v>
      </c>
      <c r="L661" s="19">
        <v>0</v>
      </c>
      <c r="M661" s="19">
        <v>0</v>
      </c>
      <c r="N661" s="19">
        <v>0</v>
      </c>
      <c r="O661" s="19">
        <v>0</v>
      </c>
      <c r="P661" s="19">
        <f t="shared" si="215"/>
        <v>0</v>
      </c>
      <c r="Q661" s="19">
        <f t="shared" si="207"/>
        <v>0</v>
      </c>
      <c r="R661" s="19">
        <f t="shared" si="207"/>
        <v>0</v>
      </c>
      <c r="S661" s="19">
        <f t="shared" si="207"/>
        <v>0</v>
      </c>
      <c r="T661" s="19">
        <f t="shared" si="207"/>
        <v>0</v>
      </c>
      <c r="U661" s="19">
        <f t="shared" si="207"/>
        <v>0</v>
      </c>
      <c r="V661" s="19">
        <f t="shared" si="208"/>
        <v>0</v>
      </c>
      <c r="W661" s="34">
        <v>16106.78</v>
      </c>
      <c r="X661" s="34">
        <v>16106.78</v>
      </c>
      <c r="Y661" s="19">
        <f t="shared" si="214"/>
        <v>0</v>
      </c>
      <c r="Z661" s="20">
        <f t="shared" si="216"/>
        <v>0</v>
      </c>
      <c r="AA661" s="20">
        <v>0</v>
      </c>
      <c r="AB661" s="20">
        <v>0</v>
      </c>
      <c r="AC661" s="20">
        <v>0</v>
      </c>
      <c r="AD661" s="20">
        <f t="shared" si="209"/>
        <v>0</v>
      </c>
      <c r="AE661" s="20">
        <f t="shared" si="210"/>
        <v>0</v>
      </c>
      <c r="AF661" s="20">
        <f t="shared" si="211"/>
        <v>0</v>
      </c>
      <c r="AG661" s="20">
        <f t="shared" si="212"/>
        <v>0</v>
      </c>
      <c r="AH661" s="20">
        <f t="shared" si="213"/>
        <v>0</v>
      </c>
      <c r="AI661" s="20">
        <f t="shared" si="217"/>
        <v>0</v>
      </c>
    </row>
    <row r="662" spans="1:35" s="27" customFormat="1" ht="12.75" x14ac:dyDescent="0.2">
      <c r="A662" s="32" t="s">
        <v>670</v>
      </c>
      <c r="B662" s="15" t="s">
        <v>65</v>
      </c>
      <c r="C662" s="70">
        <v>11049</v>
      </c>
      <c r="D662" s="33" t="s">
        <v>688</v>
      </c>
      <c r="E662" s="17">
        <v>0</v>
      </c>
      <c r="F662" s="38">
        <v>0</v>
      </c>
      <c r="G662" s="19">
        <v>0</v>
      </c>
      <c r="H662" s="19">
        <v>0</v>
      </c>
      <c r="I662" s="38">
        <v>0</v>
      </c>
      <c r="J662" s="38">
        <v>0</v>
      </c>
      <c r="K662" s="19">
        <v>0</v>
      </c>
      <c r="L662" s="19">
        <v>0</v>
      </c>
      <c r="M662" s="19">
        <v>0</v>
      </c>
      <c r="N662" s="19">
        <v>0</v>
      </c>
      <c r="O662" s="19">
        <v>0</v>
      </c>
      <c r="P662" s="19">
        <f t="shared" si="215"/>
        <v>0</v>
      </c>
      <c r="Q662" s="19">
        <f t="shared" si="207"/>
        <v>0</v>
      </c>
      <c r="R662" s="19">
        <f t="shared" si="207"/>
        <v>0</v>
      </c>
      <c r="S662" s="19">
        <f t="shared" si="207"/>
        <v>0</v>
      </c>
      <c r="T662" s="19">
        <f t="shared" si="207"/>
        <v>0</v>
      </c>
      <c r="U662" s="19">
        <f t="shared" si="207"/>
        <v>0</v>
      </c>
      <c r="V662" s="19">
        <f t="shared" si="208"/>
        <v>0</v>
      </c>
      <c r="W662" s="34">
        <v>329904</v>
      </c>
      <c r="X662" s="34">
        <v>329904</v>
      </c>
      <c r="Y662" s="19">
        <f t="shared" si="214"/>
        <v>0</v>
      </c>
      <c r="Z662" s="20">
        <f t="shared" si="216"/>
        <v>0</v>
      </c>
      <c r="AA662" s="20">
        <v>0</v>
      </c>
      <c r="AB662" s="20">
        <v>0</v>
      </c>
      <c r="AC662" s="20">
        <v>0</v>
      </c>
      <c r="AD662" s="20">
        <f t="shared" si="209"/>
        <v>0</v>
      </c>
      <c r="AE662" s="20">
        <f t="shared" si="210"/>
        <v>0</v>
      </c>
      <c r="AF662" s="20">
        <f t="shared" si="211"/>
        <v>0</v>
      </c>
      <c r="AG662" s="20">
        <f t="shared" si="212"/>
        <v>0</v>
      </c>
      <c r="AH662" s="20">
        <f t="shared" si="213"/>
        <v>0</v>
      </c>
      <c r="AI662" s="20">
        <f t="shared" si="217"/>
        <v>0</v>
      </c>
    </row>
    <row r="663" spans="1:35" s="27" customFormat="1" ht="12.75" x14ac:dyDescent="0.2">
      <c r="A663" s="32" t="s">
        <v>670</v>
      </c>
      <c r="B663" s="15" t="s">
        <v>65</v>
      </c>
      <c r="C663" s="70">
        <v>13097</v>
      </c>
      <c r="D663" s="33" t="s">
        <v>689</v>
      </c>
      <c r="E663" s="17">
        <v>0</v>
      </c>
      <c r="F663" s="38">
        <v>0</v>
      </c>
      <c r="G663" s="19">
        <v>0</v>
      </c>
      <c r="H663" s="19">
        <v>0</v>
      </c>
      <c r="I663" s="38">
        <v>0</v>
      </c>
      <c r="J663" s="38">
        <v>0</v>
      </c>
      <c r="K663" s="19">
        <v>0</v>
      </c>
      <c r="L663" s="19">
        <v>0</v>
      </c>
      <c r="M663" s="19">
        <v>0</v>
      </c>
      <c r="N663" s="19">
        <v>0</v>
      </c>
      <c r="O663" s="19">
        <v>0</v>
      </c>
      <c r="P663" s="19">
        <f t="shared" si="215"/>
        <v>0</v>
      </c>
      <c r="Q663" s="19">
        <f t="shared" si="207"/>
        <v>0</v>
      </c>
      <c r="R663" s="19">
        <f t="shared" si="207"/>
        <v>0</v>
      </c>
      <c r="S663" s="19">
        <f t="shared" si="207"/>
        <v>0</v>
      </c>
      <c r="T663" s="19">
        <f t="shared" si="207"/>
        <v>0</v>
      </c>
      <c r="U663" s="19">
        <f t="shared" si="207"/>
        <v>0</v>
      </c>
      <c r="V663" s="19">
        <f t="shared" si="208"/>
        <v>0</v>
      </c>
      <c r="W663" s="34">
        <v>4988</v>
      </c>
      <c r="X663" s="34">
        <v>4988</v>
      </c>
      <c r="Y663" s="19">
        <f t="shared" si="214"/>
        <v>0</v>
      </c>
      <c r="Z663" s="20">
        <f t="shared" si="216"/>
        <v>0</v>
      </c>
      <c r="AA663" s="20">
        <v>0</v>
      </c>
      <c r="AB663" s="20">
        <v>0</v>
      </c>
      <c r="AC663" s="20">
        <v>0</v>
      </c>
      <c r="AD663" s="20">
        <f t="shared" si="209"/>
        <v>0</v>
      </c>
      <c r="AE663" s="20">
        <f t="shared" si="210"/>
        <v>0</v>
      </c>
      <c r="AF663" s="20">
        <f t="shared" si="211"/>
        <v>0</v>
      </c>
      <c r="AG663" s="20">
        <f t="shared" si="212"/>
        <v>0</v>
      </c>
      <c r="AH663" s="20">
        <f t="shared" si="213"/>
        <v>0</v>
      </c>
      <c r="AI663" s="20">
        <f t="shared" si="217"/>
        <v>0</v>
      </c>
    </row>
    <row r="664" spans="1:35" s="27" customFormat="1" ht="12.75" x14ac:dyDescent="0.2">
      <c r="A664" s="32" t="s">
        <v>670</v>
      </c>
      <c r="B664" s="15" t="s">
        <v>65</v>
      </c>
      <c r="C664" s="70">
        <v>14374</v>
      </c>
      <c r="D664" s="33" t="s">
        <v>690</v>
      </c>
      <c r="E664" s="17">
        <v>0</v>
      </c>
      <c r="F664" s="38">
        <v>0</v>
      </c>
      <c r="G664" s="19">
        <v>0</v>
      </c>
      <c r="H664" s="19">
        <v>0</v>
      </c>
      <c r="I664" s="38">
        <v>0</v>
      </c>
      <c r="J664" s="38">
        <v>0</v>
      </c>
      <c r="K664" s="19">
        <v>0</v>
      </c>
      <c r="L664" s="19">
        <v>0</v>
      </c>
      <c r="M664" s="19">
        <v>0</v>
      </c>
      <c r="N664" s="19">
        <v>0</v>
      </c>
      <c r="O664" s="19">
        <v>0</v>
      </c>
      <c r="P664" s="19">
        <f t="shared" si="215"/>
        <v>0</v>
      </c>
      <c r="Q664" s="19">
        <f t="shared" si="207"/>
        <v>0</v>
      </c>
      <c r="R664" s="19">
        <f t="shared" si="207"/>
        <v>0</v>
      </c>
      <c r="S664" s="19">
        <f t="shared" si="207"/>
        <v>0</v>
      </c>
      <c r="T664" s="19">
        <f t="shared" si="207"/>
        <v>0</v>
      </c>
      <c r="U664" s="19">
        <f t="shared" si="207"/>
        <v>0</v>
      </c>
      <c r="V664" s="19">
        <f t="shared" si="208"/>
        <v>0</v>
      </c>
      <c r="W664" s="34">
        <v>18760</v>
      </c>
      <c r="X664" s="34">
        <v>18760</v>
      </c>
      <c r="Y664" s="19">
        <f>+X664-W664</f>
        <v>0</v>
      </c>
      <c r="Z664" s="20">
        <f t="shared" si="216"/>
        <v>0</v>
      </c>
      <c r="AA664" s="20">
        <v>0</v>
      </c>
      <c r="AB664" s="20">
        <v>0</v>
      </c>
      <c r="AC664" s="20">
        <v>0</v>
      </c>
      <c r="AD664" s="20">
        <f t="shared" si="209"/>
        <v>0</v>
      </c>
      <c r="AE664" s="20">
        <f t="shared" si="210"/>
        <v>0</v>
      </c>
      <c r="AF664" s="20">
        <f t="shared" si="211"/>
        <v>0</v>
      </c>
      <c r="AG664" s="20">
        <f t="shared" si="212"/>
        <v>0</v>
      </c>
      <c r="AH664" s="20">
        <f t="shared" si="213"/>
        <v>0</v>
      </c>
      <c r="AI664" s="20">
        <f t="shared" si="217"/>
        <v>0</v>
      </c>
    </row>
    <row r="665" spans="1:35" s="27" customFormat="1" ht="12.75" x14ac:dyDescent="0.2">
      <c r="A665" s="80"/>
      <c r="B665" s="78"/>
      <c r="C665" s="78"/>
      <c r="D665" s="81" t="s">
        <v>691</v>
      </c>
      <c r="E665" s="83">
        <f>SUM(E642:E664)</f>
        <v>0</v>
      </c>
      <c r="F665" s="83">
        <f t="shared" ref="F665:AI665" si="218">SUM(F642:F664)</f>
        <v>0</v>
      </c>
      <c r="G665" s="83">
        <f t="shared" si="218"/>
        <v>0</v>
      </c>
      <c r="H665" s="83">
        <f t="shared" si="218"/>
        <v>0</v>
      </c>
      <c r="I665" s="83">
        <f t="shared" si="218"/>
        <v>0</v>
      </c>
      <c r="J665" s="83">
        <f t="shared" si="218"/>
        <v>0</v>
      </c>
      <c r="K665" s="83">
        <f t="shared" si="218"/>
        <v>0</v>
      </c>
      <c r="L665" s="83">
        <f t="shared" si="218"/>
        <v>0</v>
      </c>
      <c r="M665" s="83">
        <f t="shared" si="218"/>
        <v>0</v>
      </c>
      <c r="N665" s="83">
        <f t="shared" si="218"/>
        <v>0</v>
      </c>
      <c r="O665" s="83">
        <f t="shared" si="218"/>
        <v>0</v>
      </c>
      <c r="P665" s="83">
        <f t="shared" si="218"/>
        <v>0</v>
      </c>
      <c r="Q665" s="83">
        <f t="shared" si="218"/>
        <v>0</v>
      </c>
      <c r="R665" s="83">
        <f t="shared" si="218"/>
        <v>0</v>
      </c>
      <c r="S665" s="83">
        <f t="shared" si="218"/>
        <v>0</v>
      </c>
      <c r="T665" s="83">
        <f t="shared" si="218"/>
        <v>0</v>
      </c>
      <c r="U665" s="83">
        <f t="shared" si="218"/>
        <v>0</v>
      </c>
      <c r="V665" s="83">
        <f t="shared" si="218"/>
        <v>0</v>
      </c>
      <c r="W665" s="83">
        <f t="shared" si="218"/>
        <v>575973.51</v>
      </c>
      <c r="X665" s="83">
        <f t="shared" si="218"/>
        <v>575973.51</v>
      </c>
      <c r="Y665" s="83">
        <f t="shared" si="218"/>
        <v>0</v>
      </c>
      <c r="Z665" s="83">
        <f t="shared" si="218"/>
        <v>0</v>
      </c>
      <c r="AA665" s="83">
        <f t="shared" si="218"/>
        <v>0</v>
      </c>
      <c r="AB665" s="83">
        <f t="shared" si="218"/>
        <v>0</v>
      </c>
      <c r="AC665" s="83">
        <f t="shared" si="218"/>
        <v>0</v>
      </c>
      <c r="AD665" s="83">
        <f t="shared" si="218"/>
        <v>0</v>
      </c>
      <c r="AE665" s="83">
        <f t="shared" si="218"/>
        <v>0</v>
      </c>
      <c r="AF665" s="83">
        <f t="shared" si="218"/>
        <v>0</v>
      </c>
      <c r="AG665" s="83">
        <f t="shared" si="218"/>
        <v>0</v>
      </c>
      <c r="AH665" s="83">
        <f t="shared" si="218"/>
        <v>0</v>
      </c>
      <c r="AI665" s="83">
        <f t="shared" si="218"/>
        <v>0</v>
      </c>
    </row>
    <row r="666" spans="1:35" s="27" customFormat="1" ht="12.75" x14ac:dyDescent="0.2">
      <c r="A666" s="32" t="s">
        <v>692</v>
      </c>
      <c r="B666" s="15" t="s">
        <v>65</v>
      </c>
      <c r="C666" s="70">
        <v>451</v>
      </c>
      <c r="D666" s="33" t="s">
        <v>693</v>
      </c>
      <c r="E666" s="17">
        <v>0</v>
      </c>
      <c r="F666" s="38">
        <v>0</v>
      </c>
      <c r="G666" s="19">
        <v>0</v>
      </c>
      <c r="H666" s="19">
        <v>0</v>
      </c>
      <c r="I666" s="38">
        <v>0</v>
      </c>
      <c r="J666" s="38">
        <v>0</v>
      </c>
      <c r="K666" s="19">
        <v>0</v>
      </c>
      <c r="L666" s="19">
        <v>0</v>
      </c>
      <c r="M666" s="19">
        <v>0</v>
      </c>
      <c r="N666" s="19">
        <v>0</v>
      </c>
      <c r="O666" s="19">
        <v>0</v>
      </c>
      <c r="P666" s="19">
        <f t="shared" si="215"/>
        <v>0</v>
      </c>
      <c r="Q666" s="19">
        <f t="shared" ref="Q666:U670" si="219">+F666-K666</f>
        <v>0</v>
      </c>
      <c r="R666" s="19">
        <f t="shared" si="219"/>
        <v>0</v>
      </c>
      <c r="S666" s="19">
        <f t="shared" si="219"/>
        <v>0</v>
      </c>
      <c r="T666" s="19">
        <f t="shared" si="219"/>
        <v>0</v>
      </c>
      <c r="U666" s="19">
        <f t="shared" si="219"/>
        <v>0</v>
      </c>
      <c r="V666" s="19">
        <f t="shared" ref="V666:V670" si="220">+Q666+R666+S666+T666+U666</f>
        <v>0</v>
      </c>
      <c r="W666" s="34">
        <v>82500</v>
      </c>
      <c r="X666" s="34">
        <v>82500</v>
      </c>
      <c r="Y666" s="19">
        <f>+X666-W666</f>
        <v>0</v>
      </c>
      <c r="Z666" s="20">
        <f t="shared" si="216"/>
        <v>0</v>
      </c>
      <c r="AA666" s="20">
        <v>0</v>
      </c>
      <c r="AB666" s="20">
        <v>0</v>
      </c>
      <c r="AC666" s="20">
        <v>0</v>
      </c>
      <c r="AD666" s="20">
        <f t="shared" ref="AD666:AD670" si="221">+Q666-AA666</f>
        <v>0</v>
      </c>
      <c r="AE666" s="20">
        <f t="shared" ref="AE666:AE670" si="222">+T666-AB666</f>
        <v>0</v>
      </c>
      <c r="AF666" s="20">
        <f t="shared" ref="AF666:AF670" si="223">U666-AC666</f>
        <v>0</v>
      </c>
      <c r="AG666" s="20">
        <f t="shared" ref="AG666:AG670" si="224">+Y666</f>
        <v>0</v>
      </c>
      <c r="AH666" s="20">
        <f t="shared" ref="AH666:AH670" si="225">+S666</f>
        <v>0</v>
      </c>
      <c r="AI666" s="20">
        <f t="shared" si="217"/>
        <v>0</v>
      </c>
    </row>
    <row r="667" spans="1:35" s="27" customFormat="1" ht="12.75" x14ac:dyDescent="0.2">
      <c r="A667" s="32" t="s">
        <v>692</v>
      </c>
      <c r="B667" s="15" t="s">
        <v>65</v>
      </c>
      <c r="C667" s="70">
        <v>455</v>
      </c>
      <c r="D667" s="33" t="s">
        <v>694</v>
      </c>
      <c r="E667" s="17">
        <v>0</v>
      </c>
      <c r="F667" s="38">
        <v>0</v>
      </c>
      <c r="G667" s="19">
        <v>0</v>
      </c>
      <c r="H667" s="19">
        <v>0</v>
      </c>
      <c r="I667" s="38">
        <v>0</v>
      </c>
      <c r="J667" s="38">
        <v>0</v>
      </c>
      <c r="K667" s="19">
        <v>0</v>
      </c>
      <c r="L667" s="19">
        <v>0</v>
      </c>
      <c r="M667" s="19">
        <v>0</v>
      </c>
      <c r="N667" s="19">
        <v>0</v>
      </c>
      <c r="O667" s="19">
        <v>0</v>
      </c>
      <c r="P667" s="19">
        <f t="shared" si="215"/>
        <v>0</v>
      </c>
      <c r="Q667" s="19">
        <f t="shared" si="219"/>
        <v>0</v>
      </c>
      <c r="R667" s="19">
        <f t="shared" si="219"/>
        <v>0</v>
      </c>
      <c r="S667" s="19">
        <f t="shared" si="219"/>
        <v>0</v>
      </c>
      <c r="T667" s="19">
        <f t="shared" si="219"/>
        <v>0</v>
      </c>
      <c r="U667" s="19">
        <f t="shared" si="219"/>
        <v>0</v>
      </c>
      <c r="V667" s="19">
        <f t="shared" si="220"/>
        <v>0</v>
      </c>
      <c r="W667" s="34">
        <v>16414</v>
      </c>
      <c r="X667" s="34">
        <v>16414</v>
      </c>
      <c r="Y667" s="19">
        <f>+X667-W667</f>
        <v>0</v>
      </c>
      <c r="Z667" s="20">
        <f t="shared" si="216"/>
        <v>0</v>
      </c>
      <c r="AA667" s="20">
        <v>0</v>
      </c>
      <c r="AB667" s="20">
        <v>0</v>
      </c>
      <c r="AC667" s="20">
        <v>0</v>
      </c>
      <c r="AD667" s="20">
        <f t="shared" si="221"/>
        <v>0</v>
      </c>
      <c r="AE667" s="20">
        <f t="shared" si="222"/>
        <v>0</v>
      </c>
      <c r="AF667" s="20">
        <f t="shared" si="223"/>
        <v>0</v>
      </c>
      <c r="AG667" s="20">
        <f t="shared" si="224"/>
        <v>0</v>
      </c>
      <c r="AH667" s="20">
        <f t="shared" si="225"/>
        <v>0</v>
      </c>
      <c r="AI667" s="20">
        <f t="shared" si="217"/>
        <v>0</v>
      </c>
    </row>
    <row r="668" spans="1:35" s="27" customFormat="1" ht="12.75" x14ac:dyDescent="0.2">
      <c r="A668" s="32" t="s">
        <v>692</v>
      </c>
      <c r="B668" s="15" t="s">
        <v>65</v>
      </c>
      <c r="C668" s="70">
        <v>7212</v>
      </c>
      <c r="D668" s="33" t="s">
        <v>695</v>
      </c>
      <c r="E668" s="17">
        <v>0</v>
      </c>
      <c r="F668" s="38">
        <v>0</v>
      </c>
      <c r="G668" s="19">
        <v>0</v>
      </c>
      <c r="H668" s="19">
        <v>0</v>
      </c>
      <c r="I668" s="38">
        <v>0</v>
      </c>
      <c r="J668" s="38">
        <v>0</v>
      </c>
      <c r="K668" s="19">
        <v>0</v>
      </c>
      <c r="L668" s="19">
        <v>0</v>
      </c>
      <c r="M668" s="19">
        <v>0</v>
      </c>
      <c r="N668" s="19">
        <v>0</v>
      </c>
      <c r="O668" s="19">
        <v>0</v>
      </c>
      <c r="P668" s="19">
        <f t="shared" si="215"/>
        <v>0</v>
      </c>
      <c r="Q668" s="19">
        <f t="shared" si="219"/>
        <v>0</v>
      </c>
      <c r="R668" s="19">
        <f t="shared" si="219"/>
        <v>0</v>
      </c>
      <c r="S668" s="19">
        <f t="shared" si="219"/>
        <v>0</v>
      </c>
      <c r="T668" s="19">
        <f t="shared" si="219"/>
        <v>0</v>
      </c>
      <c r="U668" s="19">
        <f t="shared" si="219"/>
        <v>0</v>
      </c>
      <c r="V668" s="19">
        <f t="shared" si="220"/>
        <v>0</v>
      </c>
      <c r="W668" s="34">
        <v>63308.160000000003</v>
      </c>
      <c r="X668" s="34">
        <v>63308.160000000003</v>
      </c>
      <c r="Y668" s="19">
        <f>+X668-W668</f>
        <v>0</v>
      </c>
      <c r="Z668" s="20">
        <f t="shared" si="216"/>
        <v>0</v>
      </c>
      <c r="AA668" s="20">
        <v>0</v>
      </c>
      <c r="AB668" s="20">
        <v>0</v>
      </c>
      <c r="AC668" s="20">
        <v>0</v>
      </c>
      <c r="AD668" s="20">
        <f t="shared" si="221"/>
        <v>0</v>
      </c>
      <c r="AE668" s="20">
        <f t="shared" si="222"/>
        <v>0</v>
      </c>
      <c r="AF668" s="20">
        <f t="shared" si="223"/>
        <v>0</v>
      </c>
      <c r="AG668" s="20">
        <f t="shared" si="224"/>
        <v>0</v>
      </c>
      <c r="AH668" s="20">
        <f t="shared" si="225"/>
        <v>0</v>
      </c>
      <c r="AI668" s="20">
        <f t="shared" si="217"/>
        <v>0</v>
      </c>
    </row>
    <row r="669" spans="1:35" s="27" customFormat="1" ht="12.75" x14ac:dyDescent="0.2">
      <c r="A669" s="32" t="s">
        <v>692</v>
      </c>
      <c r="B669" s="15" t="s">
        <v>65</v>
      </c>
      <c r="C669" s="70">
        <v>10058</v>
      </c>
      <c r="D669" s="33" t="s">
        <v>696</v>
      </c>
      <c r="E669" s="17">
        <v>0</v>
      </c>
      <c r="F669" s="38">
        <v>0</v>
      </c>
      <c r="G669" s="19">
        <v>0</v>
      </c>
      <c r="H669" s="19">
        <v>0</v>
      </c>
      <c r="I669" s="38">
        <v>0</v>
      </c>
      <c r="J669" s="38">
        <v>0</v>
      </c>
      <c r="K669" s="19">
        <v>0</v>
      </c>
      <c r="L669" s="19">
        <v>0</v>
      </c>
      <c r="M669" s="19">
        <v>0</v>
      </c>
      <c r="N669" s="19">
        <v>0</v>
      </c>
      <c r="O669" s="19">
        <v>0</v>
      </c>
      <c r="P669" s="19">
        <f t="shared" si="215"/>
        <v>0</v>
      </c>
      <c r="Q669" s="19">
        <f t="shared" si="219"/>
        <v>0</v>
      </c>
      <c r="R669" s="19">
        <f t="shared" si="219"/>
        <v>0</v>
      </c>
      <c r="S669" s="19">
        <f t="shared" si="219"/>
        <v>0</v>
      </c>
      <c r="T669" s="19">
        <f t="shared" si="219"/>
        <v>0</v>
      </c>
      <c r="U669" s="19">
        <f t="shared" si="219"/>
        <v>0</v>
      </c>
      <c r="V669" s="19">
        <f t="shared" si="220"/>
        <v>0</v>
      </c>
      <c r="W669" s="34">
        <v>55146.400000000001</v>
      </c>
      <c r="X669" s="34">
        <v>55146.400000000001</v>
      </c>
      <c r="Y669" s="19">
        <f>+X669-W669</f>
        <v>0</v>
      </c>
      <c r="Z669" s="20">
        <f t="shared" si="216"/>
        <v>0</v>
      </c>
      <c r="AA669" s="20">
        <v>0</v>
      </c>
      <c r="AB669" s="20">
        <v>0</v>
      </c>
      <c r="AC669" s="20">
        <v>0</v>
      </c>
      <c r="AD669" s="20">
        <f t="shared" si="221"/>
        <v>0</v>
      </c>
      <c r="AE669" s="20">
        <f t="shared" si="222"/>
        <v>0</v>
      </c>
      <c r="AF669" s="20">
        <f t="shared" si="223"/>
        <v>0</v>
      </c>
      <c r="AG669" s="20">
        <f t="shared" si="224"/>
        <v>0</v>
      </c>
      <c r="AH669" s="20">
        <f t="shared" si="225"/>
        <v>0</v>
      </c>
      <c r="AI669" s="20">
        <f t="shared" si="217"/>
        <v>0</v>
      </c>
    </row>
    <row r="670" spans="1:35" s="27" customFormat="1" ht="12.75" x14ac:dyDescent="0.2">
      <c r="A670" s="32" t="s">
        <v>692</v>
      </c>
      <c r="B670" s="15" t="s">
        <v>65</v>
      </c>
      <c r="C670" s="70">
        <v>13266</v>
      </c>
      <c r="D670" s="33" t="s">
        <v>697</v>
      </c>
      <c r="E670" s="17">
        <v>0</v>
      </c>
      <c r="F670" s="38">
        <v>0</v>
      </c>
      <c r="G670" s="19">
        <v>0</v>
      </c>
      <c r="H670" s="19">
        <v>0</v>
      </c>
      <c r="I670" s="38">
        <v>0</v>
      </c>
      <c r="J670" s="38">
        <v>0</v>
      </c>
      <c r="K670" s="19">
        <v>0</v>
      </c>
      <c r="L670" s="19">
        <v>0</v>
      </c>
      <c r="M670" s="19">
        <v>0</v>
      </c>
      <c r="N670" s="19">
        <v>0</v>
      </c>
      <c r="O670" s="19">
        <v>0</v>
      </c>
      <c r="P670" s="19">
        <f t="shared" si="215"/>
        <v>0</v>
      </c>
      <c r="Q670" s="19">
        <f t="shared" si="219"/>
        <v>0</v>
      </c>
      <c r="R670" s="19">
        <f t="shared" si="219"/>
        <v>0</v>
      </c>
      <c r="S670" s="19">
        <f t="shared" si="219"/>
        <v>0</v>
      </c>
      <c r="T670" s="19">
        <f t="shared" si="219"/>
        <v>0</v>
      </c>
      <c r="U670" s="19">
        <f t="shared" si="219"/>
        <v>0</v>
      </c>
      <c r="V670" s="19">
        <f t="shared" si="220"/>
        <v>0</v>
      </c>
      <c r="W670" s="34">
        <v>16236.52</v>
      </c>
      <c r="X670" s="34">
        <v>16236.52</v>
      </c>
      <c r="Y670" s="19">
        <f>+X670-W670</f>
        <v>0</v>
      </c>
      <c r="Z670" s="20">
        <f t="shared" si="216"/>
        <v>0</v>
      </c>
      <c r="AA670" s="20">
        <v>0</v>
      </c>
      <c r="AB670" s="20">
        <v>0</v>
      </c>
      <c r="AC670" s="20">
        <v>0</v>
      </c>
      <c r="AD670" s="20">
        <f t="shared" si="221"/>
        <v>0</v>
      </c>
      <c r="AE670" s="20">
        <f t="shared" si="222"/>
        <v>0</v>
      </c>
      <c r="AF670" s="20">
        <f t="shared" si="223"/>
        <v>0</v>
      </c>
      <c r="AG670" s="20">
        <f t="shared" si="224"/>
        <v>0</v>
      </c>
      <c r="AH670" s="20">
        <f t="shared" si="225"/>
        <v>0</v>
      </c>
      <c r="AI670" s="20">
        <f t="shared" si="217"/>
        <v>0</v>
      </c>
    </row>
    <row r="671" spans="1:35" s="27" customFormat="1" ht="12.75" x14ac:dyDescent="0.2">
      <c r="A671" s="80"/>
      <c r="B671" s="78"/>
      <c r="C671" s="78"/>
      <c r="D671" s="81" t="s">
        <v>698</v>
      </c>
      <c r="E671" s="83">
        <f>SUM(E666:E670)</f>
        <v>0</v>
      </c>
      <c r="F671" s="83">
        <f t="shared" ref="F671:AI671" si="226">SUM(F666:F670)</f>
        <v>0</v>
      </c>
      <c r="G671" s="83">
        <f t="shared" si="226"/>
        <v>0</v>
      </c>
      <c r="H671" s="83">
        <f t="shared" si="226"/>
        <v>0</v>
      </c>
      <c r="I671" s="83">
        <f t="shared" si="226"/>
        <v>0</v>
      </c>
      <c r="J671" s="83">
        <f t="shared" si="226"/>
        <v>0</v>
      </c>
      <c r="K671" s="83">
        <f t="shared" si="226"/>
        <v>0</v>
      </c>
      <c r="L671" s="83">
        <f t="shared" si="226"/>
        <v>0</v>
      </c>
      <c r="M671" s="83">
        <f t="shared" si="226"/>
        <v>0</v>
      </c>
      <c r="N671" s="83">
        <f t="shared" si="226"/>
        <v>0</v>
      </c>
      <c r="O671" s="83">
        <f t="shared" si="226"/>
        <v>0</v>
      </c>
      <c r="P671" s="83">
        <f t="shared" si="226"/>
        <v>0</v>
      </c>
      <c r="Q671" s="83">
        <f t="shared" si="226"/>
        <v>0</v>
      </c>
      <c r="R671" s="83">
        <f t="shared" si="226"/>
        <v>0</v>
      </c>
      <c r="S671" s="83">
        <f t="shared" si="226"/>
        <v>0</v>
      </c>
      <c r="T671" s="83">
        <f t="shared" si="226"/>
        <v>0</v>
      </c>
      <c r="U671" s="83">
        <f t="shared" si="226"/>
        <v>0</v>
      </c>
      <c r="V671" s="83">
        <f t="shared" si="226"/>
        <v>0</v>
      </c>
      <c r="W671" s="83">
        <f t="shared" si="226"/>
        <v>233605.08</v>
      </c>
      <c r="X671" s="83">
        <f t="shared" si="226"/>
        <v>233605.08</v>
      </c>
      <c r="Y671" s="83">
        <f t="shared" si="226"/>
        <v>0</v>
      </c>
      <c r="Z671" s="83">
        <f t="shared" si="226"/>
        <v>0</v>
      </c>
      <c r="AA671" s="83">
        <f t="shared" si="226"/>
        <v>0</v>
      </c>
      <c r="AB671" s="83">
        <f t="shared" si="226"/>
        <v>0</v>
      </c>
      <c r="AC671" s="83">
        <f t="shared" si="226"/>
        <v>0</v>
      </c>
      <c r="AD671" s="83">
        <f t="shared" si="226"/>
        <v>0</v>
      </c>
      <c r="AE671" s="83">
        <f t="shared" si="226"/>
        <v>0</v>
      </c>
      <c r="AF671" s="83">
        <f t="shared" si="226"/>
        <v>0</v>
      </c>
      <c r="AG671" s="83">
        <f t="shared" si="226"/>
        <v>0</v>
      </c>
      <c r="AH671" s="83">
        <f t="shared" si="226"/>
        <v>0</v>
      </c>
      <c r="AI671" s="83">
        <f t="shared" si="226"/>
        <v>0</v>
      </c>
    </row>
    <row r="672" spans="1:35" s="27" customFormat="1" ht="12.75" x14ac:dyDescent="0.2">
      <c r="A672" s="32" t="s">
        <v>699</v>
      </c>
      <c r="B672" s="15" t="s">
        <v>65</v>
      </c>
      <c r="C672" s="70">
        <v>3365</v>
      </c>
      <c r="D672" s="33" t="s">
        <v>700</v>
      </c>
      <c r="E672" s="17">
        <v>-53000</v>
      </c>
      <c r="F672" s="17">
        <v>0</v>
      </c>
      <c r="G672" s="19">
        <v>-53000</v>
      </c>
      <c r="H672" s="19">
        <v>0</v>
      </c>
      <c r="I672" s="17">
        <v>0</v>
      </c>
      <c r="J672" s="17">
        <v>0</v>
      </c>
      <c r="K672" s="19">
        <v>0</v>
      </c>
      <c r="L672" s="19">
        <v>-53000</v>
      </c>
      <c r="M672" s="19">
        <v>0</v>
      </c>
      <c r="N672" s="19">
        <v>0</v>
      </c>
      <c r="O672" s="19">
        <v>0</v>
      </c>
      <c r="P672" s="19">
        <f t="shared" si="215"/>
        <v>-53000</v>
      </c>
      <c r="Q672" s="19">
        <f t="shared" ref="Q672:U675" si="227">+F672-K672</f>
        <v>0</v>
      </c>
      <c r="R672" s="19">
        <f t="shared" si="227"/>
        <v>0</v>
      </c>
      <c r="S672" s="19">
        <f t="shared" si="227"/>
        <v>0</v>
      </c>
      <c r="T672" s="19">
        <f t="shared" si="227"/>
        <v>0</v>
      </c>
      <c r="U672" s="19">
        <f t="shared" si="227"/>
        <v>0</v>
      </c>
      <c r="V672" s="19">
        <f t="shared" ref="V672:V675" si="228">+Q672+R672+S672+T672+U672</f>
        <v>0</v>
      </c>
      <c r="W672" s="19">
        <v>0</v>
      </c>
      <c r="X672" s="19">
        <v>0</v>
      </c>
      <c r="Y672" s="19">
        <f>+X672-W672</f>
        <v>0</v>
      </c>
      <c r="Z672" s="20">
        <f t="shared" si="216"/>
        <v>0</v>
      </c>
      <c r="AA672" s="20">
        <v>0</v>
      </c>
      <c r="AB672" s="20">
        <v>0</v>
      </c>
      <c r="AC672" s="20">
        <v>0</v>
      </c>
      <c r="AD672" s="20">
        <f t="shared" ref="AD672:AD675" si="229">+Q672-AA672</f>
        <v>0</v>
      </c>
      <c r="AE672" s="20">
        <f t="shared" ref="AE672:AE675" si="230">+T672-AB672</f>
        <v>0</v>
      </c>
      <c r="AF672" s="20">
        <f t="shared" ref="AF672:AF675" si="231">U672-AC672</f>
        <v>0</v>
      </c>
      <c r="AG672" s="20">
        <f t="shared" ref="AG672:AG675" si="232">+Y672</f>
        <v>0</v>
      </c>
      <c r="AH672" s="20">
        <f t="shared" ref="AH672:AH675" si="233">+S672</f>
        <v>0</v>
      </c>
      <c r="AI672" s="20">
        <f t="shared" ref="AI672:AI675" si="234">SUM(AD672:AH672)</f>
        <v>0</v>
      </c>
    </row>
    <row r="673" spans="1:35" s="27" customFormat="1" ht="12.75" x14ac:dyDescent="0.2">
      <c r="A673" s="32" t="s">
        <v>699</v>
      </c>
      <c r="B673" s="15" t="s">
        <v>65</v>
      </c>
      <c r="C673" s="70">
        <v>3366</v>
      </c>
      <c r="D673" s="33" t="s">
        <v>701</v>
      </c>
      <c r="E673" s="17">
        <v>-3610</v>
      </c>
      <c r="F673" s="17">
        <v>0</v>
      </c>
      <c r="G673" s="19">
        <v>-3610</v>
      </c>
      <c r="H673" s="19">
        <v>0</v>
      </c>
      <c r="I673" s="17">
        <v>0</v>
      </c>
      <c r="J673" s="17">
        <v>0</v>
      </c>
      <c r="K673" s="19">
        <v>0</v>
      </c>
      <c r="L673" s="19">
        <v>-3610</v>
      </c>
      <c r="M673" s="19">
        <v>0</v>
      </c>
      <c r="N673" s="19">
        <v>0</v>
      </c>
      <c r="O673" s="19">
        <v>0</v>
      </c>
      <c r="P673" s="19">
        <f t="shared" si="215"/>
        <v>-3610</v>
      </c>
      <c r="Q673" s="19">
        <f t="shared" si="227"/>
        <v>0</v>
      </c>
      <c r="R673" s="19">
        <f t="shared" si="227"/>
        <v>0</v>
      </c>
      <c r="S673" s="19">
        <f t="shared" si="227"/>
        <v>0</v>
      </c>
      <c r="T673" s="19">
        <f t="shared" si="227"/>
        <v>0</v>
      </c>
      <c r="U673" s="19">
        <f t="shared" si="227"/>
        <v>0</v>
      </c>
      <c r="V673" s="19">
        <f t="shared" si="228"/>
        <v>0</v>
      </c>
      <c r="W673" s="19">
        <v>0</v>
      </c>
      <c r="X673" s="19">
        <v>0</v>
      </c>
      <c r="Y673" s="19">
        <f>+X673-W673</f>
        <v>0</v>
      </c>
      <c r="Z673" s="20">
        <f t="shared" si="216"/>
        <v>0</v>
      </c>
      <c r="AA673" s="20">
        <v>0</v>
      </c>
      <c r="AB673" s="20">
        <v>0</v>
      </c>
      <c r="AC673" s="20">
        <v>0</v>
      </c>
      <c r="AD673" s="20">
        <f t="shared" si="229"/>
        <v>0</v>
      </c>
      <c r="AE673" s="20">
        <f t="shared" si="230"/>
        <v>0</v>
      </c>
      <c r="AF673" s="20">
        <f t="shared" si="231"/>
        <v>0</v>
      </c>
      <c r="AG673" s="20">
        <f t="shared" si="232"/>
        <v>0</v>
      </c>
      <c r="AH673" s="20">
        <f t="shared" si="233"/>
        <v>0</v>
      </c>
      <c r="AI673" s="20">
        <f t="shared" si="234"/>
        <v>0</v>
      </c>
    </row>
    <row r="674" spans="1:35" s="27" customFormat="1" ht="12.75" x14ac:dyDescent="0.2">
      <c r="A674" s="32" t="s">
        <v>699</v>
      </c>
      <c r="B674" s="15" t="s">
        <v>65</v>
      </c>
      <c r="C674" s="70">
        <v>3367</v>
      </c>
      <c r="D674" s="33" t="s">
        <v>702</v>
      </c>
      <c r="E674" s="17">
        <v>-40313</v>
      </c>
      <c r="F674" s="17">
        <v>0</v>
      </c>
      <c r="G674" s="19">
        <v>-40313</v>
      </c>
      <c r="H674" s="19">
        <v>0</v>
      </c>
      <c r="I674" s="17">
        <v>0</v>
      </c>
      <c r="J674" s="17">
        <v>0</v>
      </c>
      <c r="K674" s="19">
        <v>0</v>
      </c>
      <c r="L674" s="19">
        <v>-40313</v>
      </c>
      <c r="M674" s="19">
        <v>0</v>
      </c>
      <c r="N674" s="19">
        <v>0</v>
      </c>
      <c r="O674" s="19">
        <v>0</v>
      </c>
      <c r="P674" s="19">
        <f t="shared" si="215"/>
        <v>-40313</v>
      </c>
      <c r="Q674" s="19">
        <f t="shared" si="227"/>
        <v>0</v>
      </c>
      <c r="R674" s="19">
        <f t="shared" si="227"/>
        <v>0</v>
      </c>
      <c r="S674" s="19">
        <f t="shared" si="227"/>
        <v>0</v>
      </c>
      <c r="T674" s="19">
        <f t="shared" si="227"/>
        <v>0</v>
      </c>
      <c r="U674" s="19">
        <f t="shared" si="227"/>
        <v>0</v>
      </c>
      <c r="V674" s="19">
        <f t="shared" si="228"/>
        <v>0</v>
      </c>
      <c r="W674" s="19">
        <v>0</v>
      </c>
      <c r="X674" s="19">
        <v>0</v>
      </c>
      <c r="Y674" s="19">
        <f>+X674-W674</f>
        <v>0</v>
      </c>
      <c r="Z674" s="20">
        <f t="shared" si="216"/>
        <v>0</v>
      </c>
      <c r="AA674" s="20">
        <v>0</v>
      </c>
      <c r="AB674" s="20">
        <v>0</v>
      </c>
      <c r="AC674" s="20">
        <v>0</v>
      </c>
      <c r="AD674" s="20">
        <f t="shared" si="229"/>
        <v>0</v>
      </c>
      <c r="AE674" s="20">
        <f t="shared" si="230"/>
        <v>0</v>
      </c>
      <c r="AF674" s="20">
        <f t="shared" si="231"/>
        <v>0</v>
      </c>
      <c r="AG674" s="20">
        <f t="shared" si="232"/>
        <v>0</v>
      </c>
      <c r="AH674" s="20">
        <f t="shared" si="233"/>
        <v>0</v>
      </c>
      <c r="AI674" s="20">
        <f t="shared" si="234"/>
        <v>0</v>
      </c>
    </row>
    <row r="675" spans="1:35" s="27" customFormat="1" ht="12.75" x14ac:dyDescent="0.2">
      <c r="A675" s="32" t="s">
        <v>699</v>
      </c>
      <c r="B675" s="15" t="s">
        <v>65</v>
      </c>
      <c r="C675" s="70">
        <v>3368</v>
      </c>
      <c r="D675" s="33" t="s">
        <v>703</v>
      </c>
      <c r="E675" s="17">
        <v>8004</v>
      </c>
      <c r="F675" s="17">
        <v>0</v>
      </c>
      <c r="G675" s="19">
        <v>0</v>
      </c>
      <c r="H675" s="19">
        <v>0</v>
      </c>
      <c r="I675" s="20">
        <v>8004</v>
      </c>
      <c r="J675" s="17">
        <v>0</v>
      </c>
      <c r="K675" s="19">
        <v>0</v>
      </c>
      <c r="L675" s="19">
        <v>0</v>
      </c>
      <c r="M675" s="19">
        <v>0</v>
      </c>
      <c r="N675" s="19">
        <v>0</v>
      </c>
      <c r="O675" s="19">
        <v>0</v>
      </c>
      <c r="P675" s="19">
        <f t="shared" si="215"/>
        <v>0</v>
      </c>
      <c r="Q675" s="19">
        <f t="shared" si="227"/>
        <v>0</v>
      </c>
      <c r="R675" s="19">
        <f t="shared" si="227"/>
        <v>0</v>
      </c>
      <c r="S675" s="19">
        <f t="shared" si="227"/>
        <v>0</v>
      </c>
      <c r="T675" s="19">
        <f t="shared" si="227"/>
        <v>8004</v>
      </c>
      <c r="U675" s="19">
        <f t="shared" si="227"/>
        <v>0</v>
      </c>
      <c r="V675" s="19">
        <f t="shared" si="228"/>
        <v>8004</v>
      </c>
      <c r="W675" s="19">
        <v>0</v>
      </c>
      <c r="X675" s="19">
        <v>0</v>
      </c>
      <c r="Y675" s="19">
        <f>+X675-W675</f>
        <v>0</v>
      </c>
      <c r="Z675" s="20">
        <f t="shared" si="216"/>
        <v>8004</v>
      </c>
      <c r="AA675" s="20">
        <v>0</v>
      </c>
      <c r="AB675" s="20">
        <v>8004</v>
      </c>
      <c r="AC675" s="20">
        <v>0</v>
      </c>
      <c r="AD675" s="20">
        <f t="shared" si="229"/>
        <v>0</v>
      </c>
      <c r="AE675" s="20">
        <f t="shared" si="230"/>
        <v>0</v>
      </c>
      <c r="AF675" s="20">
        <f t="shared" si="231"/>
        <v>0</v>
      </c>
      <c r="AG675" s="20">
        <f t="shared" si="232"/>
        <v>0</v>
      </c>
      <c r="AH675" s="20">
        <f t="shared" si="233"/>
        <v>0</v>
      </c>
      <c r="AI675" s="20">
        <f t="shared" si="234"/>
        <v>0</v>
      </c>
    </row>
    <row r="676" spans="1:35" s="27" customFormat="1" ht="12.75" x14ac:dyDescent="0.2">
      <c r="A676" s="80"/>
      <c r="B676" s="78"/>
      <c r="C676" s="78"/>
      <c r="D676" s="81" t="s">
        <v>704</v>
      </c>
      <c r="E676" s="83">
        <f>SUM(E672:E675)</f>
        <v>-88919</v>
      </c>
      <c r="F676" s="83">
        <f t="shared" ref="F676:AI676" si="235">SUM(F672:F675)</f>
        <v>0</v>
      </c>
      <c r="G676" s="85">
        <f t="shared" si="235"/>
        <v>-96923</v>
      </c>
      <c r="H676" s="83">
        <f t="shared" si="235"/>
        <v>0</v>
      </c>
      <c r="I676" s="83">
        <f t="shared" si="235"/>
        <v>8004</v>
      </c>
      <c r="J676" s="83">
        <f t="shared" si="235"/>
        <v>0</v>
      </c>
      <c r="K676" s="83">
        <f t="shared" si="235"/>
        <v>0</v>
      </c>
      <c r="L676" s="83">
        <f t="shared" si="235"/>
        <v>-96923</v>
      </c>
      <c r="M676" s="83">
        <f t="shared" si="235"/>
        <v>0</v>
      </c>
      <c r="N676" s="83">
        <f t="shared" si="235"/>
        <v>0</v>
      </c>
      <c r="O676" s="83">
        <f t="shared" si="235"/>
        <v>0</v>
      </c>
      <c r="P676" s="83">
        <f t="shared" si="235"/>
        <v>-96923</v>
      </c>
      <c r="Q676" s="83">
        <f t="shared" si="235"/>
        <v>0</v>
      </c>
      <c r="R676" s="83">
        <f t="shared" si="235"/>
        <v>0</v>
      </c>
      <c r="S676" s="83">
        <f t="shared" si="235"/>
        <v>0</v>
      </c>
      <c r="T676" s="83">
        <f t="shared" si="235"/>
        <v>8004</v>
      </c>
      <c r="U676" s="83">
        <f t="shared" si="235"/>
        <v>0</v>
      </c>
      <c r="V676" s="83">
        <f t="shared" si="235"/>
        <v>8004</v>
      </c>
      <c r="W676" s="83">
        <f t="shared" si="235"/>
        <v>0</v>
      </c>
      <c r="X676" s="83">
        <f t="shared" si="235"/>
        <v>0</v>
      </c>
      <c r="Y676" s="83">
        <f t="shared" si="235"/>
        <v>0</v>
      </c>
      <c r="Z676" s="83">
        <f t="shared" si="235"/>
        <v>8004</v>
      </c>
      <c r="AA676" s="83">
        <f t="shared" si="235"/>
        <v>0</v>
      </c>
      <c r="AB676" s="83">
        <f t="shared" si="235"/>
        <v>8004</v>
      </c>
      <c r="AC676" s="83">
        <f t="shared" si="235"/>
        <v>0</v>
      </c>
      <c r="AD676" s="83">
        <f t="shared" si="235"/>
        <v>0</v>
      </c>
      <c r="AE676" s="83">
        <f t="shared" si="235"/>
        <v>0</v>
      </c>
      <c r="AF676" s="83">
        <f t="shared" si="235"/>
        <v>0</v>
      </c>
      <c r="AG676" s="83">
        <f t="shared" si="235"/>
        <v>0</v>
      </c>
      <c r="AH676" s="83">
        <f t="shared" si="235"/>
        <v>0</v>
      </c>
      <c r="AI676" s="83">
        <f t="shared" si="235"/>
        <v>0</v>
      </c>
    </row>
    <row r="677" spans="1:35" s="27" customFormat="1" ht="12.75" x14ac:dyDescent="0.2">
      <c r="A677" s="32" t="s">
        <v>705</v>
      </c>
      <c r="B677" s="15" t="s">
        <v>65</v>
      </c>
      <c r="C677" s="70">
        <v>8</v>
      </c>
      <c r="D677" s="33" t="s">
        <v>275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9">
        <f t="shared" si="215"/>
        <v>0</v>
      </c>
      <c r="Q677" s="19">
        <f t="shared" ref="Q677:U705" si="236">+F677-K677</f>
        <v>0</v>
      </c>
      <c r="R677" s="19">
        <f t="shared" si="236"/>
        <v>0</v>
      </c>
      <c r="S677" s="19">
        <f t="shared" si="236"/>
        <v>0</v>
      </c>
      <c r="T677" s="19">
        <f t="shared" si="236"/>
        <v>0</v>
      </c>
      <c r="U677" s="19">
        <f t="shared" si="236"/>
        <v>0</v>
      </c>
      <c r="V677" s="19">
        <f t="shared" ref="V677:V705" si="237">+Q677+R677+S677+T677+U677</f>
        <v>0</v>
      </c>
      <c r="W677" s="36">
        <v>6917.54</v>
      </c>
      <c r="X677" s="36">
        <v>6917.54</v>
      </c>
      <c r="Y677" s="19">
        <f>+X677-W677</f>
        <v>0</v>
      </c>
      <c r="Z677" s="20">
        <f t="shared" si="216"/>
        <v>0</v>
      </c>
      <c r="AA677" s="20">
        <v>0</v>
      </c>
      <c r="AB677" s="20">
        <v>0</v>
      </c>
      <c r="AC677" s="20">
        <v>0</v>
      </c>
      <c r="AD677" s="20">
        <f t="shared" ref="AD677:AD705" si="238">+Q677-AA677</f>
        <v>0</v>
      </c>
      <c r="AE677" s="20">
        <f t="shared" ref="AE677:AE705" si="239">+T677-AB677</f>
        <v>0</v>
      </c>
      <c r="AF677" s="20">
        <f t="shared" ref="AF677:AF705" si="240">U677-AC677</f>
        <v>0</v>
      </c>
      <c r="AG677" s="20">
        <f t="shared" ref="AG677:AG705" si="241">+Y677</f>
        <v>0</v>
      </c>
      <c r="AH677" s="20">
        <f t="shared" ref="AH677:AH705" si="242">+S677</f>
        <v>0</v>
      </c>
      <c r="AI677" s="20">
        <f t="shared" ref="AI677:AI705" si="243">SUM(AD677:AH677)</f>
        <v>0</v>
      </c>
    </row>
    <row r="678" spans="1:35" s="27" customFormat="1" ht="12.75" x14ac:dyDescent="0.2">
      <c r="A678" s="32" t="s">
        <v>705</v>
      </c>
      <c r="B678" s="15" t="s">
        <v>65</v>
      </c>
      <c r="C678" s="70">
        <v>16</v>
      </c>
      <c r="D678" s="33" t="s">
        <v>413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7">
        <v>0</v>
      </c>
      <c r="L678" s="17">
        <v>0</v>
      </c>
      <c r="M678" s="17">
        <v>0</v>
      </c>
      <c r="N678" s="17">
        <v>0</v>
      </c>
      <c r="O678" s="17">
        <v>0</v>
      </c>
      <c r="P678" s="19">
        <f t="shared" si="215"/>
        <v>0</v>
      </c>
      <c r="Q678" s="19">
        <f t="shared" si="236"/>
        <v>0</v>
      </c>
      <c r="R678" s="19">
        <f t="shared" si="236"/>
        <v>0</v>
      </c>
      <c r="S678" s="19">
        <f t="shared" si="236"/>
        <v>0</v>
      </c>
      <c r="T678" s="19">
        <f t="shared" si="236"/>
        <v>0</v>
      </c>
      <c r="U678" s="19">
        <f t="shared" si="236"/>
        <v>0</v>
      </c>
      <c r="V678" s="19">
        <f t="shared" si="237"/>
        <v>0</v>
      </c>
      <c r="W678" s="36">
        <v>192</v>
      </c>
      <c r="X678" s="36">
        <v>192</v>
      </c>
      <c r="Y678" s="19">
        <f>+X678-W678</f>
        <v>0</v>
      </c>
      <c r="Z678" s="20">
        <f t="shared" si="216"/>
        <v>0</v>
      </c>
      <c r="AA678" s="20">
        <v>0</v>
      </c>
      <c r="AB678" s="20">
        <v>0</v>
      </c>
      <c r="AC678" s="20">
        <v>0</v>
      </c>
      <c r="AD678" s="20">
        <f t="shared" si="238"/>
        <v>0</v>
      </c>
      <c r="AE678" s="20">
        <f t="shared" si="239"/>
        <v>0</v>
      </c>
      <c r="AF678" s="20">
        <f t="shared" si="240"/>
        <v>0</v>
      </c>
      <c r="AG678" s="20">
        <f t="shared" si="241"/>
        <v>0</v>
      </c>
      <c r="AH678" s="20">
        <f t="shared" si="242"/>
        <v>0</v>
      </c>
      <c r="AI678" s="20">
        <f t="shared" si="243"/>
        <v>0</v>
      </c>
    </row>
    <row r="679" spans="1:35" s="27" customFormat="1" ht="12.75" x14ac:dyDescent="0.2">
      <c r="A679" s="32" t="s">
        <v>705</v>
      </c>
      <c r="B679" s="15" t="s">
        <v>65</v>
      </c>
      <c r="C679" s="70">
        <v>68</v>
      </c>
      <c r="D679" s="33" t="s">
        <v>280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9">
        <f t="shared" si="215"/>
        <v>0</v>
      </c>
      <c r="Q679" s="19">
        <f t="shared" si="236"/>
        <v>0</v>
      </c>
      <c r="R679" s="19">
        <f t="shared" si="236"/>
        <v>0</v>
      </c>
      <c r="S679" s="19">
        <f t="shared" si="236"/>
        <v>0</v>
      </c>
      <c r="T679" s="19">
        <f t="shared" si="236"/>
        <v>0</v>
      </c>
      <c r="U679" s="19">
        <f t="shared" si="236"/>
        <v>0</v>
      </c>
      <c r="V679" s="19">
        <f t="shared" si="237"/>
        <v>0</v>
      </c>
      <c r="W679" s="36">
        <v>1867.3</v>
      </c>
      <c r="X679" s="36">
        <v>1867.3</v>
      </c>
      <c r="Y679" s="19">
        <f t="shared" ref="Y679:Y704" si="244">+X679-W679</f>
        <v>0</v>
      </c>
      <c r="Z679" s="20">
        <f t="shared" si="216"/>
        <v>0</v>
      </c>
      <c r="AA679" s="20">
        <v>0</v>
      </c>
      <c r="AB679" s="20">
        <v>0</v>
      </c>
      <c r="AC679" s="20">
        <v>0</v>
      </c>
      <c r="AD679" s="20">
        <f t="shared" si="238"/>
        <v>0</v>
      </c>
      <c r="AE679" s="20">
        <f t="shared" si="239"/>
        <v>0</v>
      </c>
      <c r="AF679" s="20">
        <f t="shared" si="240"/>
        <v>0</v>
      </c>
      <c r="AG679" s="20">
        <f t="shared" si="241"/>
        <v>0</v>
      </c>
      <c r="AH679" s="20">
        <f t="shared" si="242"/>
        <v>0</v>
      </c>
      <c r="AI679" s="20">
        <f t="shared" si="243"/>
        <v>0</v>
      </c>
    </row>
    <row r="680" spans="1:35" s="27" customFormat="1" ht="12.75" x14ac:dyDescent="0.2">
      <c r="A680" s="32" t="s">
        <v>705</v>
      </c>
      <c r="B680" s="15" t="s">
        <v>65</v>
      </c>
      <c r="C680" s="70">
        <v>266</v>
      </c>
      <c r="D680" s="33" t="s">
        <v>706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7">
        <v>0</v>
      </c>
      <c r="L680" s="17">
        <v>0</v>
      </c>
      <c r="M680" s="17">
        <v>0</v>
      </c>
      <c r="N680" s="17">
        <v>0</v>
      </c>
      <c r="O680" s="17">
        <v>0</v>
      </c>
      <c r="P680" s="19">
        <f t="shared" si="215"/>
        <v>0</v>
      </c>
      <c r="Q680" s="19">
        <f t="shared" si="236"/>
        <v>0</v>
      </c>
      <c r="R680" s="19">
        <f t="shared" si="236"/>
        <v>0</v>
      </c>
      <c r="S680" s="19">
        <f t="shared" si="236"/>
        <v>0</v>
      </c>
      <c r="T680" s="19">
        <f t="shared" si="236"/>
        <v>0</v>
      </c>
      <c r="U680" s="19">
        <f t="shared" si="236"/>
        <v>0</v>
      </c>
      <c r="V680" s="19">
        <f t="shared" si="237"/>
        <v>0</v>
      </c>
      <c r="W680" s="36">
        <v>1898</v>
      </c>
      <c r="X680" s="36">
        <v>1898</v>
      </c>
      <c r="Y680" s="19">
        <f t="shared" si="244"/>
        <v>0</v>
      </c>
      <c r="Z680" s="20">
        <f t="shared" si="216"/>
        <v>0</v>
      </c>
      <c r="AA680" s="20">
        <v>0</v>
      </c>
      <c r="AB680" s="20">
        <v>0</v>
      </c>
      <c r="AC680" s="20">
        <v>0</v>
      </c>
      <c r="AD680" s="20">
        <f t="shared" si="238"/>
        <v>0</v>
      </c>
      <c r="AE680" s="20">
        <f t="shared" si="239"/>
        <v>0</v>
      </c>
      <c r="AF680" s="20">
        <f t="shared" si="240"/>
        <v>0</v>
      </c>
      <c r="AG680" s="20">
        <f t="shared" si="241"/>
        <v>0</v>
      </c>
      <c r="AH680" s="20">
        <f t="shared" si="242"/>
        <v>0</v>
      </c>
      <c r="AI680" s="20">
        <f t="shared" si="243"/>
        <v>0</v>
      </c>
    </row>
    <row r="681" spans="1:35" s="27" customFormat="1" ht="12.75" x14ac:dyDescent="0.2">
      <c r="A681" s="32" t="s">
        <v>705</v>
      </c>
      <c r="B681" s="15" t="s">
        <v>65</v>
      </c>
      <c r="C681" s="70">
        <v>333</v>
      </c>
      <c r="D681" s="33" t="s">
        <v>707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9">
        <f t="shared" si="215"/>
        <v>0</v>
      </c>
      <c r="Q681" s="19">
        <f t="shared" si="236"/>
        <v>0</v>
      </c>
      <c r="R681" s="19">
        <f t="shared" si="236"/>
        <v>0</v>
      </c>
      <c r="S681" s="19">
        <f t="shared" si="236"/>
        <v>0</v>
      </c>
      <c r="T681" s="19">
        <f t="shared" si="236"/>
        <v>0</v>
      </c>
      <c r="U681" s="19">
        <f t="shared" si="236"/>
        <v>0</v>
      </c>
      <c r="V681" s="19">
        <f t="shared" si="237"/>
        <v>0</v>
      </c>
      <c r="W681" s="36">
        <v>824</v>
      </c>
      <c r="X681" s="36">
        <v>824</v>
      </c>
      <c r="Y681" s="19">
        <f t="shared" si="244"/>
        <v>0</v>
      </c>
      <c r="Z681" s="20">
        <f t="shared" si="216"/>
        <v>0</v>
      </c>
      <c r="AA681" s="20">
        <v>0</v>
      </c>
      <c r="AB681" s="20">
        <v>0</v>
      </c>
      <c r="AC681" s="20">
        <v>0</v>
      </c>
      <c r="AD681" s="20">
        <f t="shared" si="238"/>
        <v>0</v>
      </c>
      <c r="AE681" s="20">
        <f t="shared" si="239"/>
        <v>0</v>
      </c>
      <c r="AF681" s="20">
        <f t="shared" si="240"/>
        <v>0</v>
      </c>
      <c r="AG681" s="20">
        <f t="shared" si="241"/>
        <v>0</v>
      </c>
      <c r="AH681" s="20">
        <f t="shared" si="242"/>
        <v>0</v>
      </c>
      <c r="AI681" s="20">
        <f t="shared" si="243"/>
        <v>0</v>
      </c>
    </row>
    <row r="682" spans="1:35" s="27" customFormat="1" ht="12.75" x14ac:dyDescent="0.2">
      <c r="A682" s="32" t="s">
        <v>705</v>
      </c>
      <c r="B682" s="15" t="s">
        <v>65</v>
      </c>
      <c r="C682" s="70">
        <v>570</v>
      </c>
      <c r="D682" s="33" t="s">
        <v>708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9">
        <f t="shared" si="215"/>
        <v>0</v>
      </c>
      <c r="Q682" s="19">
        <f t="shared" si="236"/>
        <v>0</v>
      </c>
      <c r="R682" s="19">
        <f t="shared" si="236"/>
        <v>0</v>
      </c>
      <c r="S682" s="19">
        <f t="shared" si="236"/>
        <v>0</v>
      </c>
      <c r="T682" s="19">
        <f t="shared" si="236"/>
        <v>0</v>
      </c>
      <c r="U682" s="19">
        <f t="shared" si="236"/>
        <v>0</v>
      </c>
      <c r="V682" s="19">
        <f t="shared" si="237"/>
        <v>0</v>
      </c>
      <c r="W682" s="36">
        <v>463698.08</v>
      </c>
      <c r="X682" s="36">
        <v>463698.08</v>
      </c>
      <c r="Y682" s="19">
        <f t="shared" si="244"/>
        <v>0</v>
      </c>
      <c r="Z682" s="20">
        <f t="shared" si="216"/>
        <v>0</v>
      </c>
      <c r="AA682" s="20">
        <v>0</v>
      </c>
      <c r="AB682" s="20">
        <v>0</v>
      </c>
      <c r="AC682" s="20">
        <v>0</v>
      </c>
      <c r="AD682" s="20">
        <f t="shared" si="238"/>
        <v>0</v>
      </c>
      <c r="AE682" s="20">
        <f t="shared" si="239"/>
        <v>0</v>
      </c>
      <c r="AF682" s="20">
        <f t="shared" si="240"/>
        <v>0</v>
      </c>
      <c r="AG682" s="20">
        <f t="shared" si="241"/>
        <v>0</v>
      </c>
      <c r="AH682" s="20">
        <f t="shared" si="242"/>
        <v>0</v>
      </c>
      <c r="AI682" s="20">
        <f t="shared" si="243"/>
        <v>0</v>
      </c>
    </row>
    <row r="683" spans="1:35" s="27" customFormat="1" ht="12.75" x14ac:dyDescent="0.2">
      <c r="A683" s="32" t="s">
        <v>705</v>
      </c>
      <c r="B683" s="15" t="s">
        <v>65</v>
      </c>
      <c r="C683" s="70">
        <v>882</v>
      </c>
      <c r="D683" s="33" t="s">
        <v>709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7">
        <v>0</v>
      </c>
      <c r="L683" s="17">
        <v>0</v>
      </c>
      <c r="M683" s="17">
        <v>0</v>
      </c>
      <c r="N683" s="17">
        <v>0</v>
      </c>
      <c r="O683" s="17">
        <v>0</v>
      </c>
      <c r="P683" s="19">
        <f t="shared" si="215"/>
        <v>0</v>
      </c>
      <c r="Q683" s="19">
        <f t="shared" si="236"/>
        <v>0</v>
      </c>
      <c r="R683" s="19">
        <f t="shared" si="236"/>
        <v>0</v>
      </c>
      <c r="S683" s="19">
        <f t="shared" si="236"/>
        <v>0</v>
      </c>
      <c r="T683" s="19">
        <f t="shared" si="236"/>
        <v>0</v>
      </c>
      <c r="U683" s="19">
        <f t="shared" si="236"/>
        <v>0</v>
      </c>
      <c r="V683" s="19">
        <f t="shared" si="237"/>
        <v>0</v>
      </c>
      <c r="W683" s="36">
        <v>180.5</v>
      </c>
      <c r="X683" s="36">
        <v>180.5</v>
      </c>
      <c r="Y683" s="19">
        <f t="shared" si="244"/>
        <v>0</v>
      </c>
      <c r="Z683" s="20">
        <f t="shared" si="216"/>
        <v>0</v>
      </c>
      <c r="AA683" s="20">
        <v>0</v>
      </c>
      <c r="AB683" s="20">
        <v>0</v>
      </c>
      <c r="AC683" s="20">
        <v>0</v>
      </c>
      <c r="AD683" s="20">
        <f t="shared" si="238"/>
        <v>0</v>
      </c>
      <c r="AE683" s="20">
        <f t="shared" si="239"/>
        <v>0</v>
      </c>
      <c r="AF683" s="20">
        <f t="shared" si="240"/>
        <v>0</v>
      </c>
      <c r="AG683" s="20">
        <f t="shared" si="241"/>
        <v>0</v>
      </c>
      <c r="AH683" s="20">
        <f t="shared" si="242"/>
        <v>0</v>
      </c>
      <c r="AI683" s="20">
        <f t="shared" si="243"/>
        <v>0</v>
      </c>
    </row>
    <row r="684" spans="1:35" s="27" customFormat="1" ht="12.75" x14ac:dyDescent="0.2">
      <c r="A684" s="32" t="s">
        <v>705</v>
      </c>
      <c r="B684" s="15" t="s">
        <v>65</v>
      </c>
      <c r="C684" s="70">
        <v>1363</v>
      </c>
      <c r="D684" s="33" t="s">
        <v>710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9">
        <f t="shared" si="215"/>
        <v>0</v>
      </c>
      <c r="Q684" s="19">
        <f t="shared" si="236"/>
        <v>0</v>
      </c>
      <c r="R684" s="19">
        <f t="shared" si="236"/>
        <v>0</v>
      </c>
      <c r="S684" s="19">
        <f t="shared" si="236"/>
        <v>0</v>
      </c>
      <c r="T684" s="19">
        <f t="shared" si="236"/>
        <v>0</v>
      </c>
      <c r="U684" s="19">
        <f t="shared" si="236"/>
        <v>0</v>
      </c>
      <c r="V684" s="19">
        <f t="shared" si="237"/>
        <v>0</v>
      </c>
      <c r="W684" s="36">
        <v>5350.13</v>
      </c>
      <c r="X684" s="36">
        <v>5350.13</v>
      </c>
      <c r="Y684" s="19">
        <f t="shared" si="244"/>
        <v>0</v>
      </c>
      <c r="Z684" s="20">
        <f t="shared" si="216"/>
        <v>0</v>
      </c>
      <c r="AA684" s="20">
        <v>0</v>
      </c>
      <c r="AB684" s="20">
        <v>0</v>
      </c>
      <c r="AC684" s="20">
        <v>0</v>
      </c>
      <c r="AD684" s="20">
        <f t="shared" si="238"/>
        <v>0</v>
      </c>
      <c r="AE684" s="20">
        <f t="shared" si="239"/>
        <v>0</v>
      </c>
      <c r="AF684" s="20">
        <f t="shared" si="240"/>
        <v>0</v>
      </c>
      <c r="AG684" s="20">
        <f t="shared" si="241"/>
        <v>0</v>
      </c>
      <c r="AH684" s="20">
        <f t="shared" si="242"/>
        <v>0</v>
      </c>
      <c r="AI684" s="20">
        <f t="shared" si="243"/>
        <v>0</v>
      </c>
    </row>
    <row r="685" spans="1:35" s="27" customFormat="1" ht="12.75" x14ac:dyDescent="0.2">
      <c r="A685" s="32" t="s">
        <v>705</v>
      </c>
      <c r="B685" s="15" t="s">
        <v>65</v>
      </c>
      <c r="C685" s="70">
        <v>1375</v>
      </c>
      <c r="D685" s="33" t="s">
        <v>711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9">
        <f t="shared" si="215"/>
        <v>0</v>
      </c>
      <c r="Q685" s="19">
        <f t="shared" si="236"/>
        <v>0</v>
      </c>
      <c r="R685" s="19">
        <f t="shared" si="236"/>
        <v>0</v>
      </c>
      <c r="S685" s="19">
        <f t="shared" si="236"/>
        <v>0</v>
      </c>
      <c r="T685" s="19">
        <f t="shared" si="236"/>
        <v>0</v>
      </c>
      <c r="U685" s="19">
        <f t="shared" si="236"/>
        <v>0</v>
      </c>
      <c r="V685" s="19">
        <f t="shared" si="237"/>
        <v>0</v>
      </c>
      <c r="W685" s="36">
        <v>1290.3</v>
      </c>
      <c r="X685" s="36">
        <v>1290.3</v>
      </c>
      <c r="Y685" s="19">
        <f t="shared" si="244"/>
        <v>0</v>
      </c>
      <c r="Z685" s="20">
        <f t="shared" si="216"/>
        <v>0</v>
      </c>
      <c r="AA685" s="20">
        <v>0</v>
      </c>
      <c r="AB685" s="20">
        <v>0</v>
      </c>
      <c r="AC685" s="20">
        <v>0</v>
      </c>
      <c r="AD685" s="20">
        <f t="shared" si="238"/>
        <v>0</v>
      </c>
      <c r="AE685" s="20">
        <f t="shared" si="239"/>
        <v>0</v>
      </c>
      <c r="AF685" s="20">
        <f t="shared" si="240"/>
        <v>0</v>
      </c>
      <c r="AG685" s="20">
        <f t="shared" si="241"/>
        <v>0</v>
      </c>
      <c r="AH685" s="20">
        <f t="shared" si="242"/>
        <v>0</v>
      </c>
      <c r="AI685" s="20">
        <f t="shared" si="243"/>
        <v>0</v>
      </c>
    </row>
    <row r="686" spans="1:35" s="27" customFormat="1" ht="12.75" x14ac:dyDescent="0.2">
      <c r="A686" s="32" t="s">
        <v>705</v>
      </c>
      <c r="B686" s="15" t="s">
        <v>65</v>
      </c>
      <c r="C686" s="70">
        <v>3333</v>
      </c>
      <c r="D686" s="33" t="s">
        <v>712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9">
        <f t="shared" si="215"/>
        <v>0</v>
      </c>
      <c r="Q686" s="19">
        <f t="shared" si="236"/>
        <v>0</v>
      </c>
      <c r="R686" s="19">
        <f t="shared" si="236"/>
        <v>0</v>
      </c>
      <c r="S686" s="19">
        <f t="shared" si="236"/>
        <v>0</v>
      </c>
      <c r="T686" s="19">
        <f t="shared" si="236"/>
        <v>0</v>
      </c>
      <c r="U686" s="19">
        <f t="shared" si="236"/>
        <v>0</v>
      </c>
      <c r="V686" s="19">
        <f t="shared" si="237"/>
        <v>0</v>
      </c>
      <c r="W686" s="36">
        <v>1976.42</v>
      </c>
      <c r="X686" s="36">
        <v>1976.42</v>
      </c>
      <c r="Y686" s="19">
        <f t="shared" si="244"/>
        <v>0</v>
      </c>
      <c r="Z686" s="20">
        <f t="shared" si="216"/>
        <v>0</v>
      </c>
      <c r="AA686" s="20">
        <v>0</v>
      </c>
      <c r="AB686" s="20">
        <v>0</v>
      </c>
      <c r="AC686" s="20">
        <v>0</v>
      </c>
      <c r="AD686" s="20">
        <f t="shared" si="238"/>
        <v>0</v>
      </c>
      <c r="AE686" s="20">
        <f t="shared" si="239"/>
        <v>0</v>
      </c>
      <c r="AF686" s="20">
        <f t="shared" si="240"/>
        <v>0</v>
      </c>
      <c r="AG686" s="20">
        <f t="shared" si="241"/>
        <v>0</v>
      </c>
      <c r="AH686" s="20">
        <f t="shared" si="242"/>
        <v>0</v>
      </c>
      <c r="AI686" s="20">
        <f t="shared" si="243"/>
        <v>0</v>
      </c>
    </row>
    <row r="687" spans="1:35" s="27" customFormat="1" ht="12.75" x14ac:dyDescent="0.2">
      <c r="A687" s="32" t="s">
        <v>705</v>
      </c>
      <c r="B687" s="15" t="s">
        <v>65</v>
      </c>
      <c r="C687" s="70">
        <v>5546</v>
      </c>
      <c r="D687" s="33" t="s">
        <v>713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9">
        <f t="shared" si="215"/>
        <v>0</v>
      </c>
      <c r="Q687" s="19">
        <f t="shared" si="236"/>
        <v>0</v>
      </c>
      <c r="R687" s="19">
        <f t="shared" si="236"/>
        <v>0</v>
      </c>
      <c r="S687" s="19">
        <f t="shared" si="236"/>
        <v>0</v>
      </c>
      <c r="T687" s="19">
        <f t="shared" si="236"/>
        <v>0</v>
      </c>
      <c r="U687" s="19">
        <f t="shared" si="236"/>
        <v>0</v>
      </c>
      <c r="V687" s="19">
        <f t="shared" si="237"/>
        <v>0</v>
      </c>
      <c r="W687" s="36">
        <v>344</v>
      </c>
      <c r="X687" s="36">
        <v>344</v>
      </c>
      <c r="Y687" s="19">
        <f t="shared" si="244"/>
        <v>0</v>
      </c>
      <c r="Z687" s="20">
        <f t="shared" si="216"/>
        <v>0</v>
      </c>
      <c r="AA687" s="20">
        <v>0</v>
      </c>
      <c r="AB687" s="20">
        <v>0</v>
      </c>
      <c r="AC687" s="20">
        <v>0</v>
      </c>
      <c r="AD687" s="20">
        <f t="shared" si="238"/>
        <v>0</v>
      </c>
      <c r="AE687" s="20">
        <f t="shared" si="239"/>
        <v>0</v>
      </c>
      <c r="AF687" s="20">
        <f t="shared" si="240"/>
        <v>0</v>
      </c>
      <c r="AG687" s="20">
        <f t="shared" si="241"/>
        <v>0</v>
      </c>
      <c r="AH687" s="20">
        <f t="shared" si="242"/>
        <v>0</v>
      </c>
      <c r="AI687" s="20">
        <f t="shared" si="243"/>
        <v>0</v>
      </c>
    </row>
    <row r="688" spans="1:35" s="27" customFormat="1" ht="12.75" x14ac:dyDescent="0.2">
      <c r="A688" s="32" t="s">
        <v>705</v>
      </c>
      <c r="B688" s="15" t="s">
        <v>65</v>
      </c>
      <c r="C688" s="70">
        <v>6208</v>
      </c>
      <c r="D688" s="33" t="s">
        <v>714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9">
        <f t="shared" si="215"/>
        <v>0</v>
      </c>
      <c r="Q688" s="19">
        <f t="shared" si="236"/>
        <v>0</v>
      </c>
      <c r="R688" s="19">
        <f t="shared" si="236"/>
        <v>0</v>
      </c>
      <c r="S688" s="19">
        <f t="shared" si="236"/>
        <v>0</v>
      </c>
      <c r="T688" s="19">
        <f t="shared" si="236"/>
        <v>0</v>
      </c>
      <c r="U688" s="19">
        <f t="shared" si="236"/>
        <v>0</v>
      </c>
      <c r="V688" s="19">
        <f t="shared" si="237"/>
        <v>0</v>
      </c>
      <c r="W688" s="36">
        <v>737</v>
      </c>
      <c r="X688" s="36">
        <v>737</v>
      </c>
      <c r="Y688" s="19">
        <f t="shared" si="244"/>
        <v>0</v>
      </c>
      <c r="Z688" s="20">
        <f t="shared" si="216"/>
        <v>0</v>
      </c>
      <c r="AA688" s="20">
        <v>0</v>
      </c>
      <c r="AB688" s="20">
        <v>0</v>
      </c>
      <c r="AC688" s="20">
        <v>0</v>
      </c>
      <c r="AD688" s="20">
        <f t="shared" si="238"/>
        <v>0</v>
      </c>
      <c r="AE688" s="20">
        <f t="shared" si="239"/>
        <v>0</v>
      </c>
      <c r="AF688" s="20">
        <f t="shared" si="240"/>
        <v>0</v>
      </c>
      <c r="AG688" s="20">
        <f t="shared" si="241"/>
        <v>0</v>
      </c>
      <c r="AH688" s="20">
        <f t="shared" si="242"/>
        <v>0</v>
      </c>
      <c r="AI688" s="20">
        <f t="shared" si="243"/>
        <v>0</v>
      </c>
    </row>
    <row r="689" spans="1:35" s="27" customFormat="1" ht="12.75" x14ac:dyDescent="0.2">
      <c r="A689" s="32" t="s">
        <v>705</v>
      </c>
      <c r="B689" s="15" t="s">
        <v>65</v>
      </c>
      <c r="C689" s="70">
        <v>6914</v>
      </c>
      <c r="D689" s="33" t="s">
        <v>715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7">
        <v>0</v>
      </c>
      <c r="L689" s="17">
        <v>0</v>
      </c>
      <c r="M689" s="17">
        <v>0</v>
      </c>
      <c r="N689" s="17">
        <v>0</v>
      </c>
      <c r="O689" s="17">
        <v>0</v>
      </c>
      <c r="P689" s="19">
        <f t="shared" si="215"/>
        <v>0</v>
      </c>
      <c r="Q689" s="19">
        <f t="shared" si="236"/>
        <v>0</v>
      </c>
      <c r="R689" s="19">
        <f t="shared" si="236"/>
        <v>0</v>
      </c>
      <c r="S689" s="19">
        <f t="shared" si="236"/>
        <v>0</v>
      </c>
      <c r="T689" s="19">
        <f t="shared" si="236"/>
        <v>0</v>
      </c>
      <c r="U689" s="19">
        <f t="shared" si="236"/>
        <v>0</v>
      </c>
      <c r="V689" s="19">
        <f t="shared" si="237"/>
        <v>0</v>
      </c>
      <c r="W689" s="36">
        <v>139</v>
      </c>
      <c r="X689" s="36">
        <v>139</v>
      </c>
      <c r="Y689" s="19">
        <f t="shared" si="244"/>
        <v>0</v>
      </c>
      <c r="Z689" s="20">
        <f t="shared" si="216"/>
        <v>0</v>
      </c>
      <c r="AA689" s="20">
        <v>0</v>
      </c>
      <c r="AB689" s="20">
        <v>0</v>
      </c>
      <c r="AC689" s="20">
        <v>0</v>
      </c>
      <c r="AD689" s="20">
        <f t="shared" si="238"/>
        <v>0</v>
      </c>
      <c r="AE689" s="20">
        <f t="shared" si="239"/>
        <v>0</v>
      </c>
      <c r="AF689" s="20">
        <f t="shared" si="240"/>
        <v>0</v>
      </c>
      <c r="AG689" s="20">
        <f t="shared" si="241"/>
        <v>0</v>
      </c>
      <c r="AH689" s="20">
        <f t="shared" si="242"/>
        <v>0</v>
      </c>
      <c r="AI689" s="20">
        <f t="shared" si="243"/>
        <v>0</v>
      </c>
    </row>
    <row r="690" spans="1:35" s="27" customFormat="1" ht="12.75" x14ac:dyDescent="0.2">
      <c r="A690" s="32" t="s">
        <v>705</v>
      </c>
      <c r="B690" s="15" t="s">
        <v>65</v>
      </c>
      <c r="C690" s="70">
        <v>8166</v>
      </c>
      <c r="D690" s="33" t="s">
        <v>716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0</v>
      </c>
      <c r="P690" s="19">
        <f t="shared" si="215"/>
        <v>0</v>
      </c>
      <c r="Q690" s="19">
        <f t="shared" si="236"/>
        <v>0</v>
      </c>
      <c r="R690" s="19">
        <f t="shared" si="236"/>
        <v>0</v>
      </c>
      <c r="S690" s="19">
        <f t="shared" si="236"/>
        <v>0</v>
      </c>
      <c r="T690" s="19">
        <f t="shared" si="236"/>
        <v>0</v>
      </c>
      <c r="U690" s="19">
        <f t="shared" si="236"/>
        <v>0</v>
      </c>
      <c r="V690" s="19">
        <f t="shared" si="237"/>
        <v>0</v>
      </c>
      <c r="W690" s="36">
        <v>4549.9399999999996</v>
      </c>
      <c r="X690" s="36">
        <v>4549.9399999999996</v>
      </c>
      <c r="Y690" s="19">
        <f t="shared" si="244"/>
        <v>0</v>
      </c>
      <c r="Z690" s="20">
        <f t="shared" si="216"/>
        <v>0</v>
      </c>
      <c r="AA690" s="20">
        <v>0</v>
      </c>
      <c r="AB690" s="20">
        <v>0</v>
      </c>
      <c r="AC690" s="20">
        <v>0</v>
      </c>
      <c r="AD690" s="20">
        <f t="shared" si="238"/>
        <v>0</v>
      </c>
      <c r="AE690" s="20">
        <f t="shared" si="239"/>
        <v>0</v>
      </c>
      <c r="AF690" s="20">
        <f t="shared" si="240"/>
        <v>0</v>
      </c>
      <c r="AG690" s="20">
        <f t="shared" si="241"/>
        <v>0</v>
      </c>
      <c r="AH690" s="20">
        <f t="shared" si="242"/>
        <v>0</v>
      </c>
      <c r="AI690" s="20">
        <f t="shared" si="243"/>
        <v>0</v>
      </c>
    </row>
    <row r="691" spans="1:35" s="27" customFormat="1" ht="12.75" x14ac:dyDescent="0.2">
      <c r="A691" s="32" t="s">
        <v>705</v>
      </c>
      <c r="B691" s="15" t="s">
        <v>65</v>
      </c>
      <c r="C691" s="70">
        <v>11105</v>
      </c>
      <c r="D691" s="33" t="s">
        <v>717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9">
        <f t="shared" si="215"/>
        <v>0</v>
      </c>
      <c r="Q691" s="19">
        <f t="shared" si="236"/>
        <v>0</v>
      </c>
      <c r="R691" s="19">
        <f t="shared" si="236"/>
        <v>0</v>
      </c>
      <c r="S691" s="19">
        <f t="shared" si="236"/>
        <v>0</v>
      </c>
      <c r="T691" s="19">
        <f t="shared" si="236"/>
        <v>0</v>
      </c>
      <c r="U691" s="19">
        <f t="shared" si="236"/>
        <v>0</v>
      </c>
      <c r="V691" s="19">
        <f t="shared" si="237"/>
        <v>0</v>
      </c>
      <c r="W691" s="36">
        <v>553</v>
      </c>
      <c r="X691" s="36">
        <v>553</v>
      </c>
      <c r="Y691" s="19">
        <f t="shared" si="244"/>
        <v>0</v>
      </c>
      <c r="Z691" s="20">
        <f t="shared" si="216"/>
        <v>0</v>
      </c>
      <c r="AA691" s="20">
        <v>0</v>
      </c>
      <c r="AB691" s="20">
        <v>0</v>
      </c>
      <c r="AC691" s="20">
        <v>0</v>
      </c>
      <c r="AD691" s="20">
        <f t="shared" si="238"/>
        <v>0</v>
      </c>
      <c r="AE691" s="20">
        <f t="shared" si="239"/>
        <v>0</v>
      </c>
      <c r="AF691" s="20">
        <f t="shared" si="240"/>
        <v>0</v>
      </c>
      <c r="AG691" s="20">
        <f t="shared" si="241"/>
        <v>0</v>
      </c>
      <c r="AH691" s="20">
        <f t="shared" si="242"/>
        <v>0</v>
      </c>
      <c r="AI691" s="20">
        <f t="shared" si="243"/>
        <v>0</v>
      </c>
    </row>
    <row r="692" spans="1:35" s="27" customFormat="1" ht="12.75" x14ac:dyDescent="0.2">
      <c r="A692" s="32" t="s">
        <v>705</v>
      </c>
      <c r="B692" s="15" t="s">
        <v>65</v>
      </c>
      <c r="C692" s="70">
        <v>13138</v>
      </c>
      <c r="D692" s="33" t="s">
        <v>718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9">
        <f t="shared" si="215"/>
        <v>0</v>
      </c>
      <c r="Q692" s="19">
        <f t="shared" si="236"/>
        <v>0</v>
      </c>
      <c r="R692" s="19">
        <f t="shared" si="236"/>
        <v>0</v>
      </c>
      <c r="S692" s="19">
        <f t="shared" si="236"/>
        <v>0</v>
      </c>
      <c r="T692" s="19">
        <f t="shared" si="236"/>
        <v>0</v>
      </c>
      <c r="U692" s="19">
        <f t="shared" si="236"/>
        <v>0</v>
      </c>
      <c r="V692" s="19">
        <f t="shared" si="237"/>
        <v>0</v>
      </c>
      <c r="W692" s="36">
        <v>200</v>
      </c>
      <c r="X692" s="36">
        <v>200</v>
      </c>
      <c r="Y692" s="19">
        <f t="shared" si="244"/>
        <v>0</v>
      </c>
      <c r="Z692" s="20">
        <f t="shared" si="216"/>
        <v>0</v>
      </c>
      <c r="AA692" s="20">
        <v>0</v>
      </c>
      <c r="AB692" s="20">
        <v>0</v>
      </c>
      <c r="AC692" s="20">
        <v>0</v>
      </c>
      <c r="AD692" s="20">
        <f t="shared" si="238"/>
        <v>0</v>
      </c>
      <c r="AE692" s="20">
        <f t="shared" si="239"/>
        <v>0</v>
      </c>
      <c r="AF692" s="20">
        <f t="shared" si="240"/>
        <v>0</v>
      </c>
      <c r="AG692" s="20">
        <f t="shared" si="241"/>
        <v>0</v>
      </c>
      <c r="AH692" s="20">
        <f t="shared" si="242"/>
        <v>0</v>
      </c>
      <c r="AI692" s="20">
        <f t="shared" si="243"/>
        <v>0</v>
      </c>
    </row>
    <row r="693" spans="1:35" s="27" customFormat="1" ht="12.75" x14ac:dyDescent="0.2">
      <c r="A693" s="32" t="s">
        <v>705</v>
      </c>
      <c r="B693" s="15" t="s">
        <v>65</v>
      </c>
      <c r="C693" s="70">
        <v>13953</v>
      </c>
      <c r="D693" s="33" t="s">
        <v>719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9">
        <f t="shared" si="215"/>
        <v>0</v>
      </c>
      <c r="Q693" s="19">
        <f t="shared" si="236"/>
        <v>0</v>
      </c>
      <c r="R693" s="19">
        <f t="shared" si="236"/>
        <v>0</v>
      </c>
      <c r="S693" s="19">
        <f t="shared" si="236"/>
        <v>0</v>
      </c>
      <c r="T693" s="19">
        <f t="shared" si="236"/>
        <v>0</v>
      </c>
      <c r="U693" s="19">
        <f t="shared" si="236"/>
        <v>0</v>
      </c>
      <c r="V693" s="19">
        <f t="shared" si="237"/>
        <v>0</v>
      </c>
      <c r="W693" s="36">
        <v>1160</v>
      </c>
      <c r="X693" s="36">
        <v>1160</v>
      </c>
      <c r="Y693" s="19">
        <f t="shared" si="244"/>
        <v>0</v>
      </c>
      <c r="Z693" s="20">
        <f t="shared" si="216"/>
        <v>0</v>
      </c>
      <c r="AA693" s="20">
        <v>0</v>
      </c>
      <c r="AB693" s="20">
        <v>0</v>
      </c>
      <c r="AC693" s="20">
        <v>0</v>
      </c>
      <c r="AD693" s="20">
        <f t="shared" si="238"/>
        <v>0</v>
      </c>
      <c r="AE693" s="20">
        <f t="shared" si="239"/>
        <v>0</v>
      </c>
      <c r="AF693" s="20">
        <f t="shared" si="240"/>
        <v>0</v>
      </c>
      <c r="AG693" s="20">
        <f t="shared" si="241"/>
        <v>0</v>
      </c>
      <c r="AH693" s="20">
        <f t="shared" si="242"/>
        <v>0</v>
      </c>
      <c r="AI693" s="20">
        <f t="shared" si="243"/>
        <v>0</v>
      </c>
    </row>
    <row r="694" spans="1:35" s="27" customFormat="1" ht="12.75" x14ac:dyDescent="0.2">
      <c r="A694" s="32" t="s">
        <v>705</v>
      </c>
      <c r="B694" s="15" t="s">
        <v>65</v>
      </c>
      <c r="C694" s="70">
        <v>13954</v>
      </c>
      <c r="D694" s="33" t="s">
        <v>720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9">
        <f t="shared" si="215"/>
        <v>0</v>
      </c>
      <c r="Q694" s="19">
        <f t="shared" si="236"/>
        <v>0</v>
      </c>
      <c r="R694" s="19">
        <f t="shared" si="236"/>
        <v>0</v>
      </c>
      <c r="S694" s="19">
        <f t="shared" si="236"/>
        <v>0</v>
      </c>
      <c r="T694" s="19">
        <f t="shared" si="236"/>
        <v>0</v>
      </c>
      <c r="U694" s="19">
        <f t="shared" si="236"/>
        <v>0</v>
      </c>
      <c r="V694" s="19">
        <f t="shared" si="237"/>
        <v>0</v>
      </c>
      <c r="W694" s="36">
        <v>812</v>
      </c>
      <c r="X694" s="36">
        <v>812</v>
      </c>
      <c r="Y694" s="19">
        <f t="shared" si="244"/>
        <v>0</v>
      </c>
      <c r="Z694" s="20">
        <f t="shared" si="216"/>
        <v>0</v>
      </c>
      <c r="AA694" s="20">
        <v>0</v>
      </c>
      <c r="AB694" s="20">
        <v>0</v>
      </c>
      <c r="AC694" s="20">
        <v>0</v>
      </c>
      <c r="AD694" s="20">
        <f t="shared" si="238"/>
        <v>0</v>
      </c>
      <c r="AE694" s="20">
        <f t="shared" si="239"/>
        <v>0</v>
      </c>
      <c r="AF694" s="20">
        <f t="shared" si="240"/>
        <v>0</v>
      </c>
      <c r="AG694" s="20">
        <f t="shared" si="241"/>
        <v>0</v>
      </c>
      <c r="AH694" s="20">
        <f t="shared" si="242"/>
        <v>0</v>
      </c>
      <c r="AI694" s="20">
        <f t="shared" si="243"/>
        <v>0</v>
      </c>
    </row>
    <row r="695" spans="1:35" s="27" customFormat="1" ht="12.75" x14ac:dyDescent="0.2">
      <c r="A695" s="32" t="s">
        <v>705</v>
      </c>
      <c r="B695" s="15" t="s">
        <v>65</v>
      </c>
      <c r="C695" s="70">
        <v>13962</v>
      </c>
      <c r="D695" s="33" t="s">
        <v>721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9">
        <f t="shared" si="215"/>
        <v>0</v>
      </c>
      <c r="Q695" s="19">
        <f t="shared" si="236"/>
        <v>0</v>
      </c>
      <c r="R695" s="19">
        <f t="shared" si="236"/>
        <v>0</v>
      </c>
      <c r="S695" s="19">
        <f t="shared" si="236"/>
        <v>0</v>
      </c>
      <c r="T695" s="19">
        <f t="shared" si="236"/>
        <v>0</v>
      </c>
      <c r="U695" s="19">
        <f t="shared" si="236"/>
        <v>0</v>
      </c>
      <c r="V695" s="19">
        <f t="shared" si="237"/>
        <v>0</v>
      </c>
      <c r="W695" s="36">
        <v>95.68</v>
      </c>
      <c r="X695" s="36">
        <v>95.68</v>
      </c>
      <c r="Y695" s="19">
        <f t="shared" si="244"/>
        <v>0</v>
      </c>
      <c r="Z695" s="20">
        <f t="shared" si="216"/>
        <v>0</v>
      </c>
      <c r="AA695" s="20">
        <v>0</v>
      </c>
      <c r="AB695" s="20">
        <v>0</v>
      </c>
      <c r="AC695" s="20">
        <v>0</v>
      </c>
      <c r="AD695" s="20">
        <f t="shared" si="238"/>
        <v>0</v>
      </c>
      <c r="AE695" s="20">
        <f t="shared" si="239"/>
        <v>0</v>
      </c>
      <c r="AF695" s="20">
        <f t="shared" si="240"/>
        <v>0</v>
      </c>
      <c r="AG695" s="20">
        <f t="shared" si="241"/>
        <v>0</v>
      </c>
      <c r="AH695" s="20">
        <f t="shared" si="242"/>
        <v>0</v>
      </c>
      <c r="AI695" s="20">
        <f t="shared" si="243"/>
        <v>0</v>
      </c>
    </row>
    <row r="696" spans="1:35" s="27" customFormat="1" ht="12.75" x14ac:dyDescent="0.2">
      <c r="A696" s="32" t="s">
        <v>705</v>
      </c>
      <c r="B696" s="15" t="s">
        <v>65</v>
      </c>
      <c r="C696" s="70">
        <v>13963</v>
      </c>
      <c r="D696" s="33" t="s">
        <v>722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9">
        <f t="shared" si="215"/>
        <v>0</v>
      </c>
      <c r="Q696" s="19">
        <f t="shared" si="236"/>
        <v>0</v>
      </c>
      <c r="R696" s="19">
        <f t="shared" si="236"/>
        <v>0</v>
      </c>
      <c r="S696" s="19">
        <f t="shared" si="236"/>
        <v>0</v>
      </c>
      <c r="T696" s="19">
        <f t="shared" si="236"/>
        <v>0</v>
      </c>
      <c r="U696" s="19">
        <f t="shared" si="236"/>
        <v>0</v>
      </c>
      <c r="V696" s="19">
        <f t="shared" si="237"/>
        <v>0</v>
      </c>
      <c r="W696" s="36">
        <v>1271.6500000000001</v>
      </c>
      <c r="X696" s="36">
        <v>1271.6500000000001</v>
      </c>
      <c r="Y696" s="19">
        <f t="shared" si="244"/>
        <v>0</v>
      </c>
      <c r="Z696" s="20">
        <f t="shared" si="216"/>
        <v>0</v>
      </c>
      <c r="AA696" s="20">
        <v>0</v>
      </c>
      <c r="AB696" s="20">
        <v>0</v>
      </c>
      <c r="AC696" s="20">
        <v>0</v>
      </c>
      <c r="AD696" s="20">
        <f t="shared" si="238"/>
        <v>0</v>
      </c>
      <c r="AE696" s="20">
        <f t="shared" si="239"/>
        <v>0</v>
      </c>
      <c r="AF696" s="20">
        <f t="shared" si="240"/>
        <v>0</v>
      </c>
      <c r="AG696" s="20">
        <f t="shared" si="241"/>
        <v>0</v>
      </c>
      <c r="AH696" s="20">
        <f t="shared" si="242"/>
        <v>0</v>
      </c>
      <c r="AI696" s="20">
        <f t="shared" si="243"/>
        <v>0</v>
      </c>
    </row>
    <row r="697" spans="1:35" s="27" customFormat="1" ht="12.75" x14ac:dyDescent="0.2">
      <c r="A697" s="32" t="s">
        <v>705</v>
      </c>
      <c r="B697" s="15" t="s">
        <v>65</v>
      </c>
      <c r="C697" s="70">
        <v>13964</v>
      </c>
      <c r="D697" s="33" t="s">
        <v>723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0</v>
      </c>
      <c r="N697" s="17">
        <v>0</v>
      </c>
      <c r="O697" s="17">
        <v>0</v>
      </c>
      <c r="P697" s="19">
        <f t="shared" si="215"/>
        <v>0</v>
      </c>
      <c r="Q697" s="19">
        <f t="shared" si="236"/>
        <v>0</v>
      </c>
      <c r="R697" s="19">
        <f t="shared" si="236"/>
        <v>0</v>
      </c>
      <c r="S697" s="19">
        <f t="shared" si="236"/>
        <v>0</v>
      </c>
      <c r="T697" s="19">
        <f t="shared" si="236"/>
        <v>0</v>
      </c>
      <c r="U697" s="19">
        <f t="shared" si="236"/>
        <v>0</v>
      </c>
      <c r="V697" s="19">
        <f t="shared" si="237"/>
        <v>0</v>
      </c>
      <c r="W697" s="36">
        <v>280</v>
      </c>
      <c r="X697" s="36">
        <v>280</v>
      </c>
      <c r="Y697" s="19">
        <f t="shared" si="244"/>
        <v>0</v>
      </c>
      <c r="Z697" s="20">
        <f t="shared" si="216"/>
        <v>0</v>
      </c>
      <c r="AA697" s="20">
        <v>0</v>
      </c>
      <c r="AB697" s="20">
        <v>0</v>
      </c>
      <c r="AC697" s="20">
        <v>0</v>
      </c>
      <c r="AD697" s="20">
        <f t="shared" si="238"/>
        <v>0</v>
      </c>
      <c r="AE697" s="20">
        <f t="shared" si="239"/>
        <v>0</v>
      </c>
      <c r="AF697" s="20">
        <f t="shared" si="240"/>
        <v>0</v>
      </c>
      <c r="AG697" s="20">
        <f t="shared" si="241"/>
        <v>0</v>
      </c>
      <c r="AH697" s="20">
        <f t="shared" si="242"/>
        <v>0</v>
      </c>
      <c r="AI697" s="20">
        <f t="shared" si="243"/>
        <v>0</v>
      </c>
    </row>
    <row r="698" spans="1:35" s="27" customFormat="1" ht="12.75" x14ac:dyDescent="0.2">
      <c r="A698" s="32" t="s">
        <v>705</v>
      </c>
      <c r="B698" s="15" t="s">
        <v>65</v>
      </c>
      <c r="C698" s="70">
        <v>13965</v>
      </c>
      <c r="D698" s="33" t="s">
        <v>724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0</v>
      </c>
      <c r="P698" s="19">
        <f t="shared" si="215"/>
        <v>0</v>
      </c>
      <c r="Q698" s="19">
        <f t="shared" si="236"/>
        <v>0</v>
      </c>
      <c r="R698" s="19">
        <f t="shared" si="236"/>
        <v>0</v>
      </c>
      <c r="S698" s="19">
        <f t="shared" si="236"/>
        <v>0</v>
      </c>
      <c r="T698" s="19">
        <f t="shared" si="236"/>
        <v>0</v>
      </c>
      <c r="U698" s="19">
        <f t="shared" si="236"/>
        <v>0</v>
      </c>
      <c r="V698" s="19">
        <f t="shared" si="237"/>
        <v>0</v>
      </c>
      <c r="W698" s="36">
        <v>432</v>
      </c>
      <c r="X698" s="36">
        <v>432</v>
      </c>
      <c r="Y698" s="19">
        <f t="shared" si="244"/>
        <v>0</v>
      </c>
      <c r="Z698" s="20">
        <f t="shared" si="216"/>
        <v>0</v>
      </c>
      <c r="AA698" s="20">
        <v>0</v>
      </c>
      <c r="AB698" s="20">
        <v>0</v>
      </c>
      <c r="AC698" s="20">
        <v>0</v>
      </c>
      <c r="AD698" s="20">
        <f t="shared" si="238"/>
        <v>0</v>
      </c>
      <c r="AE698" s="20">
        <f t="shared" si="239"/>
        <v>0</v>
      </c>
      <c r="AF698" s="20">
        <f t="shared" si="240"/>
        <v>0</v>
      </c>
      <c r="AG698" s="20">
        <f t="shared" si="241"/>
        <v>0</v>
      </c>
      <c r="AH698" s="20">
        <f t="shared" si="242"/>
        <v>0</v>
      </c>
      <c r="AI698" s="20">
        <f t="shared" si="243"/>
        <v>0</v>
      </c>
    </row>
    <row r="699" spans="1:35" s="27" customFormat="1" ht="12.75" x14ac:dyDescent="0.2">
      <c r="A699" s="32" t="s">
        <v>705</v>
      </c>
      <c r="B699" s="15" t="s">
        <v>65</v>
      </c>
      <c r="C699" s="70">
        <v>13966</v>
      </c>
      <c r="D699" s="33" t="s">
        <v>725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9">
        <f t="shared" si="215"/>
        <v>0</v>
      </c>
      <c r="Q699" s="19">
        <f t="shared" si="236"/>
        <v>0</v>
      </c>
      <c r="R699" s="19">
        <f t="shared" si="236"/>
        <v>0</v>
      </c>
      <c r="S699" s="19">
        <f t="shared" si="236"/>
        <v>0</v>
      </c>
      <c r="T699" s="19">
        <f t="shared" si="236"/>
        <v>0</v>
      </c>
      <c r="U699" s="19">
        <f t="shared" si="236"/>
        <v>0</v>
      </c>
      <c r="V699" s="19">
        <f t="shared" si="237"/>
        <v>0</v>
      </c>
      <c r="W699" s="36">
        <v>54.08</v>
      </c>
      <c r="X699" s="36">
        <v>54.08</v>
      </c>
      <c r="Y699" s="19">
        <f t="shared" si="244"/>
        <v>0</v>
      </c>
      <c r="Z699" s="20">
        <f t="shared" si="216"/>
        <v>0</v>
      </c>
      <c r="AA699" s="20">
        <v>0</v>
      </c>
      <c r="AB699" s="20">
        <v>0</v>
      </c>
      <c r="AC699" s="20">
        <v>0</v>
      </c>
      <c r="AD699" s="20">
        <f t="shared" si="238"/>
        <v>0</v>
      </c>
      <c r="AE699" s="20">
        <f t="shared" si="239"/>
        <v>0</v>
      </c>
      <c r="AF699" s="20">
        <f t="shared" si="240"/>
        <v>0</v>
      </c>
      <c r="AG699" s="20">
        <f t="shared" si="241"/>
        <v>0</v>
      </c>
      <c r="AH699" s="20">
        <f t="shared" si="242"/>
        <v>0</v>
      </c>
      <c r="AI699" s="20">
        <f t="shared" si="243"/>
        <v>0</v>
      </c>
    </row>
    <row r="700" spans="1:35" s="27" customFormat="1" ht="12.75" x14ac:dyDescent="0.2">
      <c r="A700" s="32" t="s">
        <v>705</v>
      </c>
      <c r="B700" s="15" t="s">
        <v>65</v>
      </c>
      <c r="C700" s="70">
        <v>14101</v>
      </c>
      <c r="D700" s="33" t="s">
        <v>726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9">
        <f t="shared" si="215"/>
        <v>0</v>
      </c>
      <c r="Q700" s="19">
        <f t="shared" si="236"/>
        <v>0</v>
      </c>
      <c r="R700" s="19">
        <f t="shared" si="236"/>
        <v>0</v>
      </c>
      <c r="S700" s="19">
        <f t="shared" si="236"/>
        <v>0</v>
      </c>
      <c r="T700" s="19">
        <f t="shared" si="236"/>
        <v>0</v>
      </c>
      <c r="U700" s="19">
        <f t="shared" si="236"/>
        <v>0</v>
      </c>
      <c r="V700" s="19">
        <f t="shared" si="237"/>
        <v>0</v>
      </c>
      <c r="W700" s="36">
        <v>585</v>
      </c>
      <c r="X700" s="36">
        <v>585</v>
      </c>
      <c r="Y700" s="19">
        <f t="shared" si="244"/>
        <v>0</v>
      </c>
      <c r="Z700" s="20">
        <f t="shared" si="216"/>
        <v>0</v>
      </c>
      <c r="AA700" s="20">
        <v>0</v>
      </c>
      <c r="AB700" s="20">
        <v>0</v>
      </c>
      <c r="AC700" s="20">
        <v>0</v>
      </c>
      <c r="AD700" s="20">
        <f t="shared" si="238"/>
        <v>0</v>
      </c>
      <c r="AE700" s="20">
        <f t="shared" si="239"/>
        <v>0</v>
      </c>
      <c r="AF700" s="20">
        <f t="shared" si="240"/>
        <v>0</v>
      </c>
      <c r="AG700" s="20">
        <f t="shared" si="241"/>
        <v>0</v>
      </c>
      <c r="AH700" s="20">
        <f t="shared" si="242"/>
        <v>0</v>
      </c>
      <c r="AI700" s="20">
        <f t="shared" si="243"/>
        <v>0</v>
      </c>
    </row>
    <row r="701" spans="1:35" s="27" customFormat="1" ht="12.75" x14ac:dyDescent="0.2">
      <c r="A701" s="32" t="s">
        <v>705</v>
      </c>
      <c r="B701" s="15" t="s">
        <v>65</v>
      </c>
      <c r="C701" s="70">
        <v>14102</v>
      </c>
      <c r="D701" s="33" t="s">
        <v>727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9">
        <f t="shared" si="215"/>
        <v>0</v>
      </c>
      <c r="Q701" s="19">
        <f t="shared" si="236"/>
        <v>0</v>
      </c>
      <c r="R701" s="19">
        <f t="shared" si="236"/>
        <v>0</v>
      </c>
      <c r="S701" s="19">
        <f t="shared" si="236"/>
        <v>0</v>
      </c>
      <c r="T701" s="19">
        <f t="shared" si="236"/>
        <v>0</v>
      </c>
      <c r="U701" s="19">
        <f t="shared" si="236"/>
        <v>0</v>
      </c>
      <c r="V701" s="19">
        <f t="shared" si="237"/>
        <v>0</v>
      </c>
      <c r="W701" s="36">
        <v>200</v>
      </c>
      <c r="X701" s="36">
        <v>200</v>
      </c>
      <c r="Y701" s="19">
        <f t="shared" si="244"/>
        <v>0</v>
      </c>
      <c r="Z701" s="20">
        <f t="shared" si="216"/>
        <v>0</v>
      </c>
      <c r="AA701" s="20">
        <v>0</v>
      </c>
      <c r="AB701" s="20">
        <v>0</v>
      </c>
      <c r="AC701" s="20">
        <v>0</v>
      </c>
      <c r="AD701" s="20">
        <f t="shared" si="238"/>
        <v>0</v>
      </c>
      <c r="AE701" s="20">
        <f t="shared" si="239"/>
        <v>0</v>
      </c>
      <c r="AF701" s="20">
        <f t="shared" si="240"/>
        <v>0</v>
      </c>
      <c r="AG701" s="20">
        <f t="shared" si="241"/>
        <v>0</v>
      </c>
      <c r="AH701" s="20">
        <f t="shared" si="242"/>
        <v>0</v>
      </c>
      <c r="AI701" s="20">
        <f t="shared" si="243"/>
        <v>0</v>
      </c>
    </row>
    <row r="702" spans="1:35" s="27" customFormat="1" ht="12.75" x14ac:dyDescent="0.2">
      <c r="A702" s="32" t="s">
        <v>705</v>
      </c>
      <c r="B702" s="15" t="s">
        <v>65</v>
      </c>
      <c r="C702" s="70">
        <v>14175</v>
      </c>
      <c r="D702" s="33" t="s">
        <v>728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7">
        <v>0</v>
      </c>
      <c r="L702" s="17">
        <v>0</v>
      </c>
      <c r="M702" s="17">
        <v>0</v>
      </c>
      <c r="N702" s="17">
        <v>0</v>
      </c>
      <c r="O702" s="17">
        <v>0</v>
      </c>
      <c r="P702" s="19">
        <f t="shared" si="215"/>
        <v>0</v>
      </c>
      <c r="Q702" s="19">
        <f t="shared" si="236"/>
        <v>0</v>
      </c>
      <c r="R702" s="19">
        <f t="shared" si="236"/>
        <v>0</v>
      </c>
      <c r="S702" s="19">
        <f t="shared" si="236"/>
        <v>0</v>
      </c>
      <c r="T702" s="19">
        <f t="shared" si="236"/>
        <v>0</v>
      </c>
      <c r="U702" s="19">
        <f t="shared" si="236"/>
        <v>0</v>
      </c>
      <c r="V702" s="19">
        <f t="shared" si="237"/>
        <v>0</v>
      </c>
      <c r="W702" s="36">
        <v>79.209999999999994</v>
      </c>
      <c r="X702" s="36">
        <v>79.209999999999994</v>
      </c>
      <c r="Y702" s="19">
        <f t="shared" si="244"/>
        <v>0</v>
      </c>
      <c r="Z702" s="20">
        <f t="shared" si="216"/>
        <v>0</v>
      </c>
      <c r="AA702" s="20">
        <v>0</v>
      </c>
      <c r="AB702" s="20">
        <v>0</v>
      </c>
      <c r="AC702" s="20">
        <v>0</v>
      </c>
      <c r="AD702" s="20">
        <f t="shared" si="238"/>
        <v>0</v>
      </c>
      <c r="AE702" s="20">
        <f t="shared" si="239"/>
        <v>0</v>
      </c>
      <c r="AF702" s="20">
        <f t="shared" si="240"/>
        <v>0</v>
      </c>
      <c r="AG702" s="20">
        <f t="shared" si="241"/>
        <v>0</v>
      </c>
      <c r="AH702" s="20">
        <f t="shared" si="242"/>
        <v>0</v>
      </c>
      <c r="AI702" s="20">
        <f t="shared" si="243"/>
        <v>0</v>
      </c>
    </row>
    <row r="703" spans="1:35" s="27" customFormat="1" ht="12.75" x14ac:dyDescent="0.2">
      <c r="A703" s="32" t="s">
        <v>705</v>
      </c>
      <c r="B703" s="15" t="s">
        <v>65</v>
      </c>
      <c r="C703" s="70">
        <v>14256</v>
      </c>
      <c r="D703" s="33" t="s">
        <v>729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0</v>
      </c>
      <c r="K703" s="17">
        <v>0</v>
      </c>
      <c r="L703" s="17">
        <v>0</v>
      </c>
      <c r="M703" s="17">
        <v>0</v>
      </c>
      <c r="N703" s="17">
        <v>0</v>
      </c>
      <c r="O703" s="17">
        <v>0</v>
      </c>
      <c r="P703" s="19">
        <f t="shared" si="215"/>
        <v>0</v>
      </c>
      <c r="Q703" s="19">
        <f t="shared" si="236"/>
        <v>0</v>
      </c>
      <c r="R703" s="19">
        <f t="shared" si="236"/>
        <v>0</v>
      </c>
      <c r="S703" s="19">
        <f t="shared" si="236"/>
        <v>0</v>
      </c>
      <c r="T703" s="19">
        <f t="shared" si="236"/>
        <v>0</v>
      </c>
      <c r="U703" s="19">
        <f t="shared" si="236"/>
        <v>0</v>
      </c>
      <c r="V703" s="19">
        <f t="shared" si="237"/>
        <v>0</v>
      </c>
      <c r="W703" s="36">
        <v>41.17</v>
      </c>
      <c r="X703" s="36">
        <v>41.17</v>
      </c>
      <c r="Y703" s="19">
        <f t="shared" si="244"/>
        <v>0</v>
      </c>
      <c r="Z703" s="20">
        <f t="shared" si="216"/>
        <v>0</v>
      </c>
      <c r="AA703" s="20">
        <v>0</v>
      </c>
      <c r="AB703" s="20">
        <v>0</v>
      </c>
      <c r="AC703" s="20">
        <v>0</v>
      </c>
      <c r="AD703" s="20">
        <f t="shared" si="238"/>
        <v>0</v>
      </c>
      <c r="AE703" s="20">
        <f t="shared" si="239"/>
        <v>0</v>
      </c>
      <c r="AF703" s="20">
        <f t="shared" si="240"/>
        <v>0</v>
      </c>
      <c r="AG703" s="20">
        <f t="shared" si="241"/>
        <v>0</v>
      </c>
      <c r="AH703" s="20">
        <f t="shared" si="242"/>
        <v>0</v>
      </c>
      <c r="AI703" s="20">
        <f t="shared" si="243"/>
        <v>0</v>
      </c>
    </row>
    <row r="704" spans="1:35" s="27" customFormat="1" ht="12.75" x14ac:dyDescent="0.2">
      <c r="A704" s="32" t="s">
        <v>705</v>
      </c>
      <c r="B704" s="15" t="s">
        <v>65</v>
      </c>
      <c r="C704" s="70">
        <v>14257</v>
      </c>
      <c r="D704" s="33" t="s">
        <v>730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9">
        <f t="shared" si="215"/>
        <v>0</v>
      </c>
      <c r="Q704" s="19">
        <f t="shared" si="236"/>
        <v>0</v>
      </c>
      <c r="R704" s="19">
        <f t="shared" si="236"/>
        <v>0</v>
      </c>
      <c r="S704" s="19">
        <f t="shared" si="236"/>
        <v>0</v>
      </c>
      <c r="T704" s="19">
        <f t="shared" si="236"/>
        <v>0</v>
      </c>
      <c r="U704" s="19">
        <f t="shared" si="236"/>
        <v>0</v>
      </c>
      <c r="V704" s="19">
        <f t="shared" si="237"/>
        <v>0</v>
      </c>
      <c r="W704" s="36">
        <v>39.630000000000003</v>
      </c>
      <c r="X704" s="36">
        <v>39.630000000000003</v>
      </c>
      <c r="Y704" s="19">
        <f t="shared" si="244"/>
        <v>0</v>
      </c>
      <c r="Z704" s="20">
        <f t="shared" si="216"/>
        <v>0</v>
      </c>
      <c r="AA704" s="20">
        <v>0</v>
      </c>
      <c r="AB704" s="20">
        <v>0</v>
      </c>
      <c r="AC704" s="20">
        <v>0</v>
      </c>
      <c r="AD704" s="20">
        <f t="shared" si="238"/>
        <v>0</v>
      </c>
      <c r="AE704" s="20">
        <f t="shared" si="239"/>
        <v>0</v>
      </c>
      <c r="AF704" s="20">
        <f t="shared" si="240"/>
        <v>0</v>
      </c>
      <c r="AG704" s="20">
        <f t="shared" si="241"/>
        <v>0</v>
      </c>
      <c r="AH704" s="20">
        <f t="shared" si="242"/>
        <v>0</v>
      </c>
      <c r="AI704" s="20">
        <f t="shared" si="243"/>
        <v>0</v>
      </c>
    </row>
    <row r="705" spans="1:35" s="27" customFormat="1" ht="12.75" x14ac:dyDescent="0.2">
      <c r="A705" s="32" t="s">
        <v>705</v>
      </c>
      <c r="B705" s="15" t="s">
        <v>65</v>
      </c>
      <c r="C705" s="70">
        <v>14258</v>
      </c>
      <c r="D705" s="33" t="s">
        <v>731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9">
        <f t="shared" si="215"/>
        <v>0</v>
      </c>
      <c r="Q705" s="19">
        <f t="shared" si="236"/>
        <v>0</v>
      </c>
      <c r="R705" s="19">
        <f t="shared" si="236"/>
        <v>0</v>
      </c>
      <c r="S705" s="19">
        <f t="shared" si="236"/>
        <v>0</v>
      </c>
      <c r="T705" s="19">
        <f t="shared" si="236"/>
        <v>0</v>
      </c>
      <c r="U705" s="19">
        <f t="shared" si="236"/>
        <v>0</v>
      </c>
      <c r="V705" s="19">
        <f t="shared" si="237"/>
        <v>0</v>
      </c>
      <c r="W705" s="36">
        <v>45.03</v>
      </c>
      <c r="X705" s="36">
        <v>45.03</v>
      </c>
      <c r="Y705" s="19">
        <f>+X705-W705</f>
        <v>0</v>
      </c>
      <c r="Z705" s="20">
        <f t="shared" si="216"/>
        <v>0</v>
      </c>
      <c r="AA705" s="20">
        <v>0</v>
      </c>
      <c r="AB705" s="20">
        <v>0</v>
      </c>
      <c r="AC705" s="20">
        <v>0</v>
      </c>
      <c r="AD705" s="20">
        <f t="shared" si="238"/>
        <v>0</v>
      </c>
      <c r="AE705" s="20">
        <f t="shared" si="239"/>
        <v>0</v>
      </c>
      <c r="AF705" s="20">
        <f t="shared" si="240"/>
        <v>0</v>
      </c>
      <c r="AG705" s="20">
        <f t="shared" si="241"/>
        <v>0</v>
      </c>
      <c r="AH705" s="20">
        <f t="shared" si="242"/>
        <v>0</v>
      </c>
      <c r="AI705" s="20">
        <f t="shared" si="243"/>
        <v>0</v>
      </c>
    </row>
    <row r="706" spans="1:35" s="27" customFormat="1" ht="12.75" x14ac:dyDescent="0.2">
      <c r="A706" s="72"/>
      <c r="B706" s="72"/>
      <c r="C706" s="72"/>
      <c r="D706" s="81" t="s">
        <v>732</v>
      </c>
      <c r="E706" s="83">
        <f>SUM(E677:E705)</f>
        <v>0</v>
      </c>
      <c r="F706" s="83">
        <f t="shared" ref="F706:AI706" si="245">SUM(F677:F705)</f>
        <v>0</v>
      </c>
      <c r="G706" s="83">
        <f t="shared" si="245"/>
        <v>0</v>
      </c>
      <c r="H706" s="83">
        <f t="shared" si="245"/>
        <v>0</v>
      </c>
      <c r="I706" s="83">
        <f t="shared" si="245"/>
        <v>0</v>
      </c>
      <c r="J706" s="83">
        <f t="shared" si="245"/>
        <v>0</v>
      </c>
      <c r="K706" s="83">
        <f t="shared" si="245"/>
        <v>0</v>
      </c>
      <c r="L706" s="83">
        <f t="shared" si="245"/>
        <v>0</v>
      </c>
      <c r="M706" s="83">
        <f t="shared" si="245"/>
        <v>0</v>
      </c>
      <c r="N706" s="83">
        <f t="shared" si="245"/>
        <v>0</v>
      </c>
      <c r="O706" s="83">
        <f t="shared" si="245"/>
        <v>0</v>
      </c>
      <c r="P706" s="83">
        <f t="shared" si="245"/>
        <v>0</v>
      </c>
      <c r="Q706" s="83">
        <f t="shared" si="245"/>
        <v>0</v>
      </c>
      <c r="R706" s="83">
        <f t="shared" si="245"/>
        <v>0</v>
      </c>
      <c r="S706" s="83">
        <f t="shared" si="245"/>
        <v>0</v>
      </c>
      <c r="T706" s="83">
        <f t="shared" si="245"/>
        <v>0</v>
      </c>
      <c r="U706" s="83">
        <f t="shared" si="245"/>
        <v>0</v>
      </c>
      <c r="V706" s="83">
        <f t="shared" si="245"/>
        <v>0</v>
      </c>
      <c r="W706" s="83">
        <f t="shared" si="245"/>
        <v>495812.66000000009</v>
      </c>
      <c r="X706" s="83">
        <f t="shared" si="245"/>
        <v>495812.66000000009</v>
      </c>
      <c r="Y706" s="83">
        <f t="shared" si="245"/>
        <v>0</v>
      </c>
      <c r="Z706" s="83">
        <f t="shared" si="245"/>
        <v>0</v>
      </c>
      <c r="AA706" s="83">
        <f t="shared" si="245"/>
        <v>0</v>
      </c>
      <c r="AB706" s="83">
        <f t="shared" si="245"/>
        <v>0</v>
      </c>
      <c r="AC706" s="83">
        <f t="shared" si="245"/>
        <v>0</v>
      </c>
      <c r="AD706" s="83">
        <f t="shared" si="245"/>
        <v>0</v>
      </c>
      <c r="AE706" s="83">
        <f t="shared" si="245"/>
        <v>0</v>
      </c>
      <c r="AF706" s="83">
        <f t="shared" si="245"/>
        <v>0</v>
      </c>
      <c r="AG706" s="83">
        <f t="shared" si="245"/>
        <v>0</v>
      </c>
      <c r="AH706" s="83">
        <f t="shared" si="245"/>
        <v>0</v>
      </c>
      <c r="AI706" s="83">
        <f t="shared" si="245"/>
        <v>0</v>
      </c>
    </row>
    <row r="707" spans="1:35" s="27" customFormat="1" ht="12.75" x14ac:dyDescent="0.2">
      <c r="A707" s="32" t="s">
        <v>733</v>
      </c>
      <c r="B707" s="15" t="s">
        <v>65</v>
      </c>
      <c r="C707" s="70">
        <v>16</v>
      </c>
      <c r="D707" s="33" t="s">
        <v>413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9">
        <f t="shared" si="215"/>
        <v>0</v>
      </c>
      <c r="Q707" s="19">
        <f t="shared" ref="Q707:U757" si="246">+F707-K707</f>
        <v>0</v>
      </c>
      <c r="R707" s="19">
        <f t="shared" si="246"/>
        <v>0</v>
      </c>
      <c r="S707" s="19">
        <f t="shared" si="246"/>
        <v>0</v>
      </c>
      <c r="T707" s="19">
        <f t="shared" si="246"/>
        <v>0</v>
      </c>
      <c r="U707" s="19">
        <f t="shared" si="246"/>
        <v>0</v>
      </c>
      <c r="V707" s="19">
        <f t="shared" ref="V707:V770" si="247">+Q707+R707+S707+T707+U707</f>
        <v>0</v>
      </c>
      <c r="W707" s="36">
        <v>280</v>
      </c>
      <c r="X707" s="36">
        <v>280</v>
      </c>
      <c r="Y707" s="19">
        <f t="shared" ref="Y707:Y770" si="248">+X707-W707</f>
        <v>0</v>
      </c>
      <c r="Z707" s="20">
        <f t="shared" si="216"/>
        <v>0</v>
      </c>
      <c r="AA707" s="20">
        <v>0</v>
      </c>
      <c r="AB707" s="20">
        <v>0</v>
      </c>
      <c r="AC707" s="20">
        <v>0</v>
      </c>
      <c r="AD707" s="20">
        <f t="shared" ref="AD707:AD770" si="249">+Q707-AA707</f>
        <v>0</v>
      </c>
      <c r="AE707" s="20">
        <f t="shared" ref="AE707:AE770" si="250">+T707-AB707</f>
        <v>0</v>
      </c>
      <c r="AF707" s="20">
        <f t="shared" ref="AF707:AF770" si="251">U707-AC707</f>
        <v>0</v>
      </c>
      <c r="AG707" s="20">
        <f t="shared" ref="AG707:AG770" si="252">+Y707</f>
        <v>0</v>
      </c>
      <c r="AH707" s="20">
        <f t="shared" ref="AH707:AH770" si="253">+S707</f>
        <v>0</v>
      </c>
      <c r="AI707" s="20">
        <f t="shared" ref="AI707:AI770" si="254">SUM(AD707:AH707)</f>
        <v>0</v>
      </c>
    </row>
    <row r="708" spans="1:35" s="27" customFormat="1" ht="12.75" x14ac:dyDescent="0.2">
      <c r="A708" s="32" t="s">
        <v>733</v>
      </c>
      <c r="B708" s="15" t="s">
        <v>65</v>
      </c>
      <c r="C708" s="70">
        <v>44</v>
      </c>
      <c r="D708" s="33" t="s">
        <v>633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7">
        <v>0</v>
      </c>
      <c r="L708" s="17">
        <v>0</v>
      </c>
      <c r="M708" s="17">
        <v>0</v>
      </c>
      <c r="N708" s="17">
        <v>0</v>
      </c>
      <c r="O708" s="17">
        <v>0</v>
      </c>
      <c r="P708" s="19">
        <f t="shared" si="215"/>
        <v>0</v>
      </c>
      <c r="Q708" s="19">
        <f t="shared" si="246"/>
        <v>0</v>
      </c>
      <c r="R708" s="19">
        <f t="shared" si="246"/>
        <v>0</v>
      </c>
      <c r="S708" s="19">
        <f t="shared" si="246"/>
        <v>0</v>
      </c>
      <c r="T708" s="19">
        <f t="shared" si="246"/>
        <v>0</v>
      </c>
      <c r="U708" s="19">
        <f t="shared" si="246"/>
        <v>0</v>
      </c>
      <c r="V708" s="19">
        <f t="shared" si="247"/>
        <v>0</v>
      </c>
      <c r="W708" s="36">
        <v>925</v>
      </c>
      <c r="X708" s="36">
        <v>925</v>
      </c>
      <c r="Y708" s="19">
        <f t="shared" si="248"/>
        <v>0</v>
      </c>
      <c r="Z708" s="20">
        <f t="shared" si="216"/>
        <v>0</v>
      </c>
      <c r="AA708" s="20">
        <v>0</v>
      </c>
      <c r="AB708" s="20">
        <v>0</v>
      </c>
      <c r="AC708" s="20">
        <v>0</v>
      </c>
      <c r="AD708" s="20">
        <f t="shared" si="249"/>
        <v>0</v>
      </c>
      <c r="AE708" s="20">
        <f t="shared" si="250"/>
        <v>0</v>
      </c>
      <c r="AF708" s="20">
        <f t="shared" si="251"/>
        <v>0</v>
      </c>
      <c r="AG708" s="20">
        <f t="shared" si="252"/>
        <v>0</v>
      </c>
      <c r="AH708" s="20">
        <f t="shared" si="253"/>
        <v>0</v>
      </c>
      <c r="AI708" s="20">
        <f t="shared" si="254"/>
        <v>0</v>
      </c>
    </row>
    <row r="709" spans="1:35" s="27" customFormat="1" ht="12.75" x14ac:dyDescent="0.2">
      <c r="A709" s="32" t="s">
        <v>733</v>
      </c>
      <c r="B709" s="15" t="s">
        <v>65</v>
      </c>
      <c r="C709" s="70">
        <v>53</v>
      </c>
      <c r="D709" s="33" t="s">
        <v>734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9">
        <f t="shared" si="215"/>
        <v>0</v>
      </c>
      <c r="Q709" s="19">
        <f t="shared" si="246"/>
        <v>0</v>
      </c>
      <c r="R709" s="19">
        <f t="shared" si="246"/>
        <v>0</v>
      </c>
      <c r="S709" s="19">
        <f t="shared" si="246"/>
        <v>0</v>
      </c>
      <c r="T709" s="19">
        <f t="shared" si="246"/>
        <v>0</v>
      </c>
      <c r="U709" s="19">
        <f t="shared" si="246"/>
        <v>0</v>
      </c>
      <c r="V709" s="19">
        <f t="shared" si="247"/>
        <v>0</v>
      </c>
      <c r="W709" s="36">
        <v>420</v>
      </c>
      <c r="X709" s="36">
        <v>420</v>
      </c>
      <c r="Y709" s="19">
        <f t="shared" si="248"/>
        <v>0</v>
      </c>
      <c r="Z709" s="20">
        <f t="shared" si="216"/>
        <v>0</v>
      </c>
      <c r="AA709" s="20">
        <v>0</v>
      </c>
      <c r="AB709" s="20">
        <v>0</v>
      </c>
      <c r="AC709" s="20">
        <v>0</v>
      </c>
      <c r="AD709" s="20">
        <f t="shared" si="249"/>
        <v>0</v>
      </c>
      <c r="AE709" s="20">
        <f t="shared" si="250"/>
        <v>0</v>
      </c>
      <c r="AF709" s="20">
        <f t="shared" si="251"/>
        <v>0</v>
      </c>
      <c r="AG709" s="20">
        <f t="shared" si="252"/>
        <v>0</v>
      </c>
      <c r="AH709" s="20">
        <f t="shared" si="253"/>
        <v>0</v>
      </c>
      <c r="AI709" s="20">
        <f t="shared" si="254"/>
        <v>0</v>
      </c>
    </row>
    <row r="710" spans="1:35" s="27" customFormat="1" ht="12.75" x14ac:dyDescent="0.2">
      <c r="A710" s="32" t="s">
        <v>733</v>
      </c>
      <c r="B710" s="15" t="s">
        <v>65</v>
      </c>
      <c r="C710" s="70">
        <v>68</v>
      </c>
      <c r="D710" s="33" t="s">
        <v>280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9">
        <f t="shared" si="215"/>
        <v>0</v>
      </c>
      <c r="Q710" s="19">
        <f t="shared" si="246"/>
        <v>0</v>
      </c>
      <c r="R710" s="19">
        <f t="shared" si="246"/>
        <v>0</v>
      </c>
      <c r="S710" s="19">
        <f t="shared" si="246"/>
        <v>0</v>
      </c>
      <c r="T710" s="19">
        <f t="shared" si="246"/>
        <v>0</v>
      </c>
      <c r="U710" s="19">
        <f t="shared" si="246"/>
        <v>0</v>
      </c>
      <c r="V710" s="19">
        <f t="shared" si="247"/>
        <v>0</v>
      </c>
      <c r="W710" s="36">
        <v>6163.75</v>
      </c>
      <c r="X710" s="36">
        <v>6163.75</v>
      </c>
      <c r="Y710" s="19">
        <f t="shared" si="248"/>
        <v>0</v>
      </c>
      <c r="Z710" s="20">
        <f t="shared" si="216"/>
        <v>0</v>
      </c>
      <c r="AA710" s="20">
        <v>0</v>
      </c>
      <c r="AB710" s="20">
        <v>0</v>
      </c>
      <c r="AC710" s="20">
        <v>0</v>
      </c>
      <c r="AD710" s="20">
        <f t="shared" si="249"/>
        <v>0</v>
      </c>
      <c r="AE710" s="20">
        <f t="shared" si="250"/>
        <v>0</v>
      </c>
      <c r="AF710" s="20">
        <f t="shared" si="251"/>
        <v>0</v>
      </c>
      <c r="AG710" s="20">
        <f t="shared" si="252"/>
        <v>0</v>
      </c>
      <c r="AH710" s="20">
        <f t="shared" si="253"/>
        <v>0</v>
      </c>
      <c r="AI710" s="20">
        <f t="shared" si="254"/>
        <v>0</v>
      </c>
    </row>
    <row r="711" spans="1:35" s="27" customFormat="1" ht="12.75" x14ac:dyDescent="0.2">
      <c r="A711" s="32" t="s">
        <v>733</v>
      </c>
      <c r="B711" s="15" t="s">
        <v>65</v>
      </c>
      <c r="C711" s="70">
        <v>112</v>
      </c>
      <c r="D711" s="33" t="s">
        <v>415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9">
        <f t="shared" si="215"/>
        <v>0</v>
      </c>
      <c r="Q711" s="19">
        <f t="shared" si="246"/>
        <v>0</v>
      </c>
      <c r="R711" s="19">
        <f t="shared" si="246"/>
        <v>0</v>
      </c>
      <c r="S711" s="19">
        <f t="shared" si="246"/>
        <v>0</v>
      </c>
      <c r="T711" s="19">
        <f t="shared" si="246"/>
        <v>0</v>
      </c>
      <c r="U711" s="19">
        <f t="shared" si="246"/>
        <v>0</v>
      </c>
      <c r="V711" s="19">
        <f t="shared" si="247"/>
        <v>0</v>
      </c>
      <c r="W711" s="36">
        <v>206</v>
      </c>
      <c r="X711" s="36">
        <v>206</v>
      </c>
      <c r="Y711" s="19">
        <f t="shared" si="248"/>
        <v>0</v>
      </c>
      <c r="Z711" s="20">
        <f t="shared" si="216"/>
        <v>0</v>
      </c>
      <c r="AA711" s="20">
        <v>0</v>
      </c>
      <c r="AB711" s="20">
        <v>0</v>
      </c>
      <c r="AC711" s="20">
        <v>0</v>
      </c>
      <c r="AD711" s="20">
        <f t="shared" si="249"/>
        <v>0</v>
      </c>
      <c r="AE711" s="20">
        <f t="shared" si="250"/>
        <v>0</v>
      </c>
      <c r="AF711" s="20">
        <f t="shared" si="251"/>
        <v>0</v>
      </c>
      <c r="AG711" s="20">
        <f t="shared" si="252"/>
        <v>0</v>
      </c>
      <c r="AH711" s="20">
        <f t="shared" si="253"/>
        <v>0</v>
      </c>
      <c r="AI711" s="20">
        <f t="shared" si="254"/>
        <v>0</v>
      </c>
    </row>
    <row r="712" spans="1:35" s="27" customFormat="1" ht="12.75" x14ac:dyDescent="0.2">
      <c r="A712" s="32" t="s">
        <v>733</v>
      </c>
      <c r="B712" s="15" t="s">
        <v>65</v>
      </c>
      <c r="C712" s="70">
        <v>128</v>
      </c>
      <c r="D712" s="33" t="s">
        <v>282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9">
        <f t="shared" si="215"/>
        <v>0</v>
      </c>
      <c r="Q712" s="19">
        <f t="shared" si="246"/>
        <v>0</v>
      </c>
      <c r="R712" s="19">
        <f t="shared" si="246"/>
        <v>0</v>
      </c>
      <c r="S712" s="19">
        <f t="shared" si="246"/>
        <v>0</v>
      </c>
      <c r="T712" s="19">
        <f t="shared" si="246"/>
        <v>0</v>
      </c>
      <c r="U712" s="19">
        <f t="shared" si="246"/>
        <v>0</v>
      </c>
      <c r="V712" s="19">
        <f t="shared" si="247"/>
        <v>0</v>
      </c>
      <c r="W712" s="36">
        <v>4273.5</v>
      </c>
      <c r="X712" s="36">
        <v>4273.5</v>
      </c>
      <c r="Y712" s="19">
        <f t="shared" si="248"/>
        <v>0</v>
      </c>
      <c r="Z712" s="20">
        <f t="shared" si="216"/>
        <v>0</v>
      </c>
      <c r="AA712" s="20">
        <v>0</v>
      </c>
      <c r="AB712" s="20">
        <v>0</v>
      </c>
      <c r="AC712" s="20">
        <v>0</v>
      </c>
      <c r="AD712" s="20">
        <f t="shared" si="249"/>
        <v>0</v>
      </c>
      <c r="AE712" s="20">
        <f t="shared" si="250"/>
        <v>0</v>
      </c>
      <c r="AF712" s="20">
        <f t="shared" si="251"/>
        <v>0</v>
      </c>
      <c r="AG712" s="20">
        <f t="shared" si="252"/>
        <v>0</v>
      </c>
      <c r="AH712" s="20">
        <f t="shared" si="253"/>
        <v>0</v>
      </c>
      <c r="AI712" s="20">
        <f t="shared" si="254"/>
        <v>0</v>
      </c>
    </row>
    <row r="713" spans="1:35" s="27" customFormat="1" ht="12.75" x14ac:dyDescent="0.2">
      <c r="A713" s="32" t="s">
        <v>733</v>
      </c>
      <c r="B713" s="15" t="s">
        <v>65</v>
      </c>
      <c r="C713" s="70">
        <v>134</v>
      </c>
      <c r="D713" s="33" t="s">
        <v>502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7">
        <v>0</v>
      </c>
      <c r="L713" s="17">
        <v>0</v>
      </c>
      <c r="M713" s="17">
        <v>0</v>
      </c>
      <c r="N713" s="17">
        <v>0</v>
      </c>
      <c r="O713" s="17">
        <v>0</v>
      </c>
      <c r="P713" s="19">
        <f t="shared" si="215"/>
        <v>0</v>
      </c>
      <c r="Q713" s="19">
        <f t="shared" si="246"/>
        <v>0</v>
      </c>
      <c r="R713" s="19">
        <f t="shared" si="246"/>
        <v>0</v>
      </c>
      <c r="S713" s="19">
        <f t="shared" si="246"/>
        <v>0</v>
      </c>
      <c r="T713" s="19">
        <f t="shared" si="246"/>
        <v>0</v>
      </c>
      <c r="U713" s="19">
        <f t="shared" si="246"/>
        <v>0</v>
      </c>
      <c r="V713" s="19">
        <f t="shared" si="247"/>
        <v>0</v>
      </c>
      <c r="W713" s="36">
        <v>73791</v>
      </c>
      <c r="X713" s="36">
        <v>73791</v>
      </c>
      <c r="Y713" s="19">
        <f t="shared" si="248"/>
        <v>0</v>
      </c>
      <c r="Z713" s="20">
        <f t="shared" si="216"/>
        <v>0</v>
      </c>
      <c r="AA713" s="20">
        <v>0</v>
      </c>
      <c r="AB713" s="20">
        <v>0</v>
      </c>
      <c r="AC713" s="20">
        <v>0</v>
      </c>
      <c r="AD713" s="20">
        <f t="shared" si="249"/>
        <v>0</v>
      </c>
      <c r="AE713" s="20">
        <f t="shared" si="250"/>
        <v>0</v>
      </c>
      <c r="AF713" s="20">
        <f t="shared" si="251"/>
        <v>0</v>
      </c>
      <c r="AG713" s="20">
        <f t="shared" si="252"/>
        <v>0</v>
      </c>
      <c r="AH713" s="20">
        <f t="shared" si="253"/>
        <v>0</v>
      </c>
      <c r="AI713" s="20">
        <f t="shared" si="254"/>
        <v>0</v>
      </c>
    </row>
    <row r="714" spans="1:35" s="27" customFormat="1" ht="12.75" x14ac:dyDescent="0.2">
      <c r="A714" s="32" t="s">
        <v>733</v>
      </c>
      <c r="B714" s="15" t="s">
        <v>65</v>
      </c>
      <c r="C714" s="70">
        <v>145</v>
      </c>
      <c r="D714" s="33" t="s">
        <v>417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0</v>
      </c>
      <c r="K714" s="17">
        <v>0</v>
      </c>
      <c r="L714" s="17">
        <v>0</v>
      </c>
      <c r="M714" s="17">
        <v>0</v>
      </c>
      <c r="N714" s="17">
        <v>0</v>
      </c>
      <c r="O714" s="17">
        <v>0</v>
      </c>
      <c r="P714" s="19">
        <f t="shared" si="215"/>
        <v>0</v>
      </c>
      <c r="Q714" s="19">
        <f t="shared" si="246"/>
        <v>0</v>
      </c>
      <c r="R714" s="19">
        <f t="shared" si="246"/>
        <v>0</v>
      </c>
      <c r="S714" s="19">
        <f t="shared" si="246"/>
        <v>0</v>
      </c>
      <c r="T714" s="19">
        <f t="shared" si="246"/>
        <v>0</v>
      </c>
      <c r="U714" s="19">
        <f t="shared" si="246"/>
        <v>0</v>
      </c>
      <c r="V714" s="19">
        <f t="shared" si="247"/>
        <v>0</v>
      </c>
      <c r="W714" s="36">
        <v>3525.9</v>
      </c>
      <c r="X714" s="36">
        <v>3525.9</v>
      </c>
      <c r="Y714" s="19">
        <f t="shared" si="248"/>
        <v>0</v>
      </c>
      <c r="Z714" s="20">
        <f t="shared" si="216"/>
        <v>0</v>
      </c>
      <c r="AA714" s="20">
        <v>0</v>
      </c>
      <c r="AB714" s="20">
        <v>0</v>
      </c>
      <c r="AC714" s="20">
        <v>0</v>
      </c>
      <c r="AD714" s="20">
        <f t="shared" si="249"/>
        <v>0</v>
      </c>
      <c r="AE714" s="20">
        <f t="shared" si="250"/>
        <v>0</v>
      </c>
      <c r="AF714" s="20">
        <f t="shared" si="251"/>
        <v>0</v>
      </c>
      <c r="AG714" s="20">
        <f t="shared" si="252"/>
        <v>0</v>
      </c>
      <c r="AH714" s="20">
        <f t="shared" si="253"/>
        <v>0</v>
      </c>
      <c r="AI714" s="20">
        <f t="shared" si="254"/>
        <v>0</v>
      </c>
    </row>
    <row r="715" spans="1:35" s="27" customFormat="1" ht="12.75" x14ac:dyDescent="0.2">
      <c r="A715" s="32" t="s">
        <v>733</v>
      </c>
      <c r="B715" s="15" t="s">
        <v>65</v>
      </c>
      <c r="C715" s="70">
        <v>320</v>
      </c>
      <c r="D715" s="33" t="s">
        <v>285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9">
        <f t="shared" ref="P715:P771" si="255">+K715+L715+M715+N715+O715</f>
        <v>0</v>
      </c>
      <c r="Q715" s="19">
        <f t="shared" si="246"/>
        <v>0</v>
      </c>
      <c r="R715" s="19">
        <f t="shared" si="246"/>
        <v>0</v>
      </c>
      <c r="S715" s="19">
        <f t="shared" si="246"/>
        <v>0</v>
      </c>
      <c r="T715" s="19">
        <f t="shared" si="246"/>
        <v>0</v>
      </c>
      <c r="U715" s="19">
        <f t="shared" si="246"/>
        <v>0</v>
      </c>
      <c r="V715" s="19">
        <f t="shared" si="247"/>
        <v>0</v>
      </c>
      <c r="W715" s="36">
        <v>1024</v>
      </c>
      <c r="X715" s="36">
        <v>1024</v>
      </c>
      <c r="Y715" s="19">
        <f t="shared" si="248"/>
        <v>0</v>
      </c>
      <c r="Z715" s="20">
        <f t="shared" ref="Z715:Z771" si="256">+V715+Y715</f>
        <v>0</v>
      </c>
      <c r="AA715" s="20">
        <v>0</v>
      </c>
      <c r="AB715" s="20">
        <v>0</v>
      </c>
      <c r="AC715" s="20">
        <v>0</v>
      </c>
      <c r="AD715" s="20">
        <f t="shared" si="249"/>
        <v>0</v>
      </c>
      <c r="AE715" s="20">
        <f t="shared" si="250"/>
        <v>0</v>
      </c>
      <c r="AF715" s="20">
        <f t="shared" si="251"/>
        <v>0</v>
      </c>
      <c r="AG715" s="20">
        <f t="shared" si="252"/>
        <v>0</v>
      </c>
      <c r="AH715" s="20">
        <f t="shared" si="253"/>
        <v>0</v>
      </c>
      <c r="AI715" s="20">
        <f t="shared" si="254"/>
        <v>0</v>
      </c>
    </row>
    <row r="716" spans="1:35" s="27" customFormat="1" ht="12.75" x14ac:dyDescent="0.2">
      <c r="A716" s="32" t="s">
        <v>733</v>
      </c>
      <c r="B716" s="15" t="s">
        <v>65</v>
      </c>
      <c r="C716" s="70">
        <v>412</v>
      </c>
      <c r="D716" s="33" t="s">
        <v>637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9">
        <f t="shared" si="255"/>
        <v>0</v>
      </c>
      <c r="Q716" s="19">
        <f t="shared" si="246"/>
        <v>0</v>
      </c>
      <c r="R716" s="19">
        <f t="shared" si="246"/>
        <v>0</v>
      </c>
      <c r="S716" s="19">
        <f t="shared" si="246"/>
        <v>0</v>
      </c>
      <c r="T716" s="19">
        <f t="shared" si="246"/>
        <v>0</v>
      </c>
      <c r="U716" s="19">
        <f t="shared" si="246"/>
        <v>0</v>
      </c>
      <c r="V716" s="19">
        <f t="shared" si="247"/>
        <v>0</v>
      </c>
      <c r="W716" s="36">
        <v>650.59</v>
      </c>
      <c r="X716" s="36">
        <v>650.59</v>
      </c>
      <c r="Y716" s="19">
        <f t="shared" si="248"/>
        <v>0</v>
      </c>
      <c r="Z716" s="20">
        <f t="shared" si="256"/>
        <v>0</v>
      </c>
      <c r="AA716" s="20">
        <v>0</v>
      </c>
      <c r="AB716" s="20">
        <v>0</v>
      </c>
      <c r="AC716" s="20">
        <v>0</v>
      </c>
      <c r="AD716" s="20">
        <f t="shared" si="249"/>
        <v>0</v>
      </c>
      <c r="AE716" s="20">
        <f t="shared" si="250"/>
        <v>0</v>
      </c>
      <c r="AF716" s="20">
        <f t="shared" si="251"/>
        <v>0</v>
      </c>
      <c r="AG716" s="20">
        <f t="shared" si="252"/>
        <v>0</v>
      </c>
      <c r="AH716" s="20">
        <f t="shared" si="253"/>
        <v>0</v>
      </c>
      <c r="AI716" s="20">
        <f t="shared" si="254"/>
        <v>0</v>
      </c>
    </row>
    <row r="717" spans="1:35" s="27" customFormat="1" ht="12.75" x14ac:dyDescent="0.2">
      <c r="A717" s="32" t="s">
        <v>733</v>
      </c>
      <c r="B717" s="15" t="s">
        <v>65</v>
      </c>
      <c r="C717" s="70">
        <v>594</v>
      </c>
      <c r="D717" s="33" t="s">
        <v>735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9">
        <f t="shared" si="255"/>
        <v>0</v>
      </c>
      <c r="Q717" s="19">
        <f t="shared" si="246"/>
        <v>0</v>
      </c>
      <c r="R717" s="19">
        <f t="shared" si="246"/>
        <v>0</v>
      </c>
      <c r="S717" s="19">
        <f t="shared" si="246"/>
        <v>0</v>
      </c>
      <c r="T717" s="19">
        <f t="shared" si="246"/>
        <v>0</v>
      </c>
      <c r="U717" s="19">
        <f t="shared" si="246"/>
        <v>0</v>
      </c>
      <c r="V717" s="19">
        <f t="shared" si="247"/>
        <v>0</v>
      </c>
      <c r="W717" s="36">
        <v>340</v>
      </c>
      <c r="X717" s="36">
        <v>340</v>
      </c>
      <c r="Y717" s="19">
        <f t="shared" si="248"/>
        <v>0</v>
      </c>
      <c r="Z717" s="20">
        <f t="shared" si="256"/>
        <v>0</v>
      </c>
      <c r="AA717" s="20">
        <v>0</v>
      </c>
      <c r="AB717" s="20">
        <v>0</v>
      </c>
      <c r="AC717" s="20">
        <v>0</v>
      </c>
      <c r="AD717" s="20">
        <f t="shared" si="249"/>
        <v>0</v>
      </c>
      <c r="AE717" s="20">
        <f t="shared" si="250"/>
        <v>0</v>
      </c>
      <c r="AF717" s="20">
        <f t="shared" si="251"/>
        <v>0</v>
      </c>
      <c r="AG717" s="20">
        <f t="shared" si="252"/>
        <v>0</v>
      </c>
      <c r="AH717" s="20">
        <f t="shared" si="253"/>
        <v>0</v>
      </c>
      <c r="AI717" s="20">
        <f t="shared" si="254"/>
        <v>0</v>
      </c>
    </row>
    <row r="718" spans="1:35" s="27" customFormat="1" ht="12.75" x14ac:dyDescent="0.2">
      <c r="A718" s="32" t="s">
        <v>733</v>
      </c>
      <c r="B718" s="15" t="s">
        <v>65</v>
      </c>
      <c r="C718" s="70">
        <v>673</v>
      </c>
      <c r="D718" s="33" t="s">
        <v>287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0</v>
      </c>
      <c r="P718" s="19">
        <f t="shared" si="255"/>
        <v>0</v>
      </c>
      <c r="Q718" s="19">
        <f t="shared" si="246"/>
        <v>0</v>
      </c>
      <c r="R718" s="19">
        <f t="shared" si="246"/>
        <v>0</v>
      </c>
      <c r="S718" s="19">
        <f t="shared" si="246"/>
        <v>0</v>
      </c>
      <c r="T718" s="19">
        <f t="shared" si="246"/>
        <v>0</v>
      </c>
      <c r="U718" s="19">
        <f t="shared" si="246"/>
        <v>0</v>
      </c>
      <c r="V718" s="19">
        <f t="shared" si="247"/>
        <v>0</v>
      </c>
      <c r="W718" s="36">
        <v>1740</v>
      </c>
      <c r="X718" s="36">
        <v>1740</v>
      </c>
      <c r="Y718" s="19">
        <f t="shared" si="248"/>
        <v>0</v>
      </c>
      <c r="Z718" s="20">
        <f t="shared" si="256"/>
        <v>0</v>
      </c>
      <c r="AA718" s="20">
        <v>0</v>
      </c>
      <c r="AB718" s="20">
        <v>0</v>
      </c>
      <c r="AC718" s="20">
        <v>0</v>
      </c>
      <c r="AD718" s="20">
        <f t="shared" si="249"/>
        <v>0</v>
      </c>
      <c r="AE718" s="20">
        <f t="shared" si="250"/>
        <v>0</v>
      </c>
      <c r="AF718" s="20">
        <f t="shared" si="251"/>
        <v>0</v>
      </c>
      <c r="AG718" s="20">
        <f t="shared" si="252"/>
        <v>0</v>
      </c>
      <c r="AH718" s="20">
        <f t="shared" si="253"/>
        <v>0</v>
      </c>
      <c r="AI718" s="20">
        <f t="shared" si="254"/>
        <v>0</v>
      </c>
    </row>
    <row r="719" spans="1:35" s="27" customFormat="1" ht="12.75" x14ac:dyDescent="0.2">
      <c r="A719" s="32" t="s">
        <v>733</v>
      </c>
      <c r="B719" s="15" t="s">
        <v>65</v>
      </c>
      <c r="C719" s="70">
        <v>849</v>
      </c>
      <c r="D719" s="33" t="s">
        <v>736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9">
        <f t="shared" si="255"/>
        <v>0</v>
      </c>
      <c r="Q719" s="19">
        <f t="shared" si="246"/>
        <v>0</v>
      </c>
      <c r="R719" s="19">
        <f t="shared" si="246"/>
        <v>0</v>
      </c>
      <c r="S719" s="19">
        <f t="shared" si="246"/>
        <v>0</v>
      </c>
      <c r="T719" s="19">
        <f t="shared" si="246"/>
        <v>0</v>
      </c>
      <c r="U719" s="19">
        <f t="shared" si="246"/>
        <v>0</v>
      </c>
      <c r="V719" s="19">
        <f t="shared" si="247"/>
        <v>0</v>
      </c>
      <c r="W719" s="36">
        <v>1100</v>
      </c>
      <c r="X719" s="36">
        <v>1100</v>
      </c>
      <c r="Y719" s="19">
        <f t="shared" si="248"/>
        <v>0</v>
      </c>
      <c r="Z719" s="20">
        <f t="shared" si="256"/>
        <v>0</v>
      </c>
      <c r="AA719" s="20">
        <v>0</v>
      </c>
      <c r="AB719" s="20">
        <v>0</v>
      </c>
      <c r="AC719" s="20">
        <v>0</v>
      </c>
      <c r="AD719" s="20">
        <f t="shared" si="249"/>
        <v>0</v>
      </c>
      <c r="AE719" s="20">
        <f t="shared" si="250"/>
        <v>0</v>
      </c>
      <c r="AF719" s="20">
        <f t="shared" si="251"/>
        <v>0</v>
      </c>
      <c r="AG719" s="20">
        <f t="shared" si="252"/>
        <v>0</v>
      </c>
      <c r="AH719" s="20">
        <f t="shared" si="253"/>
        <v>0</v>
      </c>
      <c r="AI719" s="20">
        <f t="shared" si="254"/>
        <v>0</v>
      </c>
    </row>
    <row r="720" spans="1:35" s="27" customFormat="1" ht="25.5" x14ac:dyDescent="0.2">
      <c r="A720" s="32" t="s">
        <v>733</v>
      </c>
      <c r="B720" s="15" t="s">
        <v>65</v>
      </c>
      <c r="C720" s="70">
        <v>887</v>
      </c>
      <c r="D720" s="33" t="s">
        <v>737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9">
        <f t="shared" si="255"/>
        <v>0</v>
      </c>
      <c r="Q720" s="19">
        <f t="shared" si="246"/>
        <v>0</v>
      </c>
      <c r="R720" s="19">
        <f t="shared" si="246"/>
        <v>0</v>
      </c>
      <c r="S720" s="19">
        <f t="shared" si="246"/>
        <v>0</v>
      </c>
      <c r="T720" s="19">
        <f t="shared" si="246"/>
        <v>0</v>
      </c>
      <c r="U720" s="19">
        <f t="shared" si="246"/>
        <v>0</v>
      </c>
      <c r="V720" s="19">
        <f t="shared" si="247"/>
        <v>0</v>
      </c>
      <c r="W720" s="36">
        <v>30931.01</v>
      </c>
      <c r="X720" s="36">
        <v>30931.01</v>
      </c>
      <c r="Y720" s="19">
        <f t="shared" si="248"/>
        <v>0</v>
      </c>
      <c r="Z720" s="20">
        <f t="shared" si="256"/>
        <v>0</v>
      </c>
      <c r="AA720" s="20">
        <v>0</v>
      </c>
      <c r="AB720" s="20">
        <v>0</v>
      </c>
      <c r="AC720" s="20">
        <v>0</v>
      </c>
      <c r="AD720" s="20">
        <f t="shared" si="249"/>
        <v>0</v>
      </c>
      <c r="AE720" s="20">
        <f t="shared" si="250"/>
        <v>0</v>
      </c>
      <c r="AF720" s="20">
        <f t="shared" si="251"/>
        <v>0</v>
      </c>
      <c r="AG720" s="20">
        <f t="shared" si="252"/>
        <v>0</v>
      </c>
      <c r="AH720" s="20">
        <f t="shared" si="253"/>
        <v>0</v>
      </c>
      <c r="AI720" s="20">
        <f t="shared" si="254"/>
        <v>0</v>
      </c>
    </row>
    <row r="721" spans="1:35" s="27" customFormat="1" ht="12.75" x14ac:dyDescent="0.2">
      <c r="A721" s="32" t="s">
        <v>733</v>
      </c>
      <c r="B721" s="15" t="s">
        <v>65</v>
      </c>
      <c r="C721" s="70">
        <v>1845</v>
      </c>
      <c r="D721" s="33" t="s">
        <v>738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7">
        <v>0</v>
      </c>
      <c r="L721" s="17">
        <v>0</v>
      </c>
      <c r="M721" s="17">
        <v>0</v>
      </c>
      <c r="N721" s="17">
        <v>0</v>
      </c>
      <c r="O721" s="17">
        <v>0</v>
      </c>
      <c r="P721" s="19">
        <f t="shared" si="255"/>
        <v>0</v>
      </c>
      <c r="Q721" s="19">
        <f t="shared" si="246"/>
        <v>0</v>
      </c>
      <c r="R721" s="19">
        <f t="shared" si="246"/>
        <v>0</v>
      </c>
      <c r="S721" s="19">
        <f t="shared" si="246"/>
        <v>0</v>
      </c>
      <c r="T721" s="19">
        <f t="shared" si="246"/>
        <v>0</v>
      </c>
      <c r="U721" s="19">
        <f t="shared" si="246"/>
        <v>0</v>
      </c>
      <c r="V721" s="19">
        <f t="shared" si="247"/>
        <v>0</v>
      </c>
      <c r="W721" s="36">
        <v>30523.919999999998</v>
      </c>
      <c r="X721" s="36">
        <v>30523.919999999998</v>
      </c>
      <c r="Y721" s="19">
        <f t="shared" si="248"/>
        <v>0</v>
      </c>
      <c r="Z721" s="20">
        <f t="shared" si="256"/>
        <v>0</v>
      </c>
      <c r="AA721" s="20">
        <v>0</v>
      </c>
      <c r="AB721" s="20">
        <v>0</v>
      </c>
      <c r="AC721" s="20">
        <v>0</v>
      </c>
      <c r="AD721" s="20">
        <f t="shared" si="249"/>
        <v>0</v>
      </c>
      <c r="AE721" s="20">
        <f t="shared" si="250"/>
        <v>0</v>
      </c>
      <c r="AF721" s="20">
        <f t="shared" si="251"/>
        <v>0</v>
      </c>
      <c r="AG721" s="20">
        <f t="shared" si="252"/>
        <v>0</v>
      </c>
      <c r="AH721" s="20">
        <f t="shared" si="253"/>
        <v>0</v>
      </c>
      <c r="AI721" s="20">
        <f t="shared" si="254"/>
        <v>0</v>
      </c>
    </row>
    <row r="722" spans="1:35" s="27" customFormat="1" ht="12.75" x14ac:dyDescent="0.2">
      <c r="A722" s="32" t="s">
        <v>733</v>
      </c>
      <c r="B722" s="15" t="s">
        <v>65</v>
      </c>
      <c r="C722" s="70">
        <v>1856</v>
      </c>
      <c r="D722" s="33" t="s">
        <v>739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0</v>
      </c>
      <c r="O722" s="17">
        <v>0</v>
      </c>
      <c r="P722" s="19">
        <f t="shared" si="255"/>
        <v>0</v>
      </c>
      <c r="Q722" s="19">
        <f t="shared" si="246"/>
        <v>0</v>
      </c>
      <c r="R722" s="19">
        <f t="shared" si="246"/>
        <v>0</v>
      </c>
      <c r="S722" s="19">
        <f t="shared" si="246"/>
        <v>0</v>
      </c>
      <c r="T722" s="19">
        <f t="shared" si="246"/>
        <v>0</v>
      </c>
      <c r="U722" s="19">
        <f t="shared" si="246"/>
        <v>0</v>
      </c>
      <c r="V722" s="19">
        <f t="shared" si="247"/>
        <v>0</v>
      </c>
      <c r="W722" s="36">
        <v>44999.98</v>
      </c>
      <c r="X722" s="36">
        <v>44999.98</v>
      </c>
      <c r="Y722" s="19">
        <f t="shared" si="248"/>
        <v>0</v>
      </c>
      <c r="Z722" s="20">
        <f t="shared" si="256"/>
        <v>0</v>
      </c>
      <c r="AA722" s="20">
        <v>0</v>
      </c>
      <c r="AB722" s="20">
        <v>0</v>
      </c>
      <c r="AC722" s="20">
        <v>0</v>
      </c>
      <c r="AD722" s="20">
        <f t="shared" si="249"/>
        <v>0</v>
      </c>
      <c r="AE722" s="20">
        <f t="shared" si="250"/>
        <v>0</v>
      </c>
      <c r="AF722" s="20">
        <f t="shared" si="251"/>
        <v>0</v>
      </c>
      <c r="AG722" s="20">
        <f t="shared" si="252"/>
        <v>0</v>
      </c>
      <c r="AH722" s="20">
        <f t="shared" si="253"/>
        <v>0</v>
      </c>
      <c r="AI722" s="20">
        <f t="shared" si="254"/>
        <v>0</v>
      </c>
    </row>
    <row r="723" spans="1:35" s="27" customFormat="1" ht="12.75" x14ac:dyDescent="0.2">
      <c r="A723" s="32" t="s">
        <v>733</v>
      </c>
      <c r="B723" s="15" t="s">
        <v>65</v>
      </c>
      <c r="C723" s="70">
        <v>1989</v>
      </c>
      <c r="D723" s="33" t="s">
        <v>740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9">
        <f t="shared" si="255"/>
        <v>0</v>
      </c>
      <c r="Q723" s="19">
        <f t="shared" si="246"/>
        <v>0</v>
      </c>
      <c r="R723" s="19">
        <f t="shared" si="246"/>
        <v>0</v>
      </c>
      <c r="S723" s="19">
        <f t="shared" si="246"/>
        <v>0</v>
      </c>
      <c r="T723" s="19">
        <f t="shared" si="246"/>
        <v>0</v>
      </c>
      <c r="U723" s="19">
        <f t="shared" si="246"/>
        <v>0</v>
      </c>
      <c r="V723" s="19">
        <f t="shared" si="247"/>
        <v>0</v>
      </c>
      <c r="W723" s="36">
        <v>2864.98</v>
      </c>
      <c r="X723" s="36">
        <v>2864.98</v>
      </c>
      <c r="Y723" s="19">
        <f t="shared" si="248"/>
        <v>0</v>
      </c>
      <c r="Z723" s="20">
        <f t="shared" si="256"/>
        <v>0</v>
      </c>
      <c r="AA723" s="20">
        <v>0</v>
      </c>
      <c r="AB723" s="20">
        <v>0</v>
      </c>
      <c r="AC723" s="20">
        <v>0</v>
      </c>
      <c r="AD723" s="20">
        <f t="shared" si="249"/>
        <v>0</v>
      </c>
      <c r="AE723" s="20">
        <f t="shared" si="250"/>
        <v>0</v>
      </c>
      <c r="AF723" s="20">
        <f t="shared" si="251"/>
        <v>0</v>
      </c>
      <c r="AG723" s="20">
        <f t="shared" si="252"/>
        <v>0</v>
      </c>
      <c r="AH723" s="20">
        <f t="shared" si="253"/>
        <v>0</v>
      </c>
      <c r="AI723" s="20">
        <f t="shared" si="254"/>
        <v>0</v>
      </c>
    </row>
    <row r="724" spans="1:35" s="27" customFormat="1" ht="12.75" x14ac:dyDescent="0.2">
      <c r="A724" s="32" t="s">
        <v>733</v>
      </c>
      <c r="B724" s="15" t="s">
        <v>65</v>
      </c>
      <c r="C724" s="70">
        <v>2057</v>
      </c>
      <c r="D724" s="33" t="s">
        <v>295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9">
        <f t="shared" si="255"/>
        <v>0</v>
      </c>
      <c r="Q724" s="19">
        <f t="shared" si="246"/>
        <v>0</v>
      </c>
      <c r="R724" s="19">
        <f t="shared" si="246"/>
        <v>0</v>
      </c>
      <c r="S724" s="19">
        <f t="shared" si="246"/>
        <v>0</v>
      </c>
      <c r="T724" s="19">
        <f t="shared" si="246"/>
        <v>0</v>
      </c>
      <c r="U724" s="19">
        <f t="shared" si="246"/>
        <v>0</v>
      </c>
      <c r="V724" s="19">
        <f t="shared" si="247"/>
        <v>0</v>
      </c>
      <c r="W724" s="36">
        <v>38</v>
      </c>
      <c r="X724" s="36">
        <v>38</v>
      </c>
      <c r="Y724" s="19">
        <f t="shared" si="248"/>
        <v>0</v>
      </c>
      <c r="Z724" s="20">
        <f t="shared" si="256"/>
        <v>0</v>
      </c>
      <c r="AA724" s="20">
        <v>0</v>
      </c>
      <c r="AB724" s="20">
        <v>0</v>
      </c>
      <c r="AC724" s="20">
        <v>0</v>
      </c>
      <c r="AD724" s="20">
        <f t="shared" si="249"/>
        <v>0</v>
      </c>
      <c r="AE724" s="20">
        <f t="shared" si="250"/>
        <v>0</v>
      </c>
      <c r="AF724" s="20">
        <f t="shared" si="251"/>
        <v>0</v>
      </c>
      <c r="AG724" s="20">
        <f t="shared" si="252"/>
        <v>0</v>
      </c>
      <c r="AH724" s="20">
        <f t="shared" si="253"/>
        <v>0</v>
      </c>
      <c r="AI724" s="20">
        <f t="shared" si="254"/>
        <v>0</v>
      </c>
    </row>
    <row r="725" spans="1:35" s="27" customFormat="1" ht="12.75" x14ac:dyDescent="0.2">
      <c r="A725" s="32" t="s">
        <v>733</v>
      </c>
      <c r="B725" s="15" t="s">
        <v>65</v>
      </c>
      <c r="C725" s="70">
        <v>2060</v>
      </c>
      <c r="D725" s="33" t="s">
        <v>741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0</v>
      </c>
      <c r="O725" s="17">
        <v>0</v>
      </c>
      <c r="P725" s="19">
        <f t="shared" si="255"/>
        <v>0</v>
      </c>
      <c r="Q725" s="19">
        <f t="shared" si="246"/>
        <v>0</v>
      </c>
      <c r="R725" s="19">
        <f t="shared" si="246"/>
        <v>0</v>
      </c>
      <c r="S725" s="19">
        <f t="shared" si="246"/>
        <v>0</v>
      </c>
      <c r="T725" s="19">
        <f t="shared" si="246"/>
        <v>0</v>
      </c>
      <c r="U725" s="19">
        <f t="shared" si="246"/>
        <v>0</v>
      </c>
      <c r="V725" s="19">
        <f t="shared" si="247"/>
        <v>0</v>
      </c>
      <c r="W725" s="36">
        <v>176</v>
      </c>
      <c r="X725" s="36">
        <v>176</v>
      </c>
      <c r="Y725" s="19">
        <f t="shared" si="248"/>
        <v>0</v>
      </c>
      <c r="Z725" s="20">
        <f t="shared" si="256"/>
        <v>0</v>
      </c>
      <c r="AA725" s="20">
        <v>0</v>
      </c>
      <c r="AB725" s="20">
        <v>0</v>
      </c>
      <c r="AC725" s="20">
        <v>0</v>
      </c>
      <c r="AD725" s="20">
        <f t="shared" si="249"/>
        <v>0</v>
      </c>
      <c r="AE725" s="20">
        <f t="shared" si="250"/>
        <v>0</v>
      </c>
      <c r="AF725" s="20">
        <f t="shared" si="251"/>
        <v>0</v>
      </c>
      <c r="AG725" s="20">
        <f t="shared" si="252"/>
        <v>0</v>
      </c>
      <c r="AH725" s="20">
        <f t="shared" si="253"/>
        <v>0</v>
      </c>
      <c r="AI725" s="20">
        <f t="shared" si="254"/>
        <v>0</v>
      </c>
    </row>
    <row r="726" spans="1:35" s="27" customFormat="1" ht="12.75" x14ac:dyDescent="0.2">
      <c r="A726" s="32" t="s">
        <v>733</v>
      </c>
      <c r="B726" s="15" t="s">
        <v>65</v>
      </c>
      <c r="C726" s="70">
        <v>2083</v>
      </c>
      <c r="D726" s="33" t="s">
        <v>742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9">
        <f t="shared" si="255"/>
        <v>0</v>
      </c>
      <c r="Q726" s="19">
        <f t="shared" si="246"/>
        <v>0</v>
      </c>
      <c r="R726" s="19">
        <f t="shared" si="246"/>
        <v>0</v>
      </c>
      <c r="S726" s="19">
        <f t="shared" si="246"/>
        <v>0</v>
      </c>
      <c r="T726" s="19">
        <f t="shared" si="246"/>
        <v>0</v>
      </c>
      <c r="U726" s="19">
        <f t="shared" si="246"/>
        <v>0</v>
      </c>
      <c r="V726" s="19">
        <f t="shared" si="247"/>
        <v>0</v>
      </c>
      <c r="W726" s="36">
        <v>1855</v>
      </c>
      <c r="X726" s="36">
        <v>1855</v>
      </c>
      <c r="Y726" s="19">
        <f t="shared" si="248"/>
        <v>0</v>
      </c>
      <c r="Z726" s="20">
        <f t="shared" si="256"/>
        <v>0</v>
      </c>
      <c r="AA726" s="20">
        <v>0</v>
      </c>
      <c r="AB726" s="20">
        <v>0</v>
      </c>
      <c r="AC726" s="20">
        <v>0</v>
      </c>
      <c r="AD726" s="20">
        <f t="shared" si="249"/>
        <v>0</v>
      </c>
      <c r="AE726" s="20">
        <f t="shared" si="250"/>
        <v>0</v>
      </c>
      <c r="AF726" s="20">
        <f t="shared" si="251"/>
        <v>0</v>
      </c>
      <c r="AG726" s="20">
        <f t="shared" si="252"/>
        <v>0</v>
      </c>
      <c r="AH726" s="20">
        <f t="shared" si="253"/>
        <v>0</v>
      </c>
      <c r="AI726" s="20">
        <f t="shared" si="254"/>
        <v>0</v>
      </c>
    </row>
    <row r="727" spans="1:35" s="27" customFormat="1" ht="12.75" x14ac:dyDescent="0.2">
      <c r="A727" s="32" t="s">
        <v>733</v>
      </c>
      <c r="B727" s="15" t="s">
        <v>65</v>
      </c>
      <c r="C727" s="70">
        <v>2087</v>
      </c>
      <c r="D727" s="33" t="s">
        <v>743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9">
        <f t="shared" si="255"/>
        <v>0</v>
      </c>
      <c r="Q727" s="19">
        <f t="shared" si="246"/>
        <v>0</v>
      </c>
      <c r="R727" s="19">
        <f t="shared" si="246"/>
        <v>0</v>
      </c>
      <c r="S727" s="19">
        <f t="shared" si="246"/>
        <v>0</v>
      </c>
      <c r="T727" s="19">
        <f t="shared" si="246"/>
        <v>0</v>
      </c>
      <c r="U727" s="19">
        <f t="shared" si="246"/>
        <v>0</v>
      </c>
      <c r="V727" s="19">
        <f t="shared" si="247"/>
        <v>0</v>
      </c>
      <c r="W727" s="36">
        <v>7265.5</v>
      </c>
      <c r="X727" s="36">
        <v>7265.5</v>
      </c>
      <c r="Y727" s="19">
        <f t="shared" si="248"/>
        <v>0</v>
      </c>
      <c r="Z727" s="20">
        <f t="shared" si="256"/>
        <v>0</v>
      </c>
      <c r="AA727" s="20">
        <v>0</v>
      </c>
      <c r="AB727" s="20">
        <v>0</v>
      </c>
      <c r="AC727" s="20">
        <v>0</v>
      </c>
      <c r="AD727" s="20">
        <f t="shared" si="249"/>
        <v>0</v>
      </c>
      <c r="AE727" s="20">
        <f t="shared" si="250"/>
        <v>0</v>
      </c>
      <c r="AF727" s="20">
        <f t="shared" si="251"/>
        <v>0</v>
      </c>
      <c r="AG727" s="20">
        <f t="shared" si="252"/>
        <v>0</v>
      </c>
      <c r="AH727" s="20">
        <f t="shared" si="253"/>
        <v>0</v>
      </c>
      <c r="AI727" s="20">
        <f t="shared" si="254"/>
        <v>0</v>
      </c>
    </row>
    <row r="728" spans="1:35" s="27" customFormat="1" ht="12.75" x14ac:dyDescent="0.2">
      <c r="A728" s="32" t="s">
        <v>733</v>
      </c>
      <c r="B728" s="15" t="s">
        <v>65</v>
      </c>
      <c r="C728" s="70">
        <v>2168</v>
      </c>
      <c r="D728" s="33" t="s">
        <v>744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9">
        <f t="shared" si="255"/>
        <v>0</v>
      </c>
      <c r="Q728" s="19">
        <f t="shared" si="246"/>
        <v>0</v>
      </c>
      <c r="R728" s="19">
        <f t="shared" si="246"/>
        <v>0</v>
      </c>
      <c r="S728" s="19">
        <f t="shared" si="246"/>
        <v>0</v>
      </c>
      <c r="T728" s="19">
        <f t="shared" si="246"/>
        <v>0</v>
      </c>
      <c r="U728" s="19">
        <f t="shared" si="246"/>
        <v>0</v>
      </c>
      <c r="V728" s="19">
        <f t="shared" si="247"/>
        <v>0</v>
      </c>
      <c r="W728" s="36">
        <v>188.02</v>
      </c>
      <c r="X728" s="36">
        <v>188.02</v>
      </c>
      <c r="Y728" s="19">
        <f t="shared" si="248"/>
        <v>0</v>
      </c>
      <c r="Z728" s="20">
        <f t="shared" si="256"/>
        <v>0</v>
      </c>
      <c r="AA728" s="20">
        <v>0</v>
      </c>
      <c r="AB728" s="20">
        <v>0</v>
      </c>
      <c r="AC728" s="20">
        <v>0</v>
      </c>
      <c r="AD728" s="20">
        <f t="shared" si="249"/>
        <v>0</v>
      </c>
      <c r="AE728" s="20">
        <f t="shared" si="250"/>
        <v>0</v>
      </c>
      <c r="AF728" s="20">
        <f t="shared" si="251"/>
        <v>0</v>
      </c>
      <c r="AG728" s="20">
        <f t="shared" si="252"/>
        <v>0</v>
      </c>
      <c r="AH728" s="20">
        <f t="shared" si="253"/>
        <v>0</v>
      </c>
      <c r="AI728" s="20">
        <f t="shared" si="254"/>
        <v>0</v>
      </c>
    </row>
    <row r="729" spans="1:35" s="27" customFormat="1" ht="12.75" x14ac:dyDescent="0.2">
      <c r="A729" s="32" t="s">
        <v>733</v>
      </c>
      <c r="B729" s="15" t="s">
        <v>65</v>
      </c>
      <c r="C729" s="70">
        <v>2173</v>
      </c>
      <c r="D729" s="33" t="s">
        <v>745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0</v>
      </c>
      <c r="M729" s="17">
        <v>0</v>
      </c>
      <c r="N729" s="17">
        <v>0</v>
      </c>
      <c r="O729" s="17">
        <v>0</v>
      </c>
      <c r="P729" s="19">
        <f t="shared" si="255"/>
        <v>0</v>
      </c>
      <c r="Q729" s="19">
        <f t="shared" si="246"/>
        <v>0</v>
      </c>
      <c r="R729" s="19">
        <f t="shared" si="246"/>
        <v>0</v>
      </c>
      <c r="S729" s="19">
        <f t="shared" si="246"/>
        <v>0</v>
      </c>
      <c r="T729" s="19">
        <f t="shared" si="246"/>
        <v>0</v>
      </c>
      <c r="U729" s="19">
        <f t="shared" si="246"/>
        <v>0</v>
      </c>
      <c r="V729" s="19">
        <f t="shared" si="247"/>
        <v>0</v>
      </c>
      <c r="W729" s="36">
        <v>2800.05</v>
      </c>
      <c r="X729" s="36">
        <v>2800.05</v>
      </c>
      <c r="Y729" s="19">
        <f t="shared" si="248"/>
        <v>0</v>
      </c>
      <c r="Z729" s="20">
        <f t="shared" si="256"/>
        <v>0</v>
      </c>
      <c r="AA729" s="20">
        <v>0</v>
      </c>
      <c r="AB729" s="20">
        <v>0</v>
      </c>
      <c r="AC729" s="20">
        <v>0</v>
      </c>
      <c r="AD729" s="20">
        <f t="shared" si="249"/>
        <v>0</v>
      </c>
      <c r="AE729" s="20">
        <f t="shared" si="250"/>
        <v>0</v>
      </c>
      <c r="AF729" s="20">
        <f t="shared" si="251"/>
        <v>0</v>
      </c>
      <c r="AG729" s="20">
        <f t="shared" si="252"/>
        <v>0</v>
      </c>
      <c r="AH729" s="20">
        <f t="shared" si="253"/>
        <v>0</v>
      </c>
      <c r="AI729" s="20">
        <f t="shared" si="254"/>
        <v>0</v>
      </c>
    </row>
    <row r="730" spans="1:35" s="27" customFormat="1" ht="12.75" x14ac:dyDescent="0.2">
      <c r="A730" s="32" t="s">
        <v>733</v>
      </c>
      <c r="B730" s="15" t="s">
        <v>65</v>
      </c>
      <c r="C730" s="70">
        <v>2377</v>
      </c>
      <c r="D730" s="33" t="s">
        <v>746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9">
        <f t="shared" si="255"/>
        <v>0</v>
      </c>
      <c r="Q730" s="19">
        <f t="shared" si="246"/>
        <v>0</v>
      </c>
      <c r="R730" s="19">
        <f t="shared" si="246"/>
        <v>0</v>
      </c>
      <c r="S730" s="19">
        <f t="shared" si="246"/>
        <v>0</v>
      </c>
      <c r="T730" s="19">
        <f t="shared" si="246"/>
        <v>0</v>
      </c>
      <c r="U730" s="19">
        <f t="shared" si="246"/>
        <v>0</v>
      </c>
      <c r="V730" s="19">
        <f t="shared" si="247"/>
        <v>0</v>
      </c>
      <c r="W730" s="36">
        <v>1235.5999999999999</v>
      </c>
      <c r="X730" s="36">
        <v>1235.5999999999999</v>
      </c>
      <c r="Y730" s="19">
        <f t="shared" si="248"/>
        <v>0</v>
      </c>
      <c r="Z730" s="20">
        <f t="shared" si="256"/>
        <v>0</v>
      </c>
      <c r="AA730" s="20">
        <v>0</v>
      </c>
      <c r="AB730" s="20">
        <v>0</v>
      </c>
      <c r="AC730" s="20">
        <v>0</v>
      </c>
      <c r="AD730" s="20">
        <f t="shared" si="249"/>
        <v>0</v>
      </c>
      <c r="AE730" s="20">
        <f t="shared" si="250"/>
        <v>0</v>
      </c>
      <c r="AF730" s="20">
        <f t="shared" si="251"/>
        <v>0</v>
      </c>
      <c r="AG730" s="20">
        <f t="shared" si="252"/>
        <v>0</v>
      </c>
      <c r="AH730" s="20">
        <f t="shared" si="253"/>
        <v>0</v>
      </c>
      <c r="AI730" s="20">
        <f t="shared" si="254"/>
        <v>0</v>
      </c>
    </row>
    <row r="731" spans="1:35" s="27" customFormat="1" ht="12.75" x14ac:dyDescent="0.2">
      <c r="A731" s="32" t="s">
        <v>733</v>
      </c>
      <c r="B731" s="15" t="s">
        <v>65</v>
      </c>
      <c r="C731" s="70">
        <v>2818</v>
      </c>
      <c r="D731" s="33" t="s">
        <v>747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7">
        <v>0</v>
      </c>
      <c r="L731" s="17">
        <v>0</v>
      </c>
      <c r="M731" s="17">
        <v>0</v>
      </c>
      <c r="N731" s="17">
        <v>0</v>
      </c>
      <c r="O731" s="17">
        <v>0</v>
      </c>
      <c r="P731" s="19">
        <f t="shared" si="255"/>
        <v>0</v>
      </c>
      <c r="Q731" s="19">
        <f t="shared" si="246"/>
        <v>0</v>
      </c>
      <c r="R731" s="19">
        <f t="shared" si="246"/>
        <v>0</v>
      </c>
      <c r="S731" s="19">
        <f t="shared" si="246"/>
        <v>0</v>
      </c>
      <c r="T731" s="19">
        <f t="shared" si="246"/>
        <v>0</v>
      </c>
      <c r="U731" s="19">
        <f t="shared" si="246"/>
        <v>0</v>
      </c>
      <c r="V731" s="19">
        <f t="shared" si="247"/>
        <v>0</v>
      </c>
      <c r="W731" s="36">
        <v>264</v>
      </c>
      <c r="X731" s="36">
        <v>264</v>
      </c>
      <c r="Y731" s="19">
        <f t="shared" si="248"/>
        <v>0</v>
      </c>
      <c r="Z731" s="20">
        <f t="shared" si="256"/>
        <v>0</v>
      </c>
      <c r="AA731" s="20">
        <v>0</v>
      </c>
      <c r="AB731" s="20">
        <v>0</v>
      </c>
      <c r="AC731" s="20">
        <v>0</v>
      </c>
      <c r="AD731" s="20">
        <f t="shared" si="249"/>
        <v>0</v>
      </c>
      <c r="AE731" s="20">
        <f t="shared" si="250"/>
        <v>0</v>
      </c>
      <c r="AF731" s="20">
        <f t="shared" si="251"/>
        <v>0</v>
      </c>
      <c r="AG731" s="20">
        <f t="shared" si="252"/>
        <v>0</v>
      </c>
      <c r="AH731" s="20">
        <f t="shared" si="253"/>
        <v>0</v>
      </c>
      <c r="AI731" s="20">
        <f t="shared" si="254"/>
        <v>0</v>
      </c>
    </row>
    <row r="732" spans="1:35" s="27" customFormat="1" ht="12.75" x14ac:dyDescent="0.2">
      <c r="A732" s="32" t="s">
        <v>733</v>
      </c>
      <c r="B732" s="15" t="s">
        <v>65</v>
      </c>
      <c r="C732" s="70">
        <v>3023</v>
      </c>
      <c r="D732" s="33" t="s">
        <v>748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9">
        <f t="shared" si="255"/>
        <v>0</v>
      </c>
      <c r="Q732" s="19">
        <f t="shared" si="246"/>
        <v>0</v>
      </c>
      <c r="R732" s="19">
        <f t="shared" si="246"/>
        <v>0</v>
      </c>
      <c r="S732" s="19">
        <f t="shared" si="246"/>
        <v>0</v>
      </c>
      <c r="T732" s="19">
        <f t="shared" si="246"/>
        <v>0</v>
      </c>
      <c r="U732" s="19">
        <f t="shared" si="246"/>
        <v>0</v>
      </c>
      <c r="V732" s="19">
        <f t="shared" si="247"/>
        <v>0</v>
      </c>
      <c r="W732" s="36">
        <v>246</v>
      </c>
      <c r="X732" s="36">
        <v>246</v>
      </c>
      <c r="Y732" s="19">
        <f t="shared" si="248"/>
        <v>0</v>
      </c>
      <c r="Z732" s="20">
        <f t="shared" si="256"/>
        <v>0</v>
      </c>
      <c r="AA732" s="20">
        <v>0</v>
      </c>
      <c r="AB732" s="20">
        <v>0</v>
      </c>
      <c r="AC732" s="20">
        <v>0</v>
      </c>
      <c r="AD732" s="20">
        <f t="shared" si="249"/>
        <v>0</v>
      </c>
      <c r="AE732" s="20">
        <f t="shared" si="250"/>
        <v>0</v>
      </c>
      <c r="AF732" s="20">
        <f t="shared" si="251"/>
        <v>0</v>
      </c>
      <c r="AG732" s="20">
        <f t="shared" si="252"/>
        <v>0</v>
      </c>
      <c r="AH732" s="20">
        <f t="shared" si="253"/>
        <v>0</v>
      </c>
      <c r="AI732" s="20">
        <f t="shared" si="254"/>
        <v>0</v>
      </c>
    </row>
    <row r="733" spans="1:35" s="27" customFormat="1" ht="12.75" x14ac:dyDescent="0.2">
      <c r="A733" s="32" t="s">
        <v>733</v>
      </c>
      <c r="B733" s="15" t="s">
        <v>65</v>
      </c>
      <c r="C733" s="70">
        <v>3033</v>
      </c>
      <c r="D733" s="33" t="s">
        <v>749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9">
        <f t="shared" si="255"/>
        <v>0</v>
      </c>
      <c r="Q733" s="19">
        <f t="shared" si="246"/>
        <v>0</v>
      </c>
      <c r="R733" s="19">
        <f t="shared" si="246"/>
        <v>0</v>
      </c>
      <c r="S733" s="19">
        <f t="shared" si="246"/>
        <v>0</v>
      </c>
      <c r="T733" s="19">
        <f t="shared" si="246"/>
        <v>0</v>
      </c>
      <c r="U733" s="19">
        <f t="shared" si="246"/>
        <v>0</v>
      </c>
      <c r="V733" s="19">
        <f t="shared" si="247"/>
        <v>0</v>
      </c>
      <c r="W733" s="36">
        <v>1019.98</v>
      </c>
      <c r="X733" s="36">
        <v>1019.98</v>
      </c>
      <c r="Y733" s="19">
        <f t="shared" si="248"/>
        <v>0</v>
      </c>
      <c r="Z733" s="20">
        <f t="shared" si="256"/>
        <v>0</v>
      </c>
      <c r="AA733" s="20">
        <v>0</v>
      </c>
      <c r="AB733" s="20">
        <v>0</v>
      </c>
      <c r="AC733" s="20">
        <v>0</v>
      </c>
      <c r="AD733" s="20">
        <f t="shared" si="249"/>
        <v>0</v>
      </c>
      <c r="AE733" s="20">
        <f t="shared" si="250"/>
        <v>0</v>
      </c>
      <c r="AF733" s="20">
        <f t="shared" si="251"/>
        <v>0</v>
      </c>
      <c r="AG733" s="20">
        <f t="shared" si="252"/>
        <v>0</v>
      </c>
      <c r="AH733" s="20">
        <f t="shared" si="253"/>
        <v>0</v>
      </c>
      <c r="AI733" s="20">
        <f t="shared" si="254"/>
        <v>0</v>
      </c>
    </row>
    <row r="734" spans="1:35" s="27" customFormat="1" ht="12.75" x14ac:dyDescent="0.2">
      <c r="A734" s="32" t="s">
        <v>733</v>
      </c>
      <c r="B734" s="15" t="s">
        <v>65</v>
      </c>
      <c r="C734" s="70">
        <v>3038</v>
      </c>
      <c r="D734" s="33" t="s">
        <v>750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9">
        <f t="shared" si="255"/>
        <v>0</v>
      </c>
      <c r="Q734" s="19">
        <f t="shared" si="246"/>
        <v>0</v>
      </c>
      <c r="R734" s="19">
        <f t="shared" si="246"/>
        <v>0</v>
      </c>
      <c r="S734" s="19">
        <f t="shared" si="246"/>
        <v>0</v>
      </c>
      <c r="T734" s="19">
        <f t="shared" si="246"/>
        <v>0</v>
      </c>
      <c r="U734" s="19">
        <f t="shared" si="246"/>
        <v>0</v>
      </c>
      <c r="V734" s="19">
        <f t="shared" si="247"/>
        <v>0</v>
      </c>
      <c r="W734" s="36">
        <v>751.01</v>
      </c>
      <c r="X734" s="36">
        <v>751.01</v>
      </c>
      <c r="Y734" s="19">
        <f t="shared" si="248"/>
        <v>0</v>
      </c>
      <c r="Z734" s="20">
        <f t="shared" si="256"/>
        <v>0</v>
      </c>
      <c r="AA734" s="20">
        <v>0</v>
      </c>
      <c r="AB734" s="20">
        <v>0</v>
      </c>
      <c r="AC734" s="20">
        <v>0</v>
      </c>
      <c r="AD734" s="20">
        <f t="shared" si="249"/>
        <v>0</v>
      </c>
      <c r="AE734" s="20">
        <f t="shared" si="250"/>
        <v>0</v>
      </c>
      <c r="AF734" s="20">
        <f t="shared" si="251"/>
        <v>0</v>
      </c>
      <c r="AG734" s="20">
        <f t="shared" si="252"/>
        <v>0</v>
      </c>
      <c r="AH734" s="20">
        <f t="shared" si="253"/>
        <v>0</v>
      </c>
      <c r="AI734" s="20">
        <f t="shared" si="254"/>
        <v>0</v>
      </c>
    </row>
    <row r="735" spans="1:35" s="27" customFormat="1" ht="12.75" x14ac:dyDescent="0.2">
      <c r="A735" s="32" t="s">
        <v>733</v>
      </c>
      <c r="B735" s="15" t="s">
        <v>65</v>
      </c>
      <c r="C735" s="70">
        <v>3469</v>
      </c>
      <c r="D735" s="33" t="s">
        <v>751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0</v>
      </c>
      <c r="M735" s="17">
        <v>0</v>
      </c>
      <c r="N735" s="17">
        <v>0</v>
      </c>
      <c r="O735" s="17">
        <v>0</v>
      </c>
      <c r="P735" s="19">
        <f t="shared" si="255"/>
        <v>0</v>
      </c>
      <c r="Q735" s="19">
        <f t="shared" si="246"/>
        <v>0</v>
      </c>
      <c r="R735" s="19">
        <f t="shared" si="246"/>
        <v>0</v>
      </c>
      <c r="S735" s="19">
        <f t="shared" si="246"/>
        <v>0</v>
      </c>
      <c r="T735" s="19">
        <f t="shared" si="246"/>
        <v>0</v>
      </c>
      <c r="U735" s="19">
        <f t="shared" si="246"/>
        <v>0</v>
      </c>
      <c r="V735" s="19">
        <f t="shared" si="247"/>
        <v>0</v>
      </c>
      <c r="W735" s="36">
        <v>32976</v>
      </c>
      <c r="X735" s="36">
        <v>32976</v>
      </c>
      <c r="Y735" s="19">
        <f t="shared" si="248"/>
        <v>0</v>
      </c>
      <c r="Z735" s="20">
        <f t="shared" si="256"/>
        <v>0</v>
      </c>
      <c r="AA735" s="20">
        <v>0</v>
      </c>
      <c r="AB735" s="20">
        <v>0</v>
      </c>
      <c r="AC735" s="20">
        <v>0</v>
      </c>
      <c r="AD735" s="20">
        <f t="shared" si="249"/>
        <v>0</v>
      </c>
      <c r="AE735" s="20">
        <f t="shared" si="250"/>
        <v>0</v>
      </c>
      <c r="AF735" s="20">
        <f t="shared" si="251"/>
        <v>0</v>
      </c>
      <c r="AG735" s="20">
        <f t="shared" si="252"/>
        <v>0</v>
      </c>
      <c r="AH735" s="20">
        <f t="shared" si="253"/>
        <v>0</v>
      </c>
      <c r="AI735" s="20">
        <f t="shared" si="254"/>
        <v>0</v>
      </c>
    </row>
    <row r="736" spans="1:35" s="27" customFormat="1" ht="12.75" x14ac:dyDescent="0.2">
      <c r="A736" s="32" t="s">
        <v>733</v>
      </c>
      <c r="B736" s="15" t="s">
        <v>65</v>
      </c>
      <c r="C736" s="70">
        <v>3475</v>
      </c>
      <c r="D736" s="33" t="s">
        <v>752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9">
        <f t="shared" si="255"/>
        <v>0</v>
      </c>
      <c r="Q736" s="19">
        <f t="shared" si="246"/>
        <v>0</v>
      </c>
      <c r="R736" s="19">
        <f t="shared" si="246"/>
        <v>0</v>
      </c>
      <c r="S736" s="19">
        <f t="shared" si="246"/>
        <v>0</v>
      </c>
      <c r="T736" s="19">
        <f t="shared" si="246"/>
        <v>0</v>
      </c>
      <c r="U736" s="19">
        <f t="shared" si="246"/>
        <v>0</v>
      </c>
      <c r="V736" s="19">
        <f t="shared" si="247"/>
        <v>0</v>
      </c>
      <c r="W736" s="36">
        <v>1648.36</v>
      </c>
      <c r="X736" s="36">
        <v>1648.36</v>
      </c>
      <c r="Y736" s="19">
        <f t="shared" si="248"/>
        <v>0</v>
      </c>
      <c r="Z736" s="20">
        <f t="shared" si="256"/>
        <v>0</v>
      </c>
      <c r="AA736" s="20">
        <v>0</v>
      </c>
      <c r="AB736" s="20">
        <v>0</v>
      </c>
      <c r="AC736" s="20">
        <v>0</v>
      </c>
      <c r="AD736" s="20">
        <f t="shared" si="249"/>
        <v>0</v>
      </c>
      <c r="AE736" s="20">
        <f t="shared" si="250"/>
        <v>0</v>
      </c>
      <c r="AF736" s="20">
        <f t="shared" si="251"/>
        <v>0</v>
      </c>
      <c r="AG736" s="20">
        <f t="shared" si="252"/>
        <v>0</v>
      </c>
      <c r="AH736" s="20">
        <f t="shared" si="253"/>
        <v>0</v>
      </c>
      <c r="AI736" s="20">
        <f t="shared" si="254"/>
        <v>0</v>
      </c>
    </row>
    <row r="737" spans="1:35" s="27" customFormat="1" ht="12.75" x14ac:dyDescent="0.2">
      <c r="A737" s="32" t="s">
        <v>733</v>
      </c>
      <c r="B737" s="15" t="s">
        <v>65</v>
      </c>
      <c r="C737" s="70">
        <v>3861</v>
      </c>
      <c r="D737" s="33" t="s">
        <v>753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0</v>
      </c>
      <c r="P737" s="19">
        <f t="shared" si="255"/>
        <v>0</v>
      </c>
      <c r="Q737" s="19">
        <f t="shared" si="246"/>
        <v>0</v>
      </c>
      <c r="R737" s="19">
        <f t="shared" si="246"/>
        <v>0</v>
      </c>
      <c r="S737" s="19">
        <f t="shared" si="246"/>
        <v>0</v>
      </c>
      <c r="T737" s="19">
        <f t="shared" si="246"/>
        <v>0</v>
      </c>
      <c r="U737" s="19">
        <f t="shared" si="246"/>
        <v>0</v>
      </c>
      <c r="V737" s="19">
        <f t="shared" si="247"/>
        <v>0</v>
      </c>
      <c r="W737" s="36">
        <v>120640</v>
      </c>
      <c r="X737" s="36">
        <v>241280</v>
      </c>
      <c r="Y737" s="19">
        <f t="shared" si="248"/>
        <v>120640</v>
      </c>
      <c r="Z737" s="20">
        <f t="shared" si="256"/>
        <v>120640</v>
      </c>
      <c r="AA737" s="20">
        <v>0</v>
      </c>
      <c r="AB737" s="20">
        <v>0</v>
      </c>
      <c r="AC737" s="20">
        <v>0</v>
      </c>
      <c r="AD737" s="20">
        <f t="shared" si="249"/>
        <v>0</v>
      </c>
      <c r="AE737" s="20">
        <f t="shared" si="250"/>
        <v>0</v>
      </c>
      <c r="AF737" s="20">
        <f t="shared" si="251"/>
        <v>0</v>
      </c>
      <c r="AG737" s="20">
        <f t="shared" si="252"/>
        <v>120640</v>
      </c>
      <c r="AH737" s="20">
        <f t="shared" si="253"/>
        <v>0</v>
      </c>
      <c r="AI737" s="20">
        <f t="shared" si="254"/>
        <v>120640</v>
      </c>
    </row>
    <row r="738" spans="1:35" s="27" customFormat="1" ht="12.75" x14ac:dyDescent="0.2">
      <c r="A738" s="32" t="s">
        <v>733</v>
      </c>
      <c r="B738" s="15" t="s">
        <v>65</v>
      </c>
      <c r="C738" s="70">
        <v>4408</v>
      </c>
      <c r="D738" s="33" t="s">
        <v>754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7">
        <v>0</v>
      </c>
      <c r="L738" s="17">
        <v>0</v>
      </c>
      <c r="M738" s="17">
        <v>0</v>
      </c>
      <c r="N738" s="17">
        <v>0</v>
      </c>
      <c r="O738" s="17">
        <v>0</v>
      </c>
      <c r="P738" s="19">
        <f t="shared" si="255"/>
        <v>0</v>
      </c>
      <c r="Q738" s="19">
        <f t="shared" si="246"/>
        <v>0</v>
      </c>
      <c r="R738" s="19">
        <f t="shared" si="246"/>
        <v>0</v>
      </c>
      <c r="S738" s="19">
        <f t="shared" si="246"/>
        <v>0</v>
      </c>
      <c r="T738" s="19">
        <f t="shared" si="246"/>
        <v>0</v>
      </c>
      <c r="U738" s="19">
        <f t="shared" si="246"/>
        <v>0</v>
      </c>
      <c r="V738" s="19">
        <f t="shared" si="247"/>
        <v>0</v>
      </c>
      <c r="W738" s="36">
        <v>230</v>
      </c>
      <c r="X738" s="36">
        <v>230</v>
      </c>
      <c r="Y738" s="19">
        <f t="shared" si="248"/>
        <v>0</v>
      </c>
      <c r="Z738" s="20">
        <f t="shared" si="256"/>
        <v>0</v>
      </c>
      <c r="AA738" s="20">
        <v>0</v>
      </c>
      <c r="AB738" s="20">
        <v>0</v>
      </c>
      <c r="AC738" s="20">
        <v>0</v>
      </c>
      <c r="AD738" s="20">
        <f t="shared" si="249"/>
        <v>0</v>
      </c>
      <c r="AE738" s="20">
        <f t="shared" si="250"/>
        <v>0</v>
      </c>
      <c r="AF738" s="20">
        <f t="shared" si="251"/>
        <v>0</v>
      </c>
      <c r="AG738" s="20">
        <f t="shared" si="252"/>
        <v>0</v>
      </c>
      <c r="AH738" s="20">
        <f t="shared" si="253"/>
        <v>0</v>
      </c>
      <c r="AI738" s="20">
        <f t="shared" si="254"/>
        <v>0</v>
      </c>
    </row>
    <row r="739" spans="1:35" s="27" customFormat="1" ht="12.75" x14ac:dyDescent="0.2">
      <c r="A739" s="32" t="s">
        <v>733</v>
      </c>
      <c r="B739" s="15" t="s">
        <v>65</v>
      </c>
      <c r="C739" s="70">
        <v>4409</v>
      </c>
      <c r="D739" s="33" t="s">
        <v>755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9">
        <f t="shared" si="255"/>
        <v>0</v>
      </c>
      <c r="Q739" s="19">
        <f t="shared" si="246"/>
        <v>0</v>
      </c>
      <c r="R739" s="19">
        <f t="shared" si="246"/>
        <v>0</v>
      </c>
      <c r="S739" s="19">
        <f t="shared" si="246"/>
        <v>0</v>
      </c>
      <c r="T739" s="19">
        <f t="shared" si="246"/>
        <v>0</v>
      </c>
      <c r="U739" s="19">
        <f t="shared" si="246"/>
        <v>0</v>
      </c>
      <c r="V739" s="19">
        <f t="shared" si="247"/>
        <v>0</v>
      </c>
      <c r="W739" s="36">
        <v>3500</v>
      </c>
      <c r="X739" s="36">
        <v>3500</v>
      </c>
      <c r="Y739" s="19">
        <f t="shared" si="248"/>
        <v>0</v>
      </c>
      <c r="Z739" s="20">
        <f t="shared" si="256"/>
        <v>0</v>
      </c>
      <c r="AA739" s="20">
        <v>0</v>
      </c>
      <c r="AB739" s="20">
        <v>0</v>
      </c>
      <c r="AC739" s="20">
        <v>0</v>
      </c>
      <c r="AD739" s="20">
        <f t="shared" si="249"/>
        <v>0</v>
      </c>
      <c r="AE739" s="20">
        <f t="shared" si="250"/>
        <v>0</v>
      </c>
      <c r="AF739" s="20">
        <f t="shared" si="251"/>
        <v>0</v>
      </c>
      <c r="AG739" s="20">
        <f t="shared" si="252"/>
        <v>0</v>
      </c>
      <c r="AH739" s="20">
        <f t="shared" si="253"/>
        <v>0</v>
      </c>
      <c r="AI739" s="20">
        <f t="shared" si="254"/>
        <v>0</v>
      </c>
    </row>
    <row r="740" spans="1:35" s="27" customFormat="1" ht="12.75" x14ac:dyDescent="0.2">
      <c r="A740" s="32" t="s">
        <v>733</v>
      </c>
      <c r="B740" s="15" t="s">
        <v>65</v>
      </c>
      <c r="C740" s="70">
        <v>4412</v>
      </c>
      <c r="D740" s="33" t="s">
        <v>756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0</v>
      </c>
      <c r="P740" s="19">
        <f t="shared" si="255"/>
        <v>0</v>
      </c>
      <c r="Q740" s="19">
        <f t="shared" si="246"/>
        <v>0</v>
      </c>
      <c r="R740" s="19">
        <f t="shared" si="246"/>
        <v>0</v>
      </c>
      <c r="S740" s="19">
        <f t="shared" si="246"/>
        <v>0</v>
      </c>
      <c r="T740" s="19">
        <f t="shared" si="246"/>
        <v>0</v>
      </c>
      <c r="U740" s="19">
        <f t="shared" si="246"/>
        <v>0</v>
      </c>
      <c r="V740" s="19">
        <f t="shared" si="247"/>
        <v>0</v>
      </c>
      <c r="W740" s="36">
        <v>1699.59</v>
      </c>
      <c r="X740" s="36">
        <v>1699.59</v>
      </c>
      <c r="Y740" s="19">
        <f t="shared" si="248"/>
        <v>0</v>
      </c>
      <c r="Z740" s="20">
        <f t="shared" si="256"/>
        <v>0</v>
      </c>
      <c r="AA740" s="20">
        <v>0</v>
      </c>
      <c r="AB740" s="20">
        <v>0</v>
      </c>
      <c r="AC740" s="20">
        <v>0</v>
      </c>
      <c r="AD740" s="20">
        <f t="shared" si="249"/>
        <v>0</v>
      </c>
      <c r="AE740" s="20">
        <f t="shared" si="250"/>
        <v>0</v>
      </c>
      <c r="AF740" s="20">
        <f t="shared" si="251"/>
        <v>0</v>
      </c>
      <c r="AG740" s="20">
        <f t="shared" si="252"/>
        <v>0</v>
      </c>
      <c r="AH740" s="20">
        <f t="shared" si="253"/>
        <v>0</v>
      </c>
      <c r="AI740" s="20">
        <f t="shared" si="254"/>
        <v>0</v>
      </c>
    </row>
    <row r="741" spans="1:35" s="27" customFormat="1" ht="12.75" x14ac:dyDescent="0.2">
      <c r="A741" s="32" t="s">
        <v>733</v>
      </c>
      <c r="B741" s="15" t="s">
        <v>65</v>
      </c>
      <c r="C741" s="70">
        <v>4416</v>
      </c>
      <c r="D741" s="33" t="s">
        <v>757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9">
        <f t="shared" si="255"/>
        <v>0</v>
      </c>
      <c r="Q741" s="19">
        <f t="shared" si="246"/>
        <v>0</v>
      </c>
      <c r="R741" s="19">
        <f t="shared" si="246"/>
        <v>0</v>
      </c>
      <c r="S741" s="19">
        <f t="shared" si="246"/>
        <v>0</v>
      </c>
      <c r="T741" s="19">
        <f t="shared" si="246"/>
        <v>0</v>
      </c>
      <c r="U741" s="19">
        <f t="shared" si="246"/>
        <v>0</v>
      </c>
      <c r="V741" s="19">
        <f t="shared" si="247"/>
        <v>0</v>
      </c>
      <c r="W741" s="36">
        <v>1014</v>
      </c>
      <c r="X741" s="36">
        <v>1014</v>
      </c>
      <c r="Y741" s="19">
        <f t="shared" si="248"/>
        <v>0</v>
      </c>
      <c r="Z741" s="20">
        <f t="shared" si="256"/>
        <v>0</v>
      </c>
      <c r="AA741" s="20">
        <v>0</v>
      </c>
      <c r="AB741" s="20">
        <v>0</v>
      </c>
      <c r="AC741" s="20">
        <v>0</v>
      </c>
      <c r="AD741" s="20">
        <f t="shared" si="249"/>
        <v>0</v>
      </c>
      <c r="AE741" s="20">
        <f t="shared" si="250"/>
        <v>0</v>
      </c>
      <c r="AF741" s="20">
        <f t="shared" si="251"/>
        <v>0</v>
      </c>
      <c r="AG741" s="20">
        <f t="shared" si="252"/>
        <v>0</v>
      </c>
      <c r="AH741" s="20">
        <f t="shared" si="253"/>
        <v>0</v>
      </c>
      <c r="AI741" s="20">
        <f t="shared" si="254"/>
        <v>0</v>
      </c>
    </row>
    <row r="742" spans="1:35" s="27" customFormat="1" ht="12.75" x14ac:dyDescent="0.2">
      <c r="A742" s="32" t="s">
        <v>733</v>
      </c>
      <c r="B742" s="15" t="s">
        <v>65</v>
      </c>
      <c r="C742" s="70">
        <v>4417</v>
      </c>
      <c r="D742" s="33" t="s">
        <v>758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0</v>
      </c>
      <c r="P742" s="19">
        <f t="shared" si="255"/>
        <v>0</v>
      </c>
      <c r="Q742" s="19">
        <f t="shared" si="246"/>
        <v>0</v>
      </c>
      <c r="R742" s="19">
        <f t="shared" si="246"/>
        <v>0</v>
      </c>
      <c r="S742" s="19">
        <f t="shared" si="246"/>
        <v>0</v>
      </c>
      <c r="T742" s="19">
        <f t="shared" si="246"/>
        <v>0</v>
      </c>
      <c r="U742" s="19">
        <f t="shared" si="246"/>
        <v>0</v>
      </c>
      <c r="V742" s="19">
        <f t="shared" si="247"/>
        <v>0</v>
      </c>
      <c r="W742" s="36">
        <v>530</v>
      </c>
      <c r="X742" s="36">
        <v>530</v>
      </c>
      <c r="Y742" s="19">
        <f t="shared" si="248"/>
        <v>0</v>
      </c>
      <c r="Z742" s="20">
        <f t="shared" si="256"/>
        <v>0</v>
      </c>
      <c r="AA742" s="20">
        <v>0</v>
      </c>
      <c r="AB742" s="20">
        <v>0</v>
      </c>
      <c r="AC742" s="20">
        <v>0</v>
      </c>
      <c r="AD742" s="20">
        <f t="shared" si="249"/>
        <v>0</v>
      </c>
      <c r="AE742" s="20">
        <f t="shared" si="250"/>
        <v>0</v>
      </c>
      <c r="AF742" s="20">
        <f t="shared" si="251"/>
        <v>0</v>
      </c>
      <c r="AG742" s="20">
        <f t="shared" si="252"/>
        <v>0</v>
      </c>
      <c r="AH742" s="20">
        <f t="shared" si="253"/>
        <v>0</v>
      </c>
      <c r="AI742" s="20">
        <f t="shared" si="254"/>
        <v>0</v>
      </c>
    </row>
    <row r="743" spans="1:35" s="27" customFormat="1" ht="12.75" x14ac:dyDescent="0.2">
      <c r="A743" s="32" t="s">
        <v>733</v>
      </c>
      <c r="B743" s="15" t="s">
        <v>65</v>
      </c>
      <c r="C743" s="70">
        <v>4644</v>
      </c>
      <c r="D743" s="33" t="s">
        <v>759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9">
        <f t="shared" si="255"/>
        <v>0</v>
      </c>
      <c r="Q743" s="19">
        <f t="shared" si="246"/>
        <v>0</v>
      </c>
      <c r="R743" s="19">
        <f t="shared" si="246"/>
        <v>0</v>
      </c>
      <c r="S743" s="19">
        <f t="shared" si="246"/>
        <v>0</v>
      </c>
      <c r="T743" s="19">
        <f t="shared" si="246"/>
        <v>0</v>
      </c>
      <c r="U743" s="19">
        <f t="shared" si="246"/>
        <v>0</v>
      </c>
      <c r="V743" s="19">
        <f t="shared" si="247"/>
        <v>0</v>
      </c>
      <c r="W743" s="36">
        <v>1290.95</v>
      </c>
      <c r="X743" s="36">
        <v>1290.95</v>
      </c>
      <c r="Y743" s="19">
        <f t="shared" si="248"/>
        <v>0</v>
      </c>
      <c r="Z743" s="20">
        <f t="shared" si="256"/>
        <v>0</v>
      </c>
      <c r="AA743" s="20">
        <v>0</v>
      </c>
      <c r="AB743" s="20">
        <v>0</v>
      </c>
      <c r="AC743" s="20">
        <v>0</v>
      </c>
      <c r="AD743" s="20">
        <f t="shared" si="249"/>
        <v>0</v>
      </c>
      <c r="AE743" s="20">
        <f t="shared" si="250"/>
        <v>0</v>
      </c>
      <c r="AF743" s="20">
        <f t="shared" si="251"/>
        <v>0</v>
      </c>
      <c r="AG743" s="20">
        <f t="shared" si="252"/>
        <v>0</v>
      </c>
      <c r="AH743" s="20">
        <f t="shared" si="253"/>
        <v>0</v>
      </c>
      <c r="AI743" s="20">
        <f t="shared" si="254"/>
        <v>0</v>
      </c>
    </row>
    <row r="744" spans="1:35" s="27" customFormat="1" ht="12.75" x14ac:dyDescent="0.2">
      <c r="A744" s="32" t="s">
        <v>733</v>
      </c>
      <c r="B744" s="15" t="s">
        <v>65</v>
      </c>
      <c r="C744" s="70">
        <v>4735</v>
      </c>
      <c r="D744" s="33" t="s">
        <v>760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0</v>
      </c>
      <c r="P744" s="19">
        <f t="shared" si="255"/>
        <v>0</v>
      </c>
      <c r="Q744" s="19">
        <f t="shared" si="246"/>
        <v>0</v>
      </c>
      <c r="R744" s="19">
        <f t="shared" si="246"/>
        <v>0</v>
      </c>
      <c r="S744" s="19">
        <f t="shared" si="246"/>
        <v>0</v>
      </c>
      <c r="T744" s="19">
        <f t="shared" si="246"/>
        <v>0</v>
      </c>
      <c r="U744" s="19">
        <f t="shared" si="246"/>
        <v>0</v>
      </c>
      <c r="V744" s="19">
        <f t="shared" si="247"/>
        <v>0</v>
      </c>
      <c r="W744" s="36">
        <v>740.38</v>
      </c>
      <c r="X744" s="36">
        <v>740.38</v>
      </c>
      <c r="Y744" s="19">
        <f t="shared" si="248"/>
        <v>0</v>
      </c>
      <c r="Z744" s="20">
        <f t="shared" si="256"/>
        <v>0</v>
      </c>
      <c r="AA744" s="20">
        <v>0</v>
      </c>
      <c r="AB744" s="20">
        <v>0</v>
      </c>
      <c r="AC744" s="20">
        <v>0</v>
      </c>
      <c r="AD744" s="20">
        <f t="shared" si="249"/>
        <v>0</v>
      </c>
      <c r="AE744" s="20">
        <f t="shared" si="250"/>
        <v>0</v>
      </c>
      <c r="AF744" s="20">
        <f t="shared" si="251"/>
        <v>0</v>
      </c>
      <c r="AG744" s="20">
        <f t="shared" si="252"/>
        <v>0</v>
      </c>
      <c r="AH744" s="20">
        <f t="shared" si="253"/>
        <v>0</v>
      </c>
      <c r="AI744" s="20">
        <f t="shared" si="254"/>
        <v>0</v>
      </c>
    </row>
    <row r="745" spans="1:35" s="27" customFormat="1" ht="12.75" x14ac:dyDescent="0.2">
      <c r="A745" s="32" t="s">
        <v>733</v>
      </c>
      <c r="B745" s="15" t="s">
        <v>65</v>
      </c>
      <c r="C745" s="70">
        <v>4870</v>
      </c>
      <c r="D745" s="33" t="s">
        <v>761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9">
        <f t="shared" si="255"/>
        <v>0</v>
      </c>
      <c r="Q745" s="19">
        <f t="shared" si="246"/>
        <v>0</v>
      </c>
      <c r="R745" s="19">
        <f t="shared" si="246"/>
        <v>0</v>
      </c>
      <c r="S745" s="19">
        <f t="shared" si="246"/>
        <v>0</v>
      </c>
      <c r="T745" s="19">
        <f t="shared" si="246"/>
        <v>0</v>
      </c>
      <c r="U745" s="19">
        <f t="shared" si="246"/>
        <v>0</v>
      </c>
      <c r="V745" s="19">
        <f t="shared" si="247"/>
        <v>0</v>
      </c>
      <c r="W745" s="36">
        <v>3916</v>
      </c>
      <c r="X745" s="36">
        <v>3916</v>
      </c>
      <c r="Y745" s="19">
        <f t="shared" si="248"/>
        <v>0</v>
      </c>
      <c r="Z745" s="20">
        <f t="shared" si="256"/>
        <v>0</v>
      </c>
      <c r="AA745" s="20">
        <v>0</v>
      </c>
      <c r="AB745" s="20">
        <v>0</v>
      </c>
      <c r="AC745" s="20">
        <v>0</v>
      </c>
      <c r="AD745" s="20">
        <f t="shared" si="249"/>
        <v>0</v>
      </c>
      <c r="AE745" s="20">
        <f t="shared" si="250"/>
        <v>0</v>
      </c>
      <c r="AF745" s="20">
        <f t="shared" si="251"/>
        <v>0</v>
      </c>
      <c r="AG745" s="20">
        <f t="shared" si="252"/>
        <v>0</v>
      </c>
      <c r="AH745" s="20">
        <f t="shared" si="253"/>
        <v>0</v>
      </c>
      <c r="AI745" s="20">
        <f t="shared" si="254"/>
        <v>0</v>
      </c>
    </row>
    <row r="746" spans="1:35" s="27" customFormat="1" ht="12.75" x14ac:dyDescent="0.2">
      <c r="A746" s="32" t="s">
        <v>733</v>
      </c>
      <c r="B746" s="15" t="s">
        <v>65</v>
      </c>
      <c r="C746" s="70">
        <v>5027</v>
      </c>
      <c r="D746" s="33" t="s">
        <v>762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7">
        <v>0</v>
      </c>
      <c r="L746" s="17">
        <v>0</v>
      </c>
      <c r="M746" s="17">
        <v>0</v>
      </c>
      <c r="N746" s="17">
        <v>0</v>
      </c>
      <c r="O746" s="17">
        <v>0</v>
      </c>
      <c r="P746" s="19">
        <f t="shared" si="255"/>
        <v>0</v>
      </c>
      <c r="Q746" s="19">
        <f t="shared" si="246"/>
        <v>0</v>
      </c>
      <c r="R746" s="19">
        <f t="shared" si="246"/>
        <v>0</v>
      </c>
      <c r="S746" s="19">
        <f t="shared" si="246"/>
        <v>0</v>
      </c>
      <c r="T746" s="19">
        <f t="shared" si="246"/>
        <v>0</v>
      </c>
      <c r="U746" s="19">
        <f t="shared" si="246"/>
        <v>0</v>
      </c>
      <c r="V746" s="19">
        <f t="shared" si="247"/>
        <v>0</v>
      </c>
      <c r="W746" s="36">
        <v>551</v>
      </c>
      <c r="X746" s="36">
        <v>551</v>
      </c>
      <c r="Y746" s="19">
        <f t="shared" si="248"/>
        <v>0</v>
      </c>
      <c r="Z746" s="20">
        <f t="shared" si="256"/>
        <v>0</v>
      </c>
      <c r="AA746" s="20">
        <v>0</v>
      </c>
      <c r="AB746" s="20">
        <v>0</v>
      </c>
      <c r="AC746" s="20">
        <v>0</v>
      </c>
      <c r="AD746" s="20">
        <f t="shared" si="249"/>
        <v>0</v>
      </c>
      <c r="AE746" s="20">
        <f t="shared" si="250"/>
        <v>0</v>
      </c>
      <c r="AF746" s="20">
        <f t="shared" si="251"/>
        <v>0</v>
      </c>
      <c r="AG746" s="20">
        <f t="shared" si="252"/>
        <v>0</v>
      </c>
      <c r="AH746" s="20">
        <f t="shared" si="253"/>
        <v>0</v>
      </c>
      <c r="AI746" s="20">
        <f t="shared" si="254"/>
        <v>0</v>
      </c>
    </row>
    <row r="747" spans="1:35" s="27" customFormat="1" ht="12.75" x14ac:dyDescent="0.2">
      <c r="A747" s="32" t="s">
        <v>733</v>
      </c>
      <c r="B747" s="15" t="s">
        <v>65</v>
      </c>
      <c r="C747" s="70">
        <v>5028</v>
      </c>
      <c r="D747" s="33" t="s">
        <v>763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9">
        <f t="shared" si="255"/>
        <v>0</v>
      </c>
      <c r="Q747" s="19">
        <f t="shared" si="246"/>
        <v>0</v>
      </c>
      <c r="R747" s="19">
        <f t="shared" si="246"/>
        <v>0</v>
      </c>
      <c r="S747" s="19">
        <f t="shared" si="246"/>
        <v>0</v>
      </c>
      <c r="T747" s="19">
        <f t="shared" si="246"/>
        <v>0</v>
      </c>
      <c r="U747" s="19">
        <f t="shared" si="246"/>
        <v>0</v>
      </c>
      <c r="V747" s="19">
        <f t="shared" si="247"/>
        <v>0</v>
      </c>
      <c r="W747" s="36">
        <v>405</v>
      </c>
      <c r="X747" s="36">
        <v>405</v>
      </c>
      <c r="Y747" s="19">
        <f t="shared" si="248"/>
        <v>0</v>
      </c>
      <c r="Z747" s="20">
        <f t="shared" si="256"/>
        <v>0</v>
      </c>
      <c r="AA747" s="20">
        <v>0</v>
      </c>
      <c r="AB747" s="20">
        <v>0</v>
      </c>
      <c r="AC747" s="20">
        <v>0</v>
      </c>
      <c r="AD747" s="20">
        <f t="shared" si="249"/>
        <v>0</v>
      </c>
      <c r="AE747" s="20">
        <f t="shared" si="250"/>
        <v>0</v>
      </c>
      <c r="AF747" s="20">
        <f t="shared" si="251"/>
        <v>0</v>
      </c>
      <c r="AG747" s="20">
        <f t="shared" si="252"/>
        <v>0</v>
      </c>
      <c r="AH747" s="20">
        <f t="shared" si="253"/>
        <v>0</v>
      </c>
      <c r="AI747" s="20">
        <f t="shared" si="254"/>
        <v>0</v>
      </c>
    </row>
    <row r="748" spans="1:35" s="27" customFormat="1" ht="12.75" x14ac:dyDescent="0.2">
      <c r="A748" s="32" t="s">
        <v>733</v>
      </c>
      <c r="B748" s="15" t="s">
        <v>65</v>
      </c>
      <c r="C748" s="70">
        <v>6078</v>
      </c>
      <c r="D748" s="33" t="s">
        <v>764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9">
        <f t="shared" si="255"/>
        <v>0</v>
      </c>
      <c r="Q748" s="19">
        <f t="shared" si="246"/>
        <v>0</v>
      </c>
      <c r="R748" s="19">
        <f t="shared" si="246"/>
        <v>0</v>
      </c>
      <c r="S748" s="19">
        <f t="shared" si="246"/>
        <v>0</v>
      </c>
      <c r="T748" s="19">
        <f t="shared" si="246"/>
        <v>0</v>
      </c>
      <c r="U748" s="19">
        <f t="shared" si="246"/>
        <v>0</v>
      </c>
      <c r="V748" s="19">
        <f t="shared" si="247"/>
        <v>0</v>
      </c>
      <c r="W748" s="36">
        <v>400</v>
      </c>
      <c r="X748" s="36">
        <v>400</v>
      </c>
      <c r="Y748" s="19">
        <f t="shared" si="248"/>
        <v>0</v>
      </c>
      <c r="Z748" s="20">
        <f t="shared" si="256"/>
        <v>0</v>
      </c>
      <c r="AA748" s="20">
        <v>0</v>
      </c>
      <c r="AB748" s="20">
        <v>0</v>
      </c>
      <c r="AC748" s="20">
        <v>0</v>
      </c>
      <c r="AD748" s="20">
        <f t="shared" si="249"/>
        <v>0</v>
      </c>
      <c r="AE748" s="20">
        <f t="shared" si="250"/>
        <v>0</v>
      </c>
      <c r="AF748" s="20">
        <f t="shared" si="251"/>
        <v>0</v>
      </c>
      <c r="AG748" s="20">
        <f t="shared" si="252"/>
        <v>0</v>
      </c>
      <c r="AH748" s="20">
        <f t="shared" si="253"/>
        <v>0</v>
      </c>
      <c r="AI748" s="20">
        <f t="shared" si="254"/>
        <v>0</v>
      </c>
    </row>
    <row r="749" spans="1:35" s="27" customFormat="1" ht="12.75" x14ac:dyDescent="0.2">
      <c r="A749" s="32" t="s">
        <v>733</v>
      </c>
      <c r="B749" s="15" t="s">
        <v>65</v>
      </c>
      <c r="C749" s="70">
        <v>6217</v>
      </c>
      <c r="D749" s="33" t="s">
        <v>765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0</v>
      </c>
      <c r="P749" s="19">
        <f t="shared" si="255"/>
        <v>0</v>
      </c>
      <c r="Q749" s="19">
        <f t="shared" si="246"/>
        <v>0</v>
      </c>
      <c r="R749" s="19">
        <f t="shared" si="246"/>
        <v>0</v>
      </c>
      <c r="S749" s="19">
        <f t="shared" si="246"/>
        <v>0</v>
      </c>
      <c r="T749" s="19">
        <f t="shared" si="246"/>
        <v>0</v>
      </c>
      <c r="U749" s="19">
        <f t="shared" si="246"/>
        <v>0</v>
      </c>
      <c r="V749" s="19">
        <f t="shared" si="247"/>
        <v>0</v>
      </c>
      <c r="W749" s="36">
        <v>3874.4</v>
      </c>
      <c r="X749" s="36">
        <v>3874.4</v>
      </c>
      <c r="Y749" s="19">
        <f t="shared" si="248"/>
        <v>0</v>
      </c>
      <c r="Z749" s="20">
        <f t="shared" si="256"/>
        <v>0</v>
      </c>
      <c r="AA749" s="20">
        <v>0</v>
      </c>
      <c r="AB749" s="20">
        <v>0</v>
      </c>
      <c r="AC749" s="20">
        <v>0</v>
      </c>
      <c r="AD749" s="20">
        <f t="shared" si="249"/>
        <v>0</v>
      </c>
      <c r="AE749" s="20">
        <f t="shared" si="250"/>
        <v>0</v>
      </c>
      <c r="AF749" s="20">
        <f t="shared" si="251"/>
        <v>0</v>
      </c>
      <c r="AG749" s="20">
        <f t="shared" si="252"/>
        <v>0</v>
      </c>
      <c r="AH749" s="20">
        <f t="shared" si="253"/>
        <v>0</v>
      </c>
      <c r="AI749" s="20">
        <f t="shared" si="254"/>
        <v>0</v>
      </c>
    </row>
    <row r="750" spans="1:35" s="27" customFormat="1" ht="12.75" x14ac:dyDescent="0.2">
      <c r="A750" s="32" t="s">
        <v>733</v>
      </c>
      <c r="B750" s="15" t="s">
        <v>65</v>
      </c>
      <c r="C750" s="70">
        <v>6287</v>
      </c>
      <c r="D750" s="33" t="s">
        <v>766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9">
        <f t="shared" si="255"/>
        <v>0</v>
      </c>
      <c r="Q750" s="19">
        <f t="shared" si="246"/>
        <v>0</v>
      </c>
      <c r="R750" s="19">
        <f t="shared" si="246"/>
        <v>0</v>
      </c>
      <c r="S750" s="19">
        <f t="shared" si="246"/>
        <v>0</v>
      </c>
      <c r="T750" s="19">
        <f t="shared" si="246"/>
        <v>0</v>
      </c>
      <c r="U750" s="19">
        <f t="shared" si="246"/>
        <v>0</v>
      </c>
      <c r="V750" s="19">
        <f t="shared" si="247"/>
        <v>0</v>
      </c>
      <c r="W750" s="36">
        <v>1200</v>
      </c>
      <c r="X750" s="36">
        <v>1200</v>
      </c>
      <c r="Y750" s="19">
        <f t="shared" si="248"/>
        <v>0</v>
      </c>
      <c r="Z750" s="20">
        <f t="shared" si="256"/>
        <v>0</v>
      </c>
      <c r="AA750" s="20">
        <v>0</v>
      </c>
      <c r="AB750" s="20">
        <v>0</v>
      </c>
      <c r="AC750" s="20">
        <v>0</v>
      </c>
      <c r="AD750" s="20">
        <f t="shared" si="249"/>
        <v>0</v>
      </c>
      <c r="AE750" s="20">
        <f t="shared" si="250"/>
        <v>0</v>
      </c>
      <c r="AF750" s="20">
        <f t="shared" si="251"/>
        <v>0</v>
      </c>
      <c r="AG750" s="20">
        <f t="shared" si="252"/>
        <v>0</v>
      </c>
      <c r="AH750" s="20">
        <f t="shared" si="253"/>
        <v>0</v>
      </c>
      <c r="AI750" s="20">
        <f t="shared" si="254"/>
        <v>0</v>
      </c>
    </row>
    <row r="751" spans="1:35" s="27" customFormat="1" ht="12.75" x14ac:dyDescent="0.2">
      <c r="A751" s="32" t="s">
        <v>733</v>
      </c>
      <c r="B751" s="15" t="s">
        <v>65</v>
      </c>
      <c r="C751" s="70">
        <v>6933</v>
      </c>
      <c r="D751" s="33" t="s">
        <v>767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9">
        <f t="shared" si="255"/>
        <v>0</v>
      </c>
      <c r="Q751" s="19">
        <f t="shared" si="246"/>
        <v>0</v>
      </c>
      <c r="R751" s="19">
        <f t="shared" si="246"/>
        <v>0</v>
      </c>
      <c r="S751" s="19">
        <f t="shared" si="246"/>
        <v>0</v>
      </c>
      <c r="T751" s="19">
        <f t="shared" si="246"/>
        <v>0</v>
      </c>
      <c r="U751" s="19">
        <f t="shared" si="246"/>
        <v>0</v>
      </c>
      <c r="V751" s="19">
        <f t="shared" si="247"/>
        <v>0</v>
      </c>
      <c r="W751" s="36">
        <v>600.01</v>
      </c>
      <c r="X751" s="36">
        <v>600.01</v>
      </c>
      <c r="Y751" s="19">
        <f t="shared" si="248"/>
        <v>0</v>
      </c>
      <c r="Z751" s="20">
        <f t="shared" si="256"/>
        <v>0</v>
      </c>
      <c r="AA751" s="20">
        <v>0</v>
      </c>
      <c r="AB751" s="20">
        <v>0</v>
      </c>
      <c r="AC751" s="20">
        <v>0</v>
      </c>
      <c r="AD751" s="20">
        <f t="shared" si="249"/>
        <v>0</v>
      </c>
      <c r="AE751" s="20">
        <f t="shared" si="250"/>
        <v>0</v>
      </c>
      <c r="AF751" s="20">
        <f t="shared" si="251"/>
        <v>0</v>
      </c>
      <c r="AG751" s="20">
        <f t="shared" si="252"/>
        <v>0</v>
      </c>
      <c r="AH751" s="20">
        <f t="shared" si="253"/>
        <v>0</v>
      </c>
      <c r="AI751" s="20">
        <f t="shared" si="254"/>
        <v>0</v>
      </c>
    </row>
    <row r="752" spans="1:35" s="27" customFormat="1" ht="12.75" x14ac:dyDescent="0.2">
      <c r="A752" s="32" t="s">
        <v>733</v>
      </c>
      <c r="B752" s="15" t="s">
        <v>65</v>
      </c>
      <c r="C752" s="70">
        <v>10377</v>
      </c>
      <c r="D752" s="33" t="s">
        <v>768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9">
        <f t="shared" si="255"/>
        <v>0</v>
      </c>
      <c r="Q752" s="19">
        <f t="shared" si="246"/>
        <v>0</v>
      </c>
      <c r="R752" s="19">
        <f t="shared" si="246"/>
        <v>0</v>
      </c>
      <c r="S752" s="19">
        <f t="shared" si="246"/>
        <v>0</v>
      </c>
      <c r="T752" s="19">
        <f t="shared" si="246"/>
        <v>0</v>
      </c>
      <c r="U752" s="19">
        <f t="shared" si="246"/>
        <v>0</v>
      </c>
      <c r="V752" s="19">
        <f t="shared" si="247"/>
        <v>0</v>
      </c>
      <c r="W752" s="36">
        <v>260</v>
      </c>
      <c r="X752" s="36">
        <v>260</v>
      </c>
      <c r="Y752" s="19">
        <f t="shared" si="248"/>
        <v>0</v>
      </c>
      <c r="Z752" s="20">
        <f t="shared" si="256"/>
        <v>0</v>
      </c>
      <c r="AA752" s="20">
        <v>0</v>
      </c>
      <c r="AB752" s="20">
        <v>0</v>
      </c>
      <c r="AC752" s="20">
        <v>0</v>
      </c>
      <c r="AD752" s="20">
        <f t="shared" si="249"/>
        <v>0</v>
      </c>
      <c r="AE752" s="20">
        <f t="shared" si="250"/>
        <v>0</v>
      </c>
      <c r="AF752" s="20">
        <f t="shared" si="251"/>
        <v>0</v>
      </c>
      <c r="AG752" s="20">
        <f t="shared" si="252"/>
        <v>0</v>
      </c>
      <c r="AH752" s="20">
        <f t="shared" si="253"/>
        <v>0</v>
      </c>
      <c r="AI752" s="20">
        <f t="shared" si="254"/>
        <v>0</v>
      </c>
    </row>
    <row r="753" spans="1:35" s="27" customFormat="1" ht="12.75" x14ac:dyDescent="0.2">
      <c r="A753" s="32" t="s">
        <v>733</v>
      </c>
      <c r="B753" s="15" t="s">
        <v>65</v>
      </c>
      <c r="C753" s="70">
        <v>11053</v>
      </c>
      <c r="D753" s="33" t="s">
        <v>769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0</v>
      </c>
      <c r="M753" s="17">
        <v>0</v>
      </c>
      <c r="N753" s="17">
        <v>0</v>
      </c>
      <c r="O753" s="17">
        <v>0</v>
      </c>
      <c r="P753" s="19">
        <f t="shared" si="255"/>
        <v>0</v>
      </c>
      <c r="Q753" s="19">
        <f t="shared" si="246"/>
        <v>0</v>
      </c>
      <c r="R753" s="19">
        <f t="shared" si="246"/>
        <v>0</v>
      </c>
      <c r="S753" s="19">
        <f t="shared" si="246"/>
        <v>0</v>
      </c>
      <c r="T753" s="19">
        <f t="shared" si="246"/>
        <v>0</v>
      </c>
      <c r="U753" s="19">
        <f t="shared" si="246"/>
        <v>0</v>
      </c>
      <c r="V753" s="19">
        <f t="shared" si="247"/>
        <v>0</v>
      </c>
      <c r="W753" s="36">
        <v>11018</v>
      </c>
      <c r="X753" s="36">
        <v>11018</v>
      </c>
      <c r="Y753" s="19">
        <f t="shared" si="248"/>
        <v>0</v>
      </c>
      <c r="Z753" s="20">
        <f t="shared" si="256"/>
        <v>0</v>
      </c>
      <c r="AA753" s="20">
        <v>0</v>
      </c>
      <c r="AB753" s="20">
        <v>0</v>
      </c>
      <c r="AC753" s="20">
        <v>0</v>
      </c>
      <c r="AD753" s="20">
        <f t="shared" si="249"/>
        <v>0</v>
      </c>
      <c r="AE753" s="20">
        <f t="shared" si="250"/>
        <v>0</v>
      </c>
      <c r="AF753" s="20">
        <f t="shared" si="251"/>
        <v>0</v>
      </c>
      <c r="AG753" s="20">
        <f t="shared" si="252"/>
        <v>0</v>
      </c>
      <c r="AH753" s="20">
        <f t="shared" si="253"/>
        <v>0</v>
      </c>
      <c r="AI753" s="20">
        <f t="shared" si="254"/>
        <v>0</v>
      </c>
    </row>
    <row r="754" spans="1:35" s="27" customFormat="1" ht="12.75" x14ac:dyDescent="0.2">
      <c r="A754" s="32" t="s">
        <v>733</v>
      </c>
      <c r="B754" s="15" t="s">
        <v>65</v>
      </c>
      <c r="C754" s="70">
        <v>12207</v>
      </c>
      <c r="D754" s="33" t="s">
        <v>770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9">
        <f t="shared" si="255"/>
        <v>0</v>
      </c>
      <c r="Q754" s="19">
        <f t="shared" si="246"/>
        <v>0</v>
      </c>
      <c r="R754" s="19">
        <f t="shared" si="246"/>
        <v>0</v>
      </c>
      <c r="S754" s="19">
        <f t="shared" si="246"/>
        <v>0</v>
      </c>
      <c r="T754" s="19">
        <f t="shared" si="246"/>
        <v>0</v>
      </c>
      <c r="U754" s="19">
        <f t="shared" si="246"/>
        <v>0</v>
      </c>
      <c r="V754" s="19">
        <f t="shared" si="247"/>
        <v>0</v>
      </c>
      <c r="W754" s="36">
        <v>3875</v>
      </c>
      <c r="X754" s="36">
        <v>3875</v>
      </c>
      <c r="Y754" s="19">
        <f t="shared" si="248"/>
        <v>0</v>
      </c>
      <c r="Z754" s="20">
        <f t="shared" si="256"/>
        <v>0</v>
      </c>
      <c r="AA754" s="20">
        <v>0</v>
      </c>
      <c r="AB754" s="20">
        <v>0</v>
      </c>
      <c r="AC754" s="20">
        <v>0</v>
      </c>
      <c r="AD754" s="20">
        <f t="shared" si="249"/>
        <v>0</v>
      </c>
      <c r="AE754" s="20">
        <f t="shared" si="250"/>
        <v>0</v>
      </c>
      <c r="AF754" s="20">
        <f t="shared" si="251"/>
        <v>0</v>
      </c>
      <c r="AG754" s="20">
        <f t="shared" si="252"/>
        <v>0</v>
      </c>
      <c r="AH754" s="20">
        <f t="shared" si="253"/>
        <v>0</v>
      </c>
      <c r="AI754" s="20">
        <f t="shared" si="254"/>
        <v>0</v>
      </c>
    </row>
    <row r="755" spans="1:35" s="27" customFormat="1" ht="12.75" x14ac:dyDescent="0.2">
      <c r="A755" s="32" t="s">
        <v>733</v>
      </c>
      <c r="B755" s="15" t="s">
        <v>65</v>
      </c>
      <c r="C755" s="70">
        <v>12696</v>
      </c>
      <c r="D755" s="33" t="s">
        <v>771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0</v>
      </c>
      <c r="P755" s="19">
        <f t="shared" si="255"/>
        <v>0</v>
      </c>
      <c r="Q755" s="19">
        <f t="shared" si="246"/>
        <v>0</v>
      </c>
      <c r="R755" s="19">
        <f t="shared" si="246"/>
        <v>0</v>
      </c>
      <c r="S755" s="19">
        <f t="shared" si="246"/>
        <v>0</v>
      </c>
      <c r="T755" s="19">
        <f t="shared" si="246"/>
        <v>0</v>
      </c>
      <c r="U755" s="19">
        <f t="shared" si="246"/>
        <v>0</v>
      </c>
      <c r="V755" s="19">
        <f t="shared" si="247"/>
        <v>0</v>
      </c>
      <c r="W755" s="36">
        <v>535</v>
      </c>
      <c r="X755" s="36">
        <v>535</v>
      </c>
      <c r="Y755" s="19">
        <f t="shared" si="248"/>
        <v>0</v>
      </c>
      <c r="Z755" s="20">
        <f t="shared" si="256"/>
        <v>0</v>
      </c>
      <c r="AA755" s="20">
        <v>0</v>
      </c>
      <c r="AB755" s="20">
        <v>0</v>
      </c>
      <c r="AC755" s="20">
        <v>0</v>
      </c>
      <c r="AD755" s="20">
        <f t="shared" si="249"/>
        <v>0</v>
      </c>
      <c r="AE755" s="20">
        <f t="shared" si="250"/>
        <v>0</v>
      </c>
      <c r="AF755" s="20">
        <f t="shared" si="251"/>
        <v>0</v>
      </c>
      <c r="AG755" s="20">
        <f t="shared" si="252"/>
        <v>0</v>
      </c>
      <c r="AH755" s="20">
        <f t="shared" si="253"/>
        <v>0</v>
      </c>
      <c r="AI755" s="20">
        <f t="shared" si="254"/>
        <v>0</v>
      </c>
    </row>
    <row r="756" spans="1:35" s="27" customFormat="1" ht="12.75" x14ac:dyDescent="0.2">
      <c r="A756" s="32" t="s">
        <v>733</v>
      </c>
      <c r="B756" s="15" t="s">
        <v>65</v>
      </c>
      <c r="C756" s="70">
        <v>13105</v>
      </c>
      <c r="D756" s="33" t="s">
        <v>772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9">
        <f t="shared" si="255"/>
        <v>0</v>
      </c>
      <c r="Q756" s="19">
        <f t="shared" si="246"/>
        <v>0</v>
      </c>
      <c r="R756" s="19">
        <f t="shared" si="246"/>
        <v>0</v>
      </c>
      <c r="S756" s="19">
        <f t="shared" si="246"/>
        <v>0</v>
      </c>
      <c r="T756" s="19">
        <f t="shared" si="246"/>
        <v>0</v>
      </c>
      <c r="U756" s="19">
        <f t="shared" si="246"/>
        <v>0</v>
      </c>
      <c r="V756" s="19">
        <f t="shared" si="247"/>
        <v>0</v>
      </c>
      <c r="W756" s="36">
        <v>11600</v>
      </c>
      <c r="X756" s="36">
        <v>11600</v>
      </c>
      <c r="Y756" s="19">
        <f t="shared" si="248"/>
        <v>0</v>
      </c>
      <c r="Z756" s="20">
        <f t="shared" si="256"/>
        <v>0</v>
      </c>
      <c r="AA756" s="20">
        <v>0</v>
      </c>
      <c r="AB756" s="20">
        <v>0</v>
      </c>
      <c r="AC756" s="20">
        <v>0</v>
      </c>
      <c r="AD756" s="20">
        <f t="shared" si="249"/>
        <v>0</v>
      </c>
      <c r="AE756" s="20">
        <f t="shared" si="250"/>
        <v>0</v>
      </c>
      <c r="AF756" s="20">
        <f t="shared" si="251"/>
        <v>0</v>
      </c>
      <c r="AG756" s="20">
        <f t="shared" si="252"/>
        <v>0</v>
      </c>
      <c r="AH756" s="20">
        <f t="shared" si="253"/>
        <v>0</v>
      </c>
      <c r="AI756" s="20">
        <f t="shared" si="254"/>
        <v>0</v>
      </c>
    </row>
    <row r="757" spans="1:35" s="27" customFormat="1" ht="12.75" x14ac:dyDescent="0.2">
      <c r="A757" s="32" t="s">
        <v>733</v>
      </c>
      <c r="B757" s="15" t="s">
        <v>65</v>
      </c>
      <c r="C757" s="70">
        <v>13106</v>
      </c>
      <c r="D757" s="33" t="s">
        <v>773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0</v>
      </c>
      <c r="P757" s="19">
        <f t="shared" si="255"/>
        <v>0</v>
      </c>
      <c r="Q757" s="19">
        <f t="shared" si="246"/>
        <v>0</v>
      </c>
      <c r="R757" s="19">
        <f t="shared" si="246"/>
        <v>0</v>
      </c>
      <c r="S757" s="19">
        <f t="shared" si="246"/>
        <v>0</v>
      </c>
      <c r="T757" s="19">
        <f t="shared" si="246"/>
        <v>0</v>
      </c>
      <c r="U757" s="19">
        <f t="shared" si="246"/>
        <v>0</v>
      </c>
      <c r="V757" s="19">
        <f t="shared" si="247"/>
        <v>0</v>
      </c>
      <c r="W757" s="36">
        <v>395</v>
      </c>
      <c r="X757" s="36">
        <v>395</v>
      </c>
      <c r="Y757" s="19">
        <f t="shared" si="248"/>
        <v>0</v>
      </c>
      <c r="Z757" s="20">
        <f t="shared" si="256"/>
        <v>0</v>
      </c>
      <c r="AA757" s="20">
        <v>0</v>
      </c>
      <c r="AB757" s="20">
        <v>0</v>
      </c>
      <c r="AC757" s="20">
        <v>0</v>
      </c>
      <c r="AD757" s="20">
        <f t="shared" si="249"/>
        <v>0</v>
      </c>
      <c r="AE757" s="20">
        <f t="shared" si="250"/>
        <v>0</v>
      </c>
      <c r="AF757" s="20">
        <f t="shared" si="251"/>
        <v>0</v>
      </c>
      <c r="AG757" s="20">
        <f t="shared" si="252"/>
        <v>0</v>
      </c>
      <c r="AH757" s="20">
        <f t="shared" si="253"/>
        <v>0</v>
      </c>
      <c r="AI757" s="20">
        <f t="shared" si="254"/>
        <v>0</v>
      </c>
    </row>
    <row r="758" spans="1:35" s="27" customFormat="1" ht="12.75" x14ac:dyDescent="0.2">
      <c r="A758" s="32" t="s">
        <v>733</v>
      </c>
      <c r="B758" s="15" t="s">
        <v>65</v>
      </c>
      <c r="C758" s="70">
        <v>13107</v>
      </c>
      <c r="D758" s="33" t="s">
        <v>774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7">
        <v>0</v>
      </c>
      <c r="L758" s="17">
        <v>0</v>
      </c>
      <c r="M758" s="17">
        <v>0</v>
      </c>
      <c r="N758" s="17">
        <v>0</v>
      </c>
      <c r="O758" s="17">
        <v>0</v>
      </c>
      <c r="P758" s="19">
        <f t="shared" si="255"/>
        <v>0</v>
      </c>
      <c r="Q758" s="19">
        <f t="shared" ref="Q758:U771" si="257">+F758-K758</f>
        <v>0</v>
      </c>
      <c r="R758" s="19">
        <f t="shared" si="257"/>
        <v>0</v>
      </c>
      <c r="S758" s="19">
        <f t="shared" si="257"/>
        <v>0</v>
      </c>
      <c r="T758" s="19">
        <f t="shared" si="257"/>
        <v>0</v>
      </c>
      <c r="U758" s="19">
        <f t="shared" si="257"/>
        <v>0</v>
      </c>
      <c r="V758" s="19">
        <f t="shared" si="247"/>
        <v>0</v>
      </c>
      <c r="W758" s="36">
        <v>1957</v>
      </c>
      <c r="X758" s="36">
        <v>1957</v>
      </c>
      <c r="Y758" s="19">
        <f t="shared" si="248"/>
        <v>0</v>
      </c>
      <c r="Z758" s="20">
        <f t="shared" si="256"/>
        <v>0</v>
      </c>
      <c r="AA758" s="20">
        <v>0</v>
      </c>
      <c r="AB758" s="20">
        <v>0</v>
      </c>
      <c r="AC758" s="20">
        <v>0</v>
      </c>
      <c r="AD758" s="20">
        <f t="shared" si="249"/>
        <v>0</v>
      </c>
      <c r="AE758" s="20">
        <f t="shared" si="250"/>
        <v>0</v>
      </c>
      <c r="AF758" s="20">
        <f t="shared" si="251"/>
        <v>0</v>
      </c>
      <c r="AG758" s="20">
        <f t="shared" si="252"/>
        <v>0</v>
      </c>
      <c r="AH758" s="20">
        <f t="shared" si="253"/>
        <v>0</v>
      </c>
      <c r="AI758" s="20">
        <f t="shared" si="254"/>
        <v>0</v>
      </c>
    </row>
    <row r="759" spans="1:35" s="27" customFormat="1" ht="12.75" x14ac:dyDescent="0.2">
      <c r="A759" s="32" t="s">
        <v>733</v>
      </c>
      <c r="B759" s="15" t="s">
        <v>65</v>
      </c>
      <c r="C759" s="70">
        <v>13564</v>
      </c>
      <c r="D759" s="33" t="s">
        <v>775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0</v>
      </c>
      <c r="M759" s="17">
        <v>0</v>
      </c>
      <c r="N759" s="17">
        <v>0</v>
      </c>
      <c r="O759" s="17">
        <v>0</v>
      </c>
      <c r="P759" s="19">
        <f t="shared" si="255"/>
        <v>0</v>
      </c>
      <c r="Q759" s="19">
        <f t="shared" si="257"/>
        <v>0</v>
      </c>
      <c r="R759" s="19">
        <f t="shared" si="257"/>
        <v>0</v>
      </c>
      <c r="S759" s="19">
        <f t="shared" si="257"/>
        <v>0</v>
      </c>
      <c r="T759" s="19">
        <f t="shared" si="257"/>
        <v>0</v>
      </c>
      <c r="U759" s="19">
        <f t="shared" si="257"/>
        <v>0</v>
      </c>
      <c r="V759" s="19">
        <f t="shared" si="247"/>
        <v>0</v>
      </c>
      <c r="W759" s="36">
        <v>12400.96</v>
      </c>
      <c r="X759" s="36">
        <v>12400.96</v>
      </c>
      <c r="Y759" s="19">
        <f t="shared" si="248"/>
        <v>0</v>
      </c>
      <c r="Z759" s="20">
        <f t="shared" si="256"/>
        <v>0</v>
      </c>
      <c r="AA759" s="20">
        <v>0</v>
      </c>
      <c r="AB759" s="20">
        <v>0</v>
      </c>
      <c r="AC759" s="20">
        <v>0</v>
      </c>
      <c r="AD759" s="20">
        <f t="shared" si="249"/>
        <v>0</v>
      </c>
      <c r="AE759" s="20">
        <f t="shared" si="250"/>
        <v>0</v>
      </c>
      <c r="AF759" s="20">
        <f t="shared" si="251"/>
        <v>0</v>
      </c>
      <c r="AG759" s="20">
        <f t="shared" si="252"/>
        <v>0</v>
      </c>
      <c r="AH759" s="20">
        <f t="shared" si="253"/>
        <v>0</v>
      </c>
      <c r="AI759" s="20">
        <f t="shared" si="254"/>
        <v>0</v>
      </c>
    </row>
    <row r="760" spans="1:35" s="27" customFormat="1" ht="12.75" x14ac:dyDescent="0.2">
      <c r="A760" s="32" t="s">
        <v>733</v>
      </c>
      <c r="B760" s="15" t="s">
        <v>65</v>
      </c>
      <c r="C760" s="70">
        <v>13565</v>
      </c>
      <c r="D760" s="33" t="s">
        <v>776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9">
        <f t="shared" si="255"/>
        <v>0</v>
      </c>
      <c r="Q760" s="19">
        <f t="shared" si="257"/>
        <v>0</v>
      </c>
      <c r="R760" s="19">
        <f t="shared" si="257"/>
        <v>0</v>
      </c>
      <c r="S760" s="19">
        <f t="shared" si="257"/>
        <v>0</v>
      </c>
      <c r="T760" s="19">
        <f t="shared" si="257"/>
        <v>0</v>
      </c>
      <c r="U760" s="19">
        <f t="shared" si="257"/>
        <v>0</v>
      </c>
      <c r="V760" s="19">
        <f t="shared" si="247"/>
        <v>0</v>
      </c>
      <c r="W760" s="36">
        <v>1385.01</v>
      </c>
      <c r="X760" s="36">
        <v>1385.01</v>
      </c>
      <c r="Y760" s="19">
        <f t="shared" si="248"/>
        <v>0</v>
      </c>
      <c r="Z760" s="20">
        <f t="shared" si="256"/>
        <v>0</v>
      </c>
      <c r="AA760" s="20">
        <v>0</v>
      </c>
      <c r="AB760" s="20">
        <v>0</v>
      </c>
      <c r="AC760" s="20">
        <v>0</v>
      </c>
      <c r="AD760" s="20">
        <f t="shared" si="249"/>
        <v>0</v>
      </c>
      <c r="AE760" s="20">
        <f t="shared" si="250"/>
        <v>0</v>
      </c>
      <c r="AF760" s="20">
        <f t="shared" si="251"/>
        <v>0</v>
      </c>
      <c r="AG760" s="20">
        <f t="shared" si="252"/>
        <v>0</v>
      </c>
      <c r="AH760" s="20">
        <f t="shared" si="253"/>
        <v>0</v>
      </c>
      <c r="AI760" s="20">
        <f t="shared" si="254"/>
        <v>0</v>
      </c>
    </row>
    <row r="761" spans="1:35" s="27" customFormat="1" ht="12.75" x14ac:dyDescent="0.2">
      <c r="A761" s="32" t="s">
        <v>733</v>
      </c>
      <c r="B761" s="15" t="s">
        <v>65</v>
      </c>
      <c r="C761" s="70">
        <v>13566</v>
      </c>
      <c r="D761" s="33" t="s">
        <v>777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9">
        <f t="shared" si="255"/>
        <v>0</v>
      </c>
      <c r="Q761" s="19">
        <f t="shared" si="257"/>
        <v>0</v>
      </c>
      <c r="R761" s="19">
        <f t="shared" si="257"/>
        <v>0</v>
      </c>
      <c r="S761" s="19">
        <f t="shared" si="257"/>
        <v>0</v>
      </c>
      <c r="T761" s="19">
        <f t="shared" si="257"/>
        <v>0</v>
      </c>
      <c r="U761" s="19">
        <f t="shared" si="257"/>
        <v>0</v>
      </c>
      <c r="V761" s="19">
        <f t="shared" si="247"/>
        <v>0</v>
      </c>
      <c r="W761" s="36">
        <v>1400.02</v>
      </c>
      <c r="X761" s="36">
        <v>1400.02</v>
      </c>
      <c r="Y761" s="19">
        <f t="shared" si="248"/>
        <v>0</v>
      </c>
      <c r="Z761" s="20">
        <f t="shared" si="256"/>
        <v>0</v>
      </c>
      <c r="AA761" s="20">
        <v>0</v>
      </c>
      <c r="AB761" s="20">
        <v>0</v>
      </c>
      <c r="AC761" s="20">
        <v>0</v>
      </c>
      <c r="AD761" s="20">
        <f t="shared" si="249"/>
        <v>0</v>
      </c>
      <c r="AE761" s="20">
        <f t="shared" si="250"/>
        <v>0</v>
      </c>
      <c r="AF761" s="20">
        <f t="shared" si="251"/>
        <v>0</v>
      </c>
      <c r="AG761" s="20">
        <f t="shared" si="252"/>
        <v>0</v>
      </c>
      <c r="AH761" s="20">
        <f t="shared" si="253"/>
        <v>0</v>
      </c>
      <c r="AI761" s="20">
        <f t="shared" si="254"/>
        <v>0</v>
      </c>
    </row>
    <row r="762" spans="1:35" s="27" customFormat="1" ht="12.75" x14ac:dyDescent="0.2">
      <c r="A762" s="32" t="s">
        <v>733</v>
      </c>
      <c r="B762" s="15" t="s">
        <v>65</v>
      </c>
      <c r="C762" s="70">
        <v>13567</v>
      </c>
      <c r="D762" s="33" t="s">
        <v>778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9">
        <f t="shared" si="255"/>
        <v>0</v>
      </c>
      <c r="Q762" s="19">
        <f t="shared" si="257"/>
        <v>0</v>
      </c>
      <c r="R762" s="19">
        <f t="shared" si="257"/>
        <v>0</v>
      </c>
      <c r="S762" s="19">
        <f t="shared" si="257"/>
        <v>0</v>
      </c>
      <c r="T762" s="19">
        <f t="shared" si="257"/>
        <v>0</v>
      </c>
      <c r="U762" s="19">
        <f t="shared" si="257"/>
        <v>0</v>
      </c>
      <c r="V762" s="19">
        <f t="shared" si="247"/>
        <v>0</v>
      </c>
      <c r="W762" s="36">
        <v>6512.3</v>
      </c>
      <c r="X762" s="36">
        <v>6512.3</v>
      </c>
      <c r="Y762" s="19">
        <f t="shared" si="248"/>
        <v>0</v>
      </c>
      <c r="Z762" s="20">
        <f t="shared" si="256"/>
        <v>0</v>
      </c>
      <c r="AA762" s="20">
        <v>0</v>
      </c>
      <c r="AB762" s="20">
        <v>0</v>
      </c>
      <c r="AC762" s="20">
        <v>0</v>
      </c>
      <c r="AD762" s="20">
        <f t="shared" si="249"/>
        <v>0</v>
      </c>
      <c r="AE762" s="20">
        <f t="shared" si="250"/>
        <v>0</v>
      </c>
      <c r="AF762" s="20">
        <f t="shared" si="251"/>
        <v>0</v>
      </c>
      <c r="AG762" s="20">
        <f t="shared" si="252"/>
        <v>0</v>
      </c>
      <c r="AH762" s="20">
        <f t="shared" si="253"/>
        <v>0</v>
      </c>
      <c r="AI762" s="20">
        <f t="shared" si="254"/>
        <v>0</v>
      </c>
    </row>
    <row r="763" spans="1:35" s="27" customFormat="1" ht="12.75" x14ac:dyDescent="0.2">
      <c r="A763" s="32" t="s">
        <v>733</v>
      </c>
      <c r="B763" s="15" t="s">
        <v>65</v>
      </c>
      <c r="C763" s="70">
        <v>13695</v>
      </c>
      <c r="D763" s="33" t="s">
        <v>779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9">
        <f t="shared" si="255"/>
        <v>0</v>
      </c>
      <c r="Q763" s="19">
        <f t="shared" si="257"/>
        <v>0</v>
      </c>
      <c r="R763" s="19">
        <f t="shared" si="257"/>
        <v>0</v>
      </c>
      <c r="S763" s="19">
        <f t="shared" si="257"/>
        <v>0</v>
      </c>
      <c r="T763" s="19">
        <f t="shared" si="257"/>
        <v>0</v>
      </c>
      <c r="U763" s="19">
        <f t="shared" si="257"/>
        <v>0</v>
      </c>
      <c r="V763" s="19">
        <f t="shared" si="247"/>
        <v>0</v>
      </c>
      <c r="W763" s="36">
        <v>3794</v>
      </c>
      <c r="X763" s="36">
        <v>3794</v>
      </c>
      <c r="Y763" s="19">
        <f t="shared" si="248"/>
        <v>0</v>
      </c>
      <c r="Z763" s="20">
        <f t="shared" si="256"/>
        <v>0</v>
      </c>
      <c r="AA763" s="20">
        <v>0</v>
      </c>
      <c r="AB763" s="20">
        <v>0</v>
      </c>
      <c r="AC763" s="20">
        <v>0</v>
      </c>
      <c r="AD763" s="20">
        <f t="shared" si="249"/>
        <v>0</v>
      </c>
      <c r="AE763" s="20">
        <f t="shared" si="250"/>
        <v>0</v>
      </c>
      <c r="AF763" s="20">
        <f t="shared" si="251"/>
        <v>0</v>
      </c>
      <c r="AG763" s="20">
        <f t="shared" si="252"/>
        <v>0</v>
      </c>
      <c r="AH763" s="20">
        <f t="shared" si="253"/>
        <v>0</v>
      </c>
      <c r="AI763" s="20">
        <f t="shared" si="254"/>
        <v>0</v>
      </c>
    </row>
    <row r="764" spans="1:35" s="27" customFormat="1" ht="12.75" x14ac:dyDescent="0.2">
      <c r="A764" s="32" t="s">
        <v>733</v>
      </c>
      <c r="B764" s="15" t="s">
        <v>65</v>
      </c>
      <c r="C764" s="70">
        <v>13749</v>
      </c>
      <c r="D764" s="33" t="s">
        <v>780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9">
        <f t="shared" si="255"/>
        <v>0</v>
      </c>
      <c r="Q764" s="19">
        <f t="shared" si="257"/>
        <v>0</v>
      </c>
      <c r="R764" s="19">
        <f t="shared" si="257"/>
        <v>0</v>
      </c>
      <c r="S764" s="19">
        <f t="shared" si="257"/>
        <v>0</v>
      </c>
      <c r="T764" s="19">
        <f t="shared" si="257"/>
        <v>0</v>
      </c>
      <c r="U764" s="19">
        <f t="shared" si="257"/>
        <v>0</v>
      </c>
      <c r="V764" s="19">
        <f t="shared" si="247"/>
        <v>0</v>
      </c>
      <c r="W764" s="36">
        <v>2320</v>
      </c>
      <c r="X764" s="36">
        <v>2320</v>
      </c>
      <c r="Y764" s="19">
        <f t="shared" si="248"/>
        <v>0</v>
      </c>
      <c r="Z764" s="20">
        <f t="shared" si="256"/>
        <v>0</v>
      </c>
      <c r="AA764" s="20">
        <v>0</v>
      </c>
      <c r="AB764" s="20">
        <v>0</v>
      </c>
      <c r="AC764" s="20">
        <v>0</v>
      </c>
      <c r="AD764" s="20">
        <f t="shared" si="249"/>
        <v>0</v>
      </c>
      <c r="AE764" s="20">
        <f t="shared" si="250"/>
        <v>0</v>
      </c>
      <c r="AF764" s="20">
        <f t="shared" si="251"/>
        <v>0</v>
      </c>
      <c r="AG764" s="20">
        <f t="shared" si="252"/>
        <v>0</v>
      </c>
      <c r="AH764" s="20">
        <f t="shared" si="253"/>
        <v>0</v>
      </c>
      <c r="AI764" s="20">
        <f t="shared" si="254"/>
        <v>0</v>
      </c>
    </row>
    <row r="765" spans="1:35" s="27" customFormat="1" ht="12.75" x14ac:dyDescent="0.2">
      <c r="A765" s="32" t="s">
        <v>733</v>
      </c>
      <c r="B765" s="15" t="s">
        <v>65</v>
      </c>
      <c r="C765" s="70">
        <v>14124</v>
      </c>
      <c r="D765" s="33" t="s">
        <v>781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9">
        <f t="shared" si="255"/>
        <v>0</v>
      </c>
      <c r="Q765" s="19">
        <f t="shared" si="257"/>
        <v>0</v>
      </c>
      <c r="R765" s="19">
        <f t="shared" si="257"/>
        <v>0</v>
      </c>
      <c r="S765" s="19">
        <f t="shared" si="257"/>
        <v>0</v>
      </c>
      <c r="T765" s="19">
        <f t="shared" si="257"/>
        <v>0</v>
      </c>
      <c r="U765" s="19">
        <f t="shared" si="257"/>
        <v>0</v>
      </c>
      <c r="V765" s="19">
        <f t="shared" si="247"/>
        <v>0</v>
      </c>
      <c r="W765" s="36">
        <v>472</v>
      </c>
      <c r="X765" s="36">
        <v>472</v>
      </c>
      <c r="Y765" s="19">
        <f t="shared" si="248"/>
        <v>0</v>
      </c>
      <c r="Z765" s="20">
        <f t="shared" si="256"/>
        <v>0</v>
      </c>
      <c r="AA765" s="20">
        <v>0</v>
      </c>
      <c r="AB765" s="20">
        <v>0</v>
      </c>
      <c r="AC765" s="20">
        <v>0</v>
      </c>
      <c r="AD765" s="20">
        <f t="shared" si="249"/>
        <v>0</v>
      </c>
      <c r="AE765" s="20">
        <f t="shared" si="250"/>
        <v>0</v>
      </c>
      <c r="AF765" s="20">
        <f t="shared" si="251"/>
        <v>0</v>
      </c>
      <c r="AG765" s="20">
        <f t="shared" si="252"/>
        <v>0</v>
      </c>
      <c r="AH765" s="20">
        <f t="shared" si="253"/>
        <v>0</v>
      </c>
      <c r="AI765" s="20">
        <f t="shared" si="254"/>
        <v>0</v>
      </c>
    </row>
    <row r="766" spans="1:35" s="27" customFormat="1" ht="12.75" x14ac:dyDescent="0.2">
      <c r="A766" s="32" t="s">
        <v>733</v>
      </c>
      <c r="B766" s="15" t="s">
        <v>65</v>
      </c>
      <c r="C766" s="70">
        <v>14125</v>
      </c>
      <c r="D766" s="33" t="s">
        <v>782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0</v>
      </c>
      <c r="P766" s="19">
        <f t="shared" si="255"/>
        <v>0</v>
      </c>
      <c r="Q766" s="19">
        <f t="shared" si="257"/>
        <v>0</v>
      </c>
      <c r="R766" s="19">
        <f t="shared" si="257"/>
        <v>0</v>
      </c>
      <c r="S766" s="19">
        <f t="shared" si="257"/>
        <v>0</v>
      </c>
      <c r="T766" s="19">
        <f t="shared" si="257"/>
        <v>0</v>
      </c>
      <c r="U766" s="19">
        <f t="shared" si="257"/>
        <v>0</v>
      </c>
      <c r="V766" s="19">
        <f t="shared" si="247"/>
        <v>0</v>
      </c>
      <c r="W766" s="36">
        <v>351.8</v>
      </c>
      <c r="X766" s="36">
        <v>351.8</v>
      </c>
      <c r="Y766" s="19">
        <f t="shared" si="248"/>
        <v>0</v>
      </c>
      <c r="Z766" s="20">
        <f t="shared" si="256"/>
        <v>0</v>
      </c>
      <c r="AA766" s="20">
        <v>0</v>
      </c>
      <c r="AB766" s="20">
        <v>0</v>
      </c>
      <c r="AC766" s="20">
        <v>0</v>
      </c>
      <c r="AD766" s="20">
        <f t="shared" si="249"/>
        <v>0</v>
      </c>
      <c r="AE766" s="20">
        <f t="shared" si="250"/>
        <v>0</v>
      </c>
      <c r="AF766" s="20">
        <f t="shared" si="251"/>
        <v>0</v>
      </c>
      <c r="AG766" s="20">
        <f t="shared" si="252"/>
        <v>0</v>
      </c>
      <c r="AH766" s="20">
        <f t="shared" si="253"/>
        <v>0</v>
      </c>
      <c r="AI766" s="20">
        <f t="shared" si="254"/>
        <v>0</v>
      </c>
    </row>
    <row r="767" spans="1:35" s="27" customFormat="1" ht="12.75" x14ac:dyDescent="0.2">
      <c r="A767" s="32" t="s">
        <v>733</v>
      </c>
      <c r="B767" s="15" t="s">
        <v>65</v>
      </c>
      <c r="C767" s="70">
        <v>14126</v>
      </c>
      <c r="D767" s="33" t="s">
        <v>783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9">
        <f t="shared" si="255"/>
        <v>0</v>
      </c>
      <c r="Q767" s="19">
        <f t="shared" si="257"/>
        <v>0</v>
      </c>
      <c r="R767" s="19">
        <f t="shared" si="257"/>
        <v>0</v>
      </c>
      <c r="S767" s="19">
        <f t="shared" si="257"/>
        <v>0</v>
      </c>
      <c r="T767" s="19">
        <f t="shared" si="257"/>
        <v>0</v>
      </c>
      <c r="U767" s="19">
        <f t="shared" si="257"/>
        <v>0</v>
      </c>
      <c r="V767" s="19">
        <f t="shared" si="247"/>
        <v>0</v>
      </c>
      <c r="W767" s="36">
        <v>358</v>
      </c>
      <c r="X767" s="36">
        <v>358</v>
      </c>
      <c r="Y767" s="19">
        <f t="shared" si="248"/>
        <v>0</v>
      </c>
      <c r="Z767" s="20">
        <f t="shared" si="256"/>
        <v>0</v>
      </c>
      <c r="AA767" s="20">
        <v>0</v>
      </c>
      <c r="AB767" s="20">
        <v>0</v>
      </c>
      <c r="AC767" s="20">
        <v>0</v>
      </c>
      <c r="AD767" s="20">
        <f t="shared" si="249"/>
        <v>0</v>
      </c>
      <c r="AE767" s="20">
        <f t="shared" si="250"/>
        <v>0</v>
      </c>
      <c r="AF767" s="20">
        <f t="shared" si="251"/>
        <v>0</v>
      </c>
      <c r="AG767" s="20">
        <f t="shared" si="252"/>
        <v>0</v>
      </c>
      <c r="AH767" s="20">
        <f t="shared" si="253"/>
        <v>0</v>
      </c>
      <c r="AI767" s="20">
        <f t="shared" si="254"/>
        <v>0</v>
      </c>
    </row>
    <row r="768" spans="1:35" s="27" customFormat="1" ht="12.75" x14ac:dyDescent="0.2">
      <c r="A768" s="32" t="s">
        <v>733</v>
      </c>
      <c r="B768" s="15" t="s">
        <v>65</v>
      </c>
      <c r="C768" s="70">
        <v>14127</v>
      </c>
      <c r="D768" s="33" t="s">
        <v>784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9">
        <f t="shared" si="255"/>
        <v>0</v>
      </c>
      <c r="Q768" s="19">
        <f t="shared" si="257"/>
        <v>0</v>
      </c>
      <c r="R768" s="19">
        <f t="shared" si="257"/>
        <v>0</v>
      </c>
      <c r="S768" s="19">
        <f t="shared" si="257"/>
        <v>0</v>
      </c>
      <c r="T768" s="19">
        <f t="shared" si="257"/>
        <v>0</v>
      </c>
      <c r="U768" s="19">
        <f t="shared" si="257"/>
        <v>0</v>
      </c>
      <c r="V768" s="19">
        <f t="shared" si="247"/>
        <v>0</v>
      </c>
      <c r="W768" s="36">
        <v>248</v>
      </c>
      <c r="X768" s="36">
        <v>248</v>
      </c>
      <c r="Y768" s="19">
        <f t="shared" si="248"/>
        <v>0</v>
      </c>
      <c r="Z768" s="20">
        <f t="shared" si="256"/>
        <v>0</v>
      </c>
      <c r="AA768" s="20">
        <v>0</v>
      </c>
      <c r="AB768" s="20">
        <v>0</v>
      </c>
      <c r="AC768" s="20">
        <v>0</v>
      </c>
      <c r="AD768" s="20">
        <f t="shared" si="249"/>
        <v>0</v>
      </c>
      <c r="AE768" s="20">
        <f t="shared" si="250"/>
        <v>0</v>
      </c>
      <c r="AF768" s="20">
        <f t="shared" si="251"/>
        <v>0</v>
      </c>
      <c r="AG768" s="20">
        <f t="shared" si="252"/>
        <v>0</v>
      </c>
      <c r="AH768" s="20">
        <f t="shared" si="253"/>
        <v>0</v>
      </c>
      <c r="AI768" s="20">
        <f t="shared" si="254"/>
        <v>0</v>
      </c>
    </row>
    <row r="769" spans="1:39" s="27" customFormat="1" ht="12.75" x14ac:dyDescent="0.2">
      <c r="A769" s="32" t="s">
        <v>733</v>
      </c>
      <c r="B769" s="15" t="s">
        <v>65</v>
      </c>
      <c r="C769" s="70">
        <v>14137</v>
      </c>
      <c r="D769" s="33" t="s">
        <v>785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9">
        <f t="shared" si="255"/>
        <v>0</v>
      </c>
      <c r="Q769" s="19">
        <f t="shared" si="257"/>
        <v>0</v>
      </c>
      <c r="R769" s="19">
        <f t="shared" si="257"/>
        <v>0</v>
      </c>
      <c r="S769" s="19">
        <f t="shared" si="257"/>
        <v>0</v>
      </c>
      <c r="T769" s="19">
        <f t="shared" si="257"/>
        <v>0</v>
      </c>
      <c r="U769" s="19">
        <f t="shared" si="257"/>
        <v>0</v>
      </c>
      <c r="V769" s="19">
        <f t="shared" si="247"/>
        <v>0</v>
      </c>
      <c r="W769" s="36">
        <v>373</v>
      </c>
      <c r="X769" s="36">
        <v>373</v>
      </c>
      <c r="Y769" s="19">
        <f t="shared" si="248"/>
        <v>0</v>
      </c>
      <c r="Z769" s="20">
        <f t="shared" si="256"/>
        <v>0</v>
      </c>
      <c r="AA769" s="20">
        <v>0</v>
      </c>
      <c r="AB769" s="20">
        <v>0</v>
      </c>
      <c r="AC769" s="20">
        <v>0</v>
      </c>
      <c r="AD769" s="20">
        <f t="shared" si="249"/>
        <v>0</v>
      </c>
      <c r="AE769" s="20">
        <f t="shared" si="250"/>
        <v>0</v>
      </c>
      <c r="AF769" s="20">
        <f t="shared" si="251"/>
        <v>0</v>
      </c>
      <c r="AG769" s="20">
        <f t="shared" si="252"/>
        <v>0</v>
      </c>
      <c r="AH769" s="20">
        <f t="shared" si="253"/>
        <v>0</v>
      </c>
      <c r="AI769" s="20">
        <f t="shared" si="254"/>
        <v>0</v>
      </c>
    </row>
    <row r="770" spans="1:39" s="27" customFormat="1" ht="12.75" x14ac:dyDescent="0.2">
      <c r="A770" s="32" t="s">
        <v>733</v>
      </c>
      <c r="B770" s="15" t="s">
        <v>65</v>
      </c>
      <c r="C770" s="70">
        <v>14435</v>
      </c>
      <c r="D770" s="33" t="s">
        <v>786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9">
        <f t="shared" si="255"/>
        <v>0</v>
      </c>
      <c r="Q770" s="19">
        <f t="shared" si="257"/>
        <v>0</v>
      </c>
      <c r="R770" s="19">
        <f t="shared" si="257"/>
        <v>0</v>
      </c>
      <c r="S770" s="19">
        <f t="shared" si="257"/>
        <v>0</v>
      </c>
      <c r="T770" s="19">
        <f t="shared" si="257"/>
        <v>0</v>
      </c>
      <c r="U770" s="19">
        <f t="shared" si="257"/>
        <v>0</v>
      </c>
      <c r="V770" s="19">
        <f t="shared" si="247"/>
        <v>0</v>
      </c>
      <c r="W770" s="36">
        <v>2100.0100000000002</v>
      </c>
      <c r="X770" s="36">
        <v>2100.0100000000002</v>
      </c>
      <c r="Y770" s="19">
        <f t="shared" si="248"/>
        <v>0</v>
      </c>
      <c r="Z770" s="20">
        <f t="shared" si="256"/>
        <v>0</v>
      </c>
      <c r="AA770" s="20">
        <v>0</v>
      </c>
      <c r="AB770" s="20">
        <v>0</v>
      </c>
      <c r="AC770" s="20">
        <v>0</v>
      </c>
      <c r="AD770" s="20">
        <f t="shared" si="249"/>
        <v>0</v>
      </c>
      <c r="AE770" s="20">
        <f t="shared" si="250"/>
        <v>0</v>
      </c>
      <c r="AF770" s="20">
        <f t="shared" si="251"/>
        <v>0</v>
      </c>
      <c r="AG770" s="20">
        <f t="shared" si="252"/>
        <v>0</v>
      </c>
      <c r="AH770" s="20">
        <f t="shared" si="253"/>
        <v>0</v>
      </c>
      <c r="AI770" s="20">
        <f t="shared" si="254"/>
        <v>0</v>
      </c>
    </row>
    <row r="771" spans="1:39" s="27" customFormat="1" ht="12.75" x14ac:dyDescent="0.2">
      <c r="A771" s="32" t="s">
        <v>733</v>
      </c>
      <c r="B771" s="15" t="s">
        <v>65</v>
      </c>
      <c r="C771" s="70">
        <v>14450</v>
      </c>
      <c r="D771" s="33" t="s">
        <v>787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9">
        <f t="shared" si="255"/>
        <v>0</v>
      </c>
      <c r="Q771" s="19">
        <f t="shared" si="257"/>
        <v>0</v>
      </c>
      <c r="R771" s="19">
        <f t="shared" si="257"/>
        <v>0</v>
      </c>
      <c r="S771" s="19">
        <f t="shared" si="257"/>
        <v>0</v>
      </c>
      <c r="T771" s="19">
        <f t="shared" si="257"/>
        <v>0</v>
      </c>
      <c r="U771" s="19">
        <f t="shared" si="257"/>
        <v>0</v>
      </c>
      <c r="V771" s="19">
        <f t="shared" ref="V771" si="258">+Q771+R771+S771+T771+U771</f>
        <v>0</v>
      </c>
      <c r="W771" s="36">
        <v>1290</v>
      </c>
      <c r="X771" s="36">
        <v>1290</v>
      </c>
      <c r="Y771" s="19">
        <f>+X771-W771</f>
        <v>0</v>
      </c>
      <c r="Z771" s="20">
        <f t="shared" si="256"/>
        <v>0</v>
      </c>
      <c r="AA771" s="20">
        <v>0</v>
      </c>
      <c r="AB771" s="20">
        <v>0</v>
      </c>
      <c r="AC771" s="20">
        <v>0</v>
      </c>
      <c r="AD771" s="20">
        <f t="shared" ref="AD771" si="259">+Q771-AA771</f>
        <v>0</v>
      </c>
      <c r="AE771" s="20">
        <f t="shared" ref="AE771" si="260">+T771-AB771</f>
        <v>0</v>
      </c>
      <c r="AF771" s="20">
        <f t="shared" ref="AF771" si="261">U771-AC771</f>
        <v>0</v>
      </c>
      <c r="AG771" s="20">
        <f t="shared" ref="AG771" si="262">+Y771</f>
        <v>0</v>
      </c>
      <c r="AH771" s="20">
        <f t="shared" ref="AH771" si="263">+S771</f>
        <v>0</v>
      </c>
      <c r="AI771" s="20">
        <f t="shared" ref="AI771" si="264">SUM(AD771:AH771)</f>
        <v>0</v>
      </c>
    </row>
    <row r="772" spans="1:39" s="50" customFormat="1" ht="12.75" x14ac:dyDescent="0.2">
      <c r="A772" s="72"/>
      <c r="B772" s="72"/>
      <c r="C772" s="72"/>
      <c r="D772" s="81" t="s">
        <v>788</v>
      </c>
      <c r="E772" s="83">
        <f>SUM(E707:E771)</f>
        <v>0</v>
      </c>
      <c r="F772" s="83">
        <f t="shared" ref="F772:AI772" si="265">SUM(F707:F771)</f>
        <v>0</v>
      </c>
      <c r="G772" s="83">
        <f t="shared" si="265"/>
        <v>0</v>
      </c>
      <c r="H772" s="83">
        <f t="shared" si="265"/>
        <v>0</v>
      </c>
      <c r="I772" s="83">
        <f t="shared" si="265"/>
        <v>0</v>
      </c>
      <c r="J772" s="83">
        <f t="shared" si="265"/>
        <v>0</v>
      </c>
      <c r="K772" s="83">
        <f t="shared" si="265"/>
        <v>0</v>
      </c>
      <c r="L772" s="83">
        <f t="shared" si="265"/>
        <v>0</v>
      </c>
      <c r="M772" s="83">
        <f t="shared" si="265"/>
        <v>0</v>
      </c>
      <c r="N772" s="83">
        <f t="shared" si="265"/>
        <v>0</v>
      </c>
      <c r="O772" s="83">
        <f t="shared" si="265"/>
        <v>0</v>
      </c>
      <c r="P772" s="83">
        <f t="shared" si="265"/>
        <v>0</v>
      </c>
      <c r="Q772" s="83">
        <f t="shared" si="265"/>
        <v>0</v>
      </c>
      <c r="R772" s="83">
        <f t="shared" si="265"/>
        <v>0</v>
      </c>
      <c r="S772" s="83">
        <f t="shared" si="265"/>
        <v>0</v>
      </c>
      <c r="T772" s="83">
        <f t="shared" si="265"/>
        <v>0</v>
      </c>
      <c r="U772" s="83">
        <f t="shared" si="265"/>
        <v>0</v>
      </c>
      <c r="V772" s="83">
        <f t="shared" si="265"/>
        <v>0</v>
      </c>
      <c r="W772" s="86">
        <f t="shared" si="265"/>
        <v>457459.58000000013</v>
      </c>
      <c r="X772" s="86">
        <f t="shared" si="265"/>
        <v>578099.58000000019</v>
      </c>
      <c r="Y772" s="86">
        <f t="shared" si="265"/>
        <v>120640</v>
      </c>
      <c r="Z772" s="86">
        <f t="shared" si="265"/>
        <v>120640</v>
      </c>
      <c r="AA772" s="86">
        <f t="shared" si="265"/>
        <v>0</v>
      </c>
      <c r="AB772" s="86">
        <f t="shared" si="265"/>
        <v>0</v>
      </c>
      <c r="AC772" s="83">
        <f t="shared" si="265"/>
        <v>0</v>
      </c>
      <c r="AD772" s="83">
        <f t="shared" si="265"/>
        <v>0</v>
      </c>
      <c r="AE772" s="83">
        <f t="shared" si="265"/>
        <v>0</v>
      </c>
      <c r="AF772" s="83">
        <f t="shared" si="265"/>
        <v>0</v>
      </c>
      <c r="AG772" s="86">
        <f t="shared" si="265"/>
        <v>120640</v>
      </c>
      <c r="AH772" s="86">
        <f t="shared" si="265"/>
        <v>0</v>
      </c>
      <c r="AI772" s="86">
        <f t="shared" si="265"/>
        <v>120640</v>
      </c>
    </row>
    <row r="773" spans="1:39" s="50" customFormat="1" ht="12.75" x14ac:dyDescent="0.2">
      <c r="A773" s="101" t="s">
        <v>789</v>
      </c>
      <c r="B773" s="102"/>
      <c r="C773" s="102"/>
      <c r="D773" s="103"/>
      <c r="E773" s="86">
        <f>+E772+E706+E676+E671+E665+E641+E631+E628+E595+E568+E553+E550+E524+E520+E513+E453+E439+E356+E297</f>
        <v>-101564.54000000001</v>
      </c>
      <c r="F773" s="82">
        <f t="shared" ref="F773:AI773" si="266">+F772+F706+F676+F671+F665+F641+F631+F628+F595+F568+F553+F550+F524+F520+F513+F453+F439+F356+F297</f>
        <v>0</v>
      </c>
      <c r="G773" s="82">
        <f t="shared" si="266"/>
        <v>-151386.29999999999</v>
      </c>
      <c r="H773" s="82">
        <f t="shared" si="266"/>
        <v>0</v>
      </c>
      <c r="I773" s="86">
        <f t="shared" si="266"/>
        <v>2457.7600000000002</v>
      </c>
      <c r="J773" s="86">
        <f t="shared" si="266"/>
        <v>47364</v>
      </c>
      <c r="K773" s="82">
        <f t="shared" si="266"/>
        <v>0</v>
      </c>
      <c r="L773" s="82">
        <f t="shared" si="266"/>
        <v>-151386.29999999999</v>
      </c>
      <c r="M773" s="82">
        <f t="shared" si="266"/>
        <v>0</v>
      </c>
      <c r="N773" s="82">
        <f t="shared" si="266"/>
        <v>0</v>
      </c>
      <c r="O773" s="82">
        <f t="shared" si="266"/>
        <v>46840</v>
      </c>
      <c r="P773" s="82">
        <f t="shared" si="266"/>
        <v>-104546.29999999999</v>
      </c>
      <c r="Q773" s="82">
        <f t="shared" si="266"/>
        <v>0</v>
      </c>
      <c r="R773" s="82">
        <f t="shared" si="266"/>
        <v>0</v>
      </c>
      <c r="S773" s="82">
        <f t="shared" si="266"/>
        <v>0</v>
      </c>
      <c r="T773" s="82">
        <f t="shared" si="266"/>
        <v>2457.7600000000002</v>
      </c>
      <c r="U773" s="82">
        <f t="shared" si="266"/>
        <v>524</v>
      </c>
      <c r="V773" s="82">
        <f t="shared" si="266"/>
        <v>2981.76</v>
      </c>
      <c r="W773" s="86">
        <f t="shared" si="266"/>
        <v>5248950.2100000009</v>
      </c>
      <c r="X773" s="86">
        <f t="shared" si="266"/>
        <v>5369590.2100000009</v>
      </c>
      <c r="Y773" s="86">
        <f t="shared" si="266"/>
        <v>120640</v>
      </c>
      <c r="Z773" s="86">
        <f t="shared" si="266"/>
        <v>123621.75999999999</v>
      </c>
      <c r="AA773" s="76">
        <f t="shared" si="266"/>
        <v>0</v>
      </c>
      <c r="AB773" s="76">
        <f t="shared" si="266"/>
        <v>8004</v>
      </c>
      <c r="AC773" s="76">
        <f t="shared" si="266"/>
        <v>0</v>
      </c>
      <c r="AD773" s="86">
        <f t="shared" si="266"/>
        <v>0</v>
      </c>
      <c r="AE773" s="86">
        <f t="shared" si="266"/>
        <v>-5546.24</v>
      </c>
      <c r="AF773" s="86">
        <f t="shared" si="266"/>
        <v>524</v>
      </c>
      <c r="AG773" s="86">
        <f t="shared" si="266"/>
        <v>120640</v>
      </c>
      <c r="AH773" s="86">
        <f t="shared" si="266"/>
        <v>0</v>
      </c>
      <c r="AI773" s="86">
        <f t="shared" si="266"/>
        <v>115617.76</v>
      </c>
    </row>
    <row r="774" spans="1:39" s="50" customFormat="1" ht="12.75" x14ac:dyDescent="0.2">
      <c r="A774" s="131" t="s">
        <v>790</v>
      </c>
      <c r="B774" s="132"/>
      <c r="C774" s="132"/>
      <c r="D774" s="133"/>
      <c r="E774" s="87">
        <f t="shared" ref="E774:AI774" si="267">+E216+E773</f>
        <v>5823472.669999999</v>
      </c>
      <c r="F774" s="87">
        <f t="shared" si="267"/>
        <v>0</v>
      </c>
      <c r="G774" s="87">
        <f t="shared" si="267"/>
        <v>933180.5</v>
      </c>
      <c r="H774" s="87">
        <f t="shared" si="267"/>
        <v>4252880</v>
      </c>
      <c r="I774" s="87">
        <f t="shared" si="267"/>
        <v>344385.41</v>
      </c>
      <c r="J774" s="87">
        <f t="shared" si="267"/>
        <v>293026.76</v>
      </c>
      <c r="K774" s="88">
        <f t="shared" si="267"/>
        <v>0</v>
      </c>
      <c r="L774" s="88">
        <f t="shared" si="267"/>
        <v>933180.5</v>
      </c>
      <c r="M774" s="88">
        <f t="shared" si="267"/>
        <v>0</v>
      </c>
      <c r="N774" s="88">
        <f t="shared" si="267"/>
        <v>336584.29000000004</v>
      </c>
      <c r="O774" s="88">
        <f t="shared" si="267"/>
        <v>296840</v>
      </c>
      <c r="P774" s="88">
        <f t="shared" si="267"/>
        <v>1566604.79</v>
      </c>
      <c r="Q774" s="88">
        <f t="shared" si="267"/>
        <v>0</v>
      </c>
      <c r="R774" s="88">
        <f t="shared" si="267"/>
        <v>0</v>
      </c>
      <c r="S774" s="88">
        <f t="shared" si="267"/>
        <v>4252880</v>
      </c>
      <c r="T774" s="88">
        <f t="shared" si="267"/>
        <v>7801.1200000000044</v>
      </c>
      <c r="U774" s="88">
        <f t="shared" si="267"/>
        <v>-3813.24</v>
      </c>
      <c r="V774" s="88">
        <f t="shared" si="267"/>
        <v>4256867.879999999</v>
      </c>
      <c r="W774" s="87">
        <f t="shared" si="267"/>
        <v>115317397.60999998</v>
      </c>
      <c r="X774" s="87">
        <f t="shared" si="267"/>
        <v>115775834.60999998</v>
      </c>
      <c r="Y774" s="87">
        <f t="shared" si="267"/>
        <v>458437</v>
      </c>
      <c r="Z774" s="87">
        <f t="shared" si="267"/>
        <v>4715304.879999999</v>
      </c>
      <c r="AA774" s="77">
        <f t="shared" si="267"/>
        <v>0</v>
      </c>
      <c r="AB774" s="77">
        <f t="shared" si="267"/>
        <v>5436.0300000000007</v>
      </c>
      <c r="AC774" s="77">
        <f t="shared" si="267"/>
        <v>-4337.24</v>
      </c>
      <c r="AD774" s="87">
        <f t="shared" si="267"/>
        <v>0</v>
      </c>
      <c r="AE774" s="87">
        <f t="shared" si="267"/>
        <v>2365.090000000002</v>
      </c>
      <c r="AF774" s="87">
        <f t="shared" si="267"/>
        <v>524</v>
      </c>
      <c r="AG774" s="87">
        <f t="shared" si="267"/>
        <v>458437</v>
      </c>
      <c r="AH774" s="87">
        <f t="shared" si="267"/>
        <v>4252880</v>
      </c>
      <c r="AI774" s="87">
        <f t="shared" si="267"/>
        <v>4714206.0899999989</v>
      </c>
      <c r="AK774" s="68"/>
    </row>
    <row r="775" spans="1:39" s="27" customFormat="1" ht="12.75" x14ac:dyDescent="0.2">
      <c r="A775" s="32" t="s">
        <v>791</v>
      </c>
      <c r="B775" s="15" t="s">
        <v>792</v>
      </c>
      <c r="C775" s="21"/>
      <c r="D775" s="43" t="s">
        <v>793</v>
      </c>
      <c r="E775" s="20">
        <v>2543616.7599999998</v>
      </c>
      <c r="F775" s="60">
        <v>643.65</v>
      </c>
      <c r="G775" s="60">
        <v>0</v>
      </c>
      <c r="H775" s="60">
        <v>0</v>
      </c>
      <c r="I775" s="24">
        <v>70617.490000000005</v>
      </c>
      <c r="J775" s="24">
        <v>2472355.62</v>
      </c>
      <c r="K775" s="60">
        <v>0</v>
      </c>
      <c r="L775" s="60">
        <v>0</v>
      </c>
      <c r="M775" s="60">
        <v>0</v>
      </c>
      <c r="N775" s="24">
        <v>0</v>
      </c>
      <c r="O775" s="24">
        <v>0</v>
      </c>
      <c r="P775" s="20">
        <f t="shared" ref="P775:P838" si="268">+K775+L775+M775+N775+O775</f>
        <v>0</v>
      </c>
      <c r="Q775" s="20">
        <f t="shared" ref="Q775:U778" si="269">+F775-K775</f>
        <v>643.65</v>
      </c>
      <c r="R775" s="20">
        <f t="shared" si="269"/>
        <v>0</v>
      </c>
      <c r="S775" s="20">
        <f t="shared" si="269"/>
        <v>0</v>
      </c>
      <c r="T775" s="20">
        <f t="shared" si="269"/>
        <v>70617.490000000005</v>
      </c>
      <c r="U775" s="20">
        <f t="shared" si="269"/>
        <v>2472355.62</v>
      </c>
      <c r="V775" s="20">
        <f t="shared" ref="V775:V778" si="270">+Q775+R775+S775+T775+U775</f>
        <v>2543616.7600000002</v>
      </c>
      <c r="W775" s="39">
        <v>3642294.46</v>
      </c>
      <c r="X775" s="39">
        <v>3244598.69</v>
      </c>
      <c r="Y775" s="19">
        <f>+X775-W775</f>
        <v>-397695.77</v>
      </c>
      <c r="Z775" s="20">
        <f t="shared" ref="Z775:Z838" si="271">+V775+Y775</f>
        <v>2145920.9900000002</v>
      </c>
      <c r="AA775" s="20">
        <v>643.45000000000005</v>
      </c>
      <c r="AB775" s="20">
        <v>0</v>
      </c>
      <c r="AC775" s="20">
        <v>82748.56</v>
      </c>
      <c r="AD775" s="20">
        <f t="shared" ref="AD775:AD778" si="272">+Q775-AA775</f>
        <v>0.19999999999993179</v>
      </c>
      <c r="AE775" s="20">
        <f t="shared" ref="AE775:AE778" si="273">+T775-AB775</f>
        <v>70617.490000000005</v>
      </c>
      <c r="AF775" s="20">
        <f t="shared" ref="AF775:AF778" si="274">U775-AC775</f>
        <v>2389607.06</v>
      </c>
      <c r="AG775" s="20">
        <f t="shared" ref="AG775:AG778" si="275">+Y775</f>
        <v>-397695.77</v>
      </c>
      <c r="AH775" s="20">
        <f t="shared" ref="AH775:AH778" si="276">+S775</f>
        <v>0</v>
      </c>
      <c r="AI775" s="20">
        <f t="shared" ref="AI775:AI838" si="277">SUM(AD775:AH775)</f>
        <v>2062528.98</v>
      </c>
      <c r="AJ775" s="69"/>
      <c r="AK775" s="69"/>
      <c r="AL775" s="69"/>
      <c r="AM775" s="69"/>
    </row>
    <row r="776" spans="1:39" s="27" customFormat="1" ht="12.75" x14ac:dyDescent="0.2">
      <c r="A776" s="32" t="s">
        <v>794</v>
      </c>
      <c r="B776" s="15" t="s">
        <v>792</v>
      </c>
      <c r="C776" s="21"/>
      <c r="D776" s="43" t="s">
        <v>793</v>
      </c>
      <c r="E776" s="19">
        <v>1500</v>
      </c>
      <c r="F776" s="17">
        <v>0</v>
      </c>
      <c r="G776" s="17">
        <v>0</v>
      </c>
      <c r="H776" s="17">
        <v>0</v>
      </c>
      <c r="I776" s="18">
        <v>1500</v>
      </c>
      <c r="J776" s="17">
        <v>0</v>
      </c>
      <c r="K776" s="17">
        <v>0</v>
      </c>
      <c r="L776" s="17">
        <v>0</v>
      </c>
      <c r="M776" s="17">
        <v>0</v>
      </c>
      <c r="N776" s="17">
        <v>1500</v>
      </c>
      <c r="O776" s="17">
        <v>0</v>
      </c>
      <c r="P776" s="19">
        <f t="shared" si="268"/>
        <v>1500</v>
      </c>
      <c r="Q776" s="19">
        <f t="shared" si="269"/>
        <v>0</v>
      </c>
      <c r="R776" s="19">
        <f t="shared" si="269"/>
        <v>0</v>
      </c>
      <c r="S776" s="19">
        <f t="shared" si="269"/>
        <v>0</v>
      </c>
      <c r="T776" s="19">
        <f t="shared" si="269"/>
        <v>0</v>
      </c>
      <c r="U776" s="19">
        <f t="shared" si="269"/>
        <v>0</v>
      </c>
      <c r="V776" s="19">
        <f t="shared" si="270"/>
        <v>0</v>
      </c>
      <c r="W776" s="39">
        <v>0</v>
      </c>
      <c r="X776" s="39">
        <v>0</v>
      </c>
      <c r="Y776" s="19">
        <f>+X776-W776</f>
        <v>0</v>
      </c>
      <c r="Z776" s="20">
        <f t="shared" si="271"/>
        <v>0</v>
      </c>
      <c r="AA776" s="20">
        <v>0</v>
      </c>
      <c r="AB776" s="20">
        <v>0</v>
      </c>
      <c r="AC776" s="20">
        <v>0</v>
      </c>
      <c r="AD776" s="20">
        <f t="shared" si="272"/>
        <v>0</v>
      </c>
      <c r="AE776" s="20">
        <f t="shared" si="273"/>
        <v>0</v>
      </c>
      <c r="AF776" s="20">
        <f t="shared" si="274"/>
        <v>0</v>
      </c>
      <c r="AG776" s="20">
        <f t="shared" si="275"/>
        <v>0</v>
      </c>
      <c r="AH776" s="20">
        <f t="shared" si="276"/>
        <v>0</v>
      </c>
      <c r="AI776" s="20">
        <f t="shared" si="277"/>
        <v>0</v>
      </c>
    </row>
    <row r="777" spans="1:39" s="27" customFormat="1" ht="12.75" x14ac:dyDescent="0.2">
      <c r="A777" s="32" t="s">
        <v>795</v>
      </c>
      <c r="B777" s="15" t="s">
        <v>792</v>
      </c>
      <c r="C777" s="21"/>
      <c r="D777" s="43" t="s">
        <v>793</v>
      </c>
      <c r="E777" s="19">
        <v>395085.2</v>
      </c>
      <c r="F777" s="17">
        <v>0</v>
      </c>
      <c r="G777" s="17">
        <v>0</v>
      </c>
      <c r="H777" s="17">
        <v>0</v>
      </c>
      <c r="I777" s="18">
        <v>395085.2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9">
        <f t="shared" si="268"/>
        <v>0</v>
      </c>
      <c r="Q777" s="19">
        <f t="shared" si="269"/>
        <v>0</v>
      </c>
      <c r="R777" s="19">
        <f t="shared" si="269"/>
        <v>0</v>
      </c>
      <c r="S777" s="19">
        <f t="shared" si="269"/>
        <v>0</v>
      </c>
      <c r="T777" s="19">
        <f t="shared" si="269"/>
        <v>395085.2</v>
      </c>
      <c r="U777" s="19">
        <f t="shared" si="269"/>
        <v>0</v>
      </c>
      <c r="V777" s="19">
        <f t="shared" si="270"/>
        <v>395085.2</v>
      </c>
      <c r="W777" s="39">
        <v>0</v>
      </c>
      <c r="X777" s="39">
        <v>0</v>
      </c>
      <c r="Y777" s="19">
        <f>+X777-W777</f>
        <v>0</v>
      </c>
      <c r="Z777" s="20">
        <f t="shared" si="271"/>
        <v>395085.2</v>
      </c>
      <c r="AA777" s="20">
        <v>0</v>
      </c>
      <c r="AB777" s="20">
        <v>0</v>
      </c>
      <c r="AC777" s="20">
        <v>0</v>
      </c>
      <c r="AD777" s="20">
        <f t="shared" si="272"/>
        <v>0</v>
      </c>
      <c r="AE777" s="20">
        <f t="shared" si="273"/>
        <v>395085.2</v>
      </c>
      <c r="AF777" s="20">
        <f t="shared" si="274"/>
        <v>0</v>
      </c>
      <c r="AG777" s="20">
        <f t="shared" si="275"/>
        <v>0</v>
      </c>
      <c r="AH777" s="20">
        <f t="shared" si="276"/>
        <v>0</v>
      </c>
      <c r="AI777" s="20">
        <f t="shared" si="277"/>
        <v>395085.2</v>
      </c>
    </row>
    <row r="778" spans="1:39" s="27" customFormat="1" ht="12.75" x14ac:dyDescent="0.2">
      <c r="A778" s="32" t="s">
        <v>657</v>
      </c>
      <c r="B778" s="15" t="s">
        <v>792</v>
      </c>
      <c r="C778" s="21"/>
      <c r="D778" s="43" t="s">
        <v>793</v>
      </c>
      <c r="E778" s="19">
        <v>36478.58</v>
      </c>
      <c r="F778" s="17">
        <v>0</v>
      </c>
      <c r="G778" s="17">
        <v>0</v>
      </c>
      <c r="H778" s="17">
        <v>0</v>
      </c>
      <c r="I778" s="18">
        <v>36478.58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9">
        <f t="shared" si="268"/>
        <v>0</v>
      </c>
      <c r="Q778" s="19">
        <f t="shared" si="269"/>
        <v>0</v>
      </c>
      <c r="R778" s="19">
        <f t="shared" si="269"/>
        <v>0</v>
      </c>
      <c r="S778" s="19">
        <f t="shared" si="269"/>
        <v>0</v>
      </c>
      <c r="T778" s="19">
        <f t="shared" si="269"/>
        <v>36478.58</v>
      </c>
      <c r="U778" s="19">
        <f t="shared" si="269"/>
        <v>0</v>
      </c>
      <c r="V778" s="19">
        <f t="shared" si="270"/>
        <v>36478.58</v>
      </c>
      <c r="W778" s="39">
        <v>0</v>
      </c>
      <c r="X778" s="39">
        <v>0</v>
      </c>
      <c r="Y778" s="19">
        <f>+X778-W778</f>
        <v>0</v>
      </c>
      <c r="Z778" s="20">
        <f t="shared" si="271"/>
        <v>36478.58</v>
      </c>
      <c r="AA778" s="20">
        <v>0</v>
      </c>
      <c r="AB778" s="20">
        <v>0</v>
      </c>
      <c r="AC778" s="20">
        <v>0</v>
      </c>
      <c r="AD778" s="20">
        <f t="shared" si="272"/>
        <v>0</v>
      </c>
      <c r="AE778" s="20">
        <f t="shared" si="273"/>
        <v>36478.58</v>
      </c>
      <c r="AF778" s="20">
        <f t="shared" si="274"/>
        <v>0</v>
      </c>
      <c r="AG778" s="20">
        <f t="shared" si="275"/>
        <v>0</v>
      </c>
      <c r="AH778" s="20">
        <f t="shared" si="276"/>
        <v>0</v>
      </c>
      <c r="AI778" s="20">
        <f t="shared" si="277"/>
        <v>36478.58</v>
      </c>
    </row>
    <row r="779" spans="1:39" s="27" customFormat="1" ht="12.75" x14ac:dyDescent="0.2">
      <c r="A779" s="116" t="s">
        <v>796</v>
      </c>
      <c r="B779" s="116"/>
      <c r="C779" s="116"/>
      <c r="D779" s="117"/>
      <c r="E779" s="93">
        <f>SUM(E775:E778)</f>
        <v>2976680.54</v>
      </c>
      <c r="F779" s="93">
        <f t="shared" ref="F779:AI779" si="278">SUM(F775:F778)</f>
        <v>643.65</v>
      </c>
      <c r="G779" s="93">
        <f t="shared" si="278"/>
        <v>0</v>
      </c>
      <c r="H779" s="93">
        <f t="shared" si="278"/>
        <v>0</v>
      </c>
      <c r="I779" s="93">
        <f t="shared" si="278"/>
        <v>503681.27</v>
      </c>
      <c r="J779" s="93">
        <f t="shared" si="278"/>
        <v>2472355.62</v>
      </c>
      <c r="K779" s="93">
        <f t="shared" si="278"/>
        <v>0</v>
      </c>
      <c r="L779" s="93">
        <f t="shared" si="278"/>
        <v>0</v>
      </c>
      <c r="M779" s="93">
        <f t="shared" si="278"/>
        <v>0</v>
      </c>
      <c r="N779" s="93">
        <f t="shared" si="278"/>
        <v>1500</v>
      </c>
      <c r="O779" s="93">
        <f t="shared" si="278"/>
        <v>0</v>
      </c>
      <c r="P779" s="93">
        <f t="shared" si="278"/>
        <v>1500</v>
      </c>
      <c r="Q779" s="93">
        <f t="shared" si="278"/>
        <v>643.65</v>
      </c>
      <c r="R779" s="93">
        <f t="shared" si="278"/>
        <v>0</v>
      </c>
      <c r="S779" s="93">
        <f t="shared" si="278"/>
        <v>0</v>
      </c>
      <c r="T779" s="93">
        <f t="shared" si="278"/>
        <v>502181.27</v>
      </c>
      <c r="U779" s="93">
        <f t="shared" si="278"/>
        <v>2472355.62</v>
      </c>
      <c r="V779" s="93">
        <f t="shared" si="278"/>
        <v>2975180.5400000005</v>
      </c>
      <c r="W779" s="93">
        <f t="shared" si="278"/>
        <v>3642294.46</v>
      </c>
      <c r="X779" s="93">
        <f t="shared" si="278"/>
        <v>3244598.69</v>
      </c>
      <c r="Y779" s="93">
        <f t="shared" si="278"/>
        <v>-397695.77</v>
      </c>
      <c r="Z779" s="93">
        <f t="shared" si="278"/>
        <v>2577484.7700000005</v>
      </c>
      <c r="AA779" s="93">
        <f t="shared" si="278"/>
        <v>643.45000000000005</v>
      </c>
      <c r="AB779" s="93">
        <f t="shared" si="278"/>
        <v>0</v>
      </c>
      <c r="AC779" s="93">
        <f t="shared" si="278"/>
        <v>82748.56</v>
      </c>
      <c r="AD779" s="93">
        <f t="shared" si="278"/>
        <v>0.19999999999993179</v>
      </c>
      <c r="AE779" s="93">
        <f t="shared" si="278"/>
        <v>502181.27</v>
      </c>
      <c r="AF779" s="93">
        <f t="shared" si="278"/>
        <v>2389607.06</v>
      </c>
      <c r="AG779" s="93">
        <f t="shared" si="278"/>
        <v>-397695.77</v>
      </c>
      <c r="AH779" s="93">
        <f t="shared" si="278"/>
        <v>0</v>
      </c>
      <c r="AI779" s="93">
        <f t="shared" si="278"/>
        <v>2494092.7600000002</v>
      </c>
      <c r="AK779" s="69"/>
    </row>
    <row r="780" spans="1:39" s="27" customFormat="1" ht="12.75" x14ac:dyDescent="0.2">
      <c r="A780" s="32" t="s">
        <v>791</v>
      </c>
      <c r="B780" s="15" t="s">
        <v>797</v>
      </c>
      <c r="C780" s="21"/>
      <c r="D780" s="30" t="s">
        <v>798</v>
      </c>
      <c r="E780" s="20">
        <v>-1365061.17</v>
      </c>
      <c r="F780" s="20">
        <v>970154.18</v>
      </c>
      <c r="G780" s="60">
        <v>0</v>
      </c>
      <c r="H780" s="60">
        <v>0</v>
      </c>
      <c r="I780" s="20">
        <v>0</v>
      </c>
      <c r="J780" s="20">
        <v>-2335215.35</v>
      </c>
      <c r="K780" s="24">
        <v>970154.18</v>
      </c>
      <c r="L780" s="60">
        <v>0</v>
      </c>
      <c r="M780" s="60">
        <v>0</v>
      </c>
      <c r="N780" s="60">
        <v>0</v>
      </c>
      <c r="O780" s="24">
        <v>-2335215.35</v>
      </c>
      <c r="P780" s="20">
        <f t="shared" si="268"/>
        <v>-1365061.17</v>
      </c>
      <c r="Q780" s="20">
        <f t="shared" ref="Q780:U793" si="279">+F780-K780</f>
        <v>0</v>
      </c>
      <c r="R780" s="20">
        <f t="shared" si="279"/>
        <v>0</v>
      </c>
      <c r="S780" s="20">
        <f t="shared" si="279"/>
        <v>0</v>
      </c>
      <c r="T780" s="20">
        <f t="shared" si="279"/>
        <v>0</v>
      </c>
      <c r="U780" s="20">
        <f t="shared" si="279"/>
        <v>0</v>
      </c>
      <c r="V780" s="20">
        <f t="shared" ref="V780:V793" si="280">+Q780+R780+S780+T780+U780</f>
        <v>0</v>
      </c>
      <c r="W780" s="19">
        <v>9878795.7300000004</v>
      </c>
      <c r="X780" s="19">
        <v>10142013.67</v>
      </c>
      <c r="Y780" s="19">
        <f>+X780-W780</f>
        <v>263217.93999999948</v>
      </c>
      <c r="Z780" s="20">
        <f t="shared" si="271"/>
        <v>263217.93999999948</v>
      </c>
      <c r="AA780" s="20">
        <v>0</v>
      </c>
      <c r="AB780" s="20">
        <v>0</v>
      </c>
      <c r="AC780" s="20">
        <v>0</v>
      </c>
      <c r="AD780" s="20">
        <f t="shared" ref="AD780:AD793" si="281">+Q780-AA780</f>
        <v>0</v>
      </c>
      <c r="AE780" s="20">
        <f t="shared" ref="AE780:AE793" si="282">+T780-AB780</f>
        <v>0</v>
      </c>
      <c r="AF780" s="20">
        <f t="shared" ref="AF780:AF793" si="283">U780-AC780</f>
        <v>0</v>
      </c>
      <c r="AG780" s="20">
        <f t="shared" ref="AG780:AG793" si="284">+Y780</f>
        <v>263217.93999999948</v>
      </c>
      <c r="AH780" s="20">
        <f t="shared" ref="AH780:AH793" si="285">+S780</f>
        <v>0</v>
      </c>
      <c r="AI780" s="20">
        <f t="shared" si="277"/>
        <v>263217.93999999948</v>
      </c>
    </row>
    <row r="781" spans="1:39" s="27" customFormat="1" ht="12.75" x14ac:dyDescent="0.2">
      <c r="A781" s="32" t="s">
        <v>692</v>
      </c>
      <c r="B781" s="15" t="s">
        <v>797</v>
      </c>
      <c r="C781" s="21"/>
      <c r="D781" s="30" t="s">
        <v>798</v>
      </c>
      <c r="E781" s="20">
        <v>0</v>
      </c>
      <c r="F781" s="19">
        <v>0</v>
      </c>
      <c r="G781" s="19">
        <v>0</v>
      </c>
      <c r="H781" s="19">
        <v>0</v>
      </c>
      <c r="I781" s="19">
        <v>0</v>
      </c>
      <c r="J781" s="19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0</v>
      </c>
      <c r="P781" s="19">
        <f t="shared" si="268"/>
        <v>0</v>
      </c>
      <c r="Q781" s="19">
        <f t="shared" si="279"/>
        <v>0</v>
      </c>
      <c r="R781" s="19">
        <f t="shared" si="279"/>
        <v>0</v>
      </c>
      <c r="S781" s="19">
        <f t="shared" si="279"/>
        <v>0</v>
      </c>
      <c r="T781" s="19">
        <f t="shared" si="279"/>
        <v>0</v>
      </c>
      <c r="U781" s="19">
        <f t="shared" si="279"/>
        <v>0</v>
      </c>
      <c r="V781" s="19">
        <f t="shared" si="280"/>
        <v>0</v>
      </c>
      <c r="W781" s="19">
        <v>766250</v>
      </c>
      <c r="X781" s="19">
        <v>766250</v>
      </c>
      <c r="Y781" s="19">
        <f t="shared" ref="Y781:Y789" si="286">+X781-W781</f>
        <v>0</v>
      </c>
      <c r="Z781" s="20">
        <f t="shared" si="271"/>
        <v>0</v>
      </c>
      <c r="AA781" s="20">
        <v>0</v>
      </c>
      <c r="AB781" s="20">
        <v>0</v>
      </c>
      <c r="AC781" s="20">
        <v>0</v>
      </c>
      <c r="AD781" s="20">
        <f t="shared" si="281"/>
        <v>0</v>
      </c>
      <c r="AE781" s="20">
        <f t="shared" si="282"/>
        <v>0</v>
      </c>
      <c r="AF781" s="20">
        <f t="shared" si="283"/>
        <v>0</v>
      </c>
      <c r="AG781" s="20">
        <f t="shared" si="284"/>
        <v>0</v>
      </c>
      <c r="AH781" s="20">
        <f t="shared" si="285"/>
        <v>0</v>
      </c>
      <c r="AI781" s="20">
        <f t="shared" si="277"/>
        <v>0</v>
      </c>
    </row>
    <row r="782" spans="1:39" s="27" customFormat="1" ht="12.75" x14ac:dyDescent="0.2">
      <c r="A782" s="32" t="s">
        <v>670</v>
      </c>
      <c r="B782" s="15" t="s">
        <v>797</v>
      </c>
      <c r="C782" s="21"/>
      <c r="D782" s="30" t="s">
        <v>798</v>
      </c>
      <c r="E782" s="20">
        <v>0</v>
      </c>
      <c r="F782" s="19">
        <v>0</v>
      </c>
      <c r="G782" s="19">
        <v>0</v>
      </c>
      <c r="H782" s="19">
        <v>0</v>
      </c>
      <c r="I782" s="19">
        <v>0</v>
      </c>
      <c r="J782" s="19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9">
        <f t="shared" si="268"/>
        <v>0</v>
      </c>
      <c r="Q782" s="19">
        <f t="shared" si="279"/>
        <v>0</v>
      </c>
      <c r="R782" s="19">
        <f t="shared" si="279"/>
        <v>0</v>
      </c>
      <c r="S782" s="19">
        <f t="shared" si="279"/>
        <v>0</v>
      </c>
      <c r="T782" s="19">
        <f t="shared" si="279"/>
        <v>0</v>
      </c>
      <c r="U782" s="19">
        <f t="shared" si="279"/>
        <v>0</v>
      </c>
      <c r="V782" s="19">
        <f t="shared" si="280"/>
        <v>0</v>
      </c>
      <c r="W782" s="19">
        <v>184000</v>
      </c>
      <c r="X782" s="19">
        <v>184000</v>
      </c>
      <c r="Y782" s="19">
        <f t="shared" si="286"/>
        <v>0</v>
      </c>
      <c r="Z782" s="20">
        <f t="shared" si="271"/>
        <v>0</v>
      </c>
      <c r="AA782" s="20">
        <v>0</v>
      </c>
      <c r="AB782" s="20">
        <v>0</v>
      </c>
      <c r="AC782" s="20">
        <v>0</v>
      </c>
      <c r="AD782" s="20">
        <f t="shared" si="281"/>
        <v>0</v>
      </c>
      <c r="AE782" s="20">
        <f t="shared" si="282"/>
        <v>0</v>
      </c>
      <c r="AF782" s="20">
        <f t="shared" si="283"/>
        <v>0</v>
      </c>
      <c r="AG782" s="20">
        <f t="shared" si="284"/>
        <v>0</v>
      </c>
      <c r="AH782" s="20">
        <f t="shared" si="285"/>
        <v>0</v>
      </c>
      <c r="AI782" s="20">
        <f t="shared" si="277"/>
        <v>0</v>
      </c>
    </row>
    <row r="783" spans="1:39" s="27" customFormat="1" ht="12.75" x14ac:dyDescent="0.2">
      <c r="A783" s="32" t="s">
        <v>799</v>
      </c>
      <c r="B783" s="15" t="s">
        <v>797</v>
      </c>
      <c r="C783" s="21"/>
      <c r="D783" s="30" t="s">
        <v>798</v>
      </c>
      <c r="E783" s="20">
        <v>0</v>
      </c>
      <c r="F783" s="19">
        <v>0</v>
      </c>
      <c r="G783" s="19">
        <v>0</v>
      </c>
      <c r="H783" s="19">
        <v>0</v>
      </c>
      <c r="I783" s="19">
        <v>0</v>
      </c>
      <c r="J783" s="19">
        <v>0</v>
      </c>
      <c r="K783" s="17">
        <v>0</v>
      </c>
      <c r="L783" s="17">
        <v>0</v>
      </c>
      <c r="M783" s="17">
        <v>0</v>
      </c>
      <c r="N783" s="17">
        <v>0</v>
      </c>
      <c r="O783" s="17">
        <v>0</v>
      </c>
      <c r="P783" s="19">
        <f t="shared" si="268"/>
        <v>0</v>
      </c>
      <c r="Q783" s="19">
        <f t="shared" si="279"/>
        <v>0</v>
      </c>
      <c r="R783" s="19">
        <f t="shared" si="279"/>
        <v>0</v>
      </c>
      <c r="S783" s="19">
        <f t="shared" si="279"/>
        <v>0</v>
      </c>
      <c r="T783" s="19">
        <f t="shared" si="279"/>
        <v>0</v>
      </c>
      <c r="U783" s="19">
        <f t="shared" si="279"/>
        <v>0</v>
      </c>
      <c r="V783" s="19">
        <f t="shared" si="280"/>
        <v>0</v>
      </c>
      <c r="W783" s="19">
        <v>127600</v>
      </c>
      <c r="X783" s="19">
        <v>127600</v>
      </c>
      <c r="Y783" s="19">
        <f t="shared" si="286"/>
        <v>0</v>
      </c>
      <c r="Z783" s="20">
        <f t="shared" si="271"/>
        <v>0</v>
      </c>
      <c r="AA783" s="20">
        <v>0</v>
      </c>
      <c r="AB783" s="20">
        <v>0</v>
      </c>
      <c r="AC783" s="20">
        <v>0</v>
      </c>
      <c r="AD783" s="20">
        <f t="shared" si="281"/>
        <v>0</v>
      </c>
      <c r="AE783" s="20">
        <f t="shared" si="282"/>
        <v>0</v>
      </c>
      <c r="AF783" s="20">
        <f t="shared" si="283"/>
        <v>0</v>
      </c>
      <c r="AG783" s="20">
        <f t="shared" si="284"/>
        <v>0</v>
      </c>
      <c r="AH783" s="20">
        <f t="shared" si="285"/>
        <v>0</v>
      </c>
      <c r="AI783" s="20">
        <f t="shared" si="277"/>
        <v>0</v>
      </c>
    </row>
    <row r="784" spans="1:39" s="27" customFormat="1" ht="12.75" x14ac:dyDescent="0.2">
      <c r="A784" s="32" t="s">
        <v>800</v>
      </c>
      <c r="B784" s="15" t="s">
        <v>797</v>
      </c>
      <c r="C784" s="21"/>
      <c r="D784" s="30" t="s">
        <v>798</v>
      </c>
      <c r="E784" s="20">
        <v>0</v>
      </c>
      <c r="F784" s="19">
        <v>0</v>
      </c>
      <c r="G784" s="19">
        <v>0</v>
      </c>
      <c r="H784" s="19">
        <v>0</v>
      </c>
      <c r="I784" s="19">
        <v>0</v>
      </c>
      <c r="J784" s="19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9">
        <f t="shared" si="268"/>
        <v>0</v>
      </c>
      <c r="Q784" s="19">
        <f t="shared" si="279"/>
        <v>0</v>
      </c>
      <c r="R784" s="19">
        <f t="shared" si="279"/>
        <v>0</v>
      </c>
      <c r="S784" s="19">
        <f t="shared" si="279"/>
        <v>0</v>
      </c>
      <c r="T784" s="19">
        <f t="shared" si="279"/>
        <v>0</v>
      </c>
      <c r="U784" s="19">
        <f t="shared" si="279"/>
        <v>0</v>
      </c>
      <c r="V784" s="19">
        <f t="shared" si="280"/>
        <v>0</v>
      </c>
      <c r="W784" s="19">
        <v>1001215</v>
      </c>
      <c r="X784" s="19">
        <v>1001215</v>
      </c>
      <c r="Y784" s="19">
        <f t="shared" si="286"/>
        <v>0</v>
      </c>
      <c r="Z784" s="20">
        <f t="shared" si="271"/>
        <v>0</v>
      </c>
      <c r="AA784" s="20">
        <v>0</v>
      </c>
      <c r="AB784" s="20">
        <v>0</v>
      </c>
      <c r="AC784" s="20">
        <v>0</v>
      </c>
      <c r="AD784" s="20">
        <f t="shared" si="281"/>
        <v>0</v>
      </c>
      <c r="AE784" s="20">
        <f t="shared" si="282"/>
        <v>0</v>
      </c>
      <c r="AF784" s="20">
        <f t="shared" si="283"/>
        <v>0</v>
      </c>
      <c r="AG784" s="20">
        <f t="shared" si="284"/>
        <v>0</v>
      </c>
      <c r="AH784" s="20">
        <f t="shared" si="285"/>
        <v>0</v>
      </c>
      <c r="AI784" s="20">
        <f t="shared" si="277"/>
        <v>0</v>
      </c>
    </row>
    <row r="785" spans="1:35" s="27" customFormat="1" ht="12.75" x14ac:dyDescent="0.2">
      <c r="A785" s="32" t="s">
        <v>355</v>
      </c>
      <c r="B785" s="15" t="s">
        <v>797</v>
      </c>
      <c r="C785" s="21"/>
      <c r="D785" s="30" t="s">
        <v>798</v>
      </c>
      <c r="E785" s="20">
        <v>0</v>
      </c>
      <c r="F785" s="19">
        <v>0</v>
      </c>
      <c r="G785" s="19">
        <v>0</v>
      </c>
      <c r="H785" s="19">
        <v>0</v>
      </c>
      <c r="I785" s="19">
        <v>0</v>
      </c>
      <c r="J785" s="19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9">
        <f t="shared" si="268"/>
        <v>0</v>
      </c>
      <c r="Q785" s="19">
        <f t="shared" si="279"/>
        <v>0</v>
      </c>
      <c r="R785" s="19">
        <f t="shared" si="279"/>
        <v>0</v>
      </c>
      <c r="S785" s="19">
        <f t="shared" si="279"/>
        <v>0</v>
      </c>
      <c r="T785" s="19">
        <f t="shared" si="279"/>
        <v>0</v>
      </c>
      <c r="U785" s="19">
        <f t="shared" si="279"/>
        <v>0</v>
      </c>
      <c r="V785" s="19">
        <f t="shared" si="280"/>
        <v>0</v>
      </c>
      <c r="W785" s="19">
        <v>505500</v>
      </c>
      <c r="X785" s="19">
        <v>505500</v>
      </c>
      <c r="Y785" s="19">
        <f t="shared" si="286"/>
        <v>0</v>
      </c>
      <c r="Z785" s="20">
        <f t="shared" si="271"/>
        <v>0</v>
      </c>
      <c r="AA785" s="20">
        <v>0</v>
      </c>
      <c r="AB785" s="20">
        <v>0</v>
      </c>
      <c r="AC785" s="20">
        <v>0</v>
      </c>
      <c r="AD785" s="20">
        <f t="shared" si="281"/>
        <v>0</v>
      </c>
      <c r="AE785" s="20">
        <f t="shared" si="282"/>
        <v>0</v>
      </c>
      <c r="AF785" s="20">
        <f t="shared" si="283"/>
        <v>0</v>
      </c>
      <c r="AG785" s="20">
        <f t="shared" si="284"/>
        <v>0</v>
      </c>
      <c r="AH785" s="20">
        <f t="shared" si="285"/>
        <v>0</v>
      </c>
      <c r="AI785" s="20">
        <f t="shared" si="277"/>
        <v>0</v>
      </c>
    </row>
    <row r="786" spans="1:35" s="27" customFormat="1" ht="12.75" x14ac:dyDescent="0.2">
      <c r="A786" s="32" t="s">
        <v>412</v>
      </c>
      <c r="B786" s="15" t="s">
        <v>797</v>
      </c>
      <c r="C786" s="21"/>
      <c r="D786" s="30" t="s">
        <v>798</v>
      </c>
      <c r="E786" s="20">
        <v>0</v>
      </c>
      <c r="F786" s="19">
        <v>0</v>
      </c>
      <c r="G786" s="19">
        <v>0</v>
      </c>
      <c r="H786" s="19">
        <v>0</v>
      </c>
      <c r="I786" s="19">
        <v>0</v>
      </c>
      <c r="J786" s="19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0</v>
      </c>
      <c r="P786" s="19">
        <f t="shared" si="268"/>
        <v>0</v>
      </c>
      <c r="Q786" s="19">
        <f t="shared" si="279"/>
        <v>0</v>
      </c>
      <c r="R786" s="19">
        <f t="shared" si="279"/>
        <v>0</v>
      </c>
      <c r="S786" s="19">
        <f t="shared" si="279"/>
        <v>0</v>
      </c>
      <c r="T786" s="19">
        <f t="shared" si="279"/>
        <v>0</v>
      </c>
      <c r="U786" s="19">
        <f t="shared" si="279"/>
        <v>0</v>
      </c>
      <c r="V786" s="19">
        <f t="shared" si="280"/>
        <v>0</v>
      </c>
      <c r="W786" s="19">
        <v>514071.31</v>
      </c>
      <c r="X786" s="19">
        <v>514071.31</v>
      </c>
      <c r="Y786" s="19">
        <f t="shared" si="286"/>
        <v>0</v>
      </c>
      <c r="Z786" s="20">
        <f t="shared" si="271"/>
        <v>0</v>
      </c>
      <c r="AA786" s="20">
        <v>0</v>
      </c>
      <c r="AB786" s="20">
        <v>0</v>
      </c>
      <c r="AC786" s="20">
        <v>0</v>
      </c>
      <c r="AD786" s="20">
        <f t="shared" si="281"/>
        <v>0</v>
      </c>
      <c r="AE786" s="20">
        <f t="shared" si="282"/>
        <v>0</v>
      </c>
      <c r="AF786" s="20">
        <f t="shared" si="283"/>
        <v>0</v>
      </c>
      <c r="AG786" s="20">
        <f t="shared" si="284"/>
        <v>0</v>
      </c>
      <c r="AH786" s="20">
        <f t="shared" si="285"/>
        <v>0</v>
      </c>
      <c r="AI786" s="20">
        <f t="shared" si="277"/>
        <v>0</v>
      </c>
    </row>
    <row r="787" spans="1:35" s="27" customFormat="1" ht="12.75" x14ac:dyDescent="0.2">
      <c r="A787" s="32" t="s">
        <v>801</v>
      </c>
      <c r="B787" s="15" t="s">
        <v>797</v>
      </c>
      <c r="C787" s="21"/>
      <c r="D787" s="30" t="s">
        <v>798</v>
      </c>
      <c r="E787" s="20">
        <v>0</v>
      </c>
      <c r="F787" s="19">
        <v>0</v>
      </c>
      <c r="G787" s="19">
        <v>0</v>
      </c>
      <c r="H787" s="19">
        <v>0</v>
      </c>
      <c r="I787" s="19">
        <v>0</v>
      </c>
      <c r="J787" s="19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9">
        <f t="shared" si="268"/>
        <v>0</v>
      </c>
      <c r="Q787" s="19">
        <f t="shared" si="279"/>
        <v>0</v>
      </c>
      <c r="R787" s="19">
        <f t="shared" si="279"/>
        <v>0</v>
      </c>
      <c r="S787" s="19">
        <f t="shared" si="279"/>
        <v>0</v>
      </c>
      <c r="T787" s="19">
        <f t="shared" si="279"/>
        <v>0</v>
      </c>
      <c r="U787" s="19">
        <f t="shared" si="279"/>
        <v>0</v>
      </c>
      <c r="V787" s="19">
        <f t="shared" si="280"/>
        <v>0</v>
      </c>
      <c r="W787" s="19">
        <v>568850</v>
      </c>
      <c r="X787" s="19">
        <v>568850</v>
      </c>
      <c r="Y787" s="19">
        <f t="shared" si="286"/>
        <v>0</v>
      </c>
      <c r="Z787" s="20">
        <f t="shared" si="271"/>
        <v>0</v>
      </c>
      <c r="AA787" s="20">
        <v>0</v>
      </c>
      <c r="AB787" s="20">
        <v>0</v>
      </c>
      <c r="AC787" s="20">
        <v>0</v>
      </c>
      <c r="AD787" s="20">
        <f t="shared" si="281"/>
        <v>0</v>
      </c>
      <c r="AE787" s="20">
        <f t="shared" si="282"/>
        <v>0</v>
      </c>
      <c r="AF787" s="20">
        <f t="shared" si="283"/>
        <v>0</v>
      </c>
      <c r="AG787" s="20">
        <f t="shared" si="284"/>
        <v>0</v>
      </c>
      <c r="AH787" s="20">
        <f t="shared" si="285"/>
        <v>0</v>
      </c>
      <c r="AI787" s="20">
        <f t="shared" si="277"/>
        <v>0</v>
      </c>
    </row>
    <row r="788" spans="1:35" s="27" customFormat="1" ht="12.75" x14ac:dyDescent="0.2">
      <c r="A788" s="32" t="s">
        <v>558</v>
      </c>
      <c r="B788" s="15" t="s">
        <v>797</v>
      </c>
      <c r="C788" s="21"/>
      <c r="D788" s="30" t="s">
        <v>798</v>
      </c>
      <c r="E788" s="20">
        <v>0</v>
      </c>
      <c r="F788" s="19">
        <v>0</v>
      </c>
      <c r="G788" s="19">
        <v>0</v>
      </c>
      <c r="H788" s="19">
        <v>0</v>
      </c>
      <c r="I788" s="19">
        <v>0</v>
      </c>
      <c r="J788" s="19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9">
        <f t="shared" si="268"/>
        <v>0</v>
      </c>
      <c r="Q788" s="19">
        <f t="shared" si="279"/>
        <v>0</v>
      </c>
      <c r="R788" s="19">
        <f t="shared" si="279"/>
        <v>0</v>
      </c>
      <c r="S788" s="19">
        <f t="shared" si="279"/>
        <v>0</v>
      </c>
      <c r="T788" s="19">
        <f t="shared" si="279"/>
        <v>0</v>
      </c>
      <c r="U788" s="19">
        <f t="shared" si="279"/>
        <v>0</v>
      </c>
      <c r="V788" s="19">
        <f t="shared" si="280"/>
        <v>0</v>
      </c>
      <c r="W788" s="19">
        <v>873388.34</v>
      </c>
      <c r="X788" s="19">
        <v>873388.34</v>
      </c>
      <c r="Y788" s="19">
        <f t="shared" si="286"/>
        <v>0</v>
      </c>
      <c r="Z788" s="20">
        <f t="shared" si="271"/>
        <v>0</v>
      </c>
      <c r="AA788" s="20">
        <v>0</v>
      </c>
      <c r="AB788" s="20">
        <v>0</v>
      </c>
      <c r="AC788" s="20">
        <v>0</v>
      </c>
      <c r="AD788" s="20">
        <f t="shared" si="281"/>
        <v>0</v>
      </c>
      <c r="AE788" s="20">
        <f t="shared" si="282"/>
        <v>0</v>
      </c>
      <c r="AF788" s="20">
        <f t="shared" si="283"/>
        <v>0</v>
      </c>
      <c r="AG788" s="20">
        <f t="shared" si="284"/>
        <v>0</v>
      </c>
      <c r="AH788" s="20">
        <f t="shared" si="285"/>
        <v>0</v>
      </c>
      <c r="AI788" s="20">
        <f t="shared" si="277"/>
        <v>0</v>
      </c>
    </row>
    <row r="789" spans="1:35" s="27" customFormat="1" ht="12.75" x14ac:dyDescent="0.2">
      <c r="A789" s="32" t="s">
        <v>563</v>
      </c>
      <c r="B789" s="15" t="s">
        <v>797</v>
      </c>
      <c r="C789" s="21"/>
      <c r="D789" s="30" t="s">
        <v>798</v>
      </c>
      <c r="E789" s="20">
        <v>0</v>
      </c>
      <c r="F789" s="19">
        <v>0</v>
      </c>
      <c r="G789" s="19">
        <v>0</v>
      </c>
      <c r="H789" s="19">
        <v>0</v>
      </c>
      <c r="I789" s="19">
        <v>0</v>
      </c>
      <c r="J789" s="19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9">
        <f t="shared" si="268"/>
        <v>0</v>
      </c>
      <c r="Q789" s="19">
        <f t="shared" si="279"/>
        <v>0</v>
      </c>
      <c r="R789" s="19">
        <f t="shared" si="279"/>
        <v>0</v>
      </c>
      <c r="S789" s="19">
        <f t="shared" si="279"/>
        <v>0</v>
      </c>
      <c r="T789" s="19">
        <f t="shared" si="279"/>
        <v>0</v>
      </c>
      <c r="U789" s="19">
        <f t="shared" si="279"/>
        <v>0</v>
      </c>
      <c r="V789" s="19">
        <f t="shared" si="280"/>
        <v>0</v>
      </c>
      <c r="W789" s="19">
        <v>1026436.96</v>
      </c>
      <c r="X789" s="19">
        <v>1026436.96</v>
      </c>
      <c r="Y789" s="19">
        <f t="shared" si="286"/>
        <v>0</v>
      </c>
      <c r="Z789" s="20">
        <f t="shared" si="271"/>
        <v>0</v>
      </c>
      <c r="AA789" s="20">
        <v>0</v>
      </c>
      <c r="AB789" s="20">
        <v>0</v>
      </c>
      <c r="AC789" s="20">
        <v>0</v>
      </c>
      <c r="AD789" s="20">
        <f t="shared" si="281"/>
        <v>0</v>
      </c>
      <c r="AE789" s="20">
        <f t="shared" si="282"/>
        <v>0</v>
      </c>
      <c r="AF789" s="20">
        <f t="shared" si="283"/>
        <v>0</v>
      </c>
      <c r="AG789" s="20">
        <f t="shared" si="284"/>
        <v>0</v>
      </c>
      <c r="AH789" s="20">
        <f t="shared" si="285"/>
        <v>0</v>
      </c>
      <c r="AI789" s="20">
        <f t="shared" si="277"/>
        <v>0</v>
      </c>
    </row>
    <row r="790" spans="1:35" s="27" customFormat="1" ht="12.75" x14ac:dyDescent="0.2">
      <c r="A790" s="32" t="s">
        <v>501</v>
      </c>
      <c r="B790" s="15" t="s">
        <v>797</v>
      </c>
      <c r="C790" s="21"/>
      <c r="D790" s="30" t="s">
        <v>798</v>
      </c>
      <c r="E790" s="19">
        <v>0</v>
      </c>
      <c r="F790" s="19">
        <v>0</v>
      </c>
      <c r="G790" s="17">
        <v>0</v>
      </c>
      <c r="H790" s="17">
        <v>0</v>
      </c>
      <c r="I790" s="19">
        <v>0</v>
      </c>
      <c r="J790" s="19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0</v>
      </c>
      <c r="P790" s="19">
        <f t="shared" si="268"/>
        <v>0</v>
      </c>
      <c r="Q790" s="19">
        <f t="shared" si="279"/>
        <v>0</v>
      </c>
      <c r="R790" s="19">
        <f t="shared" si="279"/>
        <v>0</v>
      </c>
      <c r="S790" s="19">
        <f t="shared" si="279"/>
        <v>0</v>
      </c>
      <c r="T790" s="19">
        <f t="shared" si="279"/>
        <v>0</v>
      </c>
      <c r="U790" s="19">
        <f t="shared" si="279"/>
        <v>0</v>
      </c>
      <c r="V790" s="19">
        <f t="shared" si="280"/>
        <v>0</v>
      </c>
      <c r="W790" s="19">
        <v>35000</v>
      </c>
      <c r="X790" s="19">
        <v>35000</v>
      </c>
      <c r="Y790" s="19">
        <f>+X790-W790</f>
        <v>0</v>
      </c>
      <c r="Z790" s="20">
        <f t="shared" si="271"/>
        <v>0</v>
      </c>
      <c r="AA790" s="20">
        <v>0</v>
      </c>
      <c r="AB790" s="20">
        <v>0</v>
      </c>
      <c r="AC790" s="20">
        <v>0</v>
      </c>
      <c r="AD790" s="20">
        <f t="shared" si="281"/>
        <v>0</v>
      </c>
      <c r="AE790" s="20">
        <f t="shared" si="282"/>
        <v>0</v>
      </c>
      <c r="AF790" s="20">
        <f t="shared" si="283"/>
        <v>0</v>
      </c>
      <c r="AG790" s="20">
        <f t="shared" si="284"/>
        <v>0</v>
      </c>
      <c r="AH790" s="20">
        <f t="shared" si="285"/>
        <v>0</v>
      </c>
      <c r="AI790" s="20">
        <f t="shared" si="277"/>
        <v>0</v>
      </c>
    </row>
    <row r="791" spans="1:35" s="27" customFormat="1" ht="12.75" x14ac:dyDescent="0.2">
      <c r="A791" s="32" t="s">
        <v>488</v>
      </c>
      <c r="B791" s="15" t="s">
        <v>797</v>
      </c>
      <c r="C791" s="21"/>
      <c r="D791" s="30" t="s">
        <v>798</v>
      </c>
      <c r="E791" s="19">
        <v>0</v>
      </c>
      <c r="F791" s="19">
        <v>0</v>
      </c>
      <c r="G791" s="17">
        <v>0</v>
      </c>
      <c r="H791" s="17">
        <v>0</v>
      </c>
      <c r="I791" s="19">
        <v>0</v>
      </c>
      <c r="J791" s="19">
        <v>0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9">
        <f t="shared" si="268"/>
        <v>0</v>
      </c>
      <c r="Q791" s="19">
        <f t="shared" si="279"/>
        <v>0</v>
      </c>
      <c r="R791" s="19">
        <f t="shared" si="279"/>
        <v>0</v>
      </c>
      <c r="S791" s="19">
        <f t="shared" si="279"/>
        <v>0</v>
      </c>
      <c r="T791" s="19">
        <f t="shared" si="279"/>
        <v>0</v>
      </c>
      <c r="U791" s="19">
        <f t="shared" si="279"/>
        <v>0</v>
      </c>
      <c r="V791" s="19">
        <f t="shared" si="280"/>
        <v>0</v>
      </c>
      <c r="W791" s="19">
        <v>626234.09</v>
      </c>
      <c r="X791" s="19">
        <v>628234.09</v>
      </c>
      <c r="Y791" s="19">
        <f>+X791-W791</f>
        <v>2000</v>
      </c>
      <c r="Z791" s="20">
        <f t="shared" si="271"/>
        <v>2000</v>
      </c>
      <c r="AA791" s="20">
        <v>0</v>
      </c>
      <c r="AB791" s="20">
        <v>0</v>
      </c>
      <c r="AC791" s="20">
        <v>0</v>
      </c>
      <c r="AD791" s="20">
        <f t="shared" si="281"/>
        <v>0</v>
      </c>
      <c r="AE791" s="20">
        <f t="shared" si="282"/>
        <v>0</v>
      </c>
      <c r="AF791" s="20">
        <f t="shared" si="283"/>
        <v>0</v>
      </c>
      <c r="AG791" s="20">
        <f t="shared" si="284"/>
        <v>2000</v>
      </c>
      <c r="AH791" s="20">
        <f t="shared" si="285"/>
        <v>0</v>
      </c>
      <c r="AI791" s="20">
        <f t="shared" si="277"/>
        <v>2000</v>
      </c>
    </row>
    <row r="792" spans="1:35" s="27" customFormat="1" ht="12.75" x14ac:dyDescent="0.2">
      <c r="A792" s="32" t="s">
        <v>605</v>
      </c>
      <c r="B792" s="15" t="s">
        <v>797</v>
      </c>
      <c r="C792" s="21"/>
      <c r="D792" s="30" t="s">
        <v>798</v>
      </c>
      <c r="E792" s="19">
        <v>0</v>
      </c>
      <c r="F792" s="19">
        <v>0</v>
      </c>
      <c r="G792" s="17">
        <v>0</v>
      </c>
      <c r="H792" s="17">
        <v>0</v>
      </c>
      <c r="I792" s="19">
        <v>0</v>
      </c>
      <c r="J792" s="19">
        <v>0</v>
      </c>
      <c r="K792" s="17">
        <v>0</v>
      </c>
      <c r="L792" s="17">
        <v>0</v>
      </c>
      <c r="M792" s="17">
        <v>0</v>
      </c>
      <c r="N792" s="17">
        <v>0</v>
      </c>
      <c r="O792" s="17">
        <v>0</v>
      </c>
      <c r="P792" s="19">
        <f t="shared" si="268"/>
        <v>0</v>
      </c>
      <c r="Q792" s="19">
        <f t="shared" si="279"/>
        <v>0</v>
      </c>
      <c r="R792" s="19">
        <f t="shared" si="279"/>
        <v>0</v>
      </c>
      <c r="S792" s="19">
        <f t="shared" si="279"/>
        <v>0</v>
      </c>
      <c r="T792" s="19">
        <f t="shared" si="279"/>
        <v>0</v>
      </c>
      <c r="U792" s="19">
        <f t="shared" si="279"/>
        <v>0</v>
      </c>
      <c r="V792" s="19">
        <f t="shared" si="280"/>
        <v>0</v>
      </c>
      <c r="W792" s="19">
        <v>128000</v>
      </c>
      <c r="X792" s="19">
        <v>128000</v>
      </c>
      <c r="Y792" s="19">
        <f>+X792-W792</f>
        <v>0</v>
      </c>
      <c r="Z792" s="20">
        <f t="shared" si="271"/>
        <v>0</v>
      </c>
      <c r="AA792" s="20">
        <v>0</v>
      </c>
      <c r="AB792" s="20">
        <v>0</v>
      </c>
      <c r="AC792" s="20">
        <v>0</v>
      </c>
      <c r="AD792" s="20">
        <f t="shared" si="281"/>
        <v>0</v>
      </c>
      <c r="AE792" s="20">
        <f t="shared" si="282"/>
        <v>0</v>
      </c>
      <c r="AF792" s="20">
        <f t="shared" si="283"/>
        <v>0</v>
      </c>
      <c r="AG792" s="20">
        <f t="shared" si="284"/>
        <v>0</v>
      </c>
      <c r="AH792" s="20">
        <f t="shared" si="285"/>
        <v>0</v>
      </c>
      <c r="AI792" s="20">
        <f t="shared" si="277"/>
        <v>0</v>
      </c>
    </row>
    <row r="793" spans="1:35" s="27" customFormat="1" ht="12.75" x14ac:dyDescent="0.2">
      <c r="A793" s="32" t="s">
        <v>733</v>
      </c>
      <c r="B793" s="15" t="s">
        <v>797</v>
      </c>
      <c r="C793" s="41"/>
      <c r="D793" s="30" t="s">
        <v>798</v>
      </c>
      <c r="E793" s="19">
        <v>30740.36</v>
      </c>
      <c r="F793" s="19">
        <v>0</v>
      </c>
      <c r="G793" s="17">
        <v>0</v>
      </c>
      <c r="H793" s="17">
        <v>0</v>
      </c>
      <c r="I793" s="19">
        <v>30740.36</v>
      </c>
      <c r="J793" s="19">
        <v>0</v>
      </c>
      <c r="K793" s="17">
        <v>0</v>
      </c>
      <c r="L793" s="17">
        <v>0</v>
      </c>
      <c r="M793" s="17">
        <v>0</v>
      </c>
      <c r="N793" s="17">
        <v>0</v>
      </c>
      <c r="O793" s="17">
        <v>0</v>
      </c>
      <c r="P793" s="19">
        <f t="shared" si="268"/>
        <v>0</v>
      </c>
      <c r="Q793" s="19">
        <f t="shared" si="279"/>
        <v>0</v>
      </c>
      <c r="R793" s="19">
        <f t="shared" si="279"/>
        <v>0</v>
      </c>
      <c r="S793" s="19">
        <f t="shared" si="279"/>
        <v>0</v>
      </c>
      <c r="T793" s="19">
        <f t="shared" si="279"/>
        <v>30740.36</v>
      </c>
      <c r="U793" s="19">
        <f t="shared" si="279"/>
        <v>0</v>
      </c>
      <c r="V793" s="19">
        <f t="shared" si="280"/>
        <v>30740.36</v>
      </c>
      <c r="W793" s="19">
        <v>47863.19</v>
      </c>
      <c r="X793" s="19">
        <v>47863.19</v>
      </c>
      <c r="Y793" s="19">
        <f>+X793-W793</f>
        <v>0</v>
      </c>
      <c r="Z793" s="20">
        <f t="shared" si="271"/>
        <v>30740.36</v>
      </c>
      <c r="AA793" s="20">
        <v>0</v>
      </c>
      <c r="AB793" s="20">
        <v>0</v>
      </c>
      <c r="AC793" s="20">
        <v>0</v>
      </c>
      <c r="AD793" s="20">
        <f t="shared" si="281"/>
        <v>0</v>
      </c>
      <c r="AE793" s="20">
        <f t="shared" si="282"/>
        <v>30740.36</v>
      </c>
      <c r="AF793" s="20">
        <f t="shared" si="283"/>
        <v>0</v>
      </c>
      <c r="AG793" s="20">
        <f t="shared" si="284"/>
        <v>0</v>
      </c>
      <c r="AH793" s="20">
        <f t="shared" si="285"/>
        <v>0</v>
      </c>
      <c r="AI793" s="20">
        <f t="shared" si="277"/>
        <v>30740.36</v>
      </c>
    </row>
    <row r="794" spans="1:35" s="50" customFormat="1" ht="12.75" x14ac:dyDescent="0.2">
      <c r="A794" s="116" t="s">
        <v>802</v>
      </c>
      <c r="B794" s="116"/>
      <c r="C794" s="116"/>
      <c r="D794" s="117"/>
      <c r="E794" s="93">
        <f>SUM(E780:E793)</f>
        <v>-1334320.8099999998</v>
      </c>
      <c r="F794" s="93">
        <f t="shared" ref="F794:AI794" si="287">SUM(F780:F793)</f>
        <v>970154.18</v>
      </c>
      <c r="G794" s="93">
        <f t="shared" si="287"/>
        <v>0</v>
      </c>
      <c r="H794" s="93">
        <f t="shared" si="287"/>
        <v>0</v>
      </c>
      <c r="I794" s="93">
        <f t="shared" si="287"/>
        <v>30740.36</v>
      </c>
      <c r="J794" s="93">
        <f t="shared" si="287"/>
        <v>-2335215.35</v>
      </c>
      <c r="K794" s="93">
        <f t="shared" si="287"/>
        <v>970154.18</v>
      </c>
      <c r="L794" s="93">
        <f t="shared" si="287"/>
        <v>0</v>
      </c>
      <c r="M794" s="93">
        <f t="shared" si="287"/>
        <v>0</v>
      </c>
      <c r="N794" s="93">
        <f t="shared" si="287"/>
        <v>0</v>
      </c>
      <c r="O794" s="93">
        <f t="shared" si="287"/>
        <v>-2335215.35</v>
      </c>
      <c r="P794" s="93">
        <f t="shared" si="287"/>
        <v>-1365061.17</v>
      </c>
      <c r="Q794" s="93">
        <f t="shared" si="287"/>
        <v>0</v>
      </c>
      <c r="R794" s="93">
        <f t="shared" si="287"/>
        <v>0</v>
      </c>
      <c r="S794" s="93">
        <f t="shared" si="287"/>
        <v>0</v>
      </c>
      <c r="T794" s="93">
        <f t="shared" si="287"/>
        <v>30740.36</v>
      </c>
      <c r="U794" s="93">
        <f t="shared" si="287"/>
        <v>0</v>
      </c>
      <c r="V794" s="93">
        <f t="shared" si="287"/>
        <v>30740.36</v>
      </c>
      <c r="W794" s="93">
        <f t="shared" si="287"/>
        <v>16283204.619999999</v>
      </c>
      <c r="X794" s="93">
        <f t="shared" si="287"/>
        <v>16548422.560000001</v>
      </c>
      <c r="Y794" s="93">
        <f t="shared" si="287"/>
        <v>265217.93999999948</v>
      </c>
      <c r="Z794" s="93">
        <f t="shared" si="287"/>
        <v>295958.29999999946</v>
      </c>
      <c r="AA794" s="93">
        <f t="shared" si="287"/>
        <v>0</v>
      </c>
      <c r="AB794" s="93">
        <f t="shared" si="287"/>
        <v>0</v>
      </c>
      <c r="AC794" s="93">
        <f t="shared" si="287"/>
        <v>0</v>
      </c>
      <c r="AD794" s="93">
        <f t="shared" si="287"/>
        <v>0</v>
      </c>
      <c r="AE794" s="93">
        <f t="shared" si="287"/>
        <v>30740.36</v>
      </c>
      <c r="AF794" s="93">
        <f t="shared" si="287"/>
        <v>0</v>
      </c>
      <c r="AG794" s="93">
        <f t="shared" si="287"/>
        <v>265217.93999999948</v>
      </c>
      <c r="AH794" s="93">
        <f t="shared" si="287"/>
        <v>0</v>
      </c>
      <c r="AI794" s="93">
        <f t="shared" si="287"/>
        <v>295958.29999999946</v>
      </c>
    </row>
    <row r="795" spans="1:35" s="27" customFormat="1" ht="12.75" x14ac:dyDescent="0.2">
      <c r="A795" s="32" t="s">
        <v>791</v>
      </c>
      <c r="B795" s="32" t="s">
        <v>803</v>
      </c>
      <c r="C795" s="32" t="s">
        <v>804</v>
      </c>
      <c r="D795" s="33" t="s">
        <v>805</v>
      </c>
      <c r="E795" s="34">
        <v>0.03</v>
      </c>
      <c r="F795" s="19">
        <v>0</v>
      </c>
      <c r="G795" s="17">
        <v>0</v>
      </c>
      <c r="H795" s="17">
        <v>0</v>
      </c>
      <c r="I795" s="19">
        <v>0</v>
      </c>
      <c r="J795" s="19">
        <v>0.03</v>
      </c>
      <c r="K795" s="17">
        <v>0</v>
      </c>
      <c r="L795" s="17">
        <v>0</v>
      </c>
      <c r="M795" s="17">
        <v>0</v>
      </c>
      <c r="N795" s="17">
        <v>0</v>
      </c>
      <c r="O795" s="17">
        <v>0</v>
      </c>
      <c r="P795" s="19">
        <f t="shared" si="268"/>
        <v>0</v>
      </c>
      <c r="Q795" s="19">
        <f t="shared" ref="Q795:U845" si="288">+F795-K795</f>
        <v>0</v>
      </c>
      <c r="R795" s="19">
        <f t="shared" si="288"/>
        <v>0</v>
      </c>
      <c r="S795" s="19">
        <f t="shared" si="288"/>
        <v>0</v>
      </c>
      <c r="T795" s="19">
        <f t="shared" si="288"/>
        <v>0</v>
      </c>
      <c r="U795" s="19">
        <f t="shared" si="288"/>
        <v>0.03</v>
      </c>
      <c r="V795" s="19">
        <f t="shared" ref="V795:V858" si="289">+Q795+R795+S795+T795+U795</f>
        <v>0.03</v>
      </c>
      <c r="W795" s="44">
        <v>0</v>
      </c>
      <c r="X795" s="44">
        <v>0</v>
      </c>
      <c r="Y795" s="19">
        <f>+X795-W795</f>
        <v>0</v>
      </c>
      <c r="Z795" s="20">
        <f t="shared" si="271"/>
        <v>0.03</v>
      </c>
      <c r="AA795" s="20">
        <v>0</v>
      </c>
      <c r="AB795" s="20">
        <v>0</v>
      </c>
      <c r="AC795" s="20">
        <v>0.03</v>
      </c>
      <c r="AD795" s="20">
        <f t="shared" ref="AD795:AD858" si="290">+Q795-AA795</f>
        <v>0</v>
      </c>
      <c r="AE795" s="20">
        <f t="shared" ref="AE795:AE858" si="291">+T795-AB795</f>
        <v>0</v>
      </c>
      <c r="AF795" s="20">
        <f t="shared" ref="AF795:AF858" si="292">U795-AC795</f>
        <v>0</v>
      </c>
      <c r="AG795" s="20">
        <f t="shared" ref="AG795:AG858" si="293">+Y795</f>
        <v>0</v>
      </c>
      <c r="AH795" s="20">
        <f t="shared" ref="AH795:AH858" si="294">+S795</f>
        <v>0</v>
      </c>
      <c r="AI795" s="20">
        <f t="shared" si="277"/>
        <v>0</v>
      </c>
    </row>
    <row r="796" spans="1:35" s="27" customFormat="1" ht="12.75" x14ac:dyDescent="0.2">
      <c r="A796" s="32" t="s">
        <v>791</v>
      </c>
      <c r="B796" s="32" t="s">
        <v>803</v>
      </c>
      <c r="C796" s="32" t="s">
        <v>806</v>
      </c>
      <c r="D796" s="33" t="s">
        <v>807</v>
      </c>
      <c r="E796" s="34">
        <v>10562.24</v>
      </c>
      <c r="F796" s="19">
        <v>0</v>
      </c>
      <c r="G796" s="17">
        <v>0</v>
      </c>
      <c r="H796" s="17">
        <v>0</v>
      </c>
      <c r="I796" s="19">
        <v>0</v>
      </c>
      <c r="J796" s="19">
        <v>10562.24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9">
        <f t="shared" si="268"/>
        <v>0</v>
      </c>
      <c r="Q796" s="19">
        <f t="shared" si="288"/>
        <v>0</v>
      </c>
      <c r="R796" s="19">
        <f t="shared" si="288"/>
        <v>0</v>
      </c>
      <c r="S796" s="19">
        <f t="shared" si="288"/>
        <v>0</v>
      </c>
      <c r="T796" s="19">
        <f t="shared" si="288"/>
        <v>0</v>
      </c>
      <c r="U796" s="19">
        <f t="shared" si="288"/>
        <v>10562.24</v>
      </c>
      <c r="V796" s="19">
        <f t="shared" si="289"/>
        <v>10562.24</v>
      </c>
      <c r="W796" s="44">
        <v>0</v>
      </c>
      <c r="X796" s="44">
        <v>0</v>
      </c>
      <c r="Y796" s="19">
        <f t="shared" ref="Y796:Y859" si="295">+X796-W796</f>
        <v>0</v>
      </c>
      <c r="Z796" s="20">
        <f t="shared" si="271"/>
        <v>10562.24</v>
      </c>
      <c r="AA796" s="20">
        <v>0</v>
      </c>
      <c r="AB796" s="20">
        <v>0</v>
      </c>
      <c r="AC796" s="20">
        <v>10562.24</v>
      </c>
      <c r="AD796" s="20">
        <f t="shared" si="290"/>
        <v>0</v>
      </c>
      <c r="AE796" s="20">
        <f t="shared" si="291"/>
        <v>0</v>
      </c>
      <c r="AF796" s="20">
        <f t="shared" si="292"/>
        <v>0</v>
      </c>
      <c r="AG796" s="20">
        <f t="shared" si="293"/>
        <v>0</v>
      </c>
      <c r="AH796" s="20">
        <f t="shared" si="294"/>
        <v>0</v>
      </c>
      <c r="AI796" s="20">
        <f t="shared" si="277"/>
        <v>0</v>
      </c>
    </row>
    <row r="797" spans="1:35" s="27" customFormat="1" ht="12.75" x14ac:dyDescent="0.2">
      <c r="A797" s="32" t="s">
        <v>791</v>
      </c>
      <c r="B797" s="32" t="s">
        <v>803</v>
      </c>
      <c r="C797" s="32" t="s">
        <v>808</v>
      </c>
      <c r="D797" s="33" t="s">
        <v>809</v>
      </c>
      <c r="E797" s="34">
        <v>4960.87</v>
      </c>
      <c r="F797" s="19">
        <v>0</v>
      </c>
      <c r="G797" s="17">
        <v>0</v>
      </c>
      <c r="H797" s="17">
        <v>0</v>
      </c>
      <c r="I797" s="19">
        <v>0</v>
      </c>
      <c r="J797" s="19">
        <v>4960.87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9">
        <f t="shared" si="268"/>
        <v>0</v>
      </c>
      <c r="Q797" s="19">
        <f t="shared" si="288"/>
        <v>0</v>
      </c>
      <c r="R797" s="19">
        <f t="shared" si="288"/>
        <v>0</v>
      </c>
      <c r="S797" s="19">
        <f t="shared" si="288"/>
        <v>0</v>
      </c>
      <c r="T797" s="19">
        <f t="shared" si="288"/>
        <v>0</v>
      </c>
      <c r="U797" s="19">
        <f t="shared" si="288"/>
        <v>4960.87</v>
      </c>
      <c r="V797" s="19">
        <f t="shared" si="289"/>
        <v>4960.87</v>
      </c>
      <c r="W797" s="44">
        <v>0</v>
      </c>
      <c r="X797" s="44">
        <v>0</v>
      </c>
      <c r="Y797" s="19">
        <f t="shared" si="295"/>
        <v>0</v>
      </c>
      <c r="Z797" s="20">
        <f t="shared" si="271"/>
        <v>4960.87</v>
      </c>
      <c r="AA797" s="20">
        <v>0</v>
      </c>
      <c r="AB797" s="20">
        <v>0</v>
      </c>
      <c r="AC797" s="20">
        <v>4960.87</v>
      </c>
      <c r="AD797" s="20">
        <f t="shared" si="290"/>
        <v>0</v>
      </c>
      <c r="AE797" s="20">
        <f t="shared" si="291"/>
        <v>0</v>
      </c>
      <c r="AF797" s="20">
        <f t="shared" si="292"/>
        <v>0</v>
      </c>
      <c r="AG797" s="20">
        <f t="shared" si="293"/>
        <v>0</v>
      </c>
      <c r="AH797" s="20">
        <f t="shared" si="294"/>
        <v>0</v>
      </c>
      <c r="AI797" s="20">
        <f t="shared" si="277"/>
        <v>0</v>
      </c>
    </row>
    <row r="798" spans="1:35" s="27" customFormat="1" ht="12.75" x14ac:dyDescent="0.2">
      <c r="A798" s="32" t="s">
        <v>791</v>
      </c>
      <c r="B798" s="32" t="s">
        <v>803</v>
      </c>
      <c r="C798" s="32" t="s">
        <v>810</v>
      </c>
      <c r="D798" s="33" t="s">
        <v>811</v>
      </c>
      <c r="E798" s="34">
        <v>9100.48</v>
      </c>
      <c r="F798" s="19">
        <v>0</v>
      </c>
      <c r="G798" s="17">
        <v>0</v>
      </c>
      <c r="H798" s="17">
        <v>0</v>
      </c>
      <c r="I798" s="19">
        <v>0</v>
      </c>
      <c r="J798" s="19">
        <v>9100.48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9">
        <f t="shared" si="268"/>
        <v>0</v>
      </c>
      <c r="Q798" s="19">
        <f t="shared" si="288"/>
        <v>0</v>
      </c>
      <c r="R798" s="19">
        <f t="shared" si="288"/>
        <v>0</v>
      </c>
      <c r="S798" s="19">
        <f t="shared" si="288"/>
        <v>0</v>
      </c>
      <c r="T798" s="19">
        <f t="shared" si="288"/>
        <v>0</v>
      </c>
      <c r="U798" s="19">
        <f t="shared" si="288"/>
        <v>9100.48</v>
      </c>
      <c r="V798" s="19">
        <f t="shared" si="289"/>
        <v>9100.48</v>
      </c>
      <c r="W798" s="44">
        <v>0</v>
      </c>
      <c r="X798" s="44">
        <v>0</v>
      </c>
      <c r="Y798" s="19">
        <f t="shared" si="295"/>
        <v>0</v>
      </c>
      <c r="Z798" s="20">
        <f t="shared" si="271"/>
        <v>9100.48</v>
      </c>
      <c r="AA798" s="20">
        <v>0</v>
      </c>
      <c r="AB798" s="20">
        <v>0</v>
      </c>
      <c r="AC798" s="20">
        <v>9100.48</v>
      </c>
      <c r="AD798" s="20">
        <f t="shared" si="290"/>
        <v>0</v>
      </c>
      <c r="AE798" s="20">
        <f t="shared" si="291"/>
        <v>0</v>
      </c>
      <c r="AF798" s="20">
        <f t="shared" si="292"/>
        <v>0</v>
      </c>
      <c r="AG798" s="20">
        <f t="shared" si="293"/>
        <v>0</v>
      </c>
      <c r="AH798" s="20">
        <f t="shared" si="294"/>
        <v>0</v>
      </c>
      <c r="AI798" s="20">
        <f t="shared" si="277"/>
        <v>0</v>
      </c>
    </row>
    <row r="799" spans="1:35" s="27" customFormat="1" ht="12.75" x14ac:dyDescent="0.2">
      <c r="A799" s="32" t="s">
        <v>791</v>
      </c>
      <c r="B799" s="32" t="s">
        <v>803</v>
      </c>
      <c r="C799" s="32" t="s">
        <v>812</v>
      </c>
      <c r="D799" s="33" t="s">
        <v>813</v>
      </c>
      <c r="E799" s="34">
        <v>3300</v>
      </c>
      <c r="F799" s="19">
        <v>0</v>
      </c>
      <c r="G799" s="17">
        <v>0</v>
      </c>
      <c r="H799" s="17">
        <v>0</v>
      </c>
      <c r="I799" s="19">
        <v>0</v>
      </c>
      <c r="J799" s="19">
        <v>3300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9">
        <f t="shared" si="268"/>
        <v>0</v>
      </c>
      <c r="Q799" s="19">
        <f t="shared" si="288"/>
        <v>0</v>
      </c>
      <c r="R799" s="19">
        <f t="shared" si="288"/>
        <v>0</v>
      </c>
      <c r="S799" s="19">
        <f t="shared" si="288"/>
        <v>0</v>
      </c>
      <c r="T799" s="19">
        <f t="shared" si="288"/>
        <v>0</v>
      </c>
      <c r="U799" s="19">
        <f t="shared" si="288"/>
        <v>3300</v>
      </c>
      <c r="V799" s="19">
        <f t="shared" si="289"/>
        <v>3300</v>
      </c>
      <c r="W799" s="44">
        <v>0</v>
      </c>
      <c r="X799" s="44">
        <v>0</v>
      </c>
      <c r="Y799" s="19">
        <f t="shared" si="295"/>
        <v>0</v>
      </c>
      <c r="Z799" s="20">
        <f t="shared" si="271"/>
        <v>3300</v>
      </c>
      <c r="AA799" s="20">
        <v>0</v>
      </c>
      <c r="AB799" s="20">
        <v>0</v>
      </c>
      <c r="AC799" s="20">
        <v>3300</v>
      </c>
      <c r="AD799" s="20">
        <f t="shared" si="290"/>
        <v>0</v>
      </c>
      <c r="AE799" s="20">
        <f t="shared" si="291"/>
        <v>0</v>
      </c>
      <c r="AF799" s="20">
        <f t="shared" si="292"/>
        <v>0</v>
      </c>
      <c r="AG799" s="20">
        <f t="shared" si="293"/>
        <v>0</v>
      </c>
      <c r="AH799" s="20">
        <f t="shared" si="294"/>
        <v>0</v>
      </c>
      <c r="AI799" s="20">
        <f t="shared" si="277"/>
        <v>0</v>
      </c>
    </row>
    <row r="800" spans="1:35" s="27" customFormat="1" ht="12.75" x14ac:dyDescent="0.2">
      <c r="A800" s="32" t="s">
        <v>791</v>
      </c>
      <c r="B800" s="32" t="s">
        <v>803</v>
      </c>
      <c r="C800" s="32" t="s">
        <v>814</v>
      </c>
      <c r="D800" s="33" t="s">
        <v>815</v>
      </c>
      <c r="E800" s="34">
        <v>12375.15</v>
      </c>
      <c r="F800" s="19">
        <v>0</v>
      </c>
      <c r="G800" s="17">
        <v>0</v>
      </c>
      <c r="H800" s="17">
        <v>0</v>
      </c>
      <c r="I800" s="19">
        <v>0</v>
      </c>
      <c r="J800" s="19">
        <v>12375.15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9">
        <f t="shared" si="268"/>
        <v>0</v>
      </c>
      <c r="Q800" s="19">
        <f t="shared" si="288"/>
        <v>0</v>
      </c>
      <c r="R800" s="19">
        <f t="shared" si="288"/>
        <v>0</v>
      </c>
      <c r="S800" s="19">
        <f t="shared" si="288"/>
        <v>0</v>
      </c>
      <c r="T800" s="19">
        <f t="shared" si="288"/>
        <v>0</v>
      </c>
      <c r="U800" s="19">
        <f t="shared" si="288"/>
        <v>12375.15</v>
      </c>
      <c r="V800" s="19">
        <f t="shared" si="289"/>
        <v>12375.15</v>
      </c>
      <c r="W800" s="44">
        <v>0</v>
      </c>
      <c r="X800" s="44">
        <v>0</v>
      </c>
      <c r="Y800" s="19">
        <f t="shared" si="295"/>
        <v>0</v>
      </c>
      <c r="Z800" s="20">
        <f t="shared" si="271"/>
        <v>12375.15</v>
      </c>
      <c r="AA800" s="20">
        <v>0</v>
      </c>
      <c r="AB800" s="20">
        <v>0</v>
      </c>
      <c r="AC800" s="20">
        <v>12375.15</v>
      </c>
      <c r="AD800" s="20">
        <f t="shared" si="290"/>
        <v>0</v>
      </c>
      <c r="AE800" s="20">
        <f t="shared" si="291"/>
        <v>0</v>
      </c>
      <c r="AF800" s="20">
        <f t="shared" si="292"/>
        <v>0</v>
      </c>
      <c r="AG800" s="20">
        <f t="shared" si="293"/>
        <v>0</v>
      </c>
      <c r="AH800" s="20">
        <f t="shared" si="294"/>
        <v>0</v>
      </c>
      <c r="AI800" s="20">
        <f t="shared" si="277"/>
        <v>0</v>
      </c>
    </row>
    <row r="801" spans="1:35" s="27" customFormat="1" ht="12.75" x14ac:dyDescent="0.2">
      <c r="A801" s="32" t="s">
        <v>791</v>
      </c>
      <c r="B801" s="32" t="s">
        <v>803</v>
      </c>
      <c r="C801" s="32" t="s">
        <v>816</v>
      </c>
      <c r="D801" s="33" t="s">
        <v>817</v>
      </c>
      <c r="E801" s="17">
        <v>12375.15</v>
      </c>
      <c r="F801" s="19">
        <v>0</v>
      </c>
      <c r="G801" s="17">
        <v>0</v>
      </c>
      <c r="H801" s="17">
        <v>0</v>
      </c>
      <c r="I801" s="19">
        <v>0</v>
      </c>
      <c r="J801" s="19">
        <v>12375.15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9">
        <f t="shared" si="268"/>
        <v>0</v>
      </c>
      <c r="Q801" s="19">
        <f t="shared" si="288"/>
        <v>0</v>
      </c>
      <c r="R801" s="19">
        <f t="shared" si="288"/>
        <v>0</v>
      </c>
      <c r="S801" s="19">
        <f t="shared" si="288"/>
        <v>0</v>
      </c>
      <c r="T801" s="19">
        <f t="shared" si="288"/>
        <v>0</v>
      </c>
      <c r="U801" s="19">
        <f t="shared" si="288"/>
        <v>12375.15</v>
      </c>
      <c r="V801" s="19">
        <f t="shared" si="289"/>
        <v>12375.15</v>
      </c>
      <c r="W801" s="44">
        <v>0</v>
      </c>
      <c r="X801" s="44">
        <v>0</v>
      </c>
      <c r="Y801" s="19">
        <f t="shared" si="295"/>
        <v>0</v>
      </c>
      <c r="Z801" s="20">
        <f t="shared" si="271"/>
        <v>12375.15</v>
      </c>
      <c r="AA801" s="20">
        <v>0</v>
      </c>
      <c r="AB801" s="20">
        <v>0</v>
      </c>
      <c r="AC801" s="20">
        <v>12375.15</v>
      </c>
      <c r="AD801" s="20">
        <f t="shared" si="290"/>
        <v>0</v>
      </c>
      <c r="AE801" s="20">
        <f t="shared" si="291"/>
        <v>0</v>
      </c>
      <c r="AF801" s="20">
        <f t="shared" si="292"/>
        <v>0</v>
      </c>
      <c r="AG801" s="20">
        <f t="shared" si="293"/>
        <v>0</v>
      </c>
      <c r="AH801" s="20">
        <f t="shared" si="294"/>
        <v>0</v>
      </c>
      <c r="AI801" s="20">
        <f t="shared" si="277"/>
        <v>0</v>
      </c>
    </row>
    <row r="802" spans="1:35" s="27" customFormat="1" ht="12.75" x14ac:dyDescent="0.2">
      <c r="A802" s="32" t="s">
        <v>791</v>
      </c>
      <c r="B802" s="32" t="s">
        <v>803</v>
      </c>
      <c r="C802" s="32" t="s">
        <v>818</v>
      </c>
      <c r="D802" s="33" t="s">
        <v>819</v>
      </c>
      <c r="E802" s="34">
        <v>7465.74</v>
      </c>
      <c r="F802" s="19">
        <v>0</v>
      </c>
      <c r="G802" s="17">
        <v>0</v>
      </c>
      <c r="H802" s="17">
        <v>0</v>
      </c>
      <c r="I802" s="19">
        <v>0</v>
      </c>
      <c r="J802" s="19">
        <v>7465.74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9">
        <f t="shared" si="268"/>
        <v>0</v>
      </c>
      <c r="Q802" s="19">
        <f t="shared" si="288"/>
        <v>0</v>
      </c>
      <c r="R802" s="19">
        <f t="shared" si="288"/>
        <v>0</v>
      </c>
      <c r="S802" s="19">
        <f t="shared" si="288"/>
        <v>0</v>
      </c>
      <c r="T802" s="19">
        <f t="shared" si="288"/>
        <v>0</v>
      </c>
      <c r="U802" s="19">
        <f t="shared" si="288"/>
        <v>7465.74</v>
      </c>
      <c r="V802" s="19">
        <f t="shared" si="289"/>
        <v>7465.74</v>
      </c>
      <c r="W802" s="44">
        <v>0</v>
      </c>
      <c r="X802" s="44">
        <v>0</v>
      </c>
      <c r="Y802" s="19">
        <f t="shared" si="295"/>
        <v>0</v>
      </c>
      <c r="Z802" s="20">
        <f t="shared" si="271"/>
        <v>7465.74</v>
      </c>
      <c r="AA802" s="20">
        <v>0</v>
      </c>
      <c r="AB802" s="20">
        <v>0</v>
      </c>
      <c r="AC802" s="20">
        <v>7465.74</v>
      </c>
      <c r="AD802" s="20">
        <f t="shared" si="290"/>
        <v>0</v>
      </c>
      <c r="AE802" s="20">
        <f t="shared" si="291"/>
        <v>0</v>
      </c>
      <c r="AF802" s="20">
        <f t="shared" si="292"/>
        <v>0</v>
      </c>
      <c r="AG802" s="20">
        <f t="shared" si="293"/>
        <v>0</v>
      </c>
      <c r="AH802" s="20">
        <f t="shared" si="294"/>
        <v>0</v>
      </c>
      <c r="AI802" s="20">
        <f t="shared" si="277"/>
        <v>0</v>
      </c>
    </row>
    <row r="803" spans="1:35" s="27" customFormat="1" ht="12.75" x14ac:dyDescent="0.2">
      <c r="A803" s="32" t="s">
        <v>791</v>
      </c>
      <c r="B803" s="32" t="s">
        <v>803</v>
      </c>
      <c r="C803" s="32" t="s">
        <v>820</v>
      </c>
      <c r="D803" s="33" t="s">
        <v>821</v>
      </c>
      <c r="E803" s="34">
        <v>7782</v>
      </c>
      <c r="F803" s="19">
        <v>0</v>
      </c>
      <c r="G803" s="17">
        <v>0</v>
      </c>
      <c r="H803" s="17">
        <v>0</v>
      </c>
      <c r="I803" s="19">
        <v>0</v>
      </c>
      <c r="J803" s="19">
        <v>7782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9">
        <f t="shared" si="268"/>
        <v>0</v>
      </c>
      <c r="Q803" s="19">
        <f t="shared" si="288"/>
        <v>0</v>
      </c>
      <c r="R803" s="19">
        <f t="shared" si="288"/>
        <v>0</v>
      </c>
      <c r="S803" s="19">
        <f t="shared" si="288"/>
        <v>0</v>
      </c>
      <c r="T803" s="19">
        <f t="shared" si="288"/>
        <v>0</v>
      </c>
      <c r="U803" s="19">
        <f t="shared" si="288"/>
        <v>7782</v>
      </c>
      <c r="V803" s="19">
        <f t="shared" si="289"/>
        <v>7782</v>
      </c>
      <c r="W803" s="44">
        <v>0</v>
      </c>
      <c r="X803" s="44">
        <v>0</v>
      </c>
      <c r="Y803" s="19">
        <f t="shared" si="295"/>
        <v>0</v>
      </c>
      <c r="Z803" s="20">
        <f t="shared" si="271"/>
        <v>7782</v>
      </c>
      <c r="AA803" s="20">
        <v>0</v>
      </c>
      <c r="AB803" s="20">
        <v>0</v>
      </c>
      <c r="AC803" s="20">
        <v>7782</v>
      </c>
      <c r="AD803" s="20">
        <f t="shared" si="290"/>
        <v>0</v>
      </c>
      <c r="AE803" s="20">
        <f t="shared" si="291"/>
        <v>0</v>
      </c>
      <c r="AF803" s="20">
        <f t="shared" si="292"/>
        <v>0</v>
      </c>
      <c r="AG803" s="20">
        <f t="shared" si="293"/>
        <v>0</v>
      </c>
      <c r="AH803" s="20">
        <f t="shared" si="294"/>
        <v>0</v>
      </c>
      <c r="AI803" s="20">
        <f t="shared" si="277"/>
        <v>0</v>
      </c>
    </row>
    <row r="804" spans="1:35" s="27" customFormat="1" ht="12.75" x14ac:dyDescent="0.2">
      <c r="A804" s="32" t="s">
        <v>791</v>
      </c>
      <c r="B804" s="32" t="s">
        <v>803</v>
      </c>
      <c r="C804" s="32" t="s">
        <v>822</v>
      </c>
      <c r="D804" s="33" t="s">
        <v>823</v>
      </c>
      <c r="E804" s="34">
        <v>1980.42</v>
      </c>
      <c r="F804" s="19">
        <v>0</v>
      </c>
      <c r="G804" s="17">
        <v>0</v>
      </c>
      <c r="H804" s="17">
        <v>0</v>
      </c>
      <c r="I804" s="19">
        <v>0</v>
      </c>
      <c r="J804" s="19">
        <v>1980.42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9">
        <f t="shared" si="268"/>
        <v>0</v>
      </c>
      <c r="Q804" s="19">
        <f t="shared" si="288"/>
        <v>0</v>
      </c>
      <c r="R804" s="19">
        <f t="shared" si="288"/>
        <v>0</v>
      </c>
      <c r="S804" s="19">
        <f t="shared" si="288"/>
        <v>0</v>
      </c>
      <c r="T804" s="19">
        <f t="shared" si="288"/>
        <v>0</v>
      </c>
      <c r="U804" s="19">
        <f t="shared" si="288"/>
        <v>1980.42</v>
      </c>
      <c r="V804" s="19">
        <f t="shared" si="289"/>
        <v>1980.42</v>
      </c>
      <c r="W804" s="44">
        <v>0</v>
      </c>
      <c r="X804" s="44">
        <v>0</v>
      </c>
      <c r="Y804" s="19">
        <f t="shared" si="295"/>
        <v>0</v>
      </c>
      <c r="Z804" s="20">
        <f t="shared" si="271"/>
        <v>1980.42</v>
      </c>
      <c r="AA804" s="20">
        <v>0</v>
      </c>
      <c r="AB804" s="20">
        <v>0</v>
      </c>
      <c r="AC804" s="20">
        <v>1980.42</v>
      </c>
      <c r="AD804" s="20">
        <f t="shared" si="290"/>
        <v>0</v>
      </c>
      <c r="AE804" s="20">
        <f t="shared" si="291"/>
        <v>0</v>
      </c>
      <c r="AF804" s="20">
        <f t="shared" si="292"/>
        <v>0</v>
      </c>
      <c r="AG804" s="20">
        <f t="shared" si="293"/>
        <v>0</v>
      </c>
      <c r="AH804" s="20">
        <f t="shared" si="294"/>
        <v>0</v>
      </c>
      <c r="AI804" s="20">
        <f t="shared" si="277"/>
        <v>0</v>
      </c>
    </row>
    <row r="805" spans="1:35" s="27" customFormat="1" ht="12.75" x14ac:dyDescent="0.2">
      <c r="A805" s="32" t="s">
        <v>791</v>
      </c>
      <c r="B805" s="32" t="s">
        <v>803</v>
      </c>
      <c r="C805" s="32" t="s">
        <v>824</v>
      </c>
      <c r="D805" s="33" t="s">
        <v>825</v>
      </c>
      <c r="E805" s="34">
        <v>7781.93</v>
      </c>
      <c r="F805" s="19">
        <v>0</v>
      </c>
      <c r="G805" s="17">
        <v>0</v>
      </c>
      <c r="H805" s="17">
        <v>0</v>
      </c>
      <c r="I805" s="19">
        <v>0</v>
      </c>
      <c r="J805" s="19">
        <v>7781.93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9">
        <f t="shared" si="268"/>
        <v>0</v>
      </c>
      <c r="Q805" s="19">
        <f t="shared" si="288"/>
        <v>0</v>
      </c>
      <c r="R805" s="19">
        <f t="shared" si="288"/>
        <v>0</v>
      </c>
      <c r="S805" s="19">
        <f t="shared" si="288"/>
        <v>0</v>
      </c>
      <c r="T805" s="19">
        <f t="shared" si="288"/>
        <v>0</v>
      </c>
      <c r="U805" s="19">
        <f t="shared" si="288"/>
        <v>7781.93</v>
      </c>
      <c r="V805" s="19">
        <f t="shared" si="289"/>
        <v>7781.93</v>
      </c>
      <c r="W805" s="44">
        <v>0</v>
      </c>
      <c r="X805" s="44">
        <v>0</v>
      </c>
      <c r="Y805" s="19">
        <f t="shared" si="295"/>
        <v>0</v>
      </c>
      <c r="Z805" s="20">
        <f t="shared" si="271"/>
        <v>7781.93</v>
      </c>
      <c r="AA805" s="20">
        <v>0</v>
      </c>
      <c r="AB805" s="20">
        <v>0</v>
      </c>
      <c r="AC805" s="20">
        <v>7781.93</v>
      </c>
      <c r="AD805" s="20">
        <f t="shared" si="290"/>
        <v>0</v>
      </c>
      <c r="AE805" s="20">
        <f t="shared" si="291"/>
        <v>0</v>
      </c>
      <c r="AF805" s="20">
        <f t="shared" si="292"/>
        <v>0</v>
      </c>
      <c r="AG805" s="20">
        <f t="shared" si="293"/>
        <v>0</v>
      </c>
      <c r="AH805" s="20">
        <f t="shared" si="294"/>
        <v>0</v>
      </c>
      <c r="AI805" s="20">
        <f t="shared" si="277"/>
        <v>0</v>
      </c>
    </row>
    <row r="806" spans="1:35" s="27" customFormat="1" ht="12.75" x14ac:dyDescent="0.2">
      <c r="A806" s="32" t="s">
        <v>791</v>
      </c>
      <c r="B806" s="32" t="s">
        <v>803</v>
      </c>
      <c r="C806" s="32" t="s">
        <v>826</v>
      </c>
      <c r="D806" s="33" t="s">
        <v>827</v>
      </c>
      <c r="E806" s="34">
        <v>7781.93</v>
      </c>
      <c r="F806" s="19">
        <v>0</v>
      </c>
      <c r="G806" s="17">
        <v>0</v>
      </c>
      <c r="H806" s="17">
        <v>0</v>
      </c>
      <c r="I806" s="19">
        <v>0</v>
      </c>
      <c r="J806" s="19">
        <v>7781.93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9">
        <f t="shared" si="268"/>
        <v>0</v>
      </c>
      <c r="Q806" s="19">
        <f t="shared" si="288"/>
        <v>0</v>
      </c>
      <c r="R806" s="19">
        <f t="shared" si="288"/>
        <v>0</v>
      </c>
      <c r="S806" s="19">
        <f t="shared" si="288"/>
        <v>0</v>
      </c>
      <c r="T806" s="19">
        <f t="shared" si="288"/>
        <v>0</v>
      </c>
      <c r="U806" s="19">
        <f t="shared" si="288"/>
        <v>7781.93</v>
      </c>
      <c r="V806" s="19">
        <f t="shared" si="289"/>
        <v>7781.93</v>
      </c>
      <c r="W806" s="44">
        <v>0</v>
      </c>
      <c r="X806" s="44">
        <v>0</v>
      </c>
      <c r="Y806" s="19">
        <f t="shared" si="295"/>
        <v>0</v>
      </c>
      <c r="Z806" s="20">
        <f t="shared" si="271"/>
        <v>7781.93</v>
      </c>
      <c r="AA806" s="20">
        <v>0</v>
      </c>
      <c r="AB806" s="20">
        <v>0</v>
      </c>
      <c r="AC806" s="20">
        <v>7781.93</v>
      </c>
      <c r="AD806" s="20">
        <f t="shared" si="290"/>
        <v>0</v>
      </c>
      <c r="AE806" s="20">
        <f t="shared" si="291"/>
        <v>0</v>
      </c>
      <c r="AF806" s="20">
        <f t="shared" si="292"/>
        <v>0</v>
      </c>
      <c r="AG806" s="20">
        <f t="shared" si="293"/>
        <v>0</v>
      </c>
      <c r="AH806" s="20">
        <f t="shared" si="294"/>
        <v>0</v>
      </c>
      <c r="AI806" s="20">
        <f t="shared" si="277"/>
        <v>0</v>
      </c>
    </row>
    <row r="807" spans="1:35" s="27" customFormat="1" ht="12.75" x14ac:dyDescent="0.2">
      <c r="A807" s="32" t="s">
        <v>791</v>
      </c>
      <c r="B807" s="32" t="s">
        <v>803</v>
      </c>
      <c r="C807" s="32" t="s">
        <v>828</v>
      </c>
      <c r="D807" s="33" t="s">
        <v>829</v>
      </c>
      <c r="E807" s="34">
        <v>5051.88</v>
      </c>
      <c r="F807" s="19">
        <v>0</v>
      </c>
      <c r="G807" s="17">
        <v>0</v>
      </c>
      <c r="H807" s="17">
        <v>0</v>
      </c>
      <c r="I807" s="19">
        <v>0</v>
      </c>
      <c r="J807" s="19">
        <v>5051.88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9">
        <f t="shared" si="268"/>
        <v>0</v>
      </c>
      <c r="Q807" s="19">
        <f t="shared" si="288"/>
        <v>0</v>
      </c>
      <c r="R807" s="19">
        <f t="shared" si="288"/>
        <v>0</v>
      </c>
      <c r="S807" s="19">
        <f t="shared" si="288"/>
        <v>0</v>
      </c>
      <c r="T807" s="19">
        <f t="shared" si="288"/>
        <v>0</v>
      </c>
      <c r="U807" s="19">
        <f t="shared" si="288"/>
        <v>5051.88</v>
      </c>
      <c r="V807" s="19">
        <f t="shared" si="289"/>
        <v>5051.88</v>
      </c>
      <c r="W807" s="44">
        <v>0</v>
      </c>
      <c r="X807" s="44">
        <v>0</v>
      </c>
      <c r="Y807" s="19">
        <f t="shared" si="295"/>
        <v>0</v>
      </c>
      <c r="Z807" s="20">
        <f t="shared" si="271"/>
        <v>5051.88</v>
      </c>
      <c r="AA807" s="20">
        <v>0</v>
      </c>
      <c r="AB807" s="20">
        <v>0</v>
      </c>
      <c r="AC807" s="20">
        <v>5051.88</v>
      </c>
      <c r="AD807" s="20">
        <f t="shared" si="290"/>
        <v>0</v>
      </c>
      <c r="AE807" s="20">
        <f t="shared" si="291"/>
        <v>0</v>
      </c>
      <c r="AF807" s="20">
        <f t="shared" si="292"/>
        <v>0</v>
      </c>
      <c r="AG807" s="20">
        <f t="shared" si="293"/>
        <v>0</v>
      </c>
      <c r="AH807" s="20">
        <f t="shared" si="294"/>
        <v>0</v>
      </c>
      <c r="AI807" s="20">
        <f t="shared" si="277"/>
        <v>0</v>
      </c>
    </row>
    <row r="808" spans="1:35" s="27" customFormat="1" ht="12.75" x14ac:dyDescent="0.2">
      <c r="A808" s="32" t="s">
        <v>791</v>
      </c>
      <c r="B808" s="32" t="s">
        <v>803</v>
      </c>
      <c r="C808" s="32" t="s">
        <v>830</v>
      </c>
      <c r="D808" s="33" t="s">
        <v>831</v>
      </c>
      <c r="E808" s="34">
        <v>8300.7199999999993</v>
      </c>
      <c r="F808" s="19">
        <v>0</v>
      </c>
      <c r="G808" s="17">
        <v>0</v>
      </c>
      <c r="H808" s="17">
        <v>0</v>
      </c>
      <c r="I808" s="19">
        <v>0</v>
      </c>
      <c r="J808" s="19">
        <v>8300.7199999999993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9">
        <f t="shared" si="268"/>
        <v>0</v>
      </c>
      <c r="Q808" s="19">
        <f t="shared" si="288"/>
        <v>0</v>
      </c>
      <c r="R808" s="19">
        <f t="shared" si="288"/>
        <v>0</v>
      </c>
      <c r="S808" s="19">
        <f t="shared" si="288"/>
        <v>0</v>
      </c>
      <c r="T808" s="19">
        <f t="shared" si="288"/>
        <v>0</v>
      </c>
      <c r="U808" s="19">
        <f t="shared" si="288"/>
        <v>8300.7199999999993</v>
      </c>
      <c r="V808" s="19">
        <f t="shared" si="289"/>
        <v>8300.7199999999993</v>
      </c>
      <c r="W808" s="44">
        <v>0</v>
      </c>
      <c r="X808" s="44">
        <v>0</v>
      </c>
      <c r="Y808" s="19">
        <f t="shared" si="295"/>
        <v>0</v>
      </c>
      <c r="Z808" s="20">
        <f t="shared" si="271"/>
        <v>8300.7199999999993</v>
      </c>
      <c r="AA808" s="20">
        <v>0</v>
      </c>
      <c r="AB808" s="20">
        <v>0</v>
      </c>
      <c r="AC808" s="20">
        <v>8300.7199999999993</v>
      </c>
      <c r="AD808" s="20">
        <f t="shared" si="290"/>
        <v>0</v>
      </c>
      <c r="AE808" s="20">
        <f t="shared" si="291"/>
        <v>0</v>
      </c>
      <c r="AF808" s="20">
        <f t="shared" si="292"/>
        <v>0</v>
      </c>
      <c r="AG808" s="20">
        <f t="shared" si="293"/>
        <v>0</v>
      </c>
      <c r="AH808" s="20">
        <f t="shared" si="294"/>
        <v>0</v>
      </c>
      <c r="AI808" s="20">
        <f t="shared" si="277"/>
        <v>0</v>
      </c>
    </row>
    <row r="809" spans="1:35" s="27" customFormat="1" ht="12.75" x14ac:dyDescent="0.2">
      <c r="A809" s="32" t="s">
        <v>791</v>
      </c>
      <c r="B809" s="32" t="s">
        <v>803</v>
      </c>
      <c r="C809" s="32" t="s">
        <v>832</v>
      </c>
      <c r="D809" s="33" t="s">
        <v>833</v>
      </c>
      <c r="E809" s="34">
        <v>13200.16</v>
      </c>
      <c r="F809" s="19">
        <v>0</v>
      </c>
      <c r="G809" s="17">
        <v>0</v>
      </c>
      <c r="H809" s="17">
        <v>0</v>
      </c>
      <c r="I809" s="19">
        <v>0</v>
      </c>
      <c r="J809" s="19">
        <v>13200.16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9">
        <f t="shared" si="268"/>
        <v>0</v>
      </c>
      <c r="Q809" s="19">
        <f t="shared" si="288"/>
        <v>0</v>
      </c>
      <c r="R809" s="19">
        <f t="shared" si="288"/>
        <v>0</v>
      </c>
      <c r="S809" s="19">
        <f t="shared" si="288"/>
        <v>0</v>
      </c>
      <c r="T809" s="19">
        <f t="shared" si="288"/>
        <v>0</v>
      </c>
      <c r="U809" s="19">
        <f t="shared" si="288"/>
        <v>13200.16</v>
      </c>
      <c r="V809" s="19">
        <f t="shared" si="289"/>
        <v>13200.16</v>
      </c>
      <c r="W809" s="44">
        <v>0</v>
      </c>
      <c r="X809" s="44">
        <v>0</v>
      </c>
      <c r="Y809" s="19">
        <f t="shared" si="295"/>
        <v>0</v>
      </c>
      <c r="Z809" s="20">
        <f t="shared" si="271"/>
        <v>13200.16</v>
      </c>
      <c r="AA809" s="20">
        <v>0</v>
      </c>
      <c r="AB809" s="20">
        <v>0</v>
      </c>
      <c r="AC809" s="20">
        <v>13200.16</v>
      </c>
      <c r="AD809" s="20">
        <f t="shared" si="290"/>
        <v>0</v>
      </c>
      <c r="AE809" s="20">
        <f t="shared" si="291"/>
        <v>0</v>
      </c>
      <c r="AF809" s="20">
        <f t="shared" si="292"/>
        <v>0</v>
      </c>
      <c r="AG809" s="20">
        <f t="shared" si="293"/>
        <v>0</v>
      </c>
      <c r="AH809" s="20">
        <f t="shared" si="294"/>
        <v>0</v>
      </c>
      <c r="AI809" s="20">
        <f t="shared" si="277"/>
        <v>0</v>
      </c>
    </row>
    <row r="810" spans="1:35" s="27" customFormat="1" ht="12.75" x14ac:dyDescent="0.2">
      <c r="A810" s="32" t="s">
        <v>791</v>
      </c>
      <c r="B810" s="32" t="s">
        <v>803</v>
      </c>
      <c r="C810" s="32" t="s">
        <v>834</v>
      </c>
      <c r="D810" s="33" t="s">
        <v>835</v>
      </c>
      <c r="E810" s="34">
        <v>2500.04</v>
      </c>
      <c r="F810" s="19">
        <v>0</v>
      </c>
      <c r="G810" s="17">
        <v>0</v>
      </c>
      <c r="H810" s="17">
        <v>0</v>
      </c>
      <c r="I810" s="19">
        <v>0</v>
      </c>
      <c r="J810" s="19">
        <v>2500.04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9">
        <f t="shared" si="268"/>
        <v>0</v>
      </c>
      <c r="Q810" s="19">
        <f t="shared" si="288"/>
        <v>0</v>
      </c>
      <c r="R810" s="19">
        <f t="shared" si="288"/>
        <v>0</v>
      </c>
      <c r="S810" s="19">
        <f t="shared" si="288"/>
        <v>0</v>
      </c>
      <c r="T810" s="19">
        <f t="shared" si="288"/>
        <v>0</v>
      </c>
      <c r="U810" s="19">
        <f t="shared" si="288"/>
        <v>2500.04</v>
      </c>
      <c r="V810" s="19">
        <f t="shared" si="289"/>
        <v>2500.04</v>
      </c>
      <c r="W810" s="44">
        <v>0</v>
      </c>
      <c r="X810" s="44">
        <v>0</v>
      </c>
      <c r="Y810" s="19">
        <f t="shared" si="295"/>
        <v>0</v>
      </c>
      <c r="Z810" s="20">
        <f t="shared" si="271"/>
        <v>2500.04</v>
      </c>
      <c r="AA810" s="20">
        <v>0</v>
      </c>
      <c r="AB810" s="20">
        <v>0</v>
      </c>
      <c r="AC810" s="20">
        <v>2500.04</v>
      </c>
      <c r="AD810" s="20">
        <f t="shared" si="290"/>
        <v>0</v>
      </c>
      <c r="AE810" s="20">
        <f t="shared" si="291"/>
        <v>0</v>
      </c>
      <c r="AF810" s="20">
        <f t="shared" si="292"/>
        <v>0</v>
      </c>
      <c r="AG810" s="20">
        <f t="shared" si="293"/>
        <v>0</v>
      </c>
      <c r="AH810" s="20">
        <f t="shared" si="294"/>
        <v>0</v>
      </c>
      <c r="AI810" s="20">
        <f t="shared" si="277"/>
        <v>0</v>
      </c>
    </row>
    <row r="811" spans="1:35" s="27" customFormat="1" ht="12.75" x14ac:dyDescent="0.2">
      <c r="A811" s="32" t="s">
        <v>791</v>
      </c>
      <c r="B811" s="32" t="s">
        <v>803</v>
      </c>
      <c r="C811" s="32" t="s">
        <v>836</v>
      </c>
      <c r="D811" s="33" t="s">
        <v>837</v>
      </c>
      <c r="E811" s="34">
        <v>12375.15</v>
      </c>
      <c r="F811" s="19">
        <v>0</v>
      </c>
      <c r="G811" s="17">
        <v>0</v>
      </c>
      <c r="H811" s="17">
        <v>0</v>
      </c>
      <c r="I811" s="19">
        <v>0</v>
      </c>
      <c r="J811" s="19">
        <v>12375.15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9">
        <f t="shared" si="268"/>
        <v>0</v>
      </c>
      <c r="Q811" s="19">
        <f t="shared" si="288"/>
        <v>0</v>
      </c>
      <c r="R811" s="19">
        <f t="shared" si="288"/>
        <v>0</v>
      </c>
      <c r="S811" s="19">
        <f t="shared" si="288"/>
        <v>0</v>
      </c>
      <c r="T811" s="19">
        <f t="shared" si="288"/>
        <v>0</v>
      </c>
      <c r="U811" s="19">
        <f t="shared" si="288"/>
        <v>12375.15</v>
      </c>
      <c r="V811" s="19">
        <f t="shared" si="289"/>
        <v>12375.15</v>
      </c>
      <c r="W811" s="44">
        <v>0</v>
      </c>
      <c r="X811" s="44">
        <v>0</v>
      </c>
      <c r="Y811" s="19">
        <f t="shared" si="295"/>
        <v>0</v>
      </c>
      <c r="Z811" s="20">
        <f t="shared" si="271"/>
        <v>12375.15</v>
      </c>
      <c r="AA811" s="20">
        <v>0</v>
      </c>
      <c r="AB811" s="20">
        <v>0</v>
      </c>
      <c r="AC811" s="20">
        <v>12375.15</v>
      </c>
      <c r="AD811" s="20">
        <f t="shared" si="290"/>
        <v>0</v>
      </c>
      <c r="AE811" s="20">
        <f t="shared" si="291"/>
        <v>0</v>
      </c>
      <c r="AF811" s="20">
        <f t="shared" si="292"/>
        <v>0</v>
      </c>
      <c r="AG811" s="20">
        <f t="shared" si="293"/>
        <v>0</v>
      </c>
      <c r="AH811" s="20">
        <f t="shared" si="294"/>
        <v>0</v>
      </c>
      <c r="AI811" s="20">
        <f t="shared" si="277"/>
        <v>0</v>
      </c>
    </row>
    <row r="812" spans="1:35" s="27" customFormat="1" ht="12.75" x14ac:dyDescent="0.2">
      <c r="A812" s="32" t="s">
        <v>791</v>
      </c>
      <c r="B812" s="32" t="s">
        <v>803</v>
      </c>
      <c r="C812" s="32" t="s">
        <v>838</v>
      </c>
      <c r="D812" s="33" t="s">
        <v>839</v>
      </c>
      <c r="E812" s="34">
        <v>8301.1200000000008</v>
      </c>
      <c r="F812" s="19">
        <v>0</v>
      </c>
      <c r="G812" s="17">
        <v>0</v>
      </c>
      <c r="H812" s="17">
        <v>0</v>
      </c>
      <c r="I812" s="19">
        <v>0</v>
      </c>
      <c r="J812" s="19">
        <v>8301.1200000000008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9">
        <f t="shared" si="268"/>
        <v>0</v>
      </c>
      <c r="Q812" s="19">
        <f t="shared" si="288"/>
        <v>0</v>
      </c>
      <c r="R812" s="19">
        <f t="shared" si="288"/>
        <v>0</v>
      </c>
      <c r="S812" s="19">
        <f t="shared" si="288"/>
        <v>0</v>
      </c>
      <c r="T812" s="19">
        <f t="shared" si="288"/>
        <v>0</v>
      </c>
      <c r="U812" s="19">
        <f t="shared" si="288"/>
        <v>8301.1200000000008</v>
      </c>
      <c r="V812" s="19">
        <f t="shared" si="289"/>
        <v>8301.1200000000008</v>
      </c>
      <c r="W812" s="44">
        <v>0</v>
      </c>
      <c r="X812" s="44">
        <v>0</v>
      </c>
      <c r="Y812" s="19">
        <f t="shared" si="295"/>
        <v>0</v>
      </c>
      <c r="Z812" s="20">
        <f t="shared" si="271"/>
        <v>8301.1200000000008</v>
      </c>
      <c r="AA812" s="20">
        <v>0</v>
      </c>
      <c r="AB812" s="20">
        <v>0</v>
      </c>
      <c r="AC812" s="20">
        <v>8301.1200000000008</v>
      </c>
      <c r="AD812" s="20">
        <f t="shared" si="290"/>
        <v>0</v>
      </c>
      <c r="AE812" s="20">
        <f t="shared" si="291"/>
        <v>0</v>
      </c>
      <c r="AF812" s="20">
        <f t="shared" si="292"/>
        <v>0</v>
      </c>
      <c r="AG812" s="20">
        <f t="shared" si="293"/>
        <v>0</v>
      </c>
      <c r="AH812" s="20">
        <f t="shared" si="294"/>
        <v>0</v>
      </c>
      <c r="AI812" s="20">
        <f t="shared" si="277"/>
        <v>0</v>
      </c>
    </row>
    <row r="813" spans="1:35" s="27" customFormat="1" ht="12.75" x14ac:dyDescent="0.2">
      <c r="A813" s="32" t="s">
        <v>791</v>
      </c>
      <c r="B813" s="32" t="s">
        <v>803</v>
      </c>
      <c r="C813" s="32" t="s">
        <v>840</v>
      </c>
      <c r="D813" s="33" t="s">
        <v>841</v>
      </c>
      <c r="E813" s="34">
        <v>7465.74</v>
      </c>
      <c r="F813" s="19">
        <v>0</v>
      </c>
      <c r="G813" s="17">
        <v>0</v>
      </c>
      <c r="H813" s="17">
        <v>0</v>
      </c>
      <c r="I813" s="19">
        <v>0</v>
      </c>
      <c r="J813" s="19">
        <v>7465.74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9">
        <f t="shared" si="268"/>
        <v>0</v>
      </c>
      <c r="Q813" s="19">
        <f t="shared" si="288"/>
        <v>0</v>
      </c>
      <c r="R813" s="19">
        <f t="shared" si="288"/>
        <v>0</v>
      </c>
      <c r="S813" s="19">
        <f t="shared" si="288"/>
        <v>0</v>
      </c>
      <c r="T813" s="19">
        <f t="shared" si="288"/>
        <v>0</v>
      </c>
      <c r="U813" s="19">
        <f t="shared" si="288"/>
        <v>7465.74</v>
      </c>
      <c r="V813" s="19">
        <f t="shared" si="289"/>
        <v>7465.74</v>
      </c>
      <c r="W813" s="44">
        <v>0</v>
      </c>
      <c r="X813" s="44">
        <v>0</v>
      </c>
      <c r="Y813" s="19">
        <f t="shared" si="295"/>
        <v>0</v>
      </c>
      <c r="Z813" s="20">
        <f t="shared" si="271"/>
        <v>7465.74</v>
      </c>
      <c r="AA813" s="20">
        <v>0</v>
      </c>
      <c r="AB813" s="20">
        <v>0</v>
      </c>
      <c r="AC813" s="20">
        <v>7465.74</v>
      </c>
      <c r="AD813" s="20">
        <f t="shared" si="290"/>
        <v>0</v>
      </c>
      <c r="AE813" s="20">
        <f t="shared" si="291"/>
        <v>0</v>
      </c>
      <c r="AF813" s="20">
        <f t="shared" si="292"/>
        <v>0</v>
      </c>
      <c r="AG813" s="20">
        <f t="shared" si="293"/>
        <v>0</v>
      </c>
      <c r="AH813" s="20">
        <f t="shared" si="294"/>
        <v>0</v>
      </c>
      <c r="AI813" s="20">
        <f t="shared" si="277"/>
        <v>0</v>
      </c>
    </row>
    <row r="814" spans="1:35" s="27" customFormat="1" ht="12.75" x14ac:dyDescent="0.2">
      <c r="A814" s="32" t="s">
        <v>791</v>
      </c>
      <c r="B814" s="32" t="s">
        <v>803</v>
      </c>
      <c r="C814" s="32" t="s">
        <v>842</v>
      </c>
      <c r="D814" s="33" t="s">
        <v>843</v>
      </c>
      <c r="E814" s="34">
        <v>1338.64</v>
      </c>
      <c r="F814" s="19">
        <v>0</v>
      </c>
      <c r="G814" s="17">
        <v>0</v>
      </c>
      <c r="H814" s="17">
        <v>0</v>
      </c>
      <c r="I814" s="19">
        <v>0</v>
      </c>
      <c r="J814" s="19">
        <v>1338.64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9">
        <f t="shared" si="268"/>
        <v>0</v>
      </c>
      <c r="Q814" s="19">
        <f t="shared" si="288"/>
        <v>0</v>
      </c>
      <c r="R814" s="19">
        <f t="shared" si="288"/>
        <v>0</v>
      </c>
      <c r="S814" s="19">
        <f t="shared" si="288"/>
        <v>0</v>
      </c>
      <c r="T814" s="19">
        <f t="shared" si="288"/>
        <v>0</v>
      </c>
      <c r="U814" s="19">
        <f t="shared" si="288"/>
        <v>1338.64</v>
      </c>
      <c r="V814" s="19">
        <f t="shared" si="289"/>
        <v>1338.64</v>
      </c>
      <c r="W814" s="44">
        <v>0</v>
      </c>
      <c r="X814" s="44">
        <v>0</v>
      </c>
      <c r="Y814" s="19">
        <f t="shared" si="295"/>
        <v>0</v>
      </c>
      <c r="Z814" s="20">
        <f t="shared" si="271"/>
        <v>1338.64</v>
      </c>
      <c r="AA814" s="20">
        <v>0</v>
      </c>
      <c r="AB814" s="20">
        <v>0</v>
      </c>
      <c r="AC814" s="20">
        <v>1338.64</v>
      </c>
      <c r="AD814" s="20">
        <f t="shared" si="290"/>
        <v>0</v>
      </c>
      <c r="AE814" s="20">
        <f t="shared" si="291"/>
        <v>0</v>
      </c>
      <c r="AF814" s="20">
        <f t="shared" si="292"/>
        <v>0</v>
      </c>
      <c r="AG814" s="20">
        <f t="shared" si="293"/>
        <v>0</v>
      </c>
      <c r="AH814" s="20">
        <f t="shared" si="294"/>
        <v>0</v>
      </c>
      <c r="AI814" s="20">
        <f t="shared" si="277"/>
        <v>0</v>
      </c>
    </row>
    <row r="815" spans="1:35" s="27" customFormat="1" ht="12.75" x14ac:dyDescent="0.2">
      <c r="A815" s="32" t="s">
        <v>791</v>
      </c>
      <c r="B815" s="32" t="s">
        <v>803</v>
      </c>
      <c r="C815" s="32" t="s">
        <v>844</v>
      </c>
      <c r="D815" s="33" t="s">
        <v>845</v>
      </c>
      <c r="E815" s="34">
        <v>3852.55</v>
      </c>
      <c r="F815" s="19">
        <v>0</v>
      </c>
      <c r="G815" s="17">
        <v>0</v>
      </c>
      <c r="H815" s="17">
        <v>0</v>
      </c>
      <c r="I815" s="19">
        <v>0</v>
      </c>
      <c r="J815" s="19">
        <v>3852.55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9">
        <f t="shared" si="268"/>
        <v>0</v>
      </c>
      <c r="Q815" s="19">
        <f t="shared" si="288"/>
        <v>0</v>
      </c>
      <c r="R815" s="19">
        <f t="shared" si="288"/>
        <v>0</v>
      </c>
      <c r="S815" s="19">
        <f t="shared" si="288"/>
        <v>0</v>
      </c>
      <c r="T815" s="19">
        <f t="shared" si="288"/>
        <v>0</v>
      </c>
      <c r="U815" s="19">
        <f t="shared" si="288"/>
        <v>3852.55</v>
      </c>
      <c r="V815" s="19">
        <f t="shared" si="289"/>
        <v>3852.55</v>
      </c>
      <c r="W815" s="44">
        <v>0</v>
      </c>
      <c r="X815" s="44">
        <v>0</v>
      </c>
      <c r="Y815" s="19">
        <f t="shared" si="295"/>
        <v>0</v>
      </c>
      <c r="Z815" s="20">
        <f t="shared" si="271"/>
        <v>3852.55</v>
      </c>
      <c r="AA815" s="20">
        <v>0</v>
      </c>
      <c r="AB815" s="20">
        <v>0</v>
      </c>
      <c r="AC815" s="20">
        <v>3852.55</v>
      </c>
      <c r="AD815" s="20">
        <f t="shared" si="290"/>
        <v>0</v>
      </c>
      <c r="AE815" s="20">
        <f t="shared" si="291"/>
        <v>0</v>
      </c>
      <c r="AF815" s="20">
        <f t="shared" si="292"/>
        <v>0</v>
      </c>
      <c r="AG815" s="20">
        <f t="shared" si="293"/>
        <v>0</v>
      </c>
      <c r="AH815" s="20">
        <f t="shared" si="294"/>
        <v>0</v>
      </c>
      <c r="AI815" s="20">
        <f t="shared" si="277"/>
        <v>0</v>
      </c>
    </row>
    <row r="816" spans="1:35" s="27" customFormat="1" ht="12.75" x14ac:dyDescent="0.2">
      <c r="A816" s="32" t="s">
        <v>791</v>
      </c>
      <c r="B816" s="32" t="s">
        <v>803</v>
      </c>
      <c r="C816" s="32" t="s">
        <v>846</v>
      </c>
      <c r="D816" s="33" t="s">
        <v>847</v>
      </c>
      <c r="E816" s="34">
        <v>7724.32</v>
      </c>
      <c r="F816" s="19">
        <v>0</v>
      </c>
      <c r="G816" s="17">
        <v>0</v>
      </c>
      <c r="H816" s="17">
        <v>0</v>
      </c>
      <c r="I816" s="19">
        <v>0</v>
      </c>
      <c r="J816" s="19">
        <v>7724.32</v>
      </c>
      <c r="K816" s="17">
        <v>0</v>
      </c>
      <c r="L816" s="17">
        <v>0</v>
      </c>
      <c r="M816" s="17">
        <v>0</v>
      </c>
      <c r="N816" s="17">
        <v>0</v>
      </c>
      <c r="O816" s="17">
        <v>0</v>
      </c>
      <c r="P816" s="19">
        <f t="shared" si="268"/>
        <v>0</v>
      </c>
      <c r="Q816" s="19">
        <f t="shared" si="288"/>
        <v>0</v>
      </c>
      <c r="R816" s="19">
        <f t="shared" si="288"/>
        <v>0</v>
      </c>
      <c r="S816" s="19">
        <f t="shared" si="288"/>
        <v>0</v>
      </c>
      <c r="T816" s="19">
        <f t="shared" si="288"/>
        <v>0</v>
      </c>
      <c r="U816" s="19">
        <f t="shared" si="288"/>
        <v>7724.32</v>
      </c>
      <c r="V816" s="19">
        <f t="shared" si="289"/>
        <v>7724.32</v>
      </c>
      <c r="W816" s="44">
        <v>0</v>
      </c>
      <c r="X816" s="44">
        <v>0</v>
      </c>
      <c r="Y816" s="19">
        <f t="shared" si="295"/>
        <v>0</v>
      </c>
      <c r="Z816" s="20">
        <f t="shared" si="271"/>
        <v>7724.32</v>
      </c>
      <c r="AA816" s="20">
        <v>0</v>
      </c>
      <c r="AB816" s="20">
        <v>0</v>
      </c>
      <c r="AC816" s="20">
        <v>7724.32</v>
      </c>
      <c r="AD816" s="20">
        <f t="shared" si="290"/>
        <v>0</v>
      </c>
      <c r="AE816" s="20">
        <f t="shared" si="291"/>
        <v>0</v>
      </c>
      <c r="AF816" s="20">
        <f t="shared" si="292"/>
        <v>0</v>
      </c>
      <c r="AG816" s="20">
        <f t="shared" si="293"/>
        <v>0</v>
      </c>
      <c r="AH816" s="20">
        <f t="shared" si="294"/>
        <v>0</v>
      </c>
      <c r="AI816" s="20">
        <f t="shared" si="277"/>
        <v>0</v>
      </c>
    </row>
    <row r="817" spans="1:35" s="27" customFormat="1" ht="12.75" x14ac:dyDescent="0.2">
      <c r="A817" s="32" t="s">
        <v>791</v>
      </c>
      <c r="B817" s="32" t="s">
        <v>803</v>
      </c>
      <c r="C817" s="32" t="s">
        <v>848</v>
      </c>
      <c r="D817" s="33" t="s">
        <v>849</v>
      </c>
      <c r="E817" s="34">
        <v>7867.95</v>
      </c>
      <c r="F817" s="19">
        <v>0</v>
      </c>
      <c r="G817" s="17">
        <v>0</v>
      </c>
      <c r="H817" s="17">
        <v>0</v>
      </c>
      <c r="I817" s="19">
        <v>0</v>
      </c>
      <c r="J817" s="19">
        <v>7867.95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9">
        <f t="shared" si="268"/>
        <v>0</v>
      </c>
      <c r="Q817" s="19">
        <f t="shared" si="288"/>
        <v>0</v>
      </c>
      <c r="R817" s="19">
        <f t="shared" si="288"/>
        <v>0</v>
      </c>
      <c r="S817" s="19">
        <f t="shared" si="288"/>
        <v>0</v>
      </c>
      <c r="T817" s="19">
        <f t="shared" si="288"/>
        <v>0</v>
      </c>
      <c r="U817" s="19">
        <f t="shared" si="288"/>
        <v>7867.95</v>
      </c>
      <c r="V817" s="19">
        <f t="shared" si="289"/>
        <v>7867.95</v>
      </c>
      <c r="W817" s="44">
        <v>0</v>
      </c>
      <c r="X817" s="44">
        <v>0</v>
      </c>
      <c r="Y817" s="19">
        <f t="shared" si="295"/>
        <v>0</v>
      </c>
      <c r="Z817" s="20">
        <f t="shared" si="271"/>
        <v>7867.95</v>
      </c>
      <c r="AA817" s="20">
        <v>0</v>
      </c>
      <c r="AB817" s="20">
        <v>0</v>
      </c>
      <c r="AC817" s="20">
        <v>7867.95</v>
      </c>
      <c r="AD817" s="20">
        <f t="shared" si="290"/>
        <v>0</v>
      </c>
      <c r="AE817" s="20">
        <f t="shared" si="291"/>
        <v>0</v>
      </c>
      <c r="AF817" s="20">
        <f t="shared" si="292"/>
        <v>0</v>
      </c>
      <c r="AG817" s="20">
        <f t="shared" si="293"/>
        <v>0</v>
      </c>
      <c r="AH817" s="20">
        <f t="shared" si="294"/>
        <v>0</v>
      </c>
      <c r="AI817" s="20">
        <f t="shared" si="277"/>
        <v>0</v>
      </c>
    </row>
    <row r="818" spans="1:35" s="27" customFormat="1" ht="12.75" x14ac:dyDescent="0.2">
      <c r="A818" s="32" t="s">
        <v>791</v>
      </c>
      <c r="B818" s="32" t="s">
        <v>803</v>
      </c>
      <c r="C818" s="32" t="s">
        <v>850</v>
      </c>
      <c r="D818" s="33" t="s">
        <v>851</v>
      </c>
      <c r="E818" s="34">
        <v>10562.24</v>
      </c>
      <c r="F818" s="19">
        <v>0</v>
      </c>
      <c r="G818" s="17">
        <v>0</v>
      </c>
      <c r="H818" s="17">
        <v>0</v>
      </c>
      <c r="I818" s="19">
        <v>0</v>
      </c>
      <c r="J818" s="19">
        <v>10562.24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9">
        <f t="shared" si="268"/>
        <v>0</v>
      </c>
      <c r="Q818" s="19">
        <f t="shared" si="288"/>
        <v>0</v>
      </c>
      <c r="R818" s="19">
        <f t="shared" si="288"/>
        <v>0</v>
      </c>
      <c r="S818" s="19">
        <f t="shared" si="288"/>
        <v>0</v>
      </c>
      <c r="T818" s="19">
        <f t="shared" si="288"/>
        <v>0</v>
      </c>
      <c r="U818" s="19">
        <f t="shared" si="288"/>
        <v>10562.24</v>
      </c>
      <c r="V818" s="19">
        <f t="shared" si="289"/>
        <v>10562.24</v>
      </c>
      <c r="W818" s="44">
        <v>0</v>
      </c>
      <c r="X818" s="44">
        <v>0</v>
      </c>
      <c r="Y818" s="19">
        <f t="shared" si="295"/>
        <v>0</v>
      </c>
      <c r="Z818" s="20">
        <f t="shared" si="271"/>
        <v>10562.24</v>
      </c>
      <c r="AA818" s="20">
        <v>0</v>
      </c>
      <c r="AB818" s="20">
        <v>0</v>
      </c>
      <c r="AC818" s="20">
        <v>10562.24</v>
      </c>
      <c r="AD818" s="20">
        <f t="shared" si="290"/>
        <v>0</v>
      </c>
      <c r="AE818" s="20">
        <f t="shared" si="291"/>
        <v>0</v>
      </c>
      <c r="AF818" s="20">
        <f t="shared" si="292"/>
        <v>0</v>
      </c>
      <c r="AG818" s="20">
        <f t="shared" si="293"/>
        <v>0</v>
      </c>
      <c r="AH818" s="20">
        <f t="shared" si="294"/>
        <v>0</v>
      </c>
      <c r="AI818" s="20">
        <f t="shared" si="277"/>
        <v>0</v>
      </c>
    </row>
    <row r="819" spans="1:35" s="27" customFormat="1" ht="12.75" x14ac:dyDescent="0.2">
      <c r="A819" s="32" t="s">
        <v>791</v>
      </c>
      <c r="B819" s="32" t="s">
        <v>803</v>
      </c>
      <c r="C819" s="32" t="s">
        <v>852</v>
      </c>
      <c r="D819" s="33" t="s">
        <v>853</v>
      </c>
      <c r="E819" s="34">
        <v>7781.92</v>
      </c>
      <c r="F819" s="19">
        <v>0</v>
      </c>
      <c r="G819" s="17">
        <v>0</v>
      </c>
      <c r="H819" s="17">
        <v>0</v>
      </c>
      <c r="I819" s="19">
        <v>0</v>
      </c>
      <c r="J819" s="19">
        <v>7781.92</v>
      </c>
      <c r="K819" s="17">
        <v>0</v>
      </c>
      <c r="L819" s="17">
        <v>0</v>
      </c>
      <c r="M819" s="17">
        <v>0</v>
      </c>
      <c r="N819" s="17">
        <v>0</v>
      </c>
      <c r="O819" s="17">
        <v>0</v>
      </c>
      <c r="P819" s="19">
        <f t="shared" si="268"/>
        <v>0</v>
      </c>
      <c r="Q819" s="19">
        <f t="shared" si="288"/>
        <v>0</v>
      </c>
      <c r="R819" s="19">
        <f t="shared" si="288"/>
        <v>0</v>
      </c>
      <c r="S819" s="19">
        <f t="shared" si="288"/>
        <v>0</v>
      </c>
      <c r="T819" s="19">
        <f t="shared" si="288"/>
        <v>0</v>
      </c>
      <c r="U819" s="19">
        <f t="shared" si="288"/>
        <v>7781.92</v>
      </c>
      <c r="V819" s="19">
        <f t="shared" si="289"/>
        <v>7781.92</v>
      </c>
      <c r="W819" s="44">
        <v>0</v>
      </c>
      <c r="X819" s="44">
        <v>0</v>
      </c>
      <c r="Y819" s="19">
        <f t="shared" si="295"/>
        <v>0</v>
      </c>
      <c r="Z819" s="20">
        <f t="shared" si="271"/>
        <v>7781.92</v>
      </c>
      <c r="AA819" s="20">
        <v>0</v>
      </c>
      <c r="AB819" s="20">
        <v>0</v>
      </c>
      <c r="AC819" s="20">
        <v>7781.92</v>
      </c>
      <c r="AD819" s="20">
        <f t="shared" si="290"/>
        <v>0</v>
      </c>
      <c r="AE819" s="20">
        <f t="shared" si="291"/>
        <v>0</v>
      </c>
      <c r="AF819" s="20">
        <f t="shared" si="292"/>
        <v>0</v>
      </c>
      <c r="AG819" s="20">
        <f t="shared" si="293"/>
        <v>0</v>
      </c>
      <c r="AH819" s="20">
        <f t="shared" si="294"/>
        <v>0</v>
      </c>
      <c r="AI819" s="20">
        <f t="shared" si="277"/>
        <v>0</v>
      </c>
    </row>
    <row r="820" spans="1:35" s="27" customFormat="1" ht="12.75" x14ac:dyDescent="0.2">
      <c r="A820" s="32" t="s">
        <v>791</v>
      </c>
      <c r="B820" s="32" t="s">
        <v>803</v>
      </c>
      <c r="C820" s="32" t="s">
        <v>854</v>
      </c>
      <c r="D820" s="33" t="s">
        <v>855</v>
      </c>
      <c r="E820" s="34">
        <v>7465.74</v>
      </c>
      <c r="F820" s="19">
        <v>0</v>
      </c>
      <c r="G820" s="17">
        <v>0</v>
      </c>
      <c r="H820" s="17">
        <v>0</v>
      </c>
      <c r="I820" s="19">
        <v>0</v>
      </c>
      <c r="J820" s="19">
        <v>7465.74</v>
      </c>
      <c r="K820" s="17">
        <v>0</v>
      </c>
      <c r="L820" s="17">
        <v>0</v>
      </c>
      <c r="M820" s="17">
        <v>0</v>
      </c>
      <c r="N820" s="17">
        <v>0</v>
      </c>
      <c r="O820" s="17">
        <v>0</v>
      </c>
      <c r="P820" s="19">
        <f t="shared" si="268"/>
        <v>0</v>
      </c>
      <c r="Q820" s="19">
        <f t="shared" si="288"/>
        <v>0</v>
      </c>
      <c r="R820" s="19">
        <f t="shared" si="288"/>
        <v>0</v>
      </c>
      <c r="S820" s="19">
        <f t="shared" si="288"/>
        <v>0</v>
      </c>
      <c r="T820" s="19">
        <f t="shared" si="288"/>
        <v>0</v>
      </c>
      <c r="U820" s="19">
        <f t="shared" si="288"/>
        <v>7465.74</v>
      </c>
      <c r="V820" s="19">
        <f t="shared" si="289"/>
        <v>7465.74</v>
      </c>
      <c r="W820" s="44">
        <v>0</v>
      </c>
      <c r="X820" s="44">
        <v>0</v>
      </c>
      <c r="Y820" s="19">
        <f t="shared" si="295"/>
        <v>0</v>
      </c>
      <c r="Z820" s="20">
        <f t="shared" si="271"/>
        <v>7465.74</v>
      </c>
      <c r="AA820" s="20">
        <v>0</v>
      </c>
      <c r="AB820" s="20">
        <v>0</v>
      </c>
      <c r="AC820" s="20">
        <v>7465.74</v>
      </c>
      <c r="AD820" s="20">
        <f t="shared" si="290"/>
        <v>0</v>
      </c>
      <c r="AE820" s="20">
        <f t="shared" si="291"/>
        <v>0</v>
      </c>
      <c r="AF820" s="20">
        <f t="shared" si="292"/>
        <v>0</v>
      </c>
      <c r="AG820" s="20">
        <f t="shared" si="293"/>
        <v>0</v>
      </c>
      <c r="AH820" s="20">
        <f t="shared" si="294"/>
        <v>0</v>
      </c>
      <c r="AI820" s="20">
        <f t="shared" si="277"/>
        <v>0</v>
      </c>
    </row>
    <row r="821" spans="1:35" s="27" customFormat="1" ht="12.75" x14ac:dyDescent="0.2">
      <c r="A821" s="32" t="s">
        <v>791</v>
      </c>
      <c r="B821" s="32" t="s">
        <v>803</v>
      </c>
      <c r="C821" s="32" t="s">
        <v>856</v>
      </c>
      <c r="D821" s="33" t="s">
        <v>857</v>
      </c>
      <c r="E821" s="34">
        <v>14441.44</v>
      </c>
      <c r="F821" s="19">
        <v>0</v>
      </c>
      <c r="G821" s="17">
        <v>0</v>
      </c>
      <c r="H821" s="17">
        <v>0</v>
      </c>
      <c r="I821" s="19">
        <v>0</v>
      </c>
      <c r="J821" s="19">
        <v>14441.44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9">
        <f t="shared" si="268"/>
        <v>0</v>
      </c>
      <c r="Q821" s="19">
        <f t="shared" si="288"/>
        <v>0</v>
      </c>
      <c r="R821" s="19">
        <f t="shared" si="288"/>
        <v>0</v>
      </c>
      <c r="S821" s="19">
        <f t="shared" si="288"/>
        <v>0</v>
      </c>
      <c r="T821" s="19">
        <f t="shared" si="288"/>
        <v>0</v>
      </c>
      <c r="U821" s="19">
        <f t="shared" si="288"/>
        <v>14441.44</v>
      </c>
      <c r="V821" s="19">
        <f t="shared" si="289"/>
        <v>14441.44</v>
      </c>
      <c r="W821" s="44">
        <v>0</v>
      </c>
      <c r="X821" s="44">
        <v>0</v>
      </c>
      <c r="Y821" s="19">
        <f t="shared" si="295"/>
        <v>0</v>
      </c>
      <c r="Z821" s="20">
        <f t="shared" si="271"/>
        <v>14441.44</v>
      </c>
      <c r="AA821" s="20">
        <v>0</v>
      </c>
      <c r="AB821" s="20">
        <v>0</v>
      </c>
      <c r="AC821" s="20">
        <v>14441.44</v>
      </c>
      <c r="AD821" s="20">
        <f t="shared" si="290"/>
        <v>0</v>
      </c>
      <c r="AE821" s="20">
        <f t="shared" si="291"/>
        <v>0</v>
      </c>
      <c r="AF821" s="20">
        <f t="shared" si="292"/>
        <v>0</v>
      </c>
      <c r="AG821" s="20">
        <f t="shared" si="293"/>
        <v>0</v>
      </c>
      <c r="AH821" s="20">
        <f t="shared" si="294"/>
        <v>0</v>
      </c>
      <c r="AI821" s="20">
        <f t="shared" si="277"/>
        <v>0</v>
      </c>
    </row>
    <row r="822" spans="1:35" s="27" customFormat="1" ht="12.75" x14ac:dyDescent="0.2">
      <c r="A822" s="32" t="s">
        <v>791</v>
      </c>
      <c r="B822" s="32" t="s">
        <v>803</v>
      </c>
      <c r="C822" s="32" t="s">
        <v>858</v>
      </c>
      <c r="D822" s="33" t="s">
        <v>859</v>
      </c>
      <c r="E822" s="34">
        <v>8300.7199999999993</v>
      </c>
      <c r="F822" s="19">
        <v>0</v>
      </c>
      <c r="G822" s="17">
        <v>0</v>
      </c>
      <c r="H822" s="17">
        <v>0</v>
      </c>
      <c r="I822" s="19">
        <v>0</v>
      </c>
      <c r="J822" s="19">
        <v>8300.7199999999993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9">
        <f t="shared" si="268"/>
        <v>0</v>
      </c>
      <c r="Q822" s="19">
        <f t="shared" si="288"/>
        <v>0</v>
      </c>
      <c r="R822" s="19">
        <f t="shared" si="288"/>
        <v>0</v>
      </c>
      <c r="S822" s="19">
        <f t="shared" si="288"/>
        <v>0</v>
      </c>
      <c r="T822" s="19">
        <f t="shared" si="288"/>
        <v>0</v>
      </c>
      <c r="U822" s="19">
        <f t="shared" si="288"/>
        <v>8300.7199999999993</v>
      </c>
      <c r="V822" s="19">
        <f t="shared" si="289"/>
        <v>8300.7199999999993</v>
      </c>
      <c r="W822" s="44">
        <v>0</v>
      </c>
      <c r="X822" s="44">
        <v>0</v>
      </c>
      <c r="Y822" s="19">
        <f t="shared" si="295"/>
        <v>0</v>
      </c>
      <c r="Z822" s="20">
        <f t="shared" si="271"/>
        <v>8300.7199999999993</v>
      </c>
      <c r="AA822" s="20">
        <v>0</v>
      </c>
      <c r="AB822" s="20">
        <v>0</v>
      </c>
      <c r="AC822" s="20">
        <v>8300.7199999999993</v>
      </c>
      <c r="AD822" s="20">
        <f t="shared" si="290"/>
        <v>0</v>
      </c>
      <c r="AE822" s="20">
        <f t="shared" si="291"/>
        <v>0</v>
      </c>
      <c r="AF822" s="20">
        <f t="shared" si="292"/>
        <v>0</v>
      </c>
      <c r="AG822" s="20">
        <f t="shared" si="293"/>
        <v>0</v>
      </c>
      <c r="AH822" s="20">
        <f t="shared" si="294"/>
        <v>0</v>
      </c>
      <c r="AI822" s="20">
        <f t="shared" si="277"/>
        <v>0</v>
      </c>
    </row>
    <row r="823" spans="1:35" s="27" customFormat="1" ht="12.75" x14ac:dyDescent="0.2">
      <c r="A823" s="32" t="s">
        <v>791</v>
      </c>
      <c r="B823" s="32" t="s">
        <v>803</v>
      </c>
      <c r="C823" s="32" t="s">
        <v>860</v>
      </c>
      <c r="D823" s="33" t="s">
        <v>861</v>
      </c>
      <c r="E823" s="34">
        <v>5051.88</v>
      </c>
      <c r="F823" s="19">
        <v>0</v>
      </c>
      <c r="G823" s="17">
        <v>0</v>
      </c>
      <c r="H823" s="17">
        <v>0</v>
      </c>
      <c r="I823" s="19">
        <v>0</v>
      </c>
      <c r="J823" s="19">
        <v>5051.88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9">
        <f t="shared" si="268"/>
        <v>0</v>
      </c>
      <c r="Q823" s="19">
        <f t="shared" si="288"/>
        <v>0</v>
      </c>
      <c r="R823" s="19">
        <f t="shared" si="288"/>
        <v>0</v>
      </c>
      <c r="S823" s="19">
        <f t="shared" si="288"/>
        <v>0</v>
      </c>
      <c r="T823" s="19">
        <f t="shared" si="288"/>
        <v>0</v>
      </c>
      <c r="U823" s="19">
        <f t="shared" si="288"/>
        <v>5051.88</v>
      </c>
      <c r="V823" s="19">
        <f t="shared" si="289"/>
        <v>5051.88</v>
      </c>
      <c r="W823" s="44">
        <v>0</v>
      </c>
      <c r="X823" s="44">
        <v>0</v>
      </c>
      <c r="Y823" s="19">
        <f t="shared" si="295"/>
        <v>0</v>
      </c>
      <c r="Z823" s="20">
        <f t="shared" si="271"/>
        <v>5051.88</v>
      </c>
      <c r="AA823" s="20">
        <v>0</v>
      </c>
      <c r="AB823" s="20">
        <v>0</v>
      </c>
      <c r="AC823" s="20">
        <v>5051.88</v>
      </c>
      <c r="AD823" s="20">
        <f t="shared" si="290"/>
        <v>0</v>
      </c>
      <c r="AE823" s="20">
        <f t="shared" si="291"/>
        <v>0</v>
      </c>
      <c r="AF823" s="20">
        <f t="shared" si="292"/>
        <v>0</v>
      </c>
      <c r="AG823" s="20">
        <f t="shared" si="293"/>
        <v>0</v>
      </c>
      <c r="AH823" s="20">
        <f t="shared" si="294"/>
        <v>0</v>
      </c>
      <c r="AI823" s="20">
        <f t="shared" si="277"/>
        <v>0</v>
      </c>
    </row>
    <row r="824" spans="1:35" s="27" customFormat="1" ht="12.75" x14ac:dyDescent="0.2">
      <c r="A824" s="32" t="s">
        <v>791</v>
      </c>
      <c r="B824" s="32" t="s">
        <v>803</v>
      </c>
      <c r="C824" s="32" t="s">
        <v>862</v>
      </c>
      <c r="D824" s="33" t="s">
        <v>863</v>
      </c>
      <c r="E824" s="34">
        <v>7781.93</v>
      </c>
      <c r="F824" s="19">
        <v>0</v>
      </c>
      <c r="G824" s="17">
        <v>0</v>
      </c>
      <c r="H824" s="17">
        <v>0</v>
      </c>
      <c r="I824" s="19">
        <v>0</v>
      </c>
      <c r="J824" s="19">
        <v>7781.93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9">
        <f t="shared" si="268"/>
        <v>0</v>
      </c>
      <c r="Q824" s="19">
        <f t="shared" si="288"/>
        <v>0</v>
      </c>
      <c r="R824" s="19">
        <f t="shared" si="288"/>
        <v>0</v>
      </c>
      <c r="S824" s="19">
        <f t="shared" si="288"/>
        <v>0</v>
      </c>
      <c r="T824" s="19">
        <f t="shared" si="288"/>
        <v>0</v>
      </c>
      <c r="U824" s="19">
        <f t="shared" si="288"/>
        <v>7781.93</v>
      </c>
      <c r="V824" s="19">
        <f t="shared" si="289"/>
        <v>7781.93</v>
      </c>
      <c r="W824" s="44">
        <v>0</v>
      </c>
      <c r="X824" s="44">
        <v>0</v>
      </c>
      <c r="Y824" s="19">
        <f t="shared" si="295"/>
        <v>0</v>
      </c>
      <c r="Z824" s="20">
        <f t="shared" si="271"/>
        <v>7781.93</v>
      </c>
      <c r="AA824" s="20">
        <v>0</v>
      </c>
      <c r="AB824" s="20">
        <v>0</v>
      </c>
      <c r="AC824" s="20">
        <v>7781.93</v>
      </c>
      <c r="AD824" s="20">
        <f t="shared" si="290"/>
        <v>0</v>
      </c>
      <c r="AE824" s="20">
        <f t="shared" si="291"/>
        <v>0</v>
      </c>
      <c r="AF824" s="20">
        <f t="shared" si="292"/>
        <v>0</v>
      </c>
      <c r="AG824" s="20">
        <f t="shared" si="293"/>
        <v>0</v>
      </c>
      <c r="AH824" s="20">
        <f t="shared" si="294"/>
        <v>0</v>
      </c>
      <c r="AI824" s="20">
        <f t="shared" si="277"/>
        <v>0</v>
      </c>
    </row>
    <row r="825" spans="1:35" s="27" customFormat="1" ht="12.75" x14ac:dyDescent="0.2">
      <c r="A825" s="32" t="s">
        <v>791</v>
      </c>
      <c r="B825" s="32" t="s">
        <v>803</v>
      </c>
      <c r="C825" s="32" t="s">
        <v>864</v>
      </c>
      <c r="D825" s="33" t="s">
        <v>865</v>
      </c>
      <c r="E825" s="34">
        <v>11187.04</v>
      </c>
      <c r="F825" s="19">
        <v>0</v>
      </c>
      <c r="G825" s="17">
        <v>0</v>
      </c>
      <c r="H825" s="17">
        <v>0</v>
      </c>
      <c r="I825" s="19">
        <v>0</v>
      </c>
      <c r="J825" s="19">
        <v>11187.04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9">
        <f t="shared" si="268"/>
        <v>0</v>
      </c>
      <c r="Q825" s="19">
        <f t="shared" si="288"/>
        <v>0</v>
      </c>
      <c r="R825" s="19">
        <f t="shared" si="288"/>
        <v>0</v>
      </c>
      <c r="S825" s="19">
        <f t="shared" si="288"/>
        <v>0</v>
      </c>
      <c r="T825" s="19">
        <f t="shared" si="288"/>
        <v>0</v>
      </c>
      <c r="U825" s="19">
        <f t="shared" si="288"/>
        <v>11187.04</v>
      </c>
      <c r="V825" s="19">
        <f t="shared" si="289"/>
        <v>11187.04</v>
      </c>
      <c r="W825" s="44">
        <v>0</v>
      </c>
      <c r="X825" s="44">
        <v>0</v>
      </c>
      <c r="Y825" s="19">
        <f t="shared" si="295"/>
        <v>0</v>
      </c>
      <c r="Z825" s="20">
        <f t="shared" si="271"/>
        <v>11187.04</v>
      </c>
      <c r="AA825" s="20">
        <v>0</v>
      </c>
      <c r="AB825" s="20">
        <v>0</v>
      </c>
      <c r="AC825" s="20">
        <v>11187.04</v>
      </c>
      <c r="AD825" s="20">
        <f t="shared" si="290"/>
        <v>0</v>
      </c>
      <c r="AE825" s="20">
        <f t="shared" si="291"/>
        <v>0</v>
      </c>
      <c r="AF825" s="20">
        <f t="shared" si="292"/>
        <v>0</v>
      </c>
      <c r="AG825" s="20">
        <f t="shared" si="293"/>
        <v>0</v>
      </c>
      <c r="AH825" s="20">
        <f t="shared" si="294"/>
        <v>0</v>
      </c>
      <c r="AI825" s="20">
        <f t="shared" si="277"/>
        <v>0</v>
      </c>
    </row>
    <row r="826" spans="1:35" s="27" customFormat="1" ht="12.75" x14ac:dyDescent="0.2">
      <c r="A826" s="32" t="s">
        <v>791</v>
      </c>
      <c r="B826" s="32" t="s">
        <v>803</v>
      </c>
      <c r="C826" s="32" t="s">
        <v>866</v>
      </c>
      <c r="D826" s="33" t="s">
        <v>867</v>
      </c>
      <c r="E826" s="34">
        <v>13436.32</v>
      </c>
      <c r="F826" s="19">
        <v>0</v>
      </c>
      <c r="G826" s="17">
        <v>0</v>
      </c>
      <c r="H826" s="17">
        <v>0</v>
      </c>
      <c r="I826" s="19">
        <v>0</v>
      </c>
      <c r="J826" s="19">
        <v>13436.32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9">
        <f t="shared" si="268"/>
        <v>0</v>
      </c>
      <c r="Q826" s="19">
        <f t="shared" si="288"/>
        <v>0</v>
      </c>
      <c r="R826" s="19">
        <f t="shared" si="288"/>
        <v>0</v>
      </c>
      <c r="S826" s="19">
        <f t="shared" si="288"/>
        <v>0</v>
      </c>
      <c r="T826" s="19">
        <f t="shared" si="288"/>
        <v>0</v>
      </c>
      <c r="U826" s="19">
        <f t="shared" si="288"/>
        <v>13436.32</v>
      </c>
      <c r="V826" s="19">
        <f t="shared" si="289"/>
        <v>13436.32</v>
      </c>
      <c r="W826" s="44">
        <v>0</v>
      </c>
      <c r="X826" s="44">
        <v>0</v>
      </c>
      <c r="Y826" s="19">
        <f t="shared" si="295"/>
        <v>0</v>
      </c>
      <c r="Z826" s="20">
        <f t="shared" si="271"/>
        <v>13436.32</v>
      </c>
      <c r="AA826" s="20">
        <v>0</v>
      </c>
      <c r="AB826" s="20">
        <v>0</v>
      </c>
      <c r="AC826" s="20">
        <v>13436.32</v>
      </c>
      <c r="AD826" s="20">
        <f t="shared" si="290"/>
        <v>0</v>
      </c>
      <c r="AE826" s="20">
        <f t="shared" si="291"/>
        <v>0</v>
      </c>
      <c r="AF826" s="20">
        <f t="shared" si="292"/>
        <v>0</v>
      </c>
      <c r="AG826" s="20">
        <f t="shared" si="293"/>
        <v>0</v>
      </c>
      <c r="AH826" s="20">
        <f t="shared" si="294"/>
        <v>0</v>
      </c>
      <c r="AI826" s="20">
        <f t="shared" si="277"/>
        <v>0</v>
      </c>
    </row>
    <row r="827" spans="1:35" s="27" customFormat="1" ht="12.75" x14ac:dyDescent="0.2">
      <c r="A827" s="32" t="s">
        <v>791</v>
      </c>
      <c r="B827" s="32" t="s">
        <v>803</v>
      </c>
      <c r="C827" s="32" t="s">
        <v>868</v>
      </c>
      <c r="D827" s="33" t="s">
        <v>869</v>
      </c>
      <c r="E827" s="34">
        <v>12375.15</v>
      </c>
      <c r="F827" s="19">
        <v>0</v>
      </c>
      <c r="G827" s="17">
        <v>0</v>
      </c>
      <c r="H827" s="17">
        <v>0</v>
      </c>
      <c r="I827" s="19">
        <v>0</v>
      </c>
      <c r="J827" s="19">
        <v>12375.15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9">
        <f t="shared" si="268"/>
        <v>0</v>
      </c>
      <c r="Q827" s="19">
        <f t="shared" si="288"/>
        <v>0</v>
      </c>
      <c r="R827" s="19">
        <f t="shared" si="288"/>
        <v>0</v>
      </c>
      <c r="S827" s="19">
        <f t="shared" si="288"/>
        <v>0</v>
      </c>
      <c r="T827" s="19">
        <f t="shared" si="288"/>
        <v>0</v>
      </c>
      <c r="U827" s="19">
        <f t="shared" si="288"/>
        <v>12375.15</v>
      </c>
      <c r="V827" s="19">
        <f t="shared" si="289"/>
        <v>12375.15</v>
      </c>
      <c r="W827" s="44">
        <v>0</v>
      </c>
      <c r="X827" s="44">
        <v>0</v>
      </c>
      <c r="Y827" s="19">
        <f t="shared" si="295"/>
        <v>0</v>
      </c>
      <c r="Z827" s="20">
        <f t="shared" si="271"/>
        <v>12375.15</v>
      </c>
      <c r="AA827" s="20">
        <v>0</v>
      </c>
      <c r="AB827" s="20">
        <v>0</v>
      </c>
      <c r="AC827" s="20">
        <v>12375.15</v>
      </c>
      <c r="AD827" s="20">
        <f t="shared" si="290"/>
        <v>0</v>
      </c>
      <c r="AE827" s="20">
        <f t="shared" si="291"/>
        <v>0</v>
      </c>
      <c r="AF827" s="20">
        <f t="shared" si="292"/>
        <v>0</v>
      </c>
      <c r="AG827" s="20">
        <f t="shared" si="293"/>
        <v>0</v>
      </c>
      <c r="AH827" s="20">
        <f t="shared" si="294"/>
        <v>0</v>
      </c>
      <c r="AI827" s="20">
        <f t="shared" si="277"/>
        <v>0</v>
      </c>
    </row>
    <row r="828" spans="1:35" s="27" customFormat="1" ht="12.75" x14ac:dyDescent="0.2">
      <c r="A828" s="32" t="s">
        <v>791</v>
      </c>
      <c r="B828" s="32" t="s">
        <v>803</v>
      </c>
      <c r="C828" s="32" t="s">
        <v>870</v>
      </c>
      <c r="D828" s="33" t="s">
        <v>871</v>
      </c>
      <c r="E828" s="34">
        <v>9487</v>
      </c>
      <c r="F828" s="19">
        <v>0</v>
      </c>
      <c r="G828" s="17">
        <v>0</v>
      </c>
      <c r="H828" s="17">
        <v>0</v>
      </c>
      <c r="I828" s="19">
        <v>0</v>
      </c>
      <c r="J828" s="19">
        <v>9487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9">
        <f t="shared" si="268"/>
        <v>0</v>
      </c>
      <c r="Q828" s="19">
        <f t="shared" si="288"/>
        <v>0</v>
      </c>
      <c r="R828" s="19">
        <f t="shared" si="288"/>
        <v>0</v>
      </c>
      <c r="S828" s="19">
        <f t="shared" si="288"/>
        <v>0</v>
      </c>
      <c r="T828" s="19">
        <f t="shared" si="288"/>
        <v>0</v>
      </c>
      <c r="U828" s="19">
        <f t="shared" si="288"/>
        <v>9487</v>
      </c>
      <c r="V828" s="19">
        <f t="shared" si="289"/>
        <v>9487</v>
      </c>
      <c r="W828" s="44">
        <v>0</v>
      </c>
      <c r="X828" s="44">
        <v>0</v>
      </c>
      <c r="Y828" s="19">
        <f t="shared" si="295"/>
        <v>0</v>
      </c>
      <c r="Z828" s="20">
        <f t="shared" si="271"/>
        <v>9487</v>
      </c>
      <c r="AA828" s="20">
        <v>0</v>
      </c>
      <c r="AB828" s="20">
        <v>0</v>
      </c>
      <c r="AC828" s="20">
        <v>9487</v>
      </c>
      <c r="AD828" s="20">
        <f t="shared" si="290"/>
        <v>0</v>
      </c>
      <c r="AE828" s="20">
        <f t="shared" si="291"/>
        <v>0</v>
      </c>
      <c r="AF828" s="20">
        <f t="shared" si="292"/>
        <v>0</v>
      </c>
      <c r="AG828" s="20">
        <f t="shared" si="293"/>
        <v>0</v>
      </c>
      <c r="AH828" s="20">
        <f t="shared" si="294"/>
        <v>0</v>
      </c>
      <c r="AI828" s="20">
        <f t="shared" si="277"/>
        <v>0</v>
      </c>
    </row>
    <row r="829" spans="1:35" s="27" customFormat="1" ht="12.75" x14ac:dyDescent="0.2">
      <c r="A829" s="32" t="s">
        <v>791</v>
      </c>
      <c r="B829" s="32" t="s">
        <v>803</v>
      </c>
      <c r="C829" s="32" t="s">
        <v>872</v>
      </c>
      <c r="D829" s="33" t="s">
        <v>873</v>
      </c>
      <c r="E829" s="34">
        <v>18691.830000000002</v>
      </c>
      <c r="F829" s="19">
        <v>0</v>
      </c>
      <c r="G829" s="17">
        <v>0</v>
      </c>
      <c r="H829" s="17">
        <v>0</v>
      </c>
      <c r="I829" s="19">
        <v>0</v>
      </c>
      <c r="J829" s="19">
        <v>18691.830000000002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9">
        <f t="shared" si="268"/>
        <v>0</v>
      </c>
      <c r="Q829" s="19">
        <f t="shared" si="288"/>
        <v>0</v>
      </c>
      <c r="R829" s="19">
        <f t="shared" si="288"/>
        <v>0</v>
      </c>
      <c r="S829" s="19">
        <f t="shared" si="288"/>
        <v>0</v>
      </c>
      <c r="T829" s="19">
        <f t="shared" si="288"/>
        <v>0</v>
      </c>
      <c r="U829" s="19">
        <f t="shared" si="288"/>
        <v>18691.830000000002</v>
      </c>
      <c r="V829" s="19">
        <f t="shared" si="289"/>
        <v>18691.830000000002</v>
      </c>
      <c r="W829" s="44">
        <v>0</v>
      </c>
      <c r="X829" s="44">
        <v>0</v>
      </c>
      <c r="Y829" s="19">
        <f t="shared" si="295"/>
        <v>0</v>
      </c>
      <c r="Z829" s="20">
        <f t="shared" si="271"/>
        <v>18691.830000000002</v>
      </c>
      <c r="AA829" s="20">
        <v>0</v>
      </c>
      <c r="AB829" s="20">
        <v>0</v>
      </c>
      <c r="AC829" s="20">
        <v>18691.830000000002</v>
      </c>
      <c r="AD829" s="20">
        <f t="shared" si="290"/>
        <v>0</v>
      </c>
      <c r="AE829" s="20">
        <f t="shared" si="291"/>
        <v>0</v>
      </c>
      <c r="AF829" s="20">
        <f t="shared" si="292"/>
        <v>0</v>
      </c>
      <c r="AG829" s="20">
        <f t="shared" si="293"/>
        <v>0</v>
      </c>
      <c r="AH829" s="20">
        <f t="shared" si="294"/>
        <v>0</v>
      </c>
      <c r="AI829" s="20">
        <f t="shared" si="277"/>
        <v>0</v>
      </c>
    </row>
    <row r="830" spans="1:35" s="27" customFormat="1" ht="12.75" x14ac:dyDescent="0.2">
      <c r="A830" s="32" t="s">
        <v>791</v>
      </c>
      <c r="B830" s="32" t="s">
        <v>803</v>
      </c>
      <c r="C830" s="32" t="s">
        <v>874</v>
      </c>
      <c r="D830" s="33" t="s">
        <v>875</v>
      </c>
      <c r="E830" s="34">
        <v>10562.24</v>
      </c>
      <c r="F830" s="19">
        <v>0</v>
      </c>
      <c r="G830" s="17">
        <v>0</v>
      </c>
      <c r="H830" s="17">
        <v>0</v>
      </c>
      <c r="I830" s="19">
        <v>0</v>
      </c>
      <c r="J830" s="19">
        <v>10562.24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9">
        <f t="shared" si="268"/>
        <v>0</v>
      </c>
      <c r="Q830" s="19">
        <f t="shared" si="288"/>
        <v>0</v>
      </c>
      <c r="R830" s="19">
        <f t="shared" si="288"/>
        <v>0</v>
      </c>
      <c r="S830" s="19">
        <f t="shared" si="288"/>
        <v>0</v>
      </c>
      <c r="T830" s="19">
        <f t="shared" si="288"/>
        <v>0</v>
      </c>
      <c r="U830" s="19">
        <f t="shared" si="288"/>
        <v>10562.24</v>
      </c>
      <c r="V830" s="19">
        <f t="shared" si="289"/>
        <v>10562.24</v>
      </c>
      <c r="W830" s="44">
        <v>0</v>
      </c>
      <c r="X830" s="44">
        <v>0</v>
      </c>
      <c r="Y830" s="19">
        <f t="shared" si="295"/>
        <v>0</v>
      </c>
      <c r="Z830" s="20">
        <f t="shared" si="271"/>
        <v>10562.24</v>
      </c>
      <c r="AA830" s="20">
        <v>0</v>
      </c>
      <c r="AB830" s="20">
        <v>0</v>
      </c>
      <c r="AC830" s="20">
        <v>10562.24</v>
      </c>
      <c r="AD830" s="20">
        <f t="shared" si="290"/>
        <v>0</v>
      </c>
      <c r="AE830" s="20">
        <f t="shared" si="291"/>
        <v>0</v>
      </c>
      <c r="AF830" s="20">
        <f t="shared" si="292"/>
        <v>0</v>
      </c>
      <c r="AG830" s="20">
        <f t="shared" si="293"/>
        <v>0</v>
      </c>
      <c r="AH830" s="20">
        <f t="shared" si="294"/>
        <v>0</v>
      </c>
      <c r="AI830" s="20">
        <f t="shared" si="277"/>
        <v>0</v>
      </c>
    </row>
    <row r="831" spans="1:35" s="27" customFormat="1" ht="12.75" x14ac:dyDescent="0.2">
      <c r="A831" s="32" t="s">
        <v>791</v>
      </c>
      <c r="B831" s="32" t="s">
        <v>803</v>
      </c>
      <c r="C831" s="32" t="s">
        <v>876</v>
      </c>
      <c r="D831" s="33" t="s">
        <v>877</v>
      </c>
      <c r="E831" s="34">
        <v>7781.93</v>
      </c>
      <c r="F831" s="19">
        <v>0</v>
      </c>
      <c r="G831" s="17">
        <v>0</v>
      </c>
      <c r="H831" s="17">
        <v>0</v>
      </c>
      <c r="I831" s="19">
        <v>0</v>
      </c>
      <c r="J831" s="19">
        <v>7781.93</v>
      </c>
      <c r="K831" s="17">
        <v>0</v>
      </c>
      <c r="L831" s="17">
        <v>0</v>
      </c>
      <c r="M831" s="17">
        <v>0</v>
      </c>
      <c r="N831" s="17">
        <v>0</v>
      </c>
      <c r="O831" s="17">
        <v>0</v>
      </c>
      <c r="P831" s="19">
        <f t="shared" si="268"/>
        <v>0</v>
      </c>
      <c r="Q831" s="19">
        <f t="shared" si="288"/>
        <v>0</v>
      </c>
      <c r="R831" s="19">
        <f t="shared" si="288"/>
        <v>0</v>
      </c>
      <c r="S831" s="19">
        <f t="shared" si="288"/>
        <v>0</v>
      </c>
      <c r="T831" s="19">
        <f t="shared" si="288"/>
        <v>0</v>
      </c>
      <c r="U831" s="19">
        <f t="shared" si="288"/>
        <v>7781.93</v>
      </c>
      <c r="V831" s="19">
        <f t="shared" si="289"/>
        <v>7781.93</v>
      </c>
      <c r="W831" s="44">
        <v>0</v>
      </c>
      <c r="X831" s="44">
        <v>0</v>
      </c>
      <c r="Y831" s="19">
        <f t="shared" si="295"/>
        <v>0</v>
      </c>
      <c r="Z831" s="20">
        <f t="shared" si="271"/>
        <v>7781.93</v>
      </c>
      <c r="AA831" s="20">
        <v>0</v>
      </c>
      <c r="AB831" s="20">
        <v>0</v>
      </c>
      <c r="AC831" s="20">
        <v>7781.93</v>
      </c>
      <c r="AD831" s="20">
        <f t="shared" si="290"/>
        <v>0</v>
      </c>
      <c r="AE831" s="20">
        <f t="shared" si="291"/>
        <v>0</v>
      </c>
      <c r="AF831" s="20">
        <f t="shared" si="292"/>
        <v>0</v>
      </c>
      <c r="AG831" s="20">
        <f t="shared" si="293"/>
        <v>0</v>
      </c>
      <c r="AH831" s="20">
        <f t="shared" si="294"/>
        <v>0</v>
      </c>
      <c r="AI831" s="20">
        <f t="shared" si="277"/>
        <v>0</v>
      </c>
    </row>
    <row r="832" spans="1:35" s="27" customFormat="1" ht="12.75" x14ac:dyDescent="0.2">
      <c r="A832" s="32" t="s">
        <v>791</v>
      </c>
      <c r="B832" s="32" t="s">
        <v>803</v>
      </c>
      <c r="C832" s="32" t="s">
        <v>878</v>
      </c>
      <c r="D832" s="33" t="s">
        <v>879</v>
      </c>
      <c r="E832" s="34">
        <v>7781.93</v>
      </c>
      <c r="F832" s="19">
        <v>0</v>
      </c>
      <c r="G832" s="17">
        <v>0</v>
      </c>
      <c r="H832" s="17">
        <v>0</v>
      </c>
      <c r="I832" s="19">
        <v>0</v>
      </c>
      <c r="J832" s="19">
        <v>7781.93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9">
        <f t="shared" si="268"/>
        <v>0</v>
      </c>
      <c r="Q832" s="19">
        <f t="shared" si="288"/>
        <v>0</v>
      </c>
      <c r="R832" s="19">
        <f t="shared" si="288"/>
        <v>0</v>
      </c>
      <c r="S832" s="19">
        <f t="shared" si="288"/>
        <v>0</v>
      </c>
      <c r="T832" s="19">
        <f t="shared" si="288"/>
        <v>0</v>
      </c>
      <c r="U832" s="19">
        <f t="shared" si="288"/>
        <v>7781.93</v>
      </c>
      <c r="V832" s="19">
        <f t="shared" si="289"/>
        <v>7781.93</v>
      </c>
      <c r="W832" s="44">
        <v>0</v>
      </c>
      <c r="X832" s="44">
        <v>0</v>
      </c>
      <c r="Y832" s="19">
        <f t="shared" si="295"/>
        <v>0</v>
      </c>
      <c r="Z832" s="20">
        <f t="shared" si="271"/>
        <v>7781.93</v>
      </c>
      <c r="AA832" s="20">
        <v>0</v>
      </c>
      <c r="AB832" s="20">
        <v>0</v>
      </c>
      <c r="AC832" s="20">
        <v>7781.93</v>
      </c>
      <c r="AD832" s="20">
        <f t="shared" si="290"/>
        <v>0</v>
      </c>
      <c r="AE832" s="20">
        <f t="shared" si="291"/>
        <v>0</v>
      </c>
      <c r="AF832" s="20">
        <f t="shared" si="292"/>
        <v>0</v>
      </c>
      <c r="AG832" s="20">
        <f t="shared" si="293"/>
        <v>0</v>
      </c>
      <c r="AH832" s="20">
        <f t="shared" si="294"/>
        <v>0</v>
      </c>
      <c r="AI832" s="20">
        <f t="shared" si="277"/>
        <v>0</v>
      </c>
    </row>
    <row r="833" spans="1:35" s="27" customFormat="1" ht="12.75" x14ac:dyDescent="0.2">
      <c r="A833" s="32" t="s">
        <v>791</v>
      </c>
      <c r="B833" s="32" t="s">
        <v>803</v>
      </c>
      <c r="C833" s="32" t="s">
        <v>880</v>
      </c>
      <c r="D833" s="33" t="s">
        <v>881</v>
      </c>
      <c r="E833" s="34">
        <v>5187.95</v>
      </c>
      <c r="F833" s="19">
        <v>0</v>
      </c>
      <c r="G833" s="17">
        <v>0</v>
      </c>
      <c r="H833" s="17">
        <v>0</v>
      </c>
      <c r="I833" s="19">
        <v>0</v>
      </c>
      <c r="J833" s="19">
        <v>5187.95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9">
        <f t="shared" si="268"/>
        <v>0</v>
      </c>
      <c r="Q833" s="19">
        <f t="shared" si="288"/>
        <v>0</v>
      </c>
      <c r="R833" s="19">
        <f t="shared" si="288"/>
        <v>0</v>
      </c>
      <c r="S833" s="19">
        <f t="shared" si="288"/>
        <v>0</v>
      </c>
      <c r="T833" s="19">
        <f t="shared" si="288"/>
        <v>0</v>
      </c>
      <c r="U833" s="19">
        <f t="shared" si="288"/>
        <v>5187.95</v>
      </c>
      <c r="V833" s="19">
        <f t="shared" si="289"/>
        <v>5187.95</v>
      </c>
      <c r="W833" s="44">
        <v>0</v>
      </c>
      <c r="X833" s="44">
        <v>0</v>
      </c>
      <c r="Y833" s="19">
        <f t="shared" si="295"/>
        <v>0</v>
      </c>
      <c r="Z833" s="20">
        <f t="shared" si="271"/>
        <v>5187.95</v>
      </c>
      <c r="AA833" s="20">
        <v>0</v>
      </c>
      <c r="AB833" s="20">
        <v>0</v>
      </c>
      <c r="AC833" s="20">
        <v>5187.95</v>
      </c>
      <c r="AD833" s="20">
        <f t="shared" si="290"/>
        <v>0</v>
      </c>
      <c r="AE833" s="20">
        <f t="shared" si="291"/>
        <v>0</v>
      </c>
      <c r="AF833" s="20">
        <f t="shared" si="292"/>
        <v>0</v>
      </c>
      <c r="AG833" s="20">
        <f t="shared" si="293"/>
        <v>0</v>
      </c>
      <c r="AH833" s="20">
        <f t="shared" si="294"/>
        <v>0</v>
      </c>
      <c r="AI833" s="20">
        <f t="shared" si="277"/>
        <v>0</v>
      </c>
    </row>
    <row r="834" spans="1:35" s="27" customFormat="1" ht="12.75" x14ac:dyDescent="0.2">
      <c r="A834" s="32" t="s">
        <v>791</v>
      </c>
      <c r="B834" s="32" t="s">
        <v>803</v>
      </c>
      <c r="C834" s="32" t="s">
        <v>882</v>
      </c>
      <c r="D834" s="33" t="s">
        <v>883</v>
      </c>
      <c r="E834" s="34">
        <v>8658.68</v>
      </c>
      <c r="F834" s="19">
        <v>0</v>
      </c>
      <c r="G834" s="17">
        <v>0</v>
      </c>
      <c r="H834" s="17">
        <v>0</v>
      </c>
      <c r="I834" s="19">
        <v>0</v>
      </c>
      <c r="J834" s="19">
        <v>8658.68</v>
      </c>
      <c r="K834" s="17">
        <v>0</v>
      </c>
      <c r="L834" s="17">
        <v>0</v>
      </c>
      <c r="M834" s="17">
        <v>0</v>
      </c>
      <c r="N834" s="17">
        <v>0</v>
      </c>
      <c r="O834" s="17">
        <v>0</v>
      </c>
      <c r="P834" s="19">
        <f t="shared" si="268"/>
        <v>0</v>
      </c>
      <c r="Q834" s="19">
        <f t="shared" si="288"/>
        <v>0</v>
      </c>
      <c r="R834" s="19">
        <f t="shared" si="288"/>
        <v>0</v>
      </c>
      <c r="S834" s="19">
        <f t="shared" si="288"/>
        <v>0</v>
      </c>
      <c r="T834" s="19">
        <f t="shared" si="288"/>
        <v>0</v>
      </c>
      <c r="U834" s="19">
        <f t="shared" si="288"/>
        <v>8658.68</v>
      </c>
      <c r="V834" s="19">
        <f t="shared" si="289"/>
        <v>8658.68</v>
      </c>
      <c r="W834" s="44">
        <v>0</v>
      </c>
      <c r="X834" s="44">
        <v>0</v>
      </c>
      <c r="Y834" s="19">
        <f t="shared" si="295"/>
        <v>0</v>
      </c>
      <c r="Z834" s="20">
        <f t="shared" si="271"/>
        <v>8658.68</v>
      </c>
      <c r="AA834" s="20">
        <v>0</v>
      </c>
      <c r="AB834" s="20">
        <v>0</v>
      </c>
      <c r="AC834" s="20">
        <v>8658.68</v>
      </c>
      <c r="AD834" s="20">
        <f t="shared" si="290"/>
        <v>0</v>
      </c>
      <c r="AE834" s="20">
        <f t="shared" si="291"/>
        <v>0</v>
      </c>
      <c r="AF834" s="20">
        <f t="shared" si="292"/>
        <v>0</v>
      </c>
      <c r="AG834" s="20">
        <f t="shared" si="293"/>
        <v>0</v>
      </c>
      <c r="AH834" s="20">
        <f t="shared" si="294"/>
        <v>0</v>
      </c>
      <c r="AI834" s="20">
        <f t="shared" si="277"/>
        <v>0</v>
      </c>
    </row>
    <row r="835" spans="1:35" s="27" customFormat="1" ht="12.75" x14ac:dyDescent="0.2">
      <c r="A835" s="32" t="s">
        <v>791</v>
      </c>
      <c r="B835" s="32" t="s">
        <v>803</v>
      </c>
      <c r="C835" s="32" t="s">
        <v>884</v>
      </c>
      <c r="D835" s="33" t="s">
        <v>885</v>
      </c>
      <c r="E835" s="34">
        <v>11292.98</v>
      </c>
      <c r="F835" s="19">
        <v>0</v>
      </c>
      <c r="G835" s="17">
        <v>0</v>
      </c>
      <c r="H835" s="17">
        <v>0</v>
      </c>
      <c r="I835" s="19">
        <v>0</v>
      </c>
      <c r="J835" s="19">
        <v>11292.98</v>
      </c>
      <c r="K835" s="17">
        <v>0</v>
      </c>
      <c r="L835" s="17">
        <v>0</v>
      </c>
      <c r="M835" s="17">
        <v>0</v>
      </c>
      <c r="N835" s="17">
        <v>0</v>
      </c>
      <c r="O835" s="17">
        <v>0</v>
      </c>
      <c r="P835" s="19">
        <f t="shared" si="268"/>
        <v>0</v>
      </c>
      <c r="Q835" s="19">
        <f t="shared" si="288"/>
        <v>0</v>
      </c>
      <c r="R835" s="19">
        <f t="shared" si="288"/>
        <v>0</v>
      </c>
      <c r="S835" s="19">
        <f t="shared" si="288"/>
        <v>0</v>
      </c>
      <c r="T835" s="19">
        <f t="shared" si="288"/>
        <v>0</v>
      </c>
      <c r="U835" s="19">
        <f t="shared" si="288"/>
        <v>11292.98</v>
      </c>
      <c r="V835" s="19">
        <f t="shared" si="289"/>
        <v>11292.98</v>
      </c>
      <c r="W835" s="44">
        <v>0</v>
      </c>
      <c r="X835" s="44">
        <v>0</v>
      </c>
      <c r="Y835" s="19">
        <f t="shared" si="295"/>
        <v>0</v>
      </c>
      <c r="Z835" s="20">
        <f t="shared" si="271"/>
        <v>11292.98</v>
      </c>
      <c r="AA835" s="20">
        <v>0</v>
      </c>
      <c r="AB835" s="20">
        <v>0</v>
      </c>
      <c r="AC835" s="20">
        <v>11292.98</v>
      </c>
      <c r="AD835" s="20">
        <f t="shared" si="290"/>
        <v>0</v>
      </c>
      <c r="AE835" s="20">
        <f t="shared" si="291"/>
        <v>0</v>
      </c>
      <c r="AF835" s="20">
        <f t="shared" si="292"/>
        <v>0</v>
      </c>
      <c r="AG835" s="20">
        <f t="shared" si="293"/>
        <v>0</v>
      </c>
      <c r="AH835" s="20">
        <f t="shared" si="294"/>
        <v>0</v>
      </c>
      <c r="AI835" s="20">
        <f t="shared" si="277"/>
        <v>0</v>
      </c>
    </row>
    <row r="836" spans="1:35" s="27" customFormat="1" ht="12.75" x14ac:dyDescent="0.2">
      <c r="A836" s="32" t="s">
        <v>791</v>
      </c>
      <c r="B836" s="32" t="s">
        <v>803</v>
      </c>
      <c r="C836" s="32" t="s">
        <v>886</v>
      </c>
      <c r="D836" s="33" t="s">
        <v>887</v>
      </c>
      <c r="E836" s="34">
        <v>9831.68</v>
      </c>
      <c r="F836" s="19">
        <v>0</v>
      </c>
      <c r="G836" s="17">
        <v>0</v>
      </c>
      <c r="H836" s="17">
        <v>0</v>
      </c>
      <c r="I836" s="19">
        <v>0</v>
      </c>
      <c r="J836" s="19">
        <v>9831.68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9">
        <f t="shared" si="268"/>
        <v>0</v>
      </c>
      <c r="Q836" s="19">
        <f t="shared" si="288"/>
        <v>0</v>
      </c>
      <c r="R836" s="19">
        <f t="shared" si="288"/>
        <v>0</v>
      </c>
      <c r="S836" s="19">
        <f t="shared" si="288"/>
        <v>0</v>
      </c>
      <c r="T836" s="19">
        <f t="shared" si="288"/>
        <v>0</v>
      </c>
      <c r="U836" s="19">
        <f t="shared" si="288"/>
        <v>9831.68</v>
      </c>
      <c r="V836" s="19">
        <f t="shared" si="289"/>
        <v>9831.68</v>
      </c>
      <c r="W836" s="44">
        <v>0</v>
      </c>
      <c r="X836" s="44">
        <v>0</v>
      </c>
      <c r="Y836" s="19">
        <f t="shared" si="295"/>
        <v>0</v>
      </c>
      <c r="Z836" s="20">
        <f t="shared" si="271"/>
        <v>9831.68</v>
      </c>
      <c r="AA836" s="20">
        <v>0</v>
      </c>
      <c r="AB836" s="20">
        <v>0</v>
      </c>
      <c r="AC836" s="20">
        <v>9831.68</v>
      </c>
      <c r="AD836" s="20">
        <f t="shared" si="290"/>
        <v>0</v>
      </c>
      <c r="AE836" s="20">
        <f t="shared" si="291"/>
        <v>0</v>
      </c>
      <c r="AF836" s="20">
        <f t="shared" si="292"/>
        <v>0</v>
      </c>
      <c r="AG836" s="20">
        <f t="shared" si="293"/>
        <v>0</v>
      </c>
      <c r="AH836" s="20">
        <f t="shared" si="294"/>
        <v>0</v>
      </c>
      <c r="AI836" s="20">
        <f t="shared" si="277"/>
        <v>0</v>
      </c>
    </row>
    <row r="837" spans="1:35" s="27" customFormat="1" ht="12.75" x14ac:dyDescent="0.2">
      <c r="A837" s="32" t="s">
        <v>791</v>
      </c>
      <c r="B837" s="32" t="s">
        <v>803</v>
      </c>
      <c r="C837" s="32" t="s">
        <v>888</v>
      </c>
      <c r="D837" s="33" t="s">
        <v>889</v>
      </c>
      <c r="E837" s="34">
        <v>12375.15</v>
      </c>
      <c r="F837" s="19">
        <v>0</v>
      </c>
      <c r="G837" s="17">
        <v>0</v>
      </c>
      <c r="H837" s="17">
        <v>0</v>
      </c>
      <c r="I837" s="19">
        <v>0</v>
      </c>
      <c r="J837" s="19">
        <v>12375.15</v>
      </c>
      <c r="K837" s="17">
        <v>0</v>
      </c>
      <c r="L837" s="17">
        <v>0</v>
      </c>
      <c r="M837" s="17">
        <v>0</v>
      </c>
      <c r="N837" s="17">
        <v>0</v>
      </c>
      <c r="O837" s="17">
        <v>0</v>
      </c>
      <c r="P837" s="19">
        <f t="shared" si="268"/>
        <v>0</v>
      </c>
      <c r="Q837" s="19">
        <f t="shared" si="288"/>
        <v>0</v>
      </c>
      <c r="R837" s="19">
        <f t="shared" si="288"/>
        <v>0</v>
      </c>
      <c r="S837" s="19">
        <f t="shared" si="288"/>
        <v>0</v>
      </c>
      <c r="T837" s="19">
        <f t="shared" si="288"/>
        <v>0</v>
      </c>
      <c r="U837" s="19">
        <f t="shared" si="288"/>
        <v>12375.15</v>
      </c>
      <c r="V837" s="19">
        <f t="shared" si="289"/>
        <v>12375.15</v>
      </c>
      <c r="W837" s="44">
        <v>0</v>
      </c>
      <c r="X837" s="44">
        <v>0</v>
      </c>
      <c r="Y837" s="19">
        <f t="shared" si="295"/>
        <v>0</v>
      </c>
      <c r="Z837" s="20">
        <f t="shared" si="271"/>
        <v>12375.15</v>
      </c>
      <c r="AA837" s="20">
        <v>0</v>
      </c>
      <c r="AB837" s="20">
        <v>0</v>
      </c>
      <c r="AC837" s="20">
        <v>12375.15</v>
      </c>
      <c r="AD837" s="20">
        <f t="shared" si="290"/>
        <v>0</v>
      </c>
      <c r="AE837" s="20">
        <f t="shared" si="291"/>
        <v>0</v>
      </c>
      <c r="AF837" s="20">
        <f t="shared" si="292"/>
        <v>0</v>
      </c>
      <c r="AG837" s="20">
        <f t="shared" si="293"/>
        <v>0</v>
      </c>
      <c r="AH837" s="20">
        <f t="shared" si="294"/>
        <v>0</v>
      </c>
      <c r="AI837" s="20">
        <f t="shared" si="277"/>
        <v>0</v>
      </c>
    </row>
    <row r="838" spans="1:35" s="27" customFormat="1" ht="12.75" x14ac:dyDescent="0.2">
      <c r="A838" s="32" t="s">
        <v>791</v>
      </c>
      <c r="B838" s="32" t="s">
        <v>803</v>
      </c>
      <c r="C838" s="32" t="s">
        <v>890</v>
      </c>
      <c r="D838" s="33" t="s">
        <v>891</v>
      </c>
      <c r="E838" s="34">
        <v>9902.1</v>
      </c>
      <c r="F838" s="19">
        <v>0</v>
      </c>
      <c r="G838" s="17">
        <v>0</v>
      </c>
      <c r="H838" s="17">
        <v>0</v>
      </c>
      <c r="I838" s="19">
        <v>0</v>
      </c>
      <c r="J838" s="19">
        <v>9902.1</v>
      </c>
      <c r="K838" s="17">
        <v>0</v>
      </c>
      <c r="L838" s="17">
        <v>0</v>
      </c>
      <c r="M838" s="17">
        <v>0</v>
      </c>
      <c r="N838" s="17">
        <v>0</v>
      </c>
      <c r="O838" s="17">
        <v>0</v>
      </c>
      <c r="P838" s="19">
        <f t="shared" si="268"/>
        <v>0</v>
      </c>
      <c r="Q838" s="19">
        <f t="shared" si="288"/>
        <v>0</v>
      </c>
      <c r="R838" s="19">
        <f t="shared" si="288"/>
        <v>0</v>
      </c>
      <c r="S838" s="19">
        <f t="shared" si="288"/>
        <v>0</v>
      </c>
      <c r="T838" s="19">
        <f t="shared" si="288"/>
        <v>0</v>
      </c>
      <c r="U838" s="19">
        <f t="shared" si="288"/>
        <v>9902.1</v>
      </c>
      <c r="V838" s="19">
        <f t="shared" si="289"/>
        <v>9902.1</v>
      </c>
      <c r="W838" s="44">
        <v>0</v>
      </c>
      <c r="X838" s="44">
        <v>0</v>
      </c>
      <c r="Y838" s="19">
        <f t="shared" si="295"/>
        <v>0</v>
      </c>
      <c r="Z838" s="20">
        <f t="shared" si="271"/>
        <v>9902.1</v>
      </c>
      <c r="AA838" s="20">
        <v>0</v>
      </c>
      <c r="AB838" s="20">
        <v>0</v>
      </c>
      <c r="AC838" s="20">
        <v>9902.1</v>
      </c>
      <c r="AD838" s="20">
        <f t="shared" si="290"/>
        <v>0</v>
      </c>
      <c r="AE838" s="20">
        <f t="shared" si="291"/>
        <v>0</v>
      </c>
      <c r="AF838" s="20">
        <f t="shared" si="292"/>
        <v>0</v>
      </c>
      <c r="AG838" s="20">
        <f t="shared" si="293"/>
        <v>0</v>
      </c>
      <c r="AH838" s="20">
        <f t="shared" si="294"/>
        <v>0</v>
      </c>
      <c r="AI838" s="20">
        <f t="shared" si="277"/>
        <v>0</v>
      </c>
    </row>
    <row r="839" spans="1:35" s="27" customFormat="1" ht="12.75" x14ac:dyDescent="0.2">
      <c r="A839" s="32" t="s">
        <v>791</v>
      </c>
      <c r="B839" s="32" t="s">
        <v>803</v>
      </c>
      <c r="C839" s="32" t="s">
        <v>892</v>
      </c>
      <c r="D839" s="33" t="s">
        <v>893</v>
      </c>
      <c r="E839" s="34">
        <v>14801.9</v>
      </c>
      <c r="F839" s="19">
        <v>0</v>
      </c>
      <c r="G839" s="17">
        <v>0</v>
      </c>
      <c r="H839" s="17">
        <v>0</v>
      </c>
      <c r="I839" s="19">
        <v>0</v>
      </c>
      <c r="J839" s="19">
        <v>14801.9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9">
        <f t="shared" ref="P839:P877" si="296">+K839+L839+M839+N839+O839</f>
        <v>0</v>
      </c>
      <c r="Q839" s="19">
        <f t="shared" si="288"/>
        <v>0</v>
      </c>
      <c r="R839" s="19">
        <f t="shared" si="288"/>
        <v>0</v>
      </c>
      <c r="S839" s="19">
        <f t="shared" si="288"/>
        <v>0</v>
      </c>
      <c r="T839" s="19">
        <f t="shared" si="288"/>
        <v>0</v>
      </c>
      <c r="U839" s="19">
        <f t="shared" si="288"/>
        <v>14801.9</v>
      </c>
      <c r="V839" s="19">
        <f t="shared" si="289"/>
        <v>14801.9</v>
      </c>
      <c r="W839" s="44">
        <v>0</v>
      </c>
      <c r="X839" s="44">
        <v>0</v>
      </c>
      <c r="Y839" s="19">
        <f t="shared" si="295"/>
        <v>0</v>
      </c>
      <c r="Z839" s="20">
        <f t="shared" ref="Z839:Z879" si="297">+V839+Y839</f>
        <v>14801.9</v>
      </c>
      <c r="AA839" s="20">
        <v>0</v>
      </c>
      <c r="AB839" s="20">
        <v>0</v>
      </c>
      <c r="AC839" s="20">
        <v>14801.9</v>
      </c>
      <c r="AD839" s="20">
        <f t="shared" si="290"/>
        <v>0</v>
      </c>
      <c r="AE839" s="20">
        <f t="shared" si="291"/>
        <v>0</v>
      </c>
      <c r="AF839" s="20">
        <f t="shared" si="292"/>
        <v>0</v>
      </c>
      <c r="AG839" s="20">
        <f t="shared" si="293"/>
        <v>0</v>
      </c>
      <c r="AH839" s="20">
        <f t="shared" si="294"/>
        <v>0</v>
      </c>
      <c r="AI839" s="20">
        <f t="shared" ref="AI839:AI877" si="298">SUM(AD839:AH839)</f>
        <v>0</v>
      </c>
    </row>
    <row r="840" spans="1:35" s="27" customFormat="1" ht="12.75" x14ac:dyDescent="0.2">
      <c r="A840" s="32" t="s">
        <v>791</v>
      </c>
      <c r="B840" s="32" t="s">
        <v>803</v>
      </c>
      <c r="C840" s="32" t="s">
        <v>894</v>
      </c>
      <c r="D840" s="33" t="s">
        <v>895</v>
      </c>
      <c r="E840" s="34">
        <v>4740.82</v>
      </c>
      <c r="F840" s="19">
        <v>0</v>
      </c>
      <c r="G840" s="17">
        <v>0</v>
      </c>
      <c r="H840" s="17">
        <v>0</v>
      </c>
      <c r="I840" s="19">
        <v>0</v>
      </c>
      <c r="J840" s="19">
        <v>4740.82</v>
      </c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9">
        <f t="shared" si="296"/>
        <v>0</v>
      </c>
      <c r="Q840" s="19">
        <f t="shared" si="288"/>
        <v>0</v>
      </c>
      <c r="R840" s="19">
        <f t="shared" si="288"/>
        <v>0</v>
      </c>
      <c r="S840" s="19">
        <f t="shared" si="288"/>
        <v>0</v>
      </c>
      <c r="T840" s="19">
        <f t="shared" si="288"/>
        <v>0</v>
      </c>
      <c r="U840" s="19">
        <f t="shared" si="288"/>
        <v>4740.82</v>
      </c>
      <c r="V840" s="19">
        <f t="shared" si="289"/>
        <v>4740.82</v>
      </c>
      <c r="W840" s="44">
        <v>0</v>
      </c>
      <c r="X840" s="44">
        <v>0</v>
      </c>
      <c r="Y840" s="19">
        <f t="shared" si="295"/>
        <v>0</v>
      </c>
      <c r="Z840" s="20">
        <f t="shared" si="297"/>
        <v>4740.82</v>
      </c>
      <c r="AA840" s="20">
        <v>0</v>
      </c>
      <c r="AB840" s="20">
        <v>0</v>
      </c>
      <c r="AC840" s="20">
        <v>4740.82</v>
      </c>
      <c r="AD840" s="20">
        <f t="shared" si="290"/>
        <v>0</v>
      </c>
      <c r="AE840" s="20">
        <f t="shared" si="291"/>
        <v>0</v>
      </c>
      <c r="AF840" s="20">
        <f t="shared" si="292"/>
        <v>0</v>
      </c>
      <c r="AG840" s="20">
        <f t="shared" si="293"/>
        <v>0</v>
      </c>
      <c r="AH840" s="20">
        <f t="shared" si="294"/>
        <v>0</v>
      </c>
      <c r="AI840" s="20">
        <f t="shared" si="298"/>
        <v>0</v>
      </c>
    </row>
    <row r="841" spans="1:35" s="27" customFormat="1" ht="12.75" x14ac:dyDescent="0.2">
      <c r="A841" s="32" t="s">
        <v>791</v>
      </c>
      <c r="B841" s="32" t="s">
        <v>803</v>
      </c>
      <c r="C841" s="32" t="s">
        <v>896</v>
      </c>
      <c r="D841" s="33" t="s">
        <v>897</v>
      </c>
      <c r="E841" s="34">
        <v>8000.32</v>
      </c>
      <c r="F841" s="19">
        <v>0</v>
      </c>
      <c r="G841" s="17">
        <v>0</v>
      </c>
      <c r="H841" s="17">
        <v>0</v>
      </c>
      <c r="I841" s="19">
        <v>0</v>
      </c>
      <c r="J841" s="19">
        <v>8000.32</v>
      </c>
      <c r="K841" s="17">
        <v>0</v>
      </c>
      <c r="L841" s="17">
        <v>0</v>
      </c>
      <c r="M841" s="17">
        <v>0</v>
      </c>
      <c r="N841" s="17">
        <v>0</v>
      </c>
      <c r="O841" s="17">
        <v>0</v>
      </c>
      <c r="P841" s="19">
        <f t="shared" si="296"/>
        <v>0</v>
      </c>
      <c r="Q841" s="19">
        <f t="shared" si="288"/>
        <v>0</v>
      </c>
      <c r="R841" s="19">
        <f t="shared" si="288"/>
        <v>0</v>
      </c>
      <c r="S841" s="19">
        <f t="shared" si="288"/>
        <v>0</v>
      </c>
      <c r="T841" s="19">
        <f t="shared" si="288"/>
        <v>0</v>
      </c>
      <c r="U841" s="19">
        <f t="shared" si="288"/>
        <v>8000.32</v>
      </c>
      <c r="V841" s="19">
        <f t="shared" si="289"/>
        <v>8000.32</v>
      </c>
      <c r="W841" s="44">
        <v>0</v>
      </c>
      <c r="X841" s="44">
        <v>0</v>
      </c>
      <c r="Y841" s="19">
        <f t="shared" si="295"/>
        <v>0</v>
      </c>
      <c r="Z841" s="20">
        <f t="shared" si="297"/>
        <v>8000.32</v>
      </c>
      <c r="AA841" s="20">
        <v>0</v>
      </c>
      <c r="AB841" s="20">
        <v>0</v>
      </c>
      <c r="AC841" s="20">
        <v>8000.32</v>
      </c>
      <c r="AD841" s="20">
        <f t="shared" si="290"/>
        <v>0</v>
      </c>
      <c r="AE841" s="20">
        <f t="shared" si="291"/>
        <v>0</v>
      </c>
      <c r="AF841" s="20">
        <f t="shared" si="292"/>
        <v>0</v>
      </c>
      <c r="AG841" s="20">
        <f t="shared" si="293"/>
        <v>0</v>
      </c>
      <c r="AH841" s="20">
        <f t="shared" si="294"/>
        <v>0</v>
      </c>
      <c r="AI841" s="20">
        <f t="shared" si="298"/>
        <v>0</v>
      </c>
    </row>
    <row r="842" spans="1:35" s="27" customFormat="1" ht="12.75" x14ac:dyDescent="0.2">
      <c r="A842" s="32" t="s">
        <v>791</v>
      </c>
      <c r="B842" s="32" t="s">
        <v>803</v>
      </c>
      <c r="C842" s="32" t="s">
        <v>898</v>
      </c>
      <c r="D842" s="33" t="s">
        <v>899</v>
      </c>
      <c r="E842" s="34">
        <v>3112.77</v>
      </c>
      <c r="F842" s="19">
        <v>0</v>
      </c>
      <c r="G842" s="17">
        <v>0</v>
      </c>
      <c r="H842" s="17">
        <v>0</v>
      </c>
      <c r="I842" s="19">
        <v>0</v>
      </c>
      <c r="J842" s="19">
        <v>3112.77</v>
      </c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9">
        <f t="shared" si="296"/>
        <v>0</v>
      </c>
      <c r="Q842" s="19">
        <f t="shared" si="288"/>
        <v>0</v>
      </c>
      <c r="R842" s="19">
        <f t="shared" si="288"/>
        <v>0</v>
      </c>
      <c r="S842" s="19">
        <f t="shared" si="288"/>
        <v>0</v>
      </c>
      <c r="T842" s="19">
        <f t="shared" si="288"/>
        <v>0</v>
      </c>
      <c r="U842" s="19">
        <f t="shared" si="288"/>
        <v>3112.77</v>
      </c>
      <c r="V842" s="19">
        <f t="shared" si="289"/>
        <v>3112.77</v>
      </c>
      <c r="W842" s="44">
        <v>0</v>
      </c>
      <c r="X842" s="44">
        <v>0</v>
      </c>
      <c r="Y842" s="19">
        <f t="shared" si="295"/>
        <v>0</v>
      </c>
      <c r="Z842" s="20">
        <f t="shared" si="297"/>
        <v>3112.77</v>
      </c>
      <c r="AA842" s="20">
        <v>0</v>
      </c>
      <c r="AB842" s="20">
        <v>0</v>
      </c>
      <c r="AC842" s="20">
        <v>3112.77</v>
      </c>
      <c r="AD842" s="20">
        <f t="shared" si="290"/>
        <v>0</v>
      </c>
      <c r="AE842" s="20">
        <f t="shared" si="291"/>
        <v>0</v>
      </c>
      <c r="AF842" s="20">
        <f t="shared" si="292"/>
        <v>0</v>
      </c>
      <c r="AG842" s="20">
        <f t="shared" si="293"/>
        <v>0</v>
      </c>
      <c r="AH842" s="20">
        <f t="shared" si="294"/>
        <v>0</v>
      </c>
      <c r="AI842" s="20">
        <f t="shared" si="298"/>
        <v>0</v>
      </c>
    </row>
    <row r="843" spans="1:35" s="27" customFormat="1" ht="12.75" x14ac:dyDescent="0.2">
      <c r="A843" s="32" t="s">
        <v>791</v>
      </c>
      <c r="B843" s="32" t="s">
        <v>803</v>
      </c>
      <c r="C843" s="32" t="s">
        <v>900</v>
      </c>
      <c r="D843" s="33" t="s">
        <v>901</v>
      </c>
      <c r="E843" s="34">
        <v>10043.5</v>
      </c>
      <c r="F843" s="19">
        <v>0</v>
      </c>
      <c r="G843" s="17">
        <v>0</v>
      </c>
      <c r="H843" s="17">
        <v>0</v>
      </c>
      <c r="I843" s="19">
        <v>0</v>
      </c>
      <c r="J843" s="19">
        <v>10043.5</v>
      </c>
      <c r="K843" s="17">
        <v>0</v>
      </c>
      <c r="L843" s="17">
        <v>0</v>
      </c>
      <c r="M843" s="17">
        <v>0</v>
      </c>
      <c r="N843" s="17">
        <v>0</v>
      </c>
      <c r="O843" s="17">
        <v>0</v>
      </c>
      <c r="P843" s="19">
        <f t="shared" si="296"/>
        <v>0</v>
      </c>
      <c r="Q843" s="19">
        <f t="shared" si="288"/>
        <v>0</v>
      </c>
      <c r="R843" s="19">
        <f t="shared" si="288"/>
        <v>0</v>
      </c>
      <c r="S843" s="19">
        <f t="shared" si="288"/>
        <v>0</v>
      </c>
      <c r="T843" s="19">
        <f t="shared" si="288"/>
        <v>0</v>
      </c>
      <c r="U843" s="19">
        <f t="shared" si="288"/>
        <v>10043.5</v>
      </c>
      <c r="V843" s="19">
        <f t="shared" si="289"/>
        <v>10043.5</v>
      </c>
      <c r="W843" s="44">
        <v>0</v>
      </c>
      <c r="X843" s="44">
        <v>0</v>
      </c>
      <c r="Y843" s="19">
        <f t="shared" si="295"/>
        <v>0</v>
      </c>
      <c r="Z843" s="20">
        <f t="shared" si="297"/>
        <v>10043.5</v>
      </c>
      <c r="AA843" s="20">
        <v>0</v>
      </c>
      <c r="AB843" s="20">
        <v>0</v>
      </c>
      <c r="AC843" s="20">
        <v>10043.5</v>
      </c>
      <c r="AD843" s="20">
        <f t="shared" si="290"/>
        <v>0</v>
      </c>
      <c r="AE843" s="20">
        <f t="shared" si="291"/>
        <v>0</v>
      </c>
      <c r="AF843" s="20">
        <f t="shared" si="292"/>
        <v>0</v>
      </c>
      <c r="AG843" s="20">
        <f t="shared" si="293"/>
        <v>0</v>
      </c>
      <c r="AH843" s="20">
        <f t="shared" si="294"/>
        <v>0</v>
      </c>
      <c r="AI843" s="20">
        <f t="shared" si="298"/>
        <v>0</v>
      </c>
    </row>
    <row r="844" spans="1:35" s="27" customFormat="1" ht="12.75" x14ac:dyDescent="0.2">
      <c r="A844" s="32" t="s">
        <v>791</v>
      </c>
      <c r="B844" s="32" t="s">
        <v>803</v>
      </c>
      <c r="C844" s="32" t="s">
        <v>902</v>
      </c>
      <c r="D844" s="33" t="s">
        <v>903</v>
      </c>
      <c r="E844" s="34">
        <v>4484.82</v>
      </c>
      <c r="F844" s="19">
        <v>0</v>
      </c>
      <c r="G844" s="17">
        <v>0</v>
      </c>
      <c r="H844" s="17">
        <v>0</v>
      </c>
      <c r="I844" s="19">
        <v>0</v>
      </c>
      <c r="J844" s="19">
        <v>4484.82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9">
        <f t="shared" si="296"/>
        <v>0</v>
      </c>
      <c r="Q844" s="19">
        <f t="shared" si="288"/>
        <v>0</v>
      </c>
      <c r="R844" s="19">
        <f t="shared" si="288"/>
        <v>0</v>
      </c>
      <c r="S844" s="19">
        <f t="shared" si="288"/>
        <v>0</v>
      </c>
      <c r="T844" s="19">
        <f t="shared" si="288"/>
        <v>0</v>
      </c>
      <c r="U844" s="19">
        <f t="shared" si="288"/>
        <v>4484.82</v>
      </c>
      <c r="V844" s="19">
        <f t="shared" si="289"/>
        <v>4484.82</v>
      </c>
      <c r="W844" s="44">
        <v>0</v>
      </c>
      <c r="X844" s="44">
        <v>0</v>
      </c>
      <c r="Y844" s="19">
        <f t="shared" si="295"/>
        <v>0</v>
      </c>
      <c r="Z844" s="20">
        <f t="shared" si="297"/>
        <v>4484.82</v>
      </c>
      <c r="AA844" s="20">
        <v>0</v>
      </c>
      <c r="AB844" s="20">
        <v>0</v>
      </c>
      <c r="AC844" s="20">
        <v>4484.82</v>
      </c>
      <c r="AD844" s="20">
        <f t="shared" si="290"/>
        <v>0</v>
      </c>
      <c r="AE844" s="20">
        <f t="shared" si="291"/>
        <v>0</v>
      </c>
      <c r="AF844" s="20">
        <f t="shared" si="292"/>
        <v>0</v>
      </c>
      <c r="AG844" s="20">
        <f t="shared" si="293"/>
        <v>0</v>
      </c>
      <c r="AH844" s="20">
        <f t="shared" si="294"/>
        <v>0</v>
      </c>
      <c r="AI844" s="20">
        <f t="shared" si="298"/>
        <v>0</v>
      </c>
    </row>
    <row r="845" spans="1:35" s="27" customFormat="1" ht="12.75" x14ac:dyDescent="0.2">
      <c r="A845" s="32" t="s">
        <v>791</v>
      </c>
      <c r="B845" s="32" t="s">
        <v>803</v>
      </c>
      <c r="C845" s="32" t="s">
        <v>904</v>
      </c>
      <c r="D845" s="33" t="s">
        <v>905</v>
      </c>
      <c r="E845" s="34">
        <v>10562.24</v>
      </c>
      <c r="F845" s="19">
        <v>0</v>
      </c>
      <c r="G845" s="17">
        <v>0</v>
      </c>
      <c r="H845" s="17">
        <v>0</v>
      </c>
      <c r="I845" s="19">
        <v>0</v>
      </c>
      <c r="J845" s="19">
        <v>10562.24</v>
      </c>
      <c r="K845" s="17">
        <v>0</v>
      </c>
      <c r="L845" s="17">
        <v>0</v>
      </c>
      <c r="M845" s="17">
        <v>0</v>
      </c>
      <c r="N845" s="17">
        <v>0</v>
      </c>
      <c r="O845" s="17">
        <v>0</v>
      </c>
      <c r="P845" s="19">
        <f t="shared" si="296"/>
        <v>0</v>
      </c>
      <c r="Q845" s="19">
        <f t="shared" si="288"/>
        <v>0</v>
      </c>
      <c r="R845" s="19">
        <f t="shared" si="288"/>
        <v>0</v>
      </c>
      <c r="S845" s="19">
        <f t="shared" si="288"/>
        <v>0</v>
      </c>
      <c r="T845" s="19">
        <f t="shared" si="288"/>
        <v>0</v>
      </c>
      <c r="U845" s="19">
        <f t="shared" si="288"/>
        <v>10562.24</v>
      </c>
      <c r="V845" s="19">
        <f t="shared" si="289"/>
        <v>10562.24</v>
      </c>
      <c r="W845" s="44">
        <v>0</v>
      </c>
      <c r="X845" s="44">
        <v>0</v>
      </c>
      <c r="Y845" s="19">
        <f t="shared" si="295"/>
        <v>0</v>
      </c>
      <c r="Z845" s="20">
        <f t="shared" si="297"/>
        <v>10562.24</v>
      </c>
      <c r="AA845" s="20">
        <v>0</v>
      </c>
      <c r="AB845" s="20">
        <v>0</v>
      </c>
      <c r="AC845" s="20">
        <v>10562.24</v>
      </c>
      <c r="AD845" s="20">
        <f t="shared" si="290"/>
        <v>0</v>
      </c>
      <c r="AE845" s="20">
        <f t="shared" si="291"/>
        <v>0</v>
      </c>
      <c r="AF845" s="20">
        <f t="shared" si="292"/>
        <v>0</v>
      </c>
      <c r="AG845" s="20">
        <f t="shared" si="293"/>
        <v>0</v>
      </c>
      <c r="AH845" s="20">
        <f t="shared" si="294"/>
        <v>0</v>
      </c>
      <c r="AI845" s="20">
        <f t="shared" si="298"/>
        <v>0</v>
      </c>
    </row>
    <row r="846" spans="1:35" s="27" customFormat="1" ht="12.75" x14ac:dyDescent="0.2">
      <c r="A846" s="32" t="s">
        <v>791</v>
      </c>
      <c r="B846" s="32" t="s">
        <v>803</v>
      </c>
      <c r="C846" s="32" t="s">
        <v>906</v>
      </c>
      <c r="D846" s="33" t="s">
        <v>907</v>
      </c>
      <c r="E846" s="34">
        <v>7988.99</v>
      </c>
      <c r="F846" s="19">
        <v>0</v>
      </c>
      <c r="G846" s="17">
        <v>0</v>
      </c>
      <c r="H846" s="17">
        <v>0</v>
      </c>
      <c r="I846" s="19">
        <v>0</v>
      </c>
      <c r="J846" s="19">
        <v>7988.99</v>
      </c>
      <c r="K846" s="17">
        <v>0</v>
      </c>
      <c r="L846" s="17">
        <v>0</v>
      </c>
      <c r="M846" s="17">
        <v>0</v>
      </c>
      <c r="N846" s="17">
        <v>0</v>
      </c>
      <c r="O846" s="17">
        <v>0</v>
      </c>
      <c r="P846" s="19">
        <f t="shared" si="296"/>
        <v>0</v>
      </c>
      <c r="Q846" s="19">
        <f t="shared" ref="Q846:U877" si="299">+F846-K846</f>
        <v>0</v>
      </c>
      <c r="R846" s="19">
        <f t="shared" si="299"/>
        <v>0</v>
      </c>
      <c r="S846" s="19">
        <f t="shared" si="299"/>
        <v>0</v>
      </c>
      <c r="T846" s="19">
        <f t="shared" si="299"/>
        <v>0</v>
      </c>
      <c r="U846" s="19">
        <f t="shared" si="299"/>
        <v>7988.99</v>
      </c>
      <c r="V846" s="19">
        <f t="shared" si="289"/>
        <v>7988.99</v>
      </c>
      <c r="W846" s="44">
        <v>0</v>
      </c>
      <c r="X846" s="44">
        <v>0</v>
      </c>
      <c r="Y846" s="19">
        <f t="shared" si="295"/>
        <v>0</v>
      </c>
      <c r="Z846" s="20">
        <f t="shared" si="297"/>
        <v>7988.99</v>
      </c>
      <c r="AA846" s="20">
        <v>0</v>
      </c>
      <c r="AB846" s="20">
        <v>0</v>
      </c>
      <c r="AC846" s="20">
        <v>7988.99</v>
      </c>
      <c r="AD846" s="20">
        <f t="shared" si="290"/>
        <v>0</v>
      </c>
      <c r="AE846" s="20">
        <f t="shared" si="291"/>
        <v>0</v>
      </c>
      <c r="AF846" s="20">
        <f t="shared" si="292"/>
        <v>0</v>
      </c>
      <c r="AG846" s="20">
        <f t="shared" si="293"/>
        <v>0</v>
      </c>
      <c r="AH846" s="20">
        <f t="shared" si="294"/>
        <v>0</v>
      </c>
      <c r="AI846" s="20">
        <f t="shared" si="298"/>
        <v>0</v>
      </c>
    </row>
    <row r="847" spans="1:35" s="27" customFormat="1" ht="12.75" x14ac:dyDescent="0.2">
      <c r="A847" s="32" t="s">
        <v>791</v>
      </c>
      <c r="B847" s="32" t="s">
        <v>803</v>
      </c>
      <c r="C847" s="32" t="s">
        <v>908</v>
      </c>
      <c r="D847" s="33" t="s">
        <v>909</v>
      </c>
      <c r="E847" s="34">
        <v>2559.04</v>
      </c>
      <c r="F847" s="19">
        <v>0</v>
      </c>
      <c r="G847" s="17">
        <v>0</v>
      </c>
      <c r="H847" s="17">
        <v>0</v>
      </c>
      <c r="I847" s="19">
        <v>0</v>
      </c>
      <c r="J847" s="19">
        <v>2559.04</v>
      </c>
      <c r="K847" s="17">
        <v>0</v>
      </c>
      <c r="L847" s="17">
        <v>0</v>
      </c>
      <c r="M847" s="17">
        <v>0</v>
      </c>
      <c r="N847" s="17">
        <v>0</v>
      </c>
      <c r="O847" s="17">
        <v>0</v>
      </c>
      <c r="P847" s="19">
        <f t="shared" si="296"/>
        <v>0</v>
      </c>
      <c r="Q847" s="19">
        <f t="shared" si="299"/>
        <v>0</v>
      </c>
      <c r="R847" s="19">
        <f t="shared" si="299"/>
        <v>0</v>
      </c>
      <c r="S847" s="19">
        <f t="shared" si="299"/>
        <v>0</v>
      </c>
      <c r="T847" s="19">
        <f t="shared" si="299"/>
        <v>0</v>
      </c>
      <c r="U847" s="19">
        <f t="shared" si="299"/>
        <v>2559.04</v>
      </c>
      <c r="V847" s="19">
        <f t="shared" si="289"/>
        <v>2559.04</v>
      </c>
      <c r="W847" s="44">
        <v>0</v>
      </c>
      <c r="X847" s="44">
        <v>0</v>
      </c>
      <c r="Y847" s="19">
        <f t="shared" si="295"/>
        <v>0</v>
      </c>
      <c r="Z847" s="20">
        <f t="shared" si="297"/>
        <v>2559.04</v>
      </c>
      <c r="AA847" s="20">
        <v>0</v>
      </c>
      <c r="AB847" s="20">
        <v>0</v>
      </c>
      <c r="AC847" s="20">
        <v>2559.04</v>
      </c>
      <c r="AD847" s="20">
        <f t="shared" si="290"/>
        <v>0</v>
      </c>
      <c r="AE847" s="20">
        <f t="shared" si="291"/>
        <v>0</v>
      </c>
      <c r="AF847" s="20">
        <f t="shared" si="292"/>
        <v>0</v>
      </c>
      <c r="AG847" s="20">
        <f t="shared" si="293"/>
        <v>0</v>
      </c>
      <c r="AH847" s="20">
        <f t="shared" si="294"/>
        <v>0</v>
      </c>
      <c r="AI847" s="20">
        <f t="shared" si="298"/>
        <v>0</v>
      </c>
    </row>
    <row r="848" spans="1:35" s="27" customFormat="1" ht="12.75" x14ac:dyDescent="0.2">
      <c r="A848" s="32" t="s">
        <v>791</v>
      </c>
      <c r="B848" s="32" t="s">
        <v>803</v>
      </c>
      <c r="C848" s="32" t="s">
        <v>910</v>
      </c>
      <c r="D848" s="33" t="s">
        <v>911</v>
      </c>
      <c r="E848" s="34">
        <v>14817.01</v>
      </c>
      <c r="F848" s="19">
        <v>0</v>
      </c>
      <c r="G848" s="17">
        <v>0</v>
      </c>
      <c r="H848" s="17">
        <v>0</v>
      </c>
      <c r="I848" s="19">
        <v>0</v>
      </c>
      <c r="J848" s="19">
        <v>14817.01</v>
      </c>
      <c r="K848" s="17">
        <v>0</v>
      </c>
      <c r="L848" s="17">
        <v>0</v>
      </c>
      <c r="M848" s="17">
        <v>0</v>
      </c>
      <c r="N848" s="17">
        <v>0</v>
      </c>
      <c r="O848" s="17">
        <v>0</v>
      </c>
      <c r="P848" s="19">
        <f t="shared" si="296"/>
        <v>0</v>
      </c>
      <c r="Q848" s="19">
        <f t="shared" si="299"/>
        <v>0</v>
      </c>
      <c r="R848" s="19">
        <f t="shared" si="299"/>
        <v>0</v>
      </c>
      <c r="S848" s="19">
        <f t="shared" si="299"/>
        <v>0</v>
      </c>
      <c r="T848" s="19">
        <f t="shared" si="299"/>
        <v>0</v>
      </c>
      <c r="U848" s="19">
        <f t="shared" si="299"/>
        <v>14817.01</v>
      </c>
      <c r="V848" s="19">
        <f t="shared" si="289"/>
        <v>14817.01</v>
      </c>
      <c r="W848" s="44">
        <v>0</v>
      </c>
      <c r="X848" s="44">
        <v>0</v>
      </c>
      <c r="Y848" s="19">
        <f t="shared" si="295"/>
        <v>0</v>
      </c>
      <c r="Z848" s="20">
        <f t="shared" si="297"/>
        <v>14817.01</v>
      </c>
      <c r="AA848" s="20">
        <v>0</v>
      </c>
      <c r="AB848" s="20">
        <v>0</v>
      </c>
      <c r="AC848" s="20">
        <v>14817.01</v>
      </c>
      <c r="AD848" s="20">
        <f t="shared" si="290"/>
        <v>0</v>
      </c>
      <c r="AE848" s="20">
        <f t="shared" si="291"/>
        <v>0</v>
      </c>
      <c r="AF848" s="20">
        <f t="shared" si="292"/>
        <v>0</v>
      </c>
      <c r="AG848" s="20">
        <f t="shared" si="293"/>
        <v>0</v>
      </c>
      <c r="AH848" s="20">
        <f t="shared" si="294"/>
        <v>0</v>
      </c>
      <c r="AI848" s="20">
        <f t="shared" si="298"/>
        <v>0</v>
      </c>
    </row>
    <row r="849" spans="1:35" s="27" customFormat="1" ht="12.75" x14ac:dyDescent="0.2">
      <c r="A849" s="32" t="s">
        <v>791</v>
      </c>
      <c r="B849" s="32" t="s">
        <v>803</v>
      </c>
      <c r="C849" s="32" t="s">
        <v>912</v>
      </c>
      <c r="D849" s="33" t="s">
        <v>913</v>
      </c>
      <c r="E849" s="34">
        <v>7781.93</v>
      </c>
      <c r="F849" s="19">
        <v>0</v>
      </c>
      <c r="G849" s="17">
        <v>0</v>
      </c>
      <c r="H849" s="17">
        <v>0</v>
      </c>
      <c r="I849" s="19">
        <v>0</v>
      </c>
      <c r="J849" s="19">
        <v>7781.93</v>
      </c>
      <c r="K849" s="17">
        <v>0</v>
      </c>
      <c r="L849" s="17">
        <v>0</v>
      </c>
      <c r="M849" s="17">
        <v>0</v>
      </c>
      <c r="N849" s="17">
        <v>0</v>
      </c>
      <c r="O849" s="17">
        <v>0</v>
      </c>
      <c r="P849" s="19">
        <f t="shared" si="296"/>
        <v>0</v>
      </c>
      <c r="Q849" s="19">
        <f t="shared" si="299"/>
        <v>0</v>
      </c>
      <c r="R849" s="19">
        <f t="shared" si="299"/>
        <v>0</v>
      </c>
      <c r="S849" s="19">
        <f t="shared" si="299"/>
        <v>0</v>
      </c>
      <c r="T849" s="19">
        <f t="shared" si="299"/>
        <v>0</v>
      </c>
      <c r="U849" s="19">
        <f t="shared" si="299"/>
        <v>7781.93</v>
      </c>
      <c r="V849" s="19">
        <f t="shared" si="289"/>
        <v>7781.93</v>
      </c>
      <c r="W849" s="44">
        <v>0</v>
      </c>
      <c r="X849" s="44">
        <v>0</v>
      </c>
      <c r="Y849" s="19">
        <f t="shared" si="295"/>
        <v>0</v>
      </c>
      <c r="Z849" s="20">
        <f t="shared" si="297"/>
        <v>7781.93</v>
      </c>
      <c r="AA849" s="20">
        <v>0</v>
      </c>
      <c r="AB849" s="20">
        <v>0</v>
      </c>
      <c r="AC849" s="20">
        <v>7781.93</v>
      </c>
      <c r="AD849" s="20">
        <f t="shared" si="290"/>
        <v>0</v>
      </c>
      <c r="AE849" s="20">
        <f t="shared" si="291"/>
        <v>0</v>
      </c>
      <c r="AF849" s="20">
        <f t="shared" si="292"/>
        <v>0</v>
      </c>
      <c r="AG849" s="20">
        <f t="shared" si="293"/>
        <v>0</v>
      </c>
      <c r="AH849" s="20">
        <f t="shared" si="294"/>
        <v>0</v>
      </c>
      <c r="AI849" s="20">
        <f t="shared" si="298"/>
        <v>0</v>
      </c>
    </row>
    <row r="850" spans="1:35" s="27" customFormat="1" ht="12.75" x14ac:dyDescent="0.2">
      <c r="A850" s="32" t="s">
        <v>791</v>
      </c>
      <c r="B850" s="32" t="s">
        <v>803</v>
      </c>
      <c r="C850" s="32" t="s">
        <v>914</v>
      </c>
      <c r="D850" s="33" t="s">
        <v>915</v>
      </c>
      <c r="E850" s="34">
        <v>7539.11</v>
      </c>
      <c r="F850" s="19">
        <v>0</v>
      </c>
      <c r="G850" s="17">
        <v>0</v>
      </c>
      <c r="H850" s="17">
        <v>0</v>
      </c>
      <c r="I850" s="19">
        <v>0</v>
      </c>
      <c r="J850" s="19">
        <v>7539.11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9">
        <f t="shared" si="296"/>
        <v>0</v>
      </c>
      <c r="Q850" s="19">
        <f t="shared" si="299"/>
        <v>0</v>
      </c>
      <c r="R850" s="19">
        <f t="shared" si="299"/>
        <v>0</v>
      </c>
      <c r="S850" s="19">
        <f t="shared" si="299"/>
        <v>0</v>
      </c>
      <c r="T850" s="19">
        <f t="shared" si="299"/>
        <v>0</v>
      </c>
      <c r="U850" s="19">
        <f t="shared" si="299"/>
        <v>7539.11</v>
      </c>
      <c r="V850" s="19">
        <f t="shared" si="289"/>
        <v>7539.11</v>
      </c>
      <c r="W850" s="44">
        <v>0</v>
      </c>
      <c r="X850" s="44">
        <v>0</v>
      </c>
      <c r="Y850" s="19">
        <f t="shared" si="295"/>
        <v>0</v>
      </c>
      <c r="Z850" s="20">
        <f t="shared" si="297"/>
        <v>7539.11</v>
      </c>
      <c r="AA850" s="20">
        <v>0</v>
      </c>
      <c r="AB850" s="20">
        <v>0</v>
      </c>
      <c r="AC850" s="20">
        <v>7539.11</v>
      </c>
      <c r="AD850" s="20">
        <f t="shared" si="290"/>
        <v>0</v>
      </c>
      <c r="AE850" s="20">
        <f t="shared" si="291"/>
        <v>0</v>
      </c>
      <c r="AF850" s="20">
        <f t="shared" si="292"/>
        <v>0</v>
      </c>
      <c r="AG850" s="20">
        <f t="shared" si="293"/>
        <v>0</v>
      </c>
      <c r="AH850" s="20">
        <f t="shared" si="294"/>
        <v>0</v>
      </c>
      <c r="AI850" s="20">
        <f t="shared" si="298"/>
        <v>0</v>
      </c>
    </row>
    <row r="851" spans="1:35" s="27" customFormat="1" ht="12.75" x14ac:dyDescent="0.2">
      <c r="A851" s="32" t="s">
        <v>791</v>
      </c>
      <c r="B851" s="32" t="s">
        <v>803</v>
      </c>
      <c r="C851" s="32" t="s">
        <v>916</v>
      </c>
      <c r="D851" s="33" t="s">
        <v>917</v>
      </c>
      <c r="E851" s="34">
        <v>4685.24</v>
      </c>
      <c r="F851" s="19">
        <v>0</v>
      </c>
      <c r="G851" s="17">
        <v>0</v>
      </c>
      <c r="H851" s="17">
        <v>0</v>
      </c>
      <c r="I851" s="19">
        <v>0</v>
      </c>
      <c r="J851" s="19">
        <v>4685.24</v>
      </c>
      <c r="K851" s="17">
        <v>0</v>
      </c>
      <c r="L851" s="17">
        <v>0</v>
      </c>
      <c r="M851" s="17">
        <v>0</v>
      </c>
      <c r="N851" s="17">
        <v>0</v>
      </c>
      <c r="O851" s="17">
        <v>0</v>
      </c>
      <c r="P851" s="19">
        <f t="shared" si="296"/>
        <v>0</v>
      </c>
      <c r="Q851" s="19">
        <f t="shared" si="299"/>
        <v>0</v>
      </c>
      <c r="R851" s="19">
        <f t="shared" si="299"/>
        <v>0</v>
      </c>
      <c r="S851" s="19">
        <f t="shared" si="299"/>
        <v>0</v>
      </c>
      <c r="T851" s="19">
        <f t="shared" si="299"/>
        <v>0</v>
      </c>
      <c r="U851" s="19">
        <f t="shared" si="299"/>
        <v>4685.24</v>
      </c>
      <c r="V851" s="19">
        <f t="shared" si="289"/>
        <v>4685.24</v>
      </c>
      <c r="W851" s="44">
        <v>0</v>
      </c>
      <c r="X851" s="44">
        <v>0</v>
      </c>
      <c r="Y851" s="19">
        <f t="shared" si="295"/>
        <v>0</v>
      </c>
      <c r="Z851" s="20">
        <f t="shared" si="297"/>
        <v>4685.24</v>
      </c>
      <c r="AA851" s="20">
        <v>0</v>
      </c>
      <c r="AB851" s="20">
        <v>0</v>
      </c>
      <c r="AC851" s="20">
        <v>4685.24</v>
      </c>
      <c r="AD851" s="20">
        <f t="shared" si="290"/>
        <v>0</v>
      </c>
      <c r="AE851" s="20">
        <f t="shared" si="291"/>
        <v>0</v>
      </c>
      <c r="AF851" s="20">
        <f t="shared" si="292"/>
        <v>0</v>
      </c>
      <c r="AG851" s="20">
        <f t="shared" si="293"/>
        <v>0</v>
      </c>
      <c r="AH851" s="20">
        <f t="shared" si="294"/>
        <v>0</v>
      </c>
      <c r="AI851" s="20">
        <f t="shared" si="298"/>
        <v>0</v>
      </c>
    </row>
    <row r="852" spans="1:35" s="27" customFormat="1" ht="12.75" x14ac:dyDescent="0.2">
      <c r="A852" s="32" t="s">
        <v>791</v>
      </c>
      <c r="B852" s="32" t="s">
        <v>803</v>
      </c>
      <c r="C852" s="32" t="s">
        <v>918</v>
      </c>
      <c r="D852" s="33" t="s">
        <v>919</v>
      </c>
      <c r="E852" s="34">
        <v>8300.7199999999993</v>
      </c>
      <c r="F852" s="19">
        <v>0</v>
      </c>
      <c r="G852" s="17">
        <v>0</v>
      </c>
      <c r="H852" s="17">
        <v>0</v>
      </c>
      <c r="I852" s="19">
        <v>0</v>
      </c>
      <c r="J852" s="19">
        <v>8300.7199999999993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9">
        <f t="shared" si="296"/>
        <v>0</v>
      </c>
      <c r="Q852" s="19">
        <f t="shared" si="299"/>
        <v>0</v>
      </c>
      <c r="R852" s="19">
        <f t="shared" si="299"/>
        <v>0</v>
      </c>
      <c r="S852" s="19">
        <f t="shared" si="299"/>
        <v>0</v>
      </c>
      <c r="T852" s="19">
        <f t="shared" si="299"/>
        <v>0</v>
      </c>
      <c r="U852" s="19">
        <f t="shared" si="299"/>
        <v>8300.7199999999993</v>
      </c>
      <c r="V852" s="19">
        <f t="shared" si="289"/>
        <v>8300.7199999999993</v>
      </c>
      <c r="W852" s="44">
        <v>0</v>
      </c>
      <c r="X852" s="44">
        <v>0</v>
      </c>
      <c r="Y852" s="19">
        <f t="shared" si="295"/>
        <v>0</v>
      </c>
      <c r="Z852" s="20">
        <f t="shared" si="297"/>
        <v>8300.7199999999993</v>
      </c>
      <c r="AA852" s="20">
        <v>0</v>
      </c>
      <c r="AB852" s="20">
        <v>0</v>
      </c>
      <c r="AC852" s="20">
        <v>8300.7199999999993</v>
      </c>
      <c r="AD852" s="20">
        <f t="shared" si="290"/>
        <v>0</v>
      </c>
      <c r="AE852" s="20">
        <f t="shared" si="291"/>
        <v>0</v>
      </c>
      <c r="AF852" s="20">
        <f t="shared" si="292"/>
        <v>0</v>
      </c>
      <c r="AG852" s="20">
        <f t="shared" si="293"/>
        <v>0</v>
      </c>
      <c r="AH852" s="20">
        <f t="shared" si="294"/>
        <v>0</v>
      </c>
      <c r="AI852" s="20">
        <f t="shared" si="298"/>
        <v>0</v>
      </c>
    </row>
    <row r="853" spans="1:35" s="27" customFormat="1" ht="12.75" x14ac:dyDescent="0.2">
      <c r="A853" s="32" t="s">
        <v>791</v>
      </c>
      <c r="B853" s="32" t="s">
        <v>803</v>
      </c>
      <c r="C853" s="32" t="s">
        <v>920</v>
      </c>
      <c r="D853" s="33" t="s">
        <v>921</v>
      </c>
      <c r="E853" s="34">
        <v>8300.7199999999993</v>
      </c>
      <c r="F853" s="19">
        <v>0</v>
      </c>
      <c r="G853" s="17">
        <v>0</v>
      </c>
      <c r="H853" s="17">
        <v>0</v>
      </c>
      <c r="I853" s="19">
        <v>0</v>
      </c>
      <c r="J853" s="19">
        <v>8300.7199999999993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9">
        <f t="shared" si="296"/>
        <v>0</v>
      </c>
      <c r="Q853" s="19">
        <f t="shared" si="299"/>
        <v>0</v>
      </c>
      <c r="R853" s="19">
        <f t="shared" si="299"/>
        <v>0</v>
      </c>
      <c r="S853" s="19">
        <f t="shared" si="299"/>
        <v>0</v>
      </c>
      <c r="T853" s="19">
        <f t="shared" si="299"/>
        <v>0</v>
      </c>
      <c r="U853" s="19">
        <f t="shared" si="299"/>
        <v>8300.7199999999993</v>
      </c>
      <c r="V853" s="19">
        <f t="shared" si="289"/>
        <v>8300.7199999999993</v>
      </c>
      <c r="W853" s="44">
        <v>0</v>
      </c>
      <c r="X853" s="44">
        <v>0</v>
      </c>
      <c r="Y853" s="19">
        <f t="shared" si="295"/>
        <v>0</v>
      </c>
      <c r="Z853" s="20">
        <f t="shared" si="297"/>
        <v>8300.7199999999993</v>
      </c>
      <c r="AA853" s="20">
        <v>0</v>
      </c>
      <c r="AB853" s="20">
        <v>0</v>
      </c>
      <c r="AC853" s="20">
        <v>8300.7199999999993</v>
      </c>
      <c r="AD853" s="20">
        <f t="shared" si="290"/>
        <v>0</v>
      </c>
      <c r="AE853" s="20">
        <f t="shared" si="291"/>
        <v>0</v>
      </c>
      <c r="AF853" s="20">
        <f t="shared" si="292"/>
        <v>0</v>
      </c>
      <c r="AG853" s="20">
        <f t="shared" si="293"/>
        <v>0</v>
      </c>
      <c r="AH853" s="20">
        <f t="shared" si="294"/>
        <v>0</v>
      </c>
      <c r="AI853" s="20">
        <f t="shared" si="298"/>
        <v>0</v>
      </c>
    </row>
    <row r="854" spans="1:35" s="27" customFormat="1" ht="12.75" x14ac:dyDescent="0.2">
      <c r="A854" s="32" t="s">
        <v>791</v>
      </c>
      <c r="B854" s="32" t="s">
        <v>803</v>
      </c>
      <c r="C854" s="32" t="s">
        <v>922</v>
      </c>
      <c r="D854" s="33" t="s">
        <v>923</v>
      </c>
      <c r="E854" s="34">
        <v>5448.66</v>
      </c>
      <c r="F854" s="19">
        <v>0</v>
      </c>
      <c r="G854" s="17">
        <v>0</v>
      </c>
      <c r="H854" s="17">
        <v>0</v>
      </c>
      <c r="I854" s="19">
        <v>0</v>
      </c>
      <c r="J854" s="19">
        <v>5448.66</v>
      </c>
      <c r="K854" s="17">
        <v>0</v>
      </c>
      <c r="L854" s="17">
        <v>0</v>
      </c>
      <c r="M854" s="17">
        <v>0</v>
      </c>
      <c r="N854" s="17">
        <v>0</v>
      </c>
      <c r="O854" s="17">
        <v>0</v>
      </c>
      <c r="P854" s="19">
        <f t="shared" si="296"/>
        <v>0</v>
      </c>
      <c r="Q854" s="19">
        <f t="shared" si="299"/>
        <v>0</v>
      </c>
      <c r="R854" s="19">
        <f t="shared" si="299"/>
        <v>0</v>
      </c>
      <c r="S854" s="19">
        <f t="shared" si="299"/>
        <v>0</v>
      </c>
      <c r="T854" s="19">
        <f t="shared" si="299"/>
        <v>0</v>
      </c>
      <c r="U854" s="19">
        <f t="shared" si="299"/>
        <v>5448.66</v>
      </c>
      <c r="V854" s="19">
        <f t="shared" si="289"/>
        <v>5448.66</v>
      </c>
      <c r="W854" s="44">
        <v>0</v>
      </c>
      <c r="X854" s="44">
        <v>0</v>
      </c>
      <c r="Y854" s="19">
        <f t="shared" si="295"/>
        <v>0</v>
      </c>
      <c r="Z854" s="20">
        <f t="shared" si="297"/>
        <v>5448.66</v>
      </c>
      <c r="AA854" s="20">
        <v>0</v>
      </c>
      <c r="AB854" s="20">
        <v>0</v>
      </c>
      <c r="AC854" s="20">
        <v>5448.66</v>
      </c>
      <c r="AD854" s="20">
        <f t="shared" si="290"/>
        <v>0</v>
      </c>
      <c r="AE854" s="20">
        <f t="shared" si="291"/>
        <v>0</v>
      </c>
      <c r="AF854" s="20">
        <f t="shared" si="292"/>
        <v>0</v>
      </c>
      <c r="AG854" s="20">
        <f t="shared" si="293"/>
        <v>0</v>
      </c>
      <c r="AH854" s="20">
        <f t="shared" si="294"/>
        <v>0</v>
      </c>
      <c r="AI854" s="20">
        <f t="shared" si="298"/>
        <v>0</v>
      </c>
    </row>
    <row r="855" spans="1:35" s="27" customFormat="1" ht="12.75" x14ac:dyDescent="0.2">
      <c r="A855" s="32" t="s">
        <v>791</v>
      </c>
      <c r="B855" s="32" t="s">
        <v>803</v>
      </c>
      <c r="C855" s="32" t="s">
        <v>924</v>
      </c>
      <c r="D855" s="33" t="s">
        <v>925</v>
      </c>
      <c r="E855" s="34">
        <v>15145.13</v>
      </c>
      <c r="F855" s="19">
        <v>0</v>
      </c>
      <c r="G855" s="17">
        <v>0</v>
      </c>
      <c r="H855" s="17">
        <v>0</v>
      </c>
      <c r="I855" s="19">
        <v>0</v>
      </c>
      <c r="J855" s="19">
        <v>15145.13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9">
        <f t="shared" si="296"/>
        <v>0</v>
      </c>
      <c r="Q855" s="19">
        <f t="shared" si="299"/>
        <v>0</v>
      </c>
      <c r="R855" s="19">
        <f t="shared" si="299"/>
        <v>0</v>
      </c>
      <c r="S855" s="19">
        <f t="shared" si="299"/>
        <v>0</v>
      </c>
      <c r="T855" s="19">
        <f t="shared" si="299"/>
        <v>0</v>
      </c>
      <c r="U855" s="19">
        <f t="shared" si="299"/>
        <v>15145.13</v>
      </c>
      <c r="V855" s="19">
        <f t="shared" si="289"/>
        <v>15145.13</v>
      </c>
      <c r="W855" s="44">
        <v>0</v>
      </c>
      <c r="X855" s="44">
        <v>0</v>
      </c>
      <c r="Y855" s="19">
        <f t="shared" si="295"/>
        <v>0</v>
      </c>
      <c r="Z855" s="20">
        <f t="shared" si="297"/>
        <v>15145.13</v>
      </c>
      <c r="AA855" s="20">
        <v>0</v>
      </c>
      <c r="AB855" s="20">
        <v>0</v>
      </c>
      <c r="AC855" s="20">
        <v>15145.13</v>
      </c>
      <c r="AD855" s="20">
        <f t="shared" si="290"/>
        <v>0</v>
      </c>
      <c r="AE855" s="20">
        <f t="shared" si="291"/>
        <v>0</v>
      </c>
      <c r="AF855" s="20">
        <f t="shared" si="292"/>
        <v>0</v>
      </c>
      <c r="AG855" s="20">
        <f t="shared" si="293"/>
        <v>0</v>
      </c>
      <c r="AH855" s="20">
        <f t="shared" si="294"/>
        <v>0</v>
      </c>
      <c r="AI855" s="20">
        <f t="shared" si="298"/>
        <v>0</v>
      </c>
    </row>
    <row r="856" spans="1:35" s="27" customFormat="1" ht="12.75" x14ac:dyDescent="0.2">
      <c r="A856" s="32" t="s">
        <v>791</v>
      </c>
      <c r="B856" s="32" t="s">
        <v>803</v>
      </c>
      <c r="C856" s="32" t="s">
        <v>926</v>
      </c>
      <c r="D856" s="33" t="s">
        <v>927</v>
      </c>
      <c r="E856" s="34">
        <v>7499.85</v>
      </c>
      <c r="F856" s="19">
        <v>0</v>
      </c>
      <c r="G856" s="17">
        <v>0</v>
      </c>
      <c r="H856" s="17">
        <v>0</v>
      </c>
      <c r="I856" s="19">
        <v>0</v>
      </c>
      <c r="J856" s="19">
        <v>7499.85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9">
        <f t="shared" si="296"/>
        <v>0</v>
      </c>
      <c r="Q856" s="19">
        <f t="shared" si="299"/>
        <v>0</v>
      </c>
      <c r="R856" s="19">
        <f t="shared" si="299"/>
        <v>0</v>
      </c>
      <c r="S856" s="19">
        <f t="shared" si="299"/>
        <v>0</v>
      </c>
      <c r="T856" s="19">
        <f t="shared" si="299"/>
        <v>0</v>
      </c>
      <c r="U856" s="19">
        <f t="shared" si="299"/>
        <v>7499.85</v>
      </c>
      <c r="V856" s="19">
        <f t="shared" si="289"/>
        <v>7499.85</v>
      </c>
      <c r="W856" s="44">
        <v>0</v>
      </c>
      <c r="X856" s="44">
        <v>0</v>
      </c>
      <c r="Y856" s="19">
        <f t="shared" si="295"/>
        <v>0</v>
      </c>
      <c r="Z856" s="20">
        <f t="shared" si="297"/>
        <v>7499.85</v>
      </c>
      <c r="AA856" s="20">
        <v>0</v>
      </c>
      <c r="AB856" s="20">
        <v>0</v>
      </c>
      <c r="AC856" s="20">
        <v>7499.85</v>
      </c>
      <c r="AD856" s="20">
        <f t="shared" si="290"/>
        <v>0</v>
      </c>
      <c r="AE856" s="20">
        <f t="shared" si="291"/>
        <v>0</v>
      </c>
      <c r="AF856" s="20">
        <f t="shared" si="292"/>
        <v>0</v>
      </c>
      <c r="AG856" s="20">
        <f t="shared" si="293"/>
        <v>0</v>
      </c>
      <c r="AH856" s="20">
        <f t="shared" si="294"/>
        <v>0</v>
      </c>
      <c r="AI856" s="20">
        <f t="shared" si="298"/>
        <v>0</v>
      </c>
    </row>
    <row r="857" spans="1:35" s="27" customFormat="1" ht="12.75" x14ac:dyDescent="0.2">
      <c r="A857" s="32" t="s">
        <v>791</v>
      </c>
      <c r="B857" s="32" t="s">
        <v>803</v>
      </c>
      <c r="C857" s="32" t="s">
        <v>928</v>
      </c>
      <c r="D857" s="33" t="s">
        <v>929</v>
      </c>
      <c r="E857" s="34">
        <v>9375.15</v>
      </c>
      <c r="F857" s="19">
        <v>0</v>
      </c>
      <c r="G857" s="17">
        <v>0</v>
      </c>
      <c r="H857" s="17">
        <v>0</v>
      </c>
      <c r="I857" s="19">
        <v>0</v>
      </c>
      <c r="J857" s="19">
        <v>9375.15</v>
      </c>
      <c r="K857" s="17">
        <v>0</v>
      </c>
      <c r="L857" s="17">
        <v>0</v>
      </c>
      <c r="M857" s="17">
        <v>0</v>
      </c>
      <c r="N857" s="17">
        <v>0</v>
      </c>
      <c r="O857" s="17">
        <v>0</v>
      </c>
      <c r="P857" s="19">
        <f t="shared" si="296"/>
        <v>0</v>
      </c>
      <c r="Q857" s="19">
        <f t="shared" si="299"/>
        <v>0</v>
      </c>
      <c r="R857" s="19">
        <f t="shared" si="299"/>
        <v>0</v>
      </c>
      <c r="S857" s="19">
        <f t="shared" si="299"/>
        <v>0</v>
      </c>
      <c r="T857" s="19">
        <f t="shared" si="299"/>
        <v>0</v>
      </c>
      <c r="U857" s="19">
        <f t="shared" si="299"/>
        <v>9375.15</v>
      </c>
      <c r="V857" s="19">
        <f t="shared" si="289"/>
        <v>9375.15</v>
      </c>
      <c r="W857" s="44">
        <v>0</v>
      </c>
      <c r="X857" s="44">
        <v>0</v>
      </c>
      <c r="Y857" s="19">
        <f t="shared" si="295"/>
        <v>0</v>
      </c>
      <c r="Z857" s="20">
        <f t="shared" si="297"/>
        <v>9375.15</v>
      </c>
      <c r="AA857" s="20">
        <v>0</v>
      </c>
      <c r="AB857" s="20">
        <v>0</v>
      </c>
      <c r="AC857" s="20">
        <v>9375.15</v>
      </c>
      <c r="AD857" s="20">
        <f t="shared" si="290"/>
        <v>0</v>
      </c>
      <c r="AE857" s="20">
        <f t="shared" si="291"/>
        <v>0</v>
      </c>
      <c r="AF857" s="20">
        <f t="shared" si="292"/>
        <v>0</v>
      </c>
      <c r="AG857" s="20">
        <f t="shared" si="293"/>
        <v>0</v>
      </c>
      <c r="AH857" s="20">
        <f t="shared" si="294"/>
        <v>0</v>
      </c>
      <c r="AI857" s="20">
        <f t="shared" si="298"/>
        <v>0</v>
      </c>
    </row>
    <row r="858" spans="1:35" s="27" customFormat="1" ht="12.75" x14ac:dyDescent="0.2">
      <c r="A858" s="32" t="s">
        <v>791</v>
      </c>
      <c r="B858" s="32" t="s">
        <v>803</v>
      </c>
      <c r="C858" s="32" t="s">
        <v>930</v>
      </c>
      <c r="D858" s="33" t="s">
        <v>931</v>
      </c>
      <c r="E858" s="34">
        <v>11455.37</v>
      </c>
      <c r="F858" s="19">
        <v>0</v>
      </c>
      <c r="G858" s="17">
        <v>0</v>
      </c>
      <c r="H858" s="17">
        <v>0</v>
      </c>
      <c r="I858" s="19">
        <v>0</v>
      </c>
      <c r="J858" s="19">
        <v>11455.37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9">
        <f t="shared" si="296"/>
        <v>0</v>
      </c>
      <c r="Q858" s="19">
        <f t="shared" si="299"/>
        <v>0</v>
      </c>
      <c r="R858" s="19">
        <f t="shared" si="299"/>
        <v>0</v>
      </c>
      <c r="S858" s="19">
        <f t="shared" si="299"/>
        <v>0</v>
      </c>
      <c r="T858" s="19">
        <f t="shared" si="299"/>
        <v>0</v>
      </c>
      <c r="U858" s="19">
        <f t="shared" si="299"/>
        <v>11455.37</v>
      </c>
      <c r="V858" s="19">
        <f t="shared" si="289"/>
        <v>11455.37</v>
      </c>
      <c r="W858" s="44">
        <v>0</v>
      </c>
      <c r="X858" s="44">
        <v>0</v>
      </c>
      <c r="Y858" s="19">
        <f t="shared" si="295"/>
        <v>0</v>
      </c>
      <c r="Z858" s="20">
        <f t="shared" si="297"/>
        <v>11455.37</v>
      </c>
      <c r="AA858" s="20">
        <v>0</v>
      </c>
      <c r="AB858" s="20">
        <v>0</v>
      </c>
      <c r="AC858" s="20">
        <v>11455.37</v>
      </c>
      <c r="AD858" s="20">
        <f t="shared" si="290"/>
        <v>0</v>
      </c>
      <c r="AE858" s="20">
        <f t="shared" si="291"/>
        <v>0</v>
      </c>
      <c r="AF858" s="20">
        <f t="shared" si="292"/>
        <v>0</v>
      </c>
      <c r="AG858" s="20">
        <f t="shared" si="293"/>
        <v>0</v>
      </c>
      <c r="AH858" s="20">
        <f t="shared" si="294"/>
        <v>0</v>
      </c>
      <c r="AI858" s="20">
        <f t="shared" si="298"/>
        <v>0</v>
      </c>
    </row>
    <row r="859" spans="1:35" s="27" customFormat="1" ht="12.75" x14ac:dyDescent="0.2">
      <c r="A859" s="32" t="s">
        <v>791</v>
      </c>
      <c r="B859" s="32" t="s">
        <v>803</v>
      </c>
      <c r="C859" s="32" t="s">
        <v>932</v>
      </c>
      <c r="D859" s="33" t="s">
        <v>933</v>
      </c>
      <c r="E859" s="34">
        <v>4800.16</v>
      </c>
      <c r="F859" s="19">
        <v>0</v>
      </c>
      <c r="G859" s="17">
        <v>0</v>
      </c>
      <c r="H859" s="17">
        <v>0</v>
      </c>
      <c r="I859" s="19">
        <v>0</v>
      </c>
      <c r="J859" s="19">
        <v>4800.16</v>
      </c>
      <c r="K859" s="17">
        <v>0</v>
      </c>
      <c r="L859" s="17">
        <v>0</v>
      </c>
      <c r="M859" s="17">
        <v>0</v>
      </c>
      <c r="N859" s="17">
        <v>0</v>
      </c>
      <c r="O859" s="17">
        <v>0</v>
      </c>
      <c r="P859" s="19">
        <f t="shared" si="296"/>
        <v>0</v>
      </c>
      <c r="Q859" s="19">
        <f t="shared" si="299"/>
        <v>0</v>
      </c>
      <c r="R859" s="19">
        <f t="shared" si="299"/>
        <v>0</v>
      </c>
      <c r="S859" s="19">
        <f t="shared" si="299"/>
        <v>0</v>
      </c>
      <c r="T859" s="19">
        <f t="shared" si="299"/>
        <v>0</v>
      </c>
      <c r="U859" s="19">
        <f t="shared" si="299"/>
        <v>4800.16</v>
      </c>
      <c r="V859" s="19">
        <f t="shared" ref="V859:V877" si="300">+Q859+R859+S859+T859+U859</f>
        <v>4800.16</v>
      </c>
      <c r="W859" s="44">
        <v>0</v>
      </c>
      <c r="X859" s="44">
        <v>0</v>
      </c>
      <c r="Y859" s="19">
        <f t="shared" si="295"/>
        <v>0</v>
      </c>
      <c r="Z859" s="20">
        <f t="shared" si="297"/>
        <v>4800.16</v>
      </c>
      <c r="AA859" s="20">
        <v>0</v>
      </c>
      <c r="AB859" s="20">
        <v>0</v>
      </c>
      <c r="AC859" s="20">
        <v>4800.16</v>
      </c>
      <c r="AD859" s="20">
        <f t="shared" ref="AD859:AD877" si="301">+Q859-AA859</f>
        <v>0</v>
      </c>
      <c r="AE859" s="20">
        <f t="shared" ref="AE859:AE877" si="302">+T859-AB859</f>
        <v>0</v>
      </c>
      <c r="AF859" s="20">
        <f t="shared" ref="AF859:AF877" si="303">U859-AC859</f>
        <v>0</v>
      </c>
      <c r="AG859" s="20">
        <f t="shared" ref="AG859:AG877" si="304">+Y859</f>
        <v>0</v>
      </c>
      <c r="AH859" s="20">
        <f t="shared" ref="AH859:AH877" si="305">+S859</f>
        <v>0</v>
      </c>
      <c r="AI859" s="20">
        <f t="shared" si="298"/>
        <v>0</v>
      </c>
    </row>
    <row r="860" spans="1:35" s="27" customFormat="1" ht="12.75" x14ac:dyDescent="0.2">
      <c r="A860" s="32" t="s">
        <v>791</v>
      </c>
      <c r="B860" s="32" t="s">
        <v>803</v>
      </c>
      <c r="C860" s="32" t="s">
        <v>934</v>
      </c>
      <c r="D860" s="33" t="s">
        <v>935</v>
      </c>
      <c r="E860" s="34">
        <v>9179.0400000000009</v>
      </c>
      <c r="F860" s="19">
        <v>0</v>
      </c>
      <c r="G860" s="17">
        <v>0</v>
      </c>
      <c r="H860" s="17">
        <v>0</v>
      </c>
      <c r="I860" s="19">
        <v>0</v>
      </c>
      <c r="J860" s="19">
        <v>9179.0400000000009</v>
      </c>
      <c r="K860" s="17">
        <v>0</v>
      </c>
      <c r="L860" s="17">
        <v>0</v>
      </c>
      <c r="M860" s="17">
        <v>0</v>
      </c>
      <c r="N860" s="17">
        <v>0</v>
      </c>
      <c r="O860" s="17">
        <v>0</v>
      </c>
      <c r="P860" s="19">
        <f t="shared" si="296"/>
        <v>0</v>
      </c>
      <c r="Q860" s="19">
        <f t="shared" si="299"/>
        <v>0</v>
      </c>
      <c r="R860" s="19">
        <f t="shared" si="299"/>
        <v>0</v>
      </c>
      <c r="S860" s="19">
        <f t="shared" si="299"/>
        <v>0</v>
      </c>
      <c r="T860" s="19">
        <f t="shared" si="299"/>
        <v>0</v>
      </c>
      <c r="U860" s="19">
        <f t="shared" si="299"/>
        <v>9179.0400000000009</v>
      </c>
      <c r="V860" s="19">
        <f t="shared" si="300"/>
        <v>9179.0400000000009</v>
      </c>
      <c r="W860" s="44">
        <v>0</v>
      </c>
      <c r="X860" s="44">
        <v>0</v>
      </c>
      <c r="Y860" s="19">
        <f t="shared" ref="Y860:Y877" si="306">+X860-W860</f>
        <v>0</v>
      </c>
      <c r="Z860" s="20">
        <f t="shared" si="297"/>
        <v>9179.0400000000009</v>
      </c>
      <c r="AA860" s="20">
        <v>0</v>
      </c>
      <c r="AB860" s="20">
        <v>0</v>
      </c>
      <c r="AC860" s="20">
        <v>9179.0400000000009</v>
      </c>
      <c r="AD860" s="20">
        <f t="shared" si="301"/>
        <v>0</v>
      </c>
      <c r="AE860" s="20">
        <f t="shared" si="302"/>
        <v>0</v>
      </c>
      <c r="AF860" s="20">
        <f t="shared" si="303"/>
        <v>0</v>
      </c>
      <c r="AG860" s="20">
        <f t="shared" si="304"/>
        <v>0</v>
      </c>
      <c r="AH860" s="20">
        <f t="shared" si="305"/>
        <v>0</v>
      </c>
      <c r="AI860" s="20">
        <f t="shared" si="298"/>
        <v>0</v>
      </c>
    </row>
    <row r="861" spans="1:35" s="27" customFormat="1" ht="12.75" x14ac:dyDescent="0.2">
      <c r="A861" s="32" t="s">
        <v>791</v>
      </c>
      <c r="B861" s="32" t="s">
        <v>803</v>
      </c>
      <c r="C861" s="32" t="s">
        <v>936</v>
      </c>
      <c r="D861" s="33" t="s">
        <v>937</v>
      </c>
      <c r="E861" s="34">
        <v>523.66</v>
      </c>
      <c r="F861" s="19">
        <v>0</v>
      </c>
      <c r="G861" s="17">
        <v>0</v>
      </c>
      <c r="H861" s="17">
        <v>0</v>
      </c>
      <c r="I861" s="19">
        <v>0</v>
      </c>
      <c r="J861" s="19">
        <v>523.66</v>
      </c>
      <c r="K861" s="17">
        <v>0</v>
      </c>
      <c r="L861" s="17">
        <v>0</v>
      </c>
      <c r="M861" s="17">
        <v>0</v>
      </c>
      <c r="N861" s="17">
        <v>0</v>
      </c>
      <c r="O861" s="17">
        <v>0</v>
      </c>
      <c r="P861" s="19">
        <f t="shared" si="296"/>
        <v>0</v>
      </c>
      <c r="Q861" s="19">
        <f t="shared" si="299"/>
        <v>0</v>
      </c>
      <c r="R861" s="19">
        <f t="shared" si="299"/>
        <v>0</v>
      </c>
      <c r="S861" s="19">
        <f t="shared" si="299"/>
        <v>0</v>
      </c>
      <c r="T861" s="19">
        <f t="shared" si="299"/>
        <v>0</v>
      </c>
      <c r="U861" s="19">
        <f t="shared" si="299"/>
        <v>523.66</v>
      </c>
      <c r="V861" s="19">
        <f t="shared" si="300"/>
        <v>523.66</v>
      </c>
      <c r="W861" s="44">
        <v>0</v>
      </c>
      <c r="X861" s="44">
        <v>0</v>
      </c>
      <c r="Y861" s="19">
        <f t="shared" si="306"/>
        <v>0</v>
      </c>
      <c r="Z861" s="20">
        <f t="shared" si="297"/>
        <v>523.66</v>
      </c>
      <c r="AA861" s="20">
        <v>0</v>
      </c>
      <c r="AB861" s="20">
        <v>0</v>
      </c>
      <c r="AC861" s="20">
        <v>523.66</v>
      </c>
      <c r="AD861" s="20">
        <f t="shared" si="301"/>
        <v>0</v>
      </c>
      <c r="AE861" s="20">
        <f t="shared" si="302"/>
        <v>0</v>
      </c>
      <c r="AF861" s="20">
        <f t="shared" si="303"/>
        <v>0</v>
      </c>
      <c r="AG861" s="20">
        <f t="shared" si="304"/>
        <v>0</v>
      </c>
      <c r="AH861" s="20">
        <f t="shared" si="305"/>
        <v>0</v>
      </c>
      <c r="AI861" s="20">
        <f t="shared" si="298"/>
        <v>0</v>
      </c>
    </row>
    <row r="862" spans="1:35" s="27" customFormat="1" ht="12.75" x14ac:dyDescent="0.2">
      <c r="A862" s="32" t="s">
        <v>791</v>
      </c>
      <c r="B862" s="32" t="s">
        <v>803</v>
      </c>
      <c r="C862" s="32" t="s">
        <v>938</v>
      </c>
      <c r="D862" s="33" t="s">
        <v>939</v>
      </c>
      <c r="E862" s="34">
        <v>12374.98</v>
      </c>
      <c r="F862" s="19">
        <v>0</v>
      </c>
      <c r="G862" s="17">
        <v>0</v>
      </c>
      <c r="H862" s="17">
        <v>0</v>
      </c>
      <c r="I862" s="19">
        <v>0</v>
      </c>
      <c r="J862" s="19">
        <v>12374.98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9">
        <f t="shared" si="296"/>
        <v>0</v>
      </c>
      <c r="Q862" s="19">
        <f t="shared" si="299"/>
        <v>0</v>
      </c>
      <c r="R862" s="19">
        <f t="shared" si="299"/>
        <v>0</v>
      </c>
      <c r="S862" s="19">
        <f t="shared" si="299"/>
        <v>0</v>
      </c>
      <c r="T862" s="19">
        <f t="shared" si="299"/>
        <v>0</v>
      </c>
      <c r="U862" s="19">
        <f t="shared" si="299"/>
        <v>12374.98</v>
      </c>
      <c r="V862" s="19">
        <f t="shared" si="300"/>
        <v>12374.98</v>
      </c>
      <c r="W862" s="44">
        <v>0</v>
      </c>
      <c r="X862" s="44">
        <v>0</v>
      </c>
      <c r="Y862" s="19">
        <f t="shared" si="306"/>
        <v>0</v>
      </c>
      <c r="Z862" s="20">
        <f t="shared" si="297"/>
        <v>12374.98</v>
      </c>
      <c r="AA862" s="20">
        <v>0</v>
      </c>
      <c r="AB862" s="20">
        <v>0</v>
      </c>
      <c r="AC862" s="20">
        <v>12374.98</v>
      </c>
      <c r="AD862" s="20">
        <f t="shared" si="301"/>
        <v>0</v>
      </c>
      <c r="AE862" s="20">
        <f t="shared" si="302"/>
        <v>0</v>
      </c>
      <c r="AF862" s="20">
        <f t="shared" si="303"/>
        <v>0</v>
      </c>
      <c r="AG862" s="20">
        <f t="shared" si="304"/>
        <v>0</v>
      </c>
      <c r="AH862" s="20">
        <f t="shared" si="305"/>
        <v>0</v>
      </c>
      <c r="AI862" s="20">
        <f t="shared" si="298"/>
        <v>0</v>
      </c>
    </row>
    <row r="863" spans="1:35" s="27" customFormat="1" ht="12.75" x14ac:dyDescent="0.2">
      <c r="A863" s="32" t="s">
        <v>791</v>
      </c>
      <c r="B863" s="32" t="s">
        <v>803</v>
      </c>
      <c r="C863" s="32" t="s">
        <v>940</v>
      </c>
      <c r="D863" s="33" t="s">
        <v>941</v>
      </c>
      <c r="E863" s="34">
        <v>8300.7199999999993</v>
      </c>
      <c r="F863" s="19">
        <v>0</v>
      </c>
      <c r="G863" s="17">
        <v>0</v>
      </c>
      <c r="H863" s="17">
        <v>0</v>
      </c>
      <c r="I863" s="19">
        <v>0</v>
      </c>
      <c r="J863" s="19">
        <v>8300.7199999999993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9">
        <f t="shared" si="296"/>
        <v>0</v>
      </c>
      <c r="Q863" s="19">
        <f t="shared" si="299"/>
        <v>0</v>
      </c>
      <c r="R863" s="19">
        <f t="shared" si="299"/>
        <v>0</v>
      </c>
      <c r="S863" s="19">
        <f t="shared" si="299"/>
        <v>0</v>
      </c>
      <c r="T863" s="19">
        <f t="shared" si="299"/>
        <v>0</v>
      </c>
      <c r="U863" s="19">
        <f t="shared" si="299"/>
        <v>8300.7199999999993</v>
      </c>
      <c r="V863" s="19">
        <f t="shared" si="300"/>
        <v>8300.7199999999993</v>
      </c>
      <c r="W863" s="44">
        <v>0</v>
      </c>
      <c r="X863" s="44">
        <v>0</v>
      </c>
      <c r="Y863" s="19">
        <f t="shared" si="306"/>
        <v>0</v>
      </c>
      <c r="Z863" s="20">
        <f t="shared" si="297"/>
        <v>8300.7199999999993</v>
      </c>
      <c r="AA863" s="20">
        <v>0</v>
      </c>
      <c r="AB863" s="20">
        <v>0</v>
      </c>
      <c r="AC863" s="20">
        <v>8300.7199999999993</v>
      </c>
      <c r="AD863" s="20">
        <f t="shared" si="301"/>
        <v>0</v>
      </c>
      <c r="AE863" s="20">
        <f t="shared" si="302"/>
        <v>0</v>
      </c>
      <c r="AF863" s="20">
        <f t="shared" si="303"/>
        <v>0</v>
      </c>
      <c r="AG863" s="20">
        <f t="shared" si="304"/>
        <v>0</v>
      </c>
      <c r="AH863" s="20">
        <f t="shared" si="305"/>
        <v>0</v>
      </c>
      <c r="AI863" s="20">
        <f t="shared" si="298"/>
        <v>0</v>
      </c>
    </row>
    <row r="864" spans="1:35" s="27" customFormat="1" ht="12.75" x14ac:dyDescent="0.2">
      <c r="A864" s="32" t="s">
        <v>791</v>
      </c>
      <c r="B864" s="32" t="s">
        <v>803</v>
      </c>
      <c r="C864" s="32" t="s">
        <v>942</v>
      </c>
      <c r="D864" s="33" t="s">
        <v>943</v>
      </c>
      <c r="E864" s="34">
        <v>10616.13</v>
      </c>
      <c r="F864" s="19">
        <v>0</v>
      </c>
      <c r="G864" s="17">
        <v>0</v>
      </c>
      <c r="H864" s="17">
        <v>0</v>
      </c>
      <c r="I864" s="19">
        <v>0</v>
      </c>
      <c r="J864" s="19">
        <v>10616.13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9">
        <f t="shared" si="296"/>
        <v>0</v>
      </c>
      <c r="Q864" s="19">
        <f t="shared" si="299"/>
        <v>0</v>
      </c>
      <c r="R864" s="19">
        <f t="shared" si="299"/>
        <v>0</v>
      </c>
      <c r="S864" s="19">
        <f t="shared" si="299"/>
        <v>0</v>
      </c>
      <c r="T864" s="19">
        <f t="shared" si="299"/>
        <v>0</v>
      </c>
      <c r="U864" s="19">
        <f t="shared" si="299"/>
        <v>10616.13</v>
      </c>
      <c r="V864" s="19">
        <f t="shared" si="300"/>
        <v>10616.13</v>
      </c>
      <c r="W864" s="44">
        <v>0</v>
      </c>
      <c r="X864" s="44">
        <v>0</v>
      </c>
      <c r="Y864" s="19">
        <f t="shared" si="306"/>
        <v>0</v>
      </c>
      <c r="Z864" s="20">
        <f t="shared" si="297"/>
        <v>10616.13</v>
      </c>
      <c r="AA864" s="20">
        <v>0</v>
      </c>
      <c r="AB864" s="20">
        <v>0</v>
      </c>
      <c r="AC864" s="20">
        <v>10616.13</v>
      </c>
      <c r="AD864" s="20">
        <f t="shared" si="301"/>
        <v>0</v>
      </c>
      <c r="AE864" s="20">
        <f t="shared" si="302"/>
        <v>0</v>
      </c>
      <c r="AF864" s="20">
        <f t="shared" si="303"/>
        <v>0</v>
      </c>
      <c r="AG864" s="20">
        <f t="shared" si="304"/>
        <v>0</v>
      </c>
      <c r="AH864" s="20">
        <f t="shared" si="305"/>
        <v>0</v>
      </c>
      <c r="AI864" s="20">
        <f t="shared" si="298"/>
        <v>0</v>
      </c>
    </row>
    <row r="865" spans="1:35" s="27" customFormat="1" ht="12.75" x14ac:dyDescent="0.2">
      <c r="A865" s="32" t="s">
        <v>791</v>
      </c>
      <c r="B865" s="32" t="s">
        <v>803</v>
      </c>
      <c r="C865" s="32" t="s">
        <v>944</v>
      </c>
      <c r="D865" s="33" t="s">
        <v>945</v>
      </c>
      <c r="E865" s="34">
        <v>9838.34</v>
      </c>
      <c r="F865" s="19">
        <v>0</v>
      </c>
      <c r="G865" s="17">
        <v>0</v>
      </c>
      <c r="H865" s="17">
        <v>0</v>
      </c>
      <c r="I865" s="19">
        <v>0</v>
      </c>
      <c r="J865" s="19">
        <v>9838.34</v>
      </c>
      <c r="K865" s="17">
        <v>0</v>
      </c>
      <c r="L865" s="17">
        <v>0</v>
      </c>
      <c r="M865" s="17">
        <v>0</v>
      </c>
      <c r="N865" s="17">
        <v>0</v>
      </c>
      <c r="O865" s="17">
        <v>0</v>
      </c>
      <c r="P865" s="19">
        <f t="shared" si="296"/>
        <v>0</v>
      </c>
      <c r="Q865" s="19">
        <f t="shared" si="299"/>
        <v>0</v>
      </c>
      <c r="R865" s="19">
        <f t="shared" si="299"/>
        <v>0</v>
      </c>
      <c r="S865" s="19">
        <f t="shared" si="299"/>
        <v>0</v>
      </c>
      <c r="T865" s="19">
        <f t="shared" si="299"/>
        <v>0</v>
      </c>
      <c r="U865" s="19">
        <f t="shared" si="299"/>
        <v>9838.34</v>
      </c>
      <c r="V865" s="19">
        <f t="shared" si="300"/>
        <v>9838.34</v>
      </c>
      <c r="W865" s="44">
        <v>0</v>
      </c>
      <c r="X865" s="44">
        <v>0</v>
      </c>
      <c r="Y865" s="19">
        <f t="shared" si="306"/>
        <v>0</v>
      </c>
      <c r="Z865" s="20">
        <f t="shared" si="297"/>
        <v>9838.34</v>
      </c>
      <c r="AA865" s="20">
        <v>0</v>
      </c>
      <c r="AB865" s="20">
        <v>0</v>
      </c>
      <c r="AC865" s="20">
        <v>9838.34</v>
      </c>
      <c r="AD865" s="20">
        <f t="shared" si="301"/>
        <v>0</v>
      </c>
      <c r="AE865" s="20">
        <f t="shared" si="302"/>
        <v>0</v>
      </c>
      <c r="AF865" s="20">
        <f t="shared" si="303"/>
        <v>0</v>
      </c>
      <c r="AG865" s="20">
        <f t="shared" si="304"/>
        <v>0</v>
      </c>
      <c r="AH865" s="20">
        <f t="shared" si="305"/>
        <v>0</v>
      </c>
      <c r="AI865" s="20">
        <f t="shared" si="298"/>
        <v>0</v>
      </c>
    </row>
    <row r="866" spans="1:35" s="27" customFormat="1" ht="12.75" x14ac:dyDescent="0.2">
      <c r="A866" s="32" t="s">
        <v>791</v>
      </c>
      <c r="B866" s="32" t="s">
        <v>803</v>
      </c>
      <c r="C866" s="32" t="s">
        <v>946</v>
      </c>
      <c r="D866" s="33" t="s">
        <v>947</v>
      </c>
      <c r="E866" s="34">
        <v>7261.54</v>
      </c>
      <c r="F866" s="19">
        <v>0</v>
      </c>
      <c r="G866" s="17">
        <v>0</v>
      </c>
      <c r="H866" s="17">
        <v>0</v>
      </c>
      <c r="I866" s="19">
        <v>0</v>
      </c>
      <c r="J866" s="19">
        <v>7261.54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9">
        <f t="shared" si="296"/>
        <v>0</v>
      </c>
      <c r="Q866" s="19">
        <f t="shared" si="299"/>
        <v>0</v>
      </c>
      <c r="R866" s="19">
        <f t="shared" si="299"/>
        <v>0</v>
      </c>
      <c r="S866" s="19">
        <f t="shared" si="299"/>
        <v>0</v>
      </c>
      <c r="T866" s="19">
        <f t="shared" si="299"/>
        <v>0</v>
      </c>
      <c r="U866" s="19">
        <f t="shared" si="299"/>
        <v>7261.54</v>
      </c>
      <c r="V866" s="19">
        <f t="shared" si="300"/>
        <v>7261.54</v>
      </c>
      <c r="W866" s="44">
        <v>0</v>
      </c>
      <c r="X866" s="44">
        <v>0</v>
      </c>
      <c r="Y866" s="19">
        <f t="shared" si="306"/>
        <v>0</v>
      </c>
      <c r="Z866" s="20">
        <f t="shared" si="297"/>
        <v>7261.54</v>
      </c>
      <c r="AA866" s="20">
        <v>0</v>
      </c>
      <c r="AB866" s="20">
        <v>0</v>
      </c>
      <c r="AC866" s="20">
        <v>7261.54</v>
      </c>
      <c r="AD866" s="20">
        <f t="shared" si="301"/>
        <v>0</v>
      </c>
      <c r="AE866" s="20">
        <f t="shared" si="302"/>
        <v>0</v>
      </c>
      <c r="AF866" s="20">
        <f t="shared" si="303"/>
        <v>0</v>
      </c>
      <c r="AG866" s="20">
        <f t="shared" si="304"/>
        <v>0</v>
      </c>
      <c r="AH866" s="20">
        <f t="shared" si="305"/>
        <v>0</v>
      </c>
      <c r="AI866" s="20">
        <f t="shared" si="298"/>
        <v>0</v>
      </c>
    </row>
    <row r="867" spans="1:35" s="27" customFormat="1" ht="12.75" x14ac:dyDescent="0.2">
      <c r="A867" s="32" t="s">
        <v>791</v>
      </c>
      <c r="B867" s="32" t="s">
        <v>803</v>
      </c>
      <c r="C867" s="32" t="s">
        <v>948</v>
      </c>
      <c r="D867" s="33" t="s">
        <v>949</v>
      </c>
      <c r="E867" s="34">
        <v>7781.93</v>
      </c>
      <c r="F867" s="19">
        <v>0</v>
      </c>
      <c r="G867" s="17">
        <v>0</v>
      </c>
      <c r="H867" s="17">
        <v>0</v>
      </c>
      <c r="I867" s="19">
        <v>0</v>
      </c>
      <c r="J867" s="19">
        <v>7781.93</v>
      </c>
      <c r="K867" s="17">
        <v>0</v>
      </c>
      <c r="L867" s="17">
        <v>0</v>
      </c>
      <c r="M867" s="17">
        <v>0</v>
      </c>
      <c r="N867" s="17">
        <v>0</v>
      </c>
      <c r="O867" s="17">
        <v>0</v>
      </c>
      <c r="P867" s="19">
        <f t="shared" si="296"/>
        <v>0</v>
      </c>
      <c r="Q867" s="19">
        <f t="shared" si="299"/>
        <v>0</v>
      </c>
      <c r="R867" s="19">
        <f t="shared" si="299"/>
        <v>0</v>
      </c>
      <c r="S867" s="19">
        <f t="shared" si="299"/>
        <v>0</v>
      </c>
      <c r="T867" s="19">
        <f t="shared" si="299"/>
        <v>0</v>
      </c>
      <c r="U867" s="19">
        <f t="shared" si="299"/>
        <v>7781.93</v>
      </c>
      <c r="V867" s="19">
        <f t="shared" si="300"/>
        <v>7781.93</v>
      </c>
      <c r="W867" s="44">
        <v>0</v>
      </c>
      <c r="X867" s="44">
        <v>0</v>
      </c>
      <c r="Y867" s="19">
        <f t="shared" si="306"/>
        <v>0</v>
      </c>
      <c r="Z867" s="20">
        <f t="shared" si="297"/>
        <v>7781.93</v>
      </c>
      <c r="AA867" s="20">
        <v>0</v>
      </c>
      <c r="AB867" s="20">
        <v>0</v>
      </c>
      <c r="AC867" s="20">
        <v>7781.93</v>
      </c>
      <c r="AD867" s="20">
        <f t="shared" si="301"/>
        <v>0</v>
      </c>
      <c r="AE867" s="20">
        <f t="shared" si="302"/>
        <v>0</v>
      </c>
      <c r="AF867" s="20">
        <f t="shared" si="303"/>
        <v>0</v>
      </c>
      <c r="AG867" s="20">
        <f t="shared" si="304"/>
        <v>0</v>
      </c>
      <c r="AH867" s="20">
        <f t="shared" si="305"/>
        <v>0</v>
      </c>
      <c r="AI867" s="20">
        <f t="shared" si="298"/>
        <v>0</v>
      </c>
    </row>
    <row r="868" spans="1:35" s="27" customFormat="1" ht="12.75" x14ac:dyDescent="0.2">
      <c r="A868" s="32" t="s">
        <v>791</v>
      </c>
      <c r="B868" s="32" t="s">
        <v>803</v>
      </c>
      <c r="C868" s="32" t="s">
        <v>950</v>
      </c>
      <c r="D868" s="33" t="s">
        <v>951</v>
      </c>
      <c r="E868" s="34">
        <v>2594</v>
      </c>
      <c r="F868" s="19">
        <v>0</v>
      </c>
      <c r="G868" s="17">
        <v>0</v>
      </c>
      <c r="H868" s="17">
        <v>0</v>
      </c>
      <c r="I868" s="19">
        <v>0</v>
      </c>
      <c r="J868" s="19">
        <v>2594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9">
        <f t="shared" si="296"/>
        <v>0</v>
      </c>
      <c r="Q868" s="19">
        <f t="shared" si="299"/>
        <v>0</v>
      </c>
      <c r="R868" s="19">
        <f t="shared" si="299"/>
        <v>0</v>
      </c>
      <c r="S868" s="19">
        <f t="shared" si="299"/>
        <v>0</v>
      </c>
      <c r="T868" s="19">
        <f t="shared" si="299"/>
        <v>0</v>
      </c>
      <c r="U868" s="19">
        <f t="shared" si="299"/>
        <v>2594</v>
      </c>
      <c r="V868" s="19">
        <f t="shared" si="300"/>
        <v>2594</v>
      </c>
      <c r="W868" s="44">
        <v>0</v>
      </c>
      <c r="X868" s="44">
        <v>0</v>
      </c>
      <c r="Y868" s="19">
        <f t="shared" si="306"/>
        <v>0</v>
      </c>
      <c r="Z868" s="20">
        <f t="shared" si="297"/>
        <v>2594</v>
      </c>
      <c r="AA868" s="20">
        <v>0</v>
      </c>
      <c r="AB868" s="20">
        <v>0</v>
      </c>
      <c r="AC868" s="20">
        <v>2594</v>
      </c>
      <c r="AD868" s="20">
        <f t="shared" si="301"/>
        <v>0</v>
      </c>
      <c r="AE868" s="20">
        <f t="shared" si="302"/>
        <v>0</v>
      </c>
      <c r="AF868" s="20">
        <f t="shared" si="303"/>
        <v>0</v>
      </c>
      <c r="AG868" s="20">
        <f t="shared" si="304"/>
        <v>0</v>
      </c>
      <c r="AH868" s="20">
        <f t="shared" si="305"/>
        <v>0</v>
      </c>
      <c r="AI868" s="20">
        <f t="shared" si="298"/>
        <v>0</v>
      </c>
    </row>
    <row r="869" spans="1:35" s="27" customFormat="1" ht="12.75" x14ac:dyDescent="0.2">
      <c r="A869" s="32" t="s">
        <v>791</v>
      </c>
      <c r="B869" s="32" t="s">
        <v>803</v>
      </c>
      <c r="C869" s="32" t="s">
        <v>952</v>
      </c>
      <c r="D869" s="33" t="s">
        <v>953</v>
      </c>
      <c r="E869" s="34">
        <v>2796.51</v>
      </c>
      <c r="F869" s="19">
        <v>0</v>
      </c>
      <c r="G869" s="17">
        <v>0</v>
      </c>
      <c r="H869" s="17">
        <v>0</v>
      </c>
      <c r="I869" s="19">
        <v>0</v>
      </c>
      <c r="J869" s="19">
        <v>2796.51</v>
      </c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9">
        <f t="shared" si="296"/>
        <v>0</v>
      </c>
      <c r="Q869" s="19">
        <f t="shared" si="299"/>
        <v>0</v>
      </c>
      <c r="R869" s="19">
        <f t="shared" si="299"/>
        <v>0</v>
      </c>
      <c r="S869" s="19">
        <f t="shared" si="299"/>
        <v>0</v>
      </c>
      <c r="T869" s="19">
        <f t="shared" si="299"/>
        <v>0</v>
      </c>
      <c r="U869" s="19">
        <f t="shared" si="299"/>
        <v>2796.51</v>
      </c>
      <c r="V869" s="19">
        <f t="shared" si="300"/>
        <v>2796.51</v>
      </c>
      <c r="W869" s="44">
        <v>0</v>
      </c>
      <c r="X869" s="44">
        <v>0</v>
      </c>
      <c r="Y869" s="19">
        <f t="shared" si="306"/>
        <v>0</v>
      </c>
      <c r="Z869" s="20">
        <f t="shared" si="297"/>
        <v>2796.51</v>
      </c>
      <c r="AA869" s="20">
        <v>0</v>
      </c>
      <c r="AB869" s="20">
        <v>0</v>
      </c>
      <c r="AC869" s="20">
        <v>2796.51</v>
      </c>
      <c r="AD869" s="20">
        <f t="shared" si="301"/>
        <v>0</v>
      </c>
      <c r="AE869" s="20">
        <f t="shared" si="302"/>
        <v>0</v>
      </c>
      <c r="AF869" s="20">
        <f t="shared" si="303"/>
        <v>0</v>
      </c>
      <c r="AG869" s="20">
        <f t="shared" si="304"/>
        <v>0</v>
      </c>
      <c r="AH869" s="20">
        <f t="shared" si="305"/>
        <v>0</v>
      </c>
      <c r="AI869" s="20">
        <f t="shared" si="298"/>
        <v>0</v>
      </c>
    </row>
    <row r="870" spans="1:35" s="27" customFormat="1" ht="12.75" x14ac:dyDescent="0.2">
      <c r="A870" s="32" t="s">
        <v>791</v>
      </c>
      <c r="B870" s="32" t="s">
        <v>803</v>
      </c>
      <c r="C870" s="32" t="s">
        <v>954</v>
      </c>
      <c r="D870" s="33" t="s">
        <v>955</v>
      </c>
      <c r="E870" s="34">
        <v>3250.04</v>
      </c>
      <c r="F870" s="19">
        <v>0</v>
      </c>
      <c r="G870" s="17">
        <v>0</v>
      </c>
      <c r="H870" s="17">
        <v>0</v>
      </c>
      <c r="I870" s="19">
        <v>0</v>
      </c>
      <c r="J870" s="19">
        <v>3250.04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9">
        <f t="shared" si="296"/>
        <v>0</v>
      </c>
      <c r="Q870" s="19">
        <f t="shared" si="299"/>
        <v>0</v>
      </c>
      <c r="R870" s="19">
        <f t="shared" si="299"/>
        <v>0</v>
      </c>
      <c r="S870" s="19">
        <f t="shared" si="299"/>
        <v>0</v>
      </c>
      <c r="T870" s="19">
        <f t="shared" si="299"/>
        <v>0</v>
      </c>
      <c r="U870" s="19">
        <f t="shared" si="299"/>
        <v>3250.04</v>
      </c>
      <c r="V870" s="19">
        <f t="shared" si="300"/>
        <v>3250.04</v>
      </c>
      <c r="W870" s="44">
        <v>0</v>
      </c>
      <c r="X870" s="44">
        <v>0</v>
      </c>
      <c r="Y870" s="19">
        <f t="shared" si="306"/>
        <v>0</v>
      </c>
      <c r="Z870" s="20">
        <f t="shared" si="297"/>
        <v>3250.04</v>
      </c>
      <c r="AA870" s="20">
        <v>0</v>
      </c>
      <c r="AB870" s="20">
        <v>0</v>
      </c>
      <c r="AC870" s="20">
        <v>3250.04</v>
      </c>
      <c r="AD870" s="20">
        <f t="shared" si="301"/>
        <v>0</v>
      </c>
      <c r="AE870" s="20">
        <f t="shared" si="302"/>
        <v>0</v>
      </c>
      <c r="AF870" s="20">
        <f t="shared" si="303"/>
        <v>0</v>
      </c>
      <c r="AG870" s="20">
        <f t="shared" si="304"/>
        <v>0</v>
      </c>
      <c r="AH870" s="20">
        <f t="shared" si="305"/>
        <v>0</v>
      </c>
      <c r="AI870" s="20">
        <f t="shared" si="298"/>
        <v>0</v>
      </c>
    </row>
    <row r="871" spans="1:35" s="27" customFormat="1" ht="12.75" x14ac:dyDescent="0.2">
      <c r="A871" s="32" t="s">
        <v>791</v>
      </c>
      <c r="B871" s="32" t="s">
        <v>803</v>
      </c>
      <c r="C871" s="32" t="s">
        <v>956</v>
      </c>
      <c r="D871" s="33" t="s">
        <v>957</v>
      </c>
      <c r="E871" s="34">
        <v>9902.1</v>
      </c>
      <c r="F871" s="19">
        <v>0</v>
      </c>
      <c r="G871" s="17">
        <v>0</v>
      </c>
      <c r="H871" s="17">
        <v>0</v>
      </c>
      <c r="I871" s="19">
        <v>0</v>
      </c>
      <c r="J871" s="19">
        <v>9902.1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9">
        <f t="shared" si="296"/>
        <v>0</v>
      </c>
      <c r="Q871" s="19">
        <f t="shared" si="299"/>
        <v>0</v>
      </c>
      <c r="R871" s="19">
        <f t="shared" si="299"/>
        <v>0</v>
      </c>
      <c r="S871" s="19">
        <f t="shared" si="299"/>
        <v>0</v>
      </c>
      <c r="T871" s="19">
        <f t="shared" si="299"/>
        <v>0</v>
      </c>
      <c r="U871" s="19">
        <f t="shared" si="299"/>
        <v>9902.1</v>
      </c>
      <c r="V871" s="19">
        <f t="shared" si="300"/>
        <v>9902.1</v>
      </c>
      <c r="W871" s="44">
        <v>0</v>
      </c>
      <c r="X871" s="44">
        <v>0</v>
      </c>
      <c r="Y871" s="19">
        <f t="shared" si="306"/>
        <v>0</v>
      </c>
      <c r="Z871" s="20">
        <f t="shared" si="297"/>
        <v>9902.1</v>
      </c>
      <c r="AA871" s="20">
        <v>0</v>
      </c>
      <c r="AB871" s="20">
        <v>0</v>
      </c>
      <c r="AC871" s="20">
        <v>9902.1</v>
      </c>
      <c r="AD871" s="20">
        <f t="shared" si="301"/>
        <v>0</v>
      </c>
      <c r="AE871" s="20">
        <f t="shared" si="302"/>
        <v>0</v>
      </c>
      <c r="AF871" s="20">
        <f t="shared" si="303"/>
        <v>0</v>
      </c>
      <c r="AG871" s="20">
        <f t="shared" si="304"/>
        <v>0</v>
      </c>
      <c r="AH871" s="20">
        <f t="shared" si="305"/>
        <v>0</v>
      </c>
      <c r="AI871" s="20">
        <f t="shared" si="298"/>
        <v>0</v>
      </c>
    </row>
    <row r="872" spans="1:35" s="27" customFormat="1" ht="12.75" x14ac:dyDescent="0.2">
      <c r="A872" s="32" t="s">
        <v>791</v>
      </c>
      <c r="B872" s="32" t="s">
        <v>803</v>
      </c>
      <c r="C872" s="32" t="s">
        <v>958</v>
      </c>
      <c r="D872" s="33" t="s">
        <v>959</v>
      </c>
      <c r="E872" s="34">
        <v>9936.9699999999993</v>
      </c>
      <c r="F872" s="19">
        <v>0</v>
      </c>
      <c r="G872" s="17">
        <v>0</v>
      </c>
      <c r="H872" s="17">
        <v>0</v>
      </c>
      <c r="I872" s="19">
        <v>0</v>
      </c>
      <c r="J872" s="19">
        <v>9936.9699999999993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9">
        <f t="shared" si="296"/>
        <v>0</v>
      </c>
      <c r="Q872" s="19">
        <f t="shared" si="299"/>
        <v>0</v>
      </c>
      <c r="R872" s="19">
        <f t="shared" si="299"/>
        <v>0</v>
      </c>
      <c r="S872" s="19">
        <f t="shared" si="299"/>
        <v>0</v>
      </c>
      <c r="T872" s="19">
        <f t="shared" si="299"/>
        <v>0</v>
      </c>
      <c r="U872" s="19">
        <f t="shared" si="299"/>
        <v>9936.9699999999993</v>
      </c>
      <c r="V872" s="19">
        <f t="shared" si="300"/>
        <v>9936.9699999999993</v>
      </c>
      <c r="W872" s="44">
        <v>0</v>
      </c>
      <c r="X872" s="44">
        <v>0</v>
      </c>
      <c r="Y872" s="19">
        <f t="shared" si="306"/>
        <v>0</v>
      </c>
      <c r="Z872" s="20">
        <f t="shared" si="297"/>
        <v>9936.9699999999993</v>
      </c>
      <c r="AA872" s="20">
        <v>0</v>
      </c>
      <c r="AB872" s="20">
        <v>0</v>
      </c>
      <c r="AC872" s="20">
        <v>9936.9699999999993</v>
      </c>
      <c r="AD872" s="20">
        <f t="shared" si="301"/>
        <v>0</v>
      </c>
      <c r="AE872" s="20">
        <f t="shared" si="302"/>
        <v>0</v>
      </c>
      <c r="AF872" s="20">
        <f t="shared" si="303"/>
        <v>0</v>
      </c>
      <c r="AG872" s="20">
        <f t="shared" si="304"/>
        <v>0</v>
      </c>
      <c r="AH872" s="20">
        <f t="shared" si="305"/>
        <v>0</v>
      </c>
      <c r="AI872" s="20">
        <f t="shared" si="298"/>
        <v>0</v>
      </c>
    </row>
    <row r="873" spans="1:35" s="27" customFormat="1" ht="12.75" x14ac:dyDescent="0.2">
      <c r="A873" s="32" t="s">
        <v>791</v>
      </c>
      <c r="B873" s="32" t="s">
        <v>803</v>
      </c>
      <c r="C873" s="32" t="s">
        <v>960</v>
      </c>
      <c r="D873" s="33" t="s">
        <v>961</v>
      </c>
      <c r="E873" s="34">
        <v>1751.24</v>
      </c>
      <c r="F873" s="19">
        <v>0</v>
      </c>
      <c r="G873" s="17">
        <v>0</v>
      </c>
      <c r="H873" s="17">
        <v>0</v>
      </c>
      <c r="I873" s="19">
        <v>0</v>
      </c>
      <c r="J873" s="19">
        <v>1751.24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9">
        <f t="shared" si="296"/>
        <v>0</v>
      </c>
      <c r="Q873" s="19">
        <f t="shared" si="299"/>
        <v>0</v>
      </c>
      <c r="R873" s="19">
        <f t="shared" si="299"/>
        <v>0</v>
      </c>
      <c r="S873" s="19">
        <f t="shared" si="299"/>
        <v>0</v>
      </c>
      <c r="T873" s="19">
        <f t="shared" si="299"/>
        <v>0</v>
      </c>
      <c r="U873" s="19">
        <f t="shared" si="299"/>
        <v>1751.24</v>
      </c>
      <c r="V873" s="19">
        <f t="shared" si="300"/>
        <v>1751.24</v>
      </c>
      <c r="W873" s="44">
        <v>0</v>
      </c>
      <c r="X873" s="44">
        <v>0</v>
      </c>
      <c r="Y873" s="19">
        <f t="shared" si="306"/>
        <v>0</v>
      </c>
      <c r="Z873" s="20">
        <f t="shared" si="297"/>
        <v>1751.24</v>
      </c>
      <c r="AA873" s="20">
        <v>0</v>
      </c>
      <c r="AB873" s="20">
        <v>0</v>
      </c>
      <c r="AC873" s="20">
        <v>1751.24</v>
      </c>
      <c r="AD873" s="20">
        <f t="shared" si="301"/>
        <v>0</v>
      </c>
      <c r="AE873" s="20">
        <f t="shared" si="302"/>
        <v>0</v>
      </c>
      <c r="AF873" s="20">
        <f t="shared" si="303"/>
        <v>0</v>
      </c>
      <c r="AG873" s="20">
        <f t="shared" si="304"/>
        <v>0</v>
      </c>
      <c r="AH873" s="20">
        <f t="shared" si="305"/>
        <v>0</v>
      </c>
      <c r="AI873" s="20">
        <f t="shared" si="298"/>
        <v>0</v>
      </c>
    </row>
    <row r="874" spans="1:35" s="27" customFormat="1" ht="12.75" x14ac:dyDescent="0.2">
      <c r="A874" s="32" t="s">
        <v>791</v>
      </c>
      <c r="B874" s="32" t="s">
        <v>803</v>
      </c>
      <c r="C874" s="32" t="s">
        <v>962</v>
      </c>
      <c r="D874" s="33" t="s">
        <v>963</v>
      </c>
      <c r="E874" s="34">
        <v>11796.62</v>
      </c>
      <c r="F874" s="19">
        <v>0</v>
      </c>
      <c r="G874" s="17">
        <v>0</v>
      </c>
      <c r="H874" s="17">
        <v>0</v>
      </c>
      <c r="I874" s="19">
        <v>0</v>
      </c>
      <c r="J874" s="19">
        <v>11796.62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9">
        <f t="shared" si="296"/>
        <v>0</v>
      </c>
      <c r="Q874" s="19">
        <f t="shared" si="299"/>
        <v>0</v>
      </c>
      <c r="R874" s="19">
        <f t="shared" si="299"/>
        <v>0</v>
      </c>
      <c r="S874" s="19">
        <f t="shared" si="299"/>
        <v>0</v>
      </c>
      <c r="T874" s="19">
        <f t="shared" si="299"/>
        <v>0</v>
      </c>
      <c r="U874" s="19">
        <f t="shared" si="299"/>
        <v>11796.62</v>
      </c>
      <c r="V874" s="19">
        <f t="shared" si="300"/>
        <v>11796.62</v>
      </c>
      <c r="W874" s="44">
        <v>0</v>
      </c>
      <c r="X874" s="44">
        <v>0</v>
      </c>
      <c r="Y874" s="19">
        <f t="shared" si="306"/>
        <v>0</v>
      </c>
      <c r="Z874" s="20">
        <f t="shared" si="297"/>
        <v>11796.62</v>
      </c>
      <c r="AA874" s="20">
        <v>0</v>
      </c>
      <c r="AB874" s="20">
        <v>0</v>
      </c>
      <c r="AC874" s="20">
        <v>11796.62</v>
      </c>
      <c r="AD874" s="20">
        <f t="shared" si="301"/>
        <v>0</v>
      </c>
      <c r="AE874" s="20">
        <f t="shared" si="302"/>
        <v>0</v>
      </c>
      <c r="AF874" s="20">
        <f t="shared" si="303"/>
        <v>0</v>
      </c>
      <c r="AG874" s="20">
        <f t="shared" si="304"/>
        <v>0</v>
      </c>
      <c r="AH874" s="20">
        <f t="shared" si="305"/>
        <v>0</v>
      </c>
      <c r="AI874" s="20">
        <f t="shared" si="298"/>
        <v>0</v>
      </c>
    </row>
    <row r="875" spans="1:35" s="27" customFormat="1" ht="12.75" x14ac:dyDescent="0.2">
      <c r="A875" s="32" t="s">
        <v>791</v>
      </c>
      <c r="B875" s="32" t="s">
        <v>803</v>
      </c>
      <c r="C875" s="32" t="s">
        <v>964</v>
      </c>
      <c r="D875" s="33" t="s">
        <v>965</v>
      </c>
      <c r="E875" s="34">
        <v>9513.14</v>
      </c>
      <c r="F875" s="19">
        <v>0</v>
      </c>
      <c r="G875" s="17">
        <v>0</v>
      </c>
      <c r="H875" s="17">
        <v>0</v>
      </c>
      <c r="I875" s="19">
        <v>0</v>
      </c>
      <c r="J875" s="19">
        <v>9513.14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9">
        <f t="shared" si="296"/>
        <v>0</v>
      </c>
      <c r="Q875" s="19">
        <f t="shared" si="299"/>
        <v>0</v>
      </c>
      <c r="R875" s="19">
        <f t="shared" si="299"/>
        <v>0</v>
      </c>
      <c r="S875" s="19">
        <f t="shared" si="299"/>
        <v>0</v>
      </c>
      <c r="T875" s="19">
        <f t="shared" si="299"/>
        <v>0</v>
      </c>
      <c r="U875" s="19">
        <f t="shared" si="299"/>
        <v>9513.14</v>
      </c>
      <c r="V875" s="19">
        <f t="shared" si="300"/>
        <v>9513.14</v>
      </c>
      <c r="W875" s="44">
        <v>0</v>
      </c>
      <c r="X875" s="44">
        <v>0</v>
      </c>
      <c r="Y875" s="19">
        <f t="shared" si="306"/>
        <v>0</v>
      </c>
      <c r="Z875" s="20">
        <f t="shared" si="297"/>
        <v>9513.14</v>
      </c>
      <c r="AA875" s="20">
        <v>0</v>
      </c>
      <c r="AB875" s="20">
        <v>0</v>
      </c>
      <c r="AC875" s="20">
        <v>9513.14</v>
      </c>
      <c r="AD875" s="20">
        <f t="shared" si="301"/>
        <v>0</v>
      </c>
      <c r="AE875" s="20">
        <f t="shared" si="302"/>
        <v>0</v>
      </c>
      <c r="AF875" s="20">
        <f t="shared" si="303"/>
        <v>0</v>
      </c>
      <c r="AG875" s="20">
        <f t="shared" si="304"/>
        <v>0</v>
      </c>
      <c r="AH875" s="20">
        <f t="shared" si="305"/>
        <v>0</v>
      </c>
      <c r="AI875" s="20">
        <f t="shared" si="298"/>
        <v>0</v>
      </c>
    </row>
    <row r="876" spans="1:35" s="27" customFormat="1" ht="12.75" x14ac:dyDescent="0.2">
      <c r="A876" s="32" t="s">
        <v>791</v>
      </c>
      <c r="B876" s="32" t="s">
        <v>803</v>
      </c>
      <c r="C876" s="32" t="s">
        <v>966</v>
      </c>
      <c r="D876" s="33" t="s">
        <v>967</v>
      </c>
      <c r="E876" s="34">
        <v>6982.24</v>
      </c>
      <c r="F876" s="19">
        <v>0</v>
      </c>
      <c r="G876" s="17">
        <v>0</v>
      </c>
      <c r="H876" s="17">
        <v>0</v>
      </c>
      <c r="I876" s="19">
        <v>0</v>
      </c>
      <c r="J876" s="19">
        <v>6982.24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9">
        <f t="shared" si="296"/>
        <v>0</v>
      </c>
      <c r="Q876" s="19">
        <f t="shared" si="299"/>
        <v>0</v>
      </c>
      <c r="R876" s="19">
        <f t="shared" si="299"/>
        <v>0</v>
      </c>
      <c r="S876" s="19">
        <f t="shared" si="299"/>
        <v>0</v>
      </c>
      <c r="T876" s="19">
        <f t="shared" si="299"/>
        <v>0</v>
      </c>
      <c r="U876" s="19">
        <f t="shared" si="299"/>
        <v>6982.24</v>
      </c>
      <c r="V876" s="19">
        <f t="shared" si="300"/>
        <v>6982.24</v>
      </c>
      <c r="W876" s="44">
        <v>0</v>
      </c>
      <c r="X876" s="44">
        <v>0</v>
      </c>
      <c r="Y876" s="19">
        <f t="shared" si="306"/>
        <v>0</v>
      </c>
      <c r="Z876" s="20">
        <f t="shared" si="297"/>
        <v>6982.24</v>
      </c>
      <c r="AA876" s="20">
        <v>0</v>
      </c>
      <c r="AB876" s="20">
        <v>0</v>
      </c>
      <c r="AC876" s="20">
        <v>6982.24</v>
      </c>
      <c r="AD876" s="20">
        <f t="shared" si="301"/>
        <v>0</v>
      </c>
      <c r="AE876" s="20">
        <f t="shared" si="302"/>
        <v>0</v>
      </c>
      <c r="AF876" s="20">
        <f t="shared" si="303"/>
        <v>0</v>
      </c>
      <c r="AG876" s="20">
        <f t="shared" si="304"/>
        <v>0</v>
      </c>
      <c r="AH876" s="20">
        <f t="shared" si="305"/>
        <v>0</v>
      </c>
      <c r="AI876" s="20">
        <f t="shared" si="298"/>
        <v>0</v>
      </c>
    </row>
    <row r="877" spans="1:35" s="27" customFormat="1" ht="12.75" x14ac:dyDescent="0.2">
      <c r="A877" s="32" t="s">
        <v>791</v>
      </c>
      <c r="B877" s="32" t="s">
        <v>803</v>
      </c>
      <c r="C877" s="32" t="s">
        <v>968</v>
      </c>
      <c r="D877" s="33" t="s">
        <v>969</v>
      </c>
      <c r="E877" s="34">
        <v>0</v>
      </c>
      <c r="F877" s="19">
        <v>0</v>
      </c>
      <c r="G877" s="17">
        <v>0</v>
      </c>
      <c r="H877" s="17">
        <v>0</v>
      </c>
      <c r="I877" s="19">
        <v>0</v>
      </c>
      <c r="J877" s="19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9">
        <f t="shared" si="296"/>
        <v>0</v>
      </c>
      <c r="Q877" s="19">
        <f t="shared" si="299"/>
        <v>0</v>
      </c>
      <c r="R877" s="19">
        <f t="shared" si="299"/>
        <v>0</v>
      </c>
      <c r="S877" s="19">
        <f t="shared" si="299"/>
        <v>0</v>
      </c>
      <c r="T877" s="19">
        <f t="shared" si="299"/>
        <v>0</v>
      </c>
      <c r="U877" s="19">
        <f t="shared" si="299"/>
        <v>0</v>
      </c>
      <c r="V877" s="19">
        <f t="shared" si="300"/>
        <v>0</v>
      </c>
      <c r="W877" s="31">
        <v>89996.84</v>
      </c>
      <c r="X877" s="19">
        <v>89996.84</v>
      </c>
      <c r="Y877" s="19">
        <f t="shared" si="306"/>
        <v>0</v>
      </c>
      <c r="Z877" s="20">
        <f t="shared" si="297"/>
        <v>0</v>
      </c>
      <c r="AA877" s="20">
        <v>0</v>
      </c>
      <c r="AB877" s="20">
        <v>0</v>
      </c>
      <c r="AC877" s="20">
        <v>0</v>
      </c>
      <c r="AD877" s="20">
        <f t="shared" si="301"/>
        <v>0</v>
      </c>
      <c r="AE877" s="20">
        <f t="shared" si="302"/>
        <v>0</v>
      </c>
      <c r="AF877" s="20">
        <f t="shared" si="303"/>
        <v>0</v>
      </c>
      <c r="AG877" s="20">
        <f t="shared" si="304"/>
        <v>0</v>
      </c>
      <c r="AH877" s="20">
        <f t="shared" si="305"/>
        <v>0</v>
      </c>
      <c r="AI877" s="20">
        <f t="shared" si="298"/>
        <v>0</v>
      </c>
    </row>
    <row r="878" spans="1:35" s="27" customFormat="1" ht="12.75" x14ac:dyDescent="0.2">
      <c r="A878" s="80"/>
      <c r="B878" s="80"/>
      <c r="C878" s="94"/>
      <c r="D878" s="95" t="s">
        <v>970</v>
      </c>
      <c r="E878" s="96">
        <f>SUM(E795:E877)</f>
        <v>669224.71</v>
      </c>
      <c r="F878" s="85">
        <f t="shared" ref="F878:AI880" si="307">SUM(F795:F877)</f>
        <v>0</v>
      </c>
      <c r="G878" s="85">
        <f t="shared" si="307"/>
        <v>0</v>
      </c>
      <c r="H878" s="85">
        <f t="shared" si="307"/>
        <v>0</v>
      </c>
      <c r="I878" s="85">
        <f t="shared" si="307"/>
        <v>0</v>
      </c>
      <c r="J878" s="85">
        <f t="shared" si="307"/>
        <v>669224.71</v>
      </c>
      <c r="K878" s="85">
        <f t="shared" si="307"/>
        <v>0</v>
      </c>
      <c r="L878" s="85">
        <f t="shared" si="307"/>
        <v>0</v>
      </c>
      <c r="M878" s="85">
        <f t="shared" si="307"/>
        <v>0</v>
      </c>
      <c r="N878" s="85">
        <f t="shared" si="307"/>
        <v>0</v>
      </c>
      <c r="O878" s="85">
        <f t="shared" si="307"/>
        <v>0</v>
      </c>
      <c r="P878" s="85">
        <f t="shared" si="307"/>
        <v>0</v>
      </c>
      <c r="Q878" s="85">
        <f t="shared" si="307"/>
        <v>0</v>
      </c>
      <c r="R878" s="85">
        <f t="shared" si="307"/>
        <v>0</v>
      </c>
      <c r="S878" s="85">
        <f t="shared" si="307"/>
        <v>0</v>
      </c>
      <c r="T878" s="85">
        <f t="shared" si="307"/>
        <v>0</v>
      </c>
      <c r="U878" s="85">
        <f t="shared" si="307"/>
        <v>669224.71</v>
      </c>
      <c r="V878" s="85">
        <f t="shared" si="307"/>
        <v>669224.71</v>
      </c>
      <c r="W878" s="96">
        <f t="shared" si="307"/>
        <v>89996.84</v>
      </c>
      <c r="X878" s="96">
        <f t="shared" si="307"/>
        <v>89996.84</v>
      </c>
      <c r="Y878" s="96">
        <f t="shared" si="307"/>
        <v>0</v>
      </c>
      <c r="Z878" s="96">
        <f t="shared" si="307"/>
        <v>669224.71</v>
      </c>
      <c r="AA878" s="76">
        <f t="shared" si="307"/>
        <v>0</v>
      </c>
      <c r="AB878" s="76">
        <f t="shared" si="307"/>
        <v>0</v>
      </c>
      <c r="AC878" s="76">
        <f t="shared" si="307"/>
        <v>669224.71</v>
      </c>
      <c r="AD878" s="76">
        <f t="shared" si="307"/>
        <v>0</v>
      </c>
      <c r="AE878" s="76">
        <f t="shared" si="307"/>
        <v>0</v>
      </c>
      <c r="AF878" s="76">
        <f t="shared" si="307"/>
        <v>0</v>
      </c>
      <c r="AG878" s="76">
        <f t="shared" si="307"/>
        <v>0</v>
      </c>
      <c r="AH878" s="76">
        <f t="shared" si="307"/>
        <v>0</v>
      </c>
      <c r="AI878" s="76">
        <f t="shared" si="307"/>
        <v>0</v>
      </c>
    </row>
    <row r="879" spans="1:35" s="27" customFormat="1" ht="12.75" x14ac:dyDescent="0.2">
      <c r="A879" s="32" t="s">
        <v>733</v>
      </c>
      <c r="B879" s="32" t="s">
        <v>803</v>
      </c>
      <c r="C879" s="21">
        <v>331</v>
      </c>
      <c r="D879" s="40" t="s">
        <v>2</v>
      </c>
      <c r="E879" s="31">
        <v>33580.76</v>
      </c>
      <c r="F879" s="19">
        <v>0</v>
      </c>
      <c r="G879" s="19">
        <v>0</v>
      </c>
      <c r="H879" s="19">
        <v>0</v>
      </c>
      <c r="I879" s="20">
        <v>33580.76</v>
      </c>
      <c r="J879" s="19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9">
        <f t="shared" ref="Q879:U879" si="308">+F879-K879</f>
        <v>0</v>
      </c>
      <c r="R879" s="19">
        <f t="shared" si="308"/>
        <v>0</v>
      </c>
      <c r="S879" s="19">
        <f t="shared" si="308"/>
        <v>0</v>
      </c>
      <c r="T879" s="19">
        <f t="shared" si="308"/>
        <v>33580.76</v>
      </c>
      <c r="U879" s="19">
        <f t="shared" si="308"/>
        <v>0</v>
      </c>
      <c r="V879" s="19">
        <f t="shared" ref="V879" si="309">+Q879+R879+S879+T879+U879</f>
        <v>33580.76</v>
      </c>
      <c r="W879" s="35">
        <v>0</v>
      </c>
      <c r="X879" s="35">
        <v>0</v>
      </c>
      <c r="Y879" s="19">
        <f>+X879-W879</f>
        <v>0</v>
      </c>
      <c r="Z879" s="20">
        <f t="shared" si="297"/>
        <v>33580.76</v>
      </c>
      <c r="AA879" s="20">
        <v>0</v>
      </c>
      <c r="AB879" s="20">
        <v>33580.76</v>
      </c>
      <c r="AC879" s="20">
        <v>0</v>
      </c>
      <c r="AD879" s="20">
        <f t="shared" ref="AD879" si="310">+Q879-AA879</f>
        <v>0</v>
      </c>
      <c r="AE879" s="20">
        <f t="shared" ref="AE879" si="311">+T879-AB879</f>
        <v>0</v>
      </c>
      <c r="AF879" s="20">
        <f t="shared" ref="AF879" si="312">U879-AC879</f>
        <v>0</v>
      </c>
      <c r="AG879" s="20">
        <f t="shared" ref="AG879" si="313">+Y879</f>
        <v>0</v>
      </c>
      <c r="AH879" s="20">
        <f t="shared" ref="AH879" si="314">+S879</f>
        <v>0</v>
      </c>
      <c r="AI879" s="20">
        <f t="shared" ref="AI879" si="315">SUM(AD879:AH879)</f>
        <v>0</v>
      </c>
    </row>
    <row r="880" spans="1:35" s="50" customFormat="1" ht="12.75" x14ac:dyDescent="0.2">
      <c r="A880" s="95"/>
      <c r="B880" s="95"/>
      <c r="C880" s="95"/>
      <c r="D880" s="97" t="s">
        <v>971</v>
      </c>
      <c r="E880" s="96">
        <f t="shared" ref="E880:Z880" si="316">SUM(E879:E879)</f>
        <v>33580.76</v>
      </c>
      <c r="F880" s="85">
        <f t="shared" si="316"/>
        <v>0</v>
      </c>
      <c r="G880" s="85">
        <f t="shared" si="316"/>
        <v>0</v>
      </c>
      <c r="H880" s="85">
        <f t="shared" si="316"/>
        <v>0</v>
      </c>
      <c r="I880" s="85">
        <f t="shared" si="316"/>
        <v>33580.76</v>
      </c>
      <c r="J880" s="85">
        <f t="shared" si="316"/>
        <v>0</v>
      </c>
      <c r="K880" s="85">
        <f t="shared" si="316"/>
        <v>0</v>
      </c>
      <c r="L880" s="85">
        <f t="shared" si="316"/>
        <v>0</v>
      </c>
      <c r="M880" s="85">
        <f t="shared" si="316"/>
        <v>0</v>
      </c>
      <c r="N880" s="85">
        <f t="shared" si="316"/>
        <v>0</v>
      </c>
      <c r="O880" s="85">
        <f t="shared" si="316"/>
        <v>0</v>
      </c>
      <c r="P880" s="85">
        <f t="shared" si="316"/>
        <v>0</v>
      </c>
      <c r="Q880" s="85">
        <f t="shared" si="316"/>
        <v>0</v>
      </c>
      <c r="R880" s="85">
        <f t="shared" si="316"/>
        <v>0</v>
      </c>
      <c r="S880" s="85">
        <f t="shared" si="316"/>
        <v>0</v>
      </c>
      <c r="T880" s="85">
        <f t="shared" si="316"/>
        <v>33580.76</v>
      </c>
      <c r="U880" s="85">
        <f t="shared" si="316"/>
        <v>0</v>
      </c>
      <c r="V880" s="85">
        <f t="shared" si="316"/>
        <v>33580.76</v>
      </c>
      <c r="W880" s="85">
        <f t="shared" si="316"/>
        <v>0</v>
      </c>
      <c r="X880" s="85">
        <f t="shared" si="316"/>
        <v>0</v>
      </c>
      <c r="Y880" s="85">
        <f t="shared" si="316"/>
        <v>0</v>
      </c>
      <c r="Z880" s="96">
        <f t="shared" si="316"/>
        <v>33580.76</v>
      </c>
      <c r="AA880" s="76">
        <f t="shared" si="307"/>
        <v>0</v>
      </c>
      <c r="AB880" s="76">
        <f t="shared" si="307"/>
        <v>33580.76</v>
      </c>
      <c r="AC880" s="76">
        <f t="shared" si="307"/>
        <v>1327887.1499999999</v>
      </c>
      <c r="AD880" s="76">
        <f t="shared" si="307"/>
        <v>0</v>
      </c>
      <c r="AE880" s="76">
        <f t="shared" si="307"/>
        <v>0</v>
      </c>
      <c r="AF880" s="76">
        <f t="shared" si="307"/>
        <v>0</v>
      </c>
      <c r="AG880" s="76">
        <f t="shared" si="307"/>
        <v>0</v>
      </c>
      <c r="AH880" s="76">
        <f t="shared" si="307"/>
        <v>0</v>
      </c>
      <c r="AI880" s="76">
        <f t="shared" si="307"/>
        <v>0</v>
      </c>
    </row>
    <row r="881" spans="1:35" s="50" customFormat="1" ht="21.75" customHeight="1" x14ac:dyDescent="0.2">
      <c r="A881" s="95"/>
      <c r="B881" s="95"/>
      <c r="C881" s="95"/>
      <c r="D881" s="95" t="s">
        <v>972</v>
      </c>
      <c r="E881" s="96">
        <f>+E880</f>
        <v>33580.76</v>
      </c>
      <c r="F881" s="85">
        <f t="shared" ref="F881:AI881" si="317">+F880</f>
        <v>0</v>
      </c>
      <c r="G881" s="85">
        <f t="shared" si="317"/>
        <v>0</v>
      </c>
      <c r="H881" s="85">
        <f t="shared" si="317"/>
        <v>0</v>
      </c>
      <c r="I881" s="85">
        <f t="shared" si="317"/>
        <v>33580.76</v>
      </c>
      <c r="J881" s="85">
        <f t="shared" si="317"/>
        <v>0</v>
      </c>
      <c r="K881" s="85">
        <f t="shared" si="317"/>
        <v>0</v>
      </c>
      <c r="L881" s="85">
        <f t="shared" si="317"/>
        <v>0</v>
      </c>
      <c r="M881" s="85">
        <f t="shared" si="317"/>
        <v>0</v>
      </c>
      <c r="N881" s="85">
        <f t="shared" si="317"/>
        <v>0</v>
      </c>
      <c r="O881" s="85">
        <f t="shared" si="317"/>
        <v>0</v>
      </c>
      <c r="P881" s="85">
        <f t="shared" si="317"/>
        <v>0</v>
      </c>
      <c r="Q881" s="85">
        <f t="shared" si="317"/>
        <v>0</v>
      </c>
      <c r="R881" s="85">
        <f t="shared" si="317"/>
        <v>0</v>
      </c>
      <c r="S881" s="85">
        <f t="shared" si="317"/>
        <v>0</v>
      </c>
      <c r="T881" s="85">
        <f t="shared" si="317"/>
        <v>33580.76</v>
      </c>
      <c r="U881" s="85">
        <f t="shared" si="317"/>
        <v>0</v>
      </c>
      <c r="V881" s="85">
        <f t="shared" si="317"/>
        <v>33580.76</v>
      </c>
      <c r="W881" s="85">
        <f t="shared" si="317"/>
        <v>0</v>
      </c>
      <c r="X881" s="85">
        <f t="shared" si="317"/>
        <v>0</v>
      </c>
      <c r="Y881" s="85">
        <f t="shared" si="317"/>
        <v>0</v>
      </c>
      <c r="Z881" s="96">
        <f t="shared" si="317"/>
        <v>33580.76</v>
      </c>
      <c r="AA881" s="76">
        <f t="shared" si="317"/>
        <v>0</v>
      </c>
      <c r="AB881" s="76">
        <f t="shared" si="317"/>
        <v>33580.76</v>
      </c>
      <c r="AC881" s="76">
        <f t="shared" si="317"/>
        <v>1327887.1499999999</v>
      </c>
      <c r="AD881" s="76">
        <f t="shared" si="317"/>
        <v>0</v>
      </c>
      <c r="AE881" s="76">
        <f t="shared" si="317"/>
        <v>0</v>
      </c>
      <c r="AF881" s="76">
        <f t="shared" si="317"/>
        <v>0</v>
      </c>
      <c r="AG881" s="76">
        <f t="shared" si="317"/>
        <v>0</v>
      </c>
      <c r="AH881" s="76">
        <f t="shared" si="317"/>
        <v>0</v>
      </c>
      <c r="AI881" s="76">
        <f t="shared" si="317"/>
        <v>0</v>
      </c>
    </row>
    <row r="882" spans="1:35" s="27" customFormat="1" ht="24.75" customHeight="1" x14ac:dyDescent="0.2">
      <c r="A882" s="95" t="s">
        <v>973</v>
      </c>
      <c r="B882" s="80"/>
      <c r="C882" s="94"/>
      <c r="D882" s="99"/>
      <c r="E882" s="96">
        <f>+E878+E881</f>
        <v>702805.47</v>
      </c>
      <c r="F882" s="100">
        <f t="shared" ref="F882:AI882" si="318">+F878+F881</f>
        <v>0</v>
      </c>
      <c r="G882" s="100">
        <f t="shared" si="318"/>
        <v>0</v>
      </c>
      <c r="H882" s="100">
        <f t="shared" si="318"/>
        <v>0</v>
      </c>
      <c r="I882" s="96">
        <f t="shared" si="318"/>
        <v>33580.76</v>
      </c>
      <c r="J882" s="100">
        <f t="shared" si="318"/>
        <v>669224.71</v>
      </c>
      <c r="K882" s="100">
        <f t="shared" si="318"/>
        <v>0</v>
      </c>
      <c r="L882" s="100">
        <f t="shared" si="318"/>
        <v>0</v>
      </c>
      <c r="M882" s="100">
        <f t="shared" si="318"/>
        <v>0</v>
      </c>
      <c r="N882" s="100">
        <f t="shared" si="318"/>
        <v>0</v>
      </c>
      <c r="O882" s="100">
        <f t="shared" si="318"/>
        <v>0</v>
      </c>
      <c r="P882" s="100">
        <f t="shared" si="318"/>
        <v>0</v>
      </c>
      <c r="Q882" s="100">
        <f t="shared" si="318"/>
        <v>0</v>
      </c>
      <c r="R882" s="100">
        <f t="shared" si="318"/>
        <v>0</v>
      </c>
      <c r="S882" s="100">
        <f t="shared" si="318"/>
        <v>0</v>
      </c>
      <c r="T882" s="100">
        <f t="shared" si="318"/>
        <v>33580.76</v>
      </c>
      <c r="U882" s="100">
        <f t="shared" si="318"/>
        <v>669224.71</v>
      </c>
      <c r="V882" s="100">
        <f t="shared" si="318"/>
        <v>702805.47</v>
      </c>
      <c r="W882" s="96">
        <f t="shared" si="318"/>
        <v>89996.84</v>
      </c>
      <c r="X882" s="96">
        <f t="shared" si="318"/>
        <v>89996.84</v>
      </c>
      <c r="Y882" s="96">
        <f t="shared" si="318"/>
        <v>0</v>
      </c>
      <c r="Z882" s="96">
        <f t="shared" si="318"/>
        <v>702805.47</v>
      </c>
      <c r="AA882" s="96">
        <f t="shared" si="318"/>
        <v>0</v>
      </c>
      <c r="AB882" s="96">
        <f t="shared" si="318"/>
        <v>33580.76</v>
      </c>
      <c r="AC882" s="96">
        <f t="shared" si="318"/>
        <v>1997111.8599999999</v>
      </c>
      <c r="AD882" s="76">
        <f t="shared" si="318"/>
        <v>0</v>
      </c>
      <c r="AE882" s="76">
        <f t="shared" si="318"/>
        <v>0</v>
      </c>
      <c r="AF882" s="76">
        <f t="shared" si="318"/>
        <v>0</v>
      </c>
      <c r="AG882" s="76">
        <f t="shared" si="318"/>
        <v>0</v>
      </c>
      <c r="AH882" s="76">
        <f t="shared" si="318"/>
        <v>0</v>
      </c>
      <c r="AI882" s="76">
        <f t="shared" si="318"/>
        <v>0</v>
      </c>
    </row>
    <row r="883" spans="1:35" s="50" customFormat="1" ht="12.75" x14ac:dyDescent="0.2">
      <c r="A883" s="32" t="s">
        <v>791</v>
      </c>
      <c r="B883" s="29" t="s">
        <v>974</v>
      </c>
      <c r="C883" s="45"/>
      <c r="D883" s="40" t="s">
        <v>975</v>
      </c>
      <c r="E883" s="47">
        <v>1700874.2</v>
      </c>
      <c r="F883" s="20">
        <v>0</v>
      </c>
      <c r="G883" s="20"/>
      <c r="H883" s="20"/>
      <c r="I883" s="20">
        <v>0</v>
      </c>
      <c r="J883" s="47">
        <v>1700874.2</v>
      </c>
      <c r="K883" s="60">
        <v>0</v>
      </c>
      <c r="L883" s="60">
        <v>0</v>
      </c>
      <c r="M883" s="60">
        <v>0</v>
      </c>
      <c r="N883" s="60">
        <v>0</v>
      </c>
      <c r="O883" s="60">
        <v>0</v>
      </c>
      <c r="P883" s="60"/>
      <c r="Q883" s="20">
        <f t="shared" ref="Q883:U883" si="319">+F883-K883</f>
        <v>0</v>
      </c>
      <c r="R883" s="20">
        <f t="shared" si="319"/>
        <v>0</v>
      </c>
      <c r="S883" s="20">
        <f t="shared" si="319"/>
        <v>0</v>
      </c>
      <c r="T883" s="20">
        <f t="shared" si="319"/>
        <v>0</v>
      </c>
      <c r="U883" s="20">
        <f t="shared" si="319"/>
        <v>1700874.2</v>
      </c>
      <c r="V883" s="20">
        <f t="shared" ref="V883" si="320">+Q883+R883+S883+T883+U883</f>
        <v>1700874.2</v>
      </c>
      <c r="W883" s="46">
        <f>5713354.57+9189.76</f>
        <v>5722544.3300000001</v>
      </c>
      <c r="X883" s="46">
        <v>5723192.7000000002</v>
      </c>
      <c r="Y883" s="19">
        <f>+X883-W883</f>
        <v>648.37000000011176</v>
      </c>
      <c r="Z883" s="20">
        <f t="shared" ref="Z883" si="321">+V883+Y883</f>
        <v>1701522.57</v>
      </c>
      <c r="AA883" s="20">
        <v>0</v>
      </c>
      <c r="AB883" s="20">
        <v>0</v>
      </c>
      <c r="AC883" s="20">
        <v>1700874.2</v>
      </c>
      <c r="AD883" s="20">
        <f t="shared" ref="AD883" si="322">+Q883-AA883</f>
        <v>0</v>
      </c>
      <c r="AE883" s="20">
        <f t="shared" ref="AE883" si="323">+T883-AB883</f>
        <v>0</v>
      </c>
      <c r="AF883" s="20">
        <f t="shared" ref="AF883" si="324">U883-AC883</f>
        <v>0</v>
      </c>
      <c r="AG883" s="20">
        <f t="shared" ref="AG883" si="325">+Y883</f>
        <v>648.37000000011176</v>
      </c>
      <c r="AH883" s="20">
        <f t="shared" ref="AH883" si="326">+S883</f>
        <v>0</v>
      </c>
      <c r="AI883" s="20">
        <f t="shared" ref="AI883" si="327">SUM(AD883:AH883)</f>
        <v>648.37000000011176</v>
      </c>
    </row>
    <row r="884" spans="1:35" s="50" customFormat="1" ht="12.75" x14ac:dyDescent="0.2">
      <c r="A884" s="97" t="s">
        <v>976</v>
      </c>
      <c r="B884" s="97"/>
      <c r="C884" s="95"/>
      <c r="D884" s="81"/>
      <c r="E884" s="85">
        <f>+E883</f>
        <v>1700874.2</v>
      </c>
      <c r="F884" s="85">
        <f t="shared" ref="F884:AI884" si="328">+F883</f>
        <v>0</v>
      </c>
      <c r="G884" s="85">
        <f t="shared" si="328"/>
        <v>0</v>
      </c>
      <c r="H884" s="85">
        <f t="shared" si="328"/>
        <v>0</v>
      </c>
      <c r="I884" s="85">
        <f t="shared" si="328"/>
        <v>0</v>
      </c>
      <c r="J884" s="85">
        <f t="shared" si="328"/>
        <v>1700874.2</v>
      </c>
      <c r="K884" s="85">
        <f t="shared" si="328"/>
        <v>0</v>
      </c>
      <c r="L884" s="85">
        <f t="shared" si="328"/>
        <v>0</v>
      </c>
      <c r="M884" s="85">
        <f t="shared" si="328"/>
        <v>0</v>
      </c>
      <c r="N884" s="85">
        <f t="shared" si="328"/>
        <v>0</v>
      </c>
      <c r="O884" s="85">
        <f t="shared" si="328"/>
        <v>0</v>
      </c>
      <c r="P884" s="85">
        <f t="shared" si="328"/>
        <v>0</v>
      </c>
      <c r="Q884" s="85">
        <f t="shared" si="328"/>
        <v>0</v>
      </c>
      <c r="R884" s="85">
        <f t="shared" si="328"/>
        <v>0</v>
      </c>
      <c r="S884" s="85">
        <f t="shared" si="328"/>
        <v>0</v>
      </c>
      <c r="T884" s="85">
        <f t="shared" si="328"/>
        <v>0</v>
      </c>
      <c r="U884" s="85">
        <f t="shared" si="328"/>
        <v>1700874.2</v>
      </c>
      <c r="V884" s="85">
        <f t="shared" si="328"/>
        <v>1700874.2</v>
      </c>
      <c r="W884" s="85">
        <f t="shared" si="328"/>
        <v>5722544.3300000001</v>
      </c>
      <c r="X884" s="85">
        <f t="shared" si="328"/>
        <v>5723192.7000000002</v>
      </c>
      <c r="Y884" s="85">
        <f t="shared" si="328"/>
        <v>648.37000000011176</v>
      </c>
      <c r="Z884" s="85">
        <f t="shared" si="328"/>
        <v>1701522.57</v>
      </c>
      <c r="AA884" s="85">
        <f t="shared" si="328"/>
        <v>0</v>
      </c>
      <c r="AB884" s="85">
        <f t="shared" si="328"/>
        <v>0</v>
      </c>
      <c r="AC884" s="85">
        <f t="shared" si="328"/>
        <v>1700874.2</v>
      </c>
      <c r="AD884" s="85">
        <f t="shared" si="328"/>
        <v>0</v>
      </c>
      <c r="AE884" s="85">
        <f t="shared" si="328"/>
        <v>0</v>
      </c>
      <c r="AF884" s="85">
        <f t="shared" si="328"/>
        <v>0</v>
      </c>
      <c r="AG884" s="85">
        <f t="shared" si="328"/>
        <v>648.37000000011176</v>
      </c>
      <c r="AH884" s="85">
        <f t="shared" si="328"/>
        <v>0</v>
      </c>
      <c r="AI884" s="85">
        <f t="shared" si="328"/>
        <v>648.37000000011176</v>
      </c>
    </row>
    <row r="885" spans="1:35" s="27" customFormat="1" ht="20.25" customHeight="1" x14ac:dyDescent="0.2">
      <c r="A885" s="91" t="s">
        <v>977</v>
      </c>
      <c r="B885" s="89"/>
      <c r="C885" s="90"/>
      <c r="D885" s="98"/>
      <c r="E885" s="92">
        <f>+E774+E779+E794+E882+E884</f>
        <v>9869512.0699999984</v>
      </c>
      <c r="F885" s="92">
        <f t="shared" ref="F885:AI885" si="329">+F774+F779+F794+F882+F884</f>
        <v>970797.83000000007</v>
      </c>
      <c r="G885" s="92">
        <f t="shared" si="329"/>
        <v>933180.5</v>
      </c>
      <c r="H885" s="92">
        <f t="shared" si="329"/>
        <v>4252880</v>
      </c>
      <c r="I885" s="92">
        <f t="shared" si="329"/>
        <v>912387.79999999993</v>
      </c>
      <c r="J885" s="92">
        <f t="shared" si="329"/>
        <v>2800265.9399999995</v>
      </c>
      <c r="K885" s="92">
        <f t="shared" si="329"/>
        <v>970154.18</v>
      </c>
      <c r="L885" s="92">
        <f t="shared" si="329"/>
        <v>933180.5</v>
      </c>
      <c r="M885" s="92">
        <f t="shared" si="329"/>
        <v>0</v>
      </c>
      <c r="N885" s="92">
        <f t="shared" si="329"/>
        <v>338084.29000000004</v>
      </c>
      <c r="O885" s="92">
        <f t="shared" si="329"/>
        <v>-2038375.35</v>
      </c>
      <c r="P885" s="92">
        <f t="shared" si="329"/>
        <v>203043.62000000011</v>
      </c>
      <c r="Q885" s="92">
        <f t="shared" si="329"/>
        <v>643.65</v>
      </c>
      <c r="R885" s="92">
        <f t="shared" si="329"/>
        <v>0</v>
      </c>
      <c r="S885" s="92">
        <f t="shared" si="329"/>
        <v>4252880</v>
      </c>
      <c r="T885" s="92">
        <f t="shared" si="329"/>
        <v>574303.51</v>
      </c>
      <c r="U885" s="92">
        <f t="shared" si="329"/>
        <v>4838641.29</v>
      </c>
      <c r="V885" s="92">
        <f t="shared" si="329"/>
        <v>9666468.4499999993</v>
      </c>
      <c r="W885" s="92">
        <f t="shared" si="329"/>
        <v>141055437.85999998</v>
      </c>
      <c r="X885" s="92">
        <f t="shared" si="329"/>
        <v>141382045.39999998</v>
      </c>
      <c r="Y885" s="92">
        <f t="shared" si="329"/>
        <v>326607.53999999957</v>
      </c>
      <c r="Z885" s="92">
        <f t="shared" si="329"/>
        <v>9993075.9899999984</v>
      </c>
      <c r="AA885" s="92">
        <f t="shared" si="329"/>
        <v>643.45000000000005</v>
      </c>
      <c r="AB885" s="92">
        <f t="shared" si="329"/>
        <v>39016.79</v>
      </c>
      <c r="AC885" s="92">
        <f t="shared" si="329"/>
        <v>3776397.38</v>
      </c>
      <c r="AD885" s="77">
        <f t="shared" si="329"/>
        <v>0.19999999999993179</v>
      </c>
      <c r="AE885" s="77">
        <f t="shared" si="329"/>
        <v>535286.72000000009</v>
      </c>
      <c r="AF885" s="77">
        <f t="shared" si="329"/>
        <v>2390131.06</v>
      </c>
      <c r="AG885" s="77">
        <f t="shared" si="329"/>
        <v>326607.53999999957</v>
      </c>
      <c r="AH885" s="77">
        <f t="shared" si="329"/>
        <v>4252880</v>
      </c>
      <c r="AI885" s="77">
        <f t="shared" si="329"/>
        <v>7504905.5199999996</v>
      </c>
    </row>
    <row r="886" spans="1:35" x14ac:dyDescent="0.2">
      <c r="A886" s="57"/>
      <c r="B886" s="57"/>
      <c r="C886" s="57"/>
      <c r="D886" s="58"/>
      <c r="E886" s="48"/>
      <c r="F886" s="48" t="s">
        <v>978</v>
      </c>
      <c r="G886" s="48"/>
      <c r="H886" s="48"/>
      <c r="I886" s="48" t="s">
        <v>978</v>
      </c>
      <c r="J886" s="48" t="s">
        <v>978</v>
      </c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59"/>
      <c r="AA886" s="48"/>
      <c r="AB886" s="48"/>
      <c r="AC886" s="48"/>
    </row>
    <row r="887" spans="1:35" x14ac:dyDescent="0.2">
      <c r="A887" s="7"/>
      <c r="B887" s="7"/>
      <c r="C887" s="7"/>
      <c r="D887" s="9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61"/>
      <c r="V887" s="4"/>
      <c r="W887" s="4"/>
      <c r="X887" s="4"/>
      <c r="Y887" s="4"/>
      <c r="Z887" s="51"/>
    </row>
    <row r="888" spans="1:35" x14ac:dyDescent="0.2">
      <c r="A888" s="7"/>
      <c r="B888" s="7"/>
      <c r="C888" s="7"/>
      <c r="D888" s="9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65"/>
      <c r="Z888" s="51"/>
      <c r="AE888" s="77">
        <v>10670.34</v>
      </c>
      <c r="AF888" s="48" t="s">
        <v>979</v>
      </c>
    </row>
    <row r="889" spans="1:35" x14ac:dyDescent="0.2">
      <c r="A889" s="7"/>
      <c r="B889" s="7"/>
      <c r="C889" s="7"/>
      <c r="D889" s="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54"/>
      <c r="V889" s="4"/>
      <c r="W889" s="4"/>
      <c r="X889" s="4"/>
      <c r="Y889" s="4"/>
      <c r="Z889" s="6"/>
      <c r="AE889" s="77">
        <v>15529.23</v>
      </c>
      <c r="AF889" s="48" t="s">
        <v>980</v>
      </c>
    </row>
    <row r="890" spans="1:35" x14ac:dyDescent="0.2">
      <c r="A890" s="7"/>
      <c r="B890" s="7"/>
      <c r="C890" s="7"/>
      <c r="D890" s="9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65"/>
      <c r="Z890" s="6"/>
      <c r="AE890" s="77">
        <v>-23440.560000000001</v>
      </c>
      <c r="AF890" s="48" t="s">
        <v>980</v>
      </c>
    </row>
    <row r="891" spans="1:35" x14ac:dyDescent="0.2">
      <c r="A891" s="7"/>
      <c r="B891" s="7"/>
      <c r="C891" s="7"/>
      <c r="D891" s="9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6"/>
    </row>
    <row r="892" spans="1:35" ht="15" x14ac:dyDescent="0.25">
      <c r="A892" s="7"/>
      <c r="B892" s="7"/>
      <c r="C892" s="7"/>
      <c r="D892" s="9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62"/>
      <c r="R892" s="62"/>
      <c r="S892" s="62"/>
      <c r="T892" s="62"/>
      <c r="U892" s="63"/>
      <c r="V892" s="62"/>
      <c r="W892" s="62"/>
      <c r="X892" s="62"/>
      <c r="Y892" s="62"/>
      <c r="Z892" s="64"/>
      <c r="AE892" s="77">
        <f>SUM(AE885:AE890)</f>
        <v>538045.73</v>
      </c>
      <c r="AF892" s="48" t="s">
        <v>981</v>
      </c>
    </row>
    <row r="893" spans="1:35" x14ac:dyDescent="0.2">
      <c r="A893" s="7"/>
      <c r="B893" s="7"/>
      <c r="C893" s="7"/>
      <c r="D893" s="9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6"/>
      <c r="AE893" s="111"/>
    </row>
    <row r="894" spans="1:35" x14ac:dyDescent="0.2">
      <c r="A894" s="7"/>
      <c r="B894" s="7"/>
      <c r="C894" s="7"/>
      <c r="D894" s="9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6"/>
      <c r="AE894" s="111"/>
    </row>
    <row r="895" spans="1:35" x14ac:dyDescent="0.2">
      <c r="A895" s="7"/>
      <c r="B895" s="7"/>
      <c r="C895" s="7"/>
      <c r="D895" s="9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6"/>
    </row>
    <row r="896" spans="1:35" ht="15" x14ac:dyDescent="0.25">
      <c r="A896" s="7"/>
      <c r="B896" s="7"/>
      <c r="C896" s="7"/>
      <c r="D896" s="9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8"/>
      <c r="X896" s="48"/>
      <c r="Y896" s="56"/>
      <c r="Z896" s="53"/>
    </row>
    <row r="897" spans="1:31" x14ac:dyDescent="0.2">
      <c r="A897" s="7"/>
      <c r="B897" s="7"/>
      <c r="C897" s="7"/>
      <c r="D897" s="9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54"/>
      <c r="Z897" s="54"/>
      <c r="AE897" s="53"/>
    </row>
    <row r="898" spans="1:31" x14ac:dyDescent="0.2">
      <c r="A898" s="7"/>
      <c r="B898" s="7"/>
      <c r="C898" s="7"/>
      <c r="D898" s="9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54"/>
      <c r="Z898" s="54"/>
    </row>
    <row r="899" spans="1:31" x14ac:dyDescent="0.2">
      <c r="A899" s="7"/>
      <c r="B899" s="7"/>
      <c r="C899" s="7"/>
      <c r="D899" s="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54"/>
      <c r="Z899" s="54"/>
    </row>
    <row r="900" spans="1:31" x14ac:dyDescent="0.2">
      <c r="A900" s="7"/>
      <c r="B900" s="7"/>
      <c r="C900" s="7"/>
      <c r="D900" s="9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54"/>
      <c r="Z900" s="54"/>
    </row>
    <row r="901" spans="1:31" x14ac:dyDescent="0.2">
      <c r="A901" s="7"/>
      <c r="B901" s="7"/>
      <c r="C901" s="7"/>
      <c r="D901" s="9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54"/>
      <c r="Z901" s="54"/>
    </row>
    <row r="902" spans="1:31" x14ac:dyDescent="0.2">
      <c r="A902" s="7"/>
      <c r="B902" s="7"/>
      <c r="C902" s="7"/>
      <c r="D902" s="9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54"/>
      <c r="Z902" s="54"/>
    </row>
    <row r="903" spans="1:31" x14ac:dyDescent="0.2">
      <c r="A903" s="7"/>
      <c r="B903" s="7"/>
      <c r="C903" s="7"/>
      <c r="D903" s="9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54"/>
      <c r="Z903" s="54"/>
    </row>
    <row r="904" spans="1:31" x14ac:dyDescent="0.2">
      <c r="A904" s="7"/>
      <c r="B904" s="7"/>
      <c r="C904" s="7"/>
      <c r="D904" s="9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54"/>
      <c r="Z904" s="54"/>
    </row>
    <row r="905" spans="1:31" x14ac:dyDescent="0.2">
      <c r="A905" s="7"/>
      <c r="B905" s="7"/>
      <c r="C905" s="7"/>
      <c r="D905" s="9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54"/>
      <c r="Z905" s="54"/>
    </row>
    <row r="906" spans="1:31" ht="15" x14ac:dyDescent="0.25">
      <c r="A906" s="7"/>
      <c r="B906" s="7"/>
      <c r="C906" s="7"/>
      <c r="D906" s="9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54"/>
      <c r="Z906" s="55"/>
    </row>
    <row r="907" spans="1:31" x14ac:dyDescent="0.2">
      <c r="A907" s="7"/>
      <c r="B907" s="7"/>
      <c r="C907" s="7"/>
      <c r="D907" s="9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54"/>
      <c r="Z907" s="54"/>
    </row>
    <row r="908" spans="1:31" x14ac:dyDescent="0.2">
      <c r="A908" s="7"/>
      <c r="B908" s="7"/>
      <c r="C908" s="7"/>
      <c r="D908" s="9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54"/>
      <c r="Z908" s="54"/>
    </row>
    <row r="909" spans="1:31" x14ac:dyDescent="0.2">
      <c r="A909" s="7"/>
      <c r="B909" s="7"/>
      <c r="C909" s="7"/>
      <c r="D909" s="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6"/>
    </row>
    <row r="910" spans="1:31" x14ac:dyDescent="0.2">
      <c r="A910" s="7"/>
      <c r="B910" s="7"/>
      <c r="C910" s="7"/>
      <c r="D910" s="9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6"/>
    </row>
    <row r="911" spans="1:31" x14ac:dyDescent="0.2">
      <c r="A911" s="7"/>
      <c r="B911" s="7"/>
      <c r="C911" s="7"/>
      <c r="D911" s="9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6"/>
    </row>
    <row r="912" spans="1:31" x14ac:dyDescent="0.2">
      <c r="A912" s="7"/>
      <c r="B912" s="7"/>
      <c r="C912" s="7"/>
      <c r="D912" s="9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6"/>
    </row>
    <row r="913" spans="1:26" x14ac:dyDescent="0.2">
      <c r="A913" s="7"/>
      <c r="B913" s="7"/>
      <c r="C913" s="7"/>
      <c r="D913" s="9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6"/>
    </row>
    <row r="914" spans="1:26" x14ac:dyDescent="0.2">
      <c r="A914" s="7"/>
      <c r="B914" s="7"/>
      <c r="C914" s="7"/>
      <c r="D914" s="9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6"/>
    </row>
    <row r="915" spans="1:26" x14ac:dyDescent="0.2">
      <c r="A915" s="7"/>
      <c r="B915" s="7"/>
      <c r="C915" s="7"/>
      <c r="D915" s="9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6"/>
    </row>
    <row r="916" spans="1:26" x14ac:dyDescent="0.2">
      <c r="A916" s="7"/>
      <c r="B916" s="7"/>
      <c r="C916" s="7"/>
      <c r="D916" s="9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6"/>
    </row>
    <row r="917" spans="1:26" x14ac:dyDescent="0.2">
      <c r="A917" s="7"/>
      <c r="B917" s="7"/>
      <c r="C917" s="7"/>
      <c r="D917" s="9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6"/>
    </row>
    <row r="918" spans="1:26" x14ac:dyDescent="0.2">
      <c r="A918" s="7"/>
      <c r="B918" s="7"/>
      <c r="C918" s="7"/>
      <c r="D918" s="9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6"/>
    </row>
    <row r="919" spans="1:26" x14ac:dyDescent="0.2">
      <c r="A919" s="7"/>
      <c r="B919" s="7"/>
      <c r="C919" s="7"/>
      <c r="D919" s="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6"/>
    </row>
    <row r="920" spans="1:26" x14ac:dyDescent="0.2">
      <c r="A920" s="7"/>
      <c r="B920" s="7"/>
      <c r="C920" s="7"/>
      <c r="D920" s="9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6"/>
    </row>
    <row r="921" spans="1:26" x14ac:dyDescent="0.2">
      <c r="A921" s="7"/>
      <c r="B921" s="7"/>
      <c r="C921" s="7"/>
      <c r="D921" s="9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6"/>
    </row>
    <row r="922" spans="1:26" x14ac:dyDescent="0.2">
      <c r="A922" s="7"/>
      <c r="B922" s="7"/>
      <c r="C922" s="7"/>
      <c r="D922" s="9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6"/>
    </row>
    <row r="923" spans="1:26" x14ac:dyDescent="0.2">
      <c r="A923" s="7"/>
      <c r="B923" s="7"/>
      <c r="C923" s="7"/>
      <c r="D923" s="9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6"/>
    </row>
    <row r="924" spans="1:26" x14ac:dyDescent="0.2">
      <c r="A924" s="7"/>
      <c r="B924" s="7"/>
      <c r="C924" s="7"/>
      <c r="D924" s="9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6"/>
    </row>
    <row r="925" spans="1:26" x14ac:dyDescent="0.2">
      <c r="A925" s="7"/>
      <c r="B925" s="7"/>
      <c r="C925" s="7"/>
      <c r="D925" s="9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6"/>
    </row>
    <row r="926" spans="1:26" x14ac:dyDescent="0.2">
      <c r="A926" s="7"/>
      <c r="B926" s="7"/>
      <c r="C926" s="7"/>
      <c r="D926" s="9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6"/>
    </row>
    <row r="927" spans="1:26" x14ac:dyDescent="0.2">
      <c r="A927" s="7"/>
      <c r="B927" s="7"/>
      <c r="C927" s="7"/>
      <c r="D927" s="9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6"/>
    </row>
    <row r="928" spans="1:26" x14ac:dyDescent="0.2">
      <c r="A928" s="7"/>
      <c r="B928" s="7"/>
      <c r="C928" s="7"/>
      <c r="D928" s="9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6"/>
    </row>
    <row r="929" spans="1:26" x14ac:dyDescent="0.2">
      <c r="A929" s="7"/>
      <c r="B929" s="7"/>
      <c r="C929" s="7"/>
      <c r="D929" s="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6"/>
    </row>
    <row r="930" spans="1:26" x14ac:dyDescent="0.2">
      <c r="A930" s="7"/>
      <c r="B930" s="7"/>
      <c r="C930" s="7"/>
      <c r="D930" s="9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6"/>
    </row>
    <row r="931" spans="1:26" x14ac:dyDescent="0.2">
      <c r="A931" s="7"/>
      <c r="B931" s="7"/>
      <c r="C931" s="7"/>
      <c r="D931" s="9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6"/>
    </row>
    <row r="932" spans="1:26" x14ac:dyDescent="0.2">
      <c r="A932" s="7"/>
      <c r="B932" s="7"/>
      <c r="C932" s="7"/>
      <c r="D932" s="9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6"/>
    </row>
    <row r="933" spans="1:26" x14ac:dyDescent="0.2">
      <c r="A933" s="7"/>
      <c r="B933" s="7"/>
      <c r="C933" s="7"/>
      <c r="D933" s="9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6"/>
    </row>
    <row r="934" spans="1:26" x14ac:dyDescent="0.2">
      <c r="A934" s="7"/>
      <c r="B934" s="7"/>
      <c r="C934" s="7"/>
      <c r="D934" s="9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6"/>
    </row>
    <row r="935" spans="1:26" x14ac:dyDescent="0.2">
      <c r="A935" s="7"/>
      <c r="B935" s="7"/>
      <c r="C935" s="7"/>
      <c r="D935" s="9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6"/>
    </row>
    <row r="936" spans="1:26" x14ac:dyDescent="0.2">
      <c r="A936" s="7"/>
      <c r="B936" s="7"/>
      <c r="C936" s="7"/>
      <c r="D936" s="9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6"/>
    </row>
    <row r="937" spans="1:26" x14ac:dyDescent="0.2">
      <c r="A937" s="7"/>
      <c r="B937" s="7"/>
      <c r="C937" s="7"/>
      <c r="D937" s="9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6"/>
    </row>
    <row r="938" spans="1:26" x14ac:dyDescent="0.2">
      <c r="A938" s="7"/>
      <c r="B938" s="7"/>
      <c r="C938" s="7"/>
      <c r="D938" s="9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6"/>
    </row>
    <row r="939" spans="1:26" x14ac:dyDescent="0.2">
      <c r="A939" s="7"/>
      <c r="B939" s="7"/>
      <c r="C939" s="7"/>
      <c r="D939" s="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6"/>
    </row>
    <row r="940" spans="1:26" x14ac:dyDescent="0.2">
      <c r="A940" s="7"/>
      <c r="B940" s="7"/>
      <c r="C940" s="7"/>
      <c r="D940" s="9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6"/>
    </row>
    <row r="941" spans="1:26" x14ac:dyDescent="0.2">
      <c r="A941" s="7"/>
      <c r="B941" s="7"/>
      <c r="C941" s="7"/>
      <c r="D941" s="9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6"/>
    </row>
    <row r="942" spans="1:26" x14ac:dyDescent="0.2">
      <c r="A942" s="7"/>
      <c r="B942" s="7"/>
      <c r="C942" s="7"/>
      <c r="D942" s="9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6"/>
    </row>
    <row r="943" spans="1:26" x14ac:dyDescent="0.2">
      <c r="A943" s="7"/>
      <c r="B943" s="7"/>
      <c r="C943" s="7"/>
      <c r="D943" s="9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6"/>
    </row>
    <row r="944" spans="1:26" x14ac:dyDescent="0.2">
      <c r="A944" s="7"/>
      <c r="B944" s="7"/>
      <c r="C944" s="7"/>
      <c r="D944" s="9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6"/>
    </row>
    <row r="945" spans="1:26" x14ac:dyDescent="0.2">
      <c r="A945" s="7"/>
      <c r="B945" s="7"/>
      <c r="C945" s="7"/>
      <c r="D945" s="9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6"/>
    </row>
    <row r="946" spans="1:26" x14ac:dyDescent="0.2">
      <c r="A946" s="7"/>
      <c r="B946" s="7"/>
      <c r="C946" s="7"/>
      <c r="D946" s="9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6"/>
    </row>
    <row r="947" spans="1:26" x14ac:dyDescent="0.2">
      <c r="A947" s="7"/>
      <c r="B947" s="7"/>
      <c r="C947" s="7"/>
      <c r="D947" s="9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6"/>
    </row>
    <row r="948" spans="1:26" x14ac:dyDescent="0.2">
      <c r="A948" s="7"/>
      <c r="B948" s="7"/>
      <c r="C948" s="7"/>
      <c r="D948" s="9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6"/>
    </row>
    <row r="949" spans="1:26" x14ac:dyDescent="0.2">
      <c r="A949" s="7"/>
      <c r="B949" s="7"/>
      <c r="C949" s="7"/>
      <c r="D949" s="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6"/>
    </row>
    <row r="950" spans="1:26" x14ac:dyDescent="0.2">
      <c r="A950" s="7"/>
      <c r="B950" s="7"/>
      <c r="C950" s="7"/>
      <c r="D950" s="9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6"/>
    </row>
    <row r="951" spans="1:26" x14ac:dyDescent="0.2">
      <c r="A951" s="7"/>
      <c r="B951" s="7"/>
      <c r="C951" s="7"/>
      <c r="D951" s="9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6"/>
    </row>
    <row r="952" spans="1:26" x14ac:dyDescent="0.2">
      <c r="A952" s="7"/>
      <c r="B952" s="7"/>
      <c r="C952" s="7"/>
      <c r="D952" s="9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6"/>
    </row>
    <row r="953" spans="1:26" x14ac:dyDescent="0.2">
      <c r="A953" s="7"/>
      <c r="B953" s="7"/>
      <c r="C953" s="7"/>
      <c r="D953" s="9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6"/>
    </row>
    <row r="954" spans="1:26" x14ac:dyDescent="0.2">
      <c r="A954" s="7"/>
      <c r="B954" s="7"/>
      <c r="C954" s="7"/>
      <c r="D954" s="9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6"/>
    </row>
    <row r="955" spans="1:26" x14ac:dyDescent="0.2">
      <c r="A955" s="7"/>
      <c r="B955" s="7"/>
      <c r="C955" s="7"/>
      <c r="D955" s="9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6"/>
    </row>
    <row r="956" spans="1:26" x14ac:dyDescent="0.2">
      <c r="A956" s="7"/>
      <c r="B956" s="7"/>
      <c r="C956" s="7"/>
      <c r="D956" s="9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6"/>
    </row>
    <row r="957" spans="1:26" x14ac:dyDescent="0.2">
      <c r="A957" s="7"/>
      <c r="B957" s="7"/>
      <c r="C957" s="7"/>
      <c r="D957" s="9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6"/>
    </row>
    <row r="958" spans="1:26" x14ac:dyDescent="0.2">
      <c r="A958" s="7"/>
      <c r="B958" s="7"/>
      <c r="C958" s="7"/>
      <c r="D958" s="9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6"/>
    </row>
    <row r="959" spans="1:26" x14ac:dyDescent="0.2">
      <c r="A959" s="7"/>
      <c r="B959" s="7"/>
      <c r="C959" s="7"/>
      <c r="D959" s="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6"/>
    </row>
    <row r="960" spans="1:26" x14ac:dyDescent="0.2">
      <c r="A960" s="7"/>
      <c r="B960" s="7"/>
      <c r="C960" s="7"/>
      <c r="D960" s="9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6"/>
    </row>
    <row r="961" spans="1:26" x14ac:dyDescent="0.2">
      <c r="A961" s="7"/>
      <c r="B961" s="7"/>
      <c r="C961" s="7"/>
      <c r="D961" s="9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6"/>
    </row>
    <row r="962" spans="1:26" x14ac:dyDescent="0.2">
      <c r="A962" s="7"/>
      <c r="B962" s="7"/>
      <c r="C962" s="7"/>
      <c r="D962" s="9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6"/>
    </row>
    <row r="963" spans="1:26" x14ac:dyDescent="0.2">
      <c r="A963" s="7"/>
      <c r="B963" s="7"/>
      <c r="C963" s="7"/>
      <c r="D963" s="9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6"/>
    </row>
    <row r="964" spans="1:26" x14ac:dyDescent="0.2">
      <c r="A964" s="7"/>
      <c r="B964" s="7"/>
      <c r="C964" s="7"/>
      <c r="D964" s="9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6"/>
    </row>
    <row r="965" spans="1:26" x14ac:dyDescent="0.2">
      <c r="A965" s="7"/>
      <c r="B965" s="7"/>
      <c r="C965" s="7"/>
      <c r="D965" s="9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6"/>
    </row>
    <row r="966" spans="1:26" x14ac:dyDescent="0.2">
      <c r="A966" s="7"/>
      <c r="B966" s="7"/>
      <c r="C966" s="7"/>
      <c r="D966" s="9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6"/>
    </row>
    <row r="967" spans="1:26" x14ac:dyDescent="0.2">
      <c r="A967" s="7"/>
      <c r="B967" s="7"/>
      <c r="C967" s="7"/>
      <c r="D967" s="9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6"/>
    </row>
    <row r="968" spans="1:26" x14ac:dyDescent="0.2">
      <c r="A968" s="7"/>
      <c r="B968" s="7"/>
      <c r="C968" s="7"/>
      <c r="D968" s="9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6"/>
    </row>
    <row r="969" spans="1:26" x14ac:dyDescent="0.2">
      <c r="A969" s="7"/>
      <c r="B969" s="7"/>
      <c r="C969" s="7"/>
      <c r="D969" s="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6"/>
    </row>
    <row r="970" spans="1:26" x14ac:dyDescent="0.2">
      <c r="A970" s="7"/>
      <c r="B970" s="7"/>
      <c r="C970" s="7"/>
      <c r="D970" s="9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6"/>
    </row>
    <row r="971" spans="1:26" x14ac:dyDescent="0.2">
      <c r="A971" s="7"/>
      <c r="B971" s="7"/>
      <c r="C971" s="7"/>
      <c r="D971" s="9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6"/>
    </row>
    <row r="972" spans="1:26" x14ac:dyDescent="0.2">
      <c r="A972" s="7"/>
      <c r="B972" s="7"/>
      <c r="C972" s="7"/>
      <c r="D972" s="9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6"/>
    </row>
    <row r="973" spans="1:26" x14ac:dyDescent="0.2">
      <c r="A973" s="7"/>
      <c r="B973" s="7"/>
      <c r="C973" s="7"/>
      <c r="D973" s="9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6"/>
    </row>
    <row r="974" spans="1:26" x14ac:dyDescent="0.2">
      <c r="A974" s="7"/>
      <c r="B974" s="7"/>
      <c r="C974" s="7"/>
      <c r="D974" s="9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6"/>
    </row>
    <row r="975" spans="1:26" x14ac:dyDescent="0.2">
      <c r="A975" s="7"/>
      <c r="B975" s="7"/>
      <c r="C975" s="7"/>
      <c r="D975" s="9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6"/>
    </row>
    <row r="976" spans="1:26" x14ac:dyDescent="0.2">
      <c r="A976" s="7"/>
      <c r="B976" s="7"/>
      <c r="C976" s="7"/>
      <c r="D976" s="9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6"/>
    </row>
    <row r="977" spans="1:26" x14ac:dyDescent="0.2">
      <c r="A977" s="7"/>
      <c r="B977" s="7"/>
      <c r="C977" s="7"/>
      <c r="D977" s="9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6"/>
    </row>
    <row r="978" spans="1:26" x14ac:dyDescent="0.2">
      <c r="A978" s="7"/>
      <c r="B978" s="7"/>
      <c r="C978" s="7"/>
      <c r="D978" s="9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6"/>
    </row>
    <row r="979" spans="1:26" x14ac:dyDescent="0.2">
      <c r="A979" s="7"/>
      <c r="B979" s="7"/>
      <c r="C979" s="7"/>
      <c r="D979" s="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6"/>
    </row>
    <row r="980" spans="1:26" x14ac:dyDescent="0.2">
      <c r="A980" s="7"/>
      <c r="B980" s="7"/>
      <c r="C980" s="7"/>
      <c r="D980" s="9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6"/>
    </row>
    <row r="981" spans="1:26" x14ac:dyDescent="0.2">
      <c r="A981" s="7"/>
      <c r="B981" s="7"/>
      <c r="C981" s="7"/>
      <c r="D981" s="9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6"/>
    </row>
    <row r="982" spans="1:26" x14ac:dyDescent="0.2">
      <c r="A982" s="7"/>
      <c r="B982" s="7"/>
      <c r="C982" s="7"/>
      <c r="D982" s="9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6"/>
    </row>
    <row r="983" spans="1:26" x14ac:dyDescent="0.2">
      <c r="A983" s="7"/>
      <c r="B983" s="7"/>
      <c r="C983" s="7"/>
      <c r="D983" s="9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6"/>
    </row>
    <row r="984" spans="1:26" x14ac:dyDescent="0.2">
      <c r="A984" s="7"/>
      <c r="B984" s="7"/>
      <c r="C984" s="7"/>
      <c r="D984" s="9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6"/>
    </row>
    <row r="985" spans="1:26" x14ac:dyDescent="0.2">
      <c r="A985" s="7"/>
      <c r="B985" s="7"/>
      <c r="C985" s="7"/>
      <c r="D985" s="9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6"/>
    </row>
    <row r="986" spans="1:26" x14ac:dyDescent="0.2">
      <c r="A986" s="7"/>
      <c r="B986" s="7"/>
      <c r="C986" s="7"/>
      <c r="D986" s="9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6"/>
    </row>
    <row r="987" spans="1:26" x14ac:dyDescent="0.2">
      <c r="A987" s="7"/>
      <c r="B987" s="7"/>
      <c r="C987" s="7"/>
      <c r="D987" s="9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6"/>
    </row>
    <row r="988" spans="1:26" x14ac:dyDescent="0.2">
      <c r="A988" s="7"/>
      <c r="B988" s="7"/>
      <c r="C988" s="7"/>
      <c r="D988" s="9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6"/>
    </row>
    <row r="989" spans="1:26" x14ac:dyDescent="0.2">
      <c r="A989" s="7"/>
      <c r="B989" s="7"/>
      <c r="C989" s="7"/>
      <c r="D989" s="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6"/>
    </row>
    <row r="990" spans="1:26" x14ac:dyDescent="0.2">
      <c r="A990" s="7"/>
      <c r="B990" s="7"/>
      <c r="C990" s="7"/>
      <c r="D990" s="9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6"/>
    </row>
    <row r="991" spans="1:26" x14ac:dyDescent="0.2">
      <c r="A991" s="7"/>
      <c r="B991" s="7"/>
      <c r="C991" s="7"/>
      <c r="D991" s="9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6"/>
    </row>
    <row r="992" spans="1:26" x14ac:dyDescent="0.2">
      <c r="A992" s="7"/>
      <c r="B992" s="7"/>
      <c r="C992" s="7"/>
      <c r="D992" s="9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6"/>
    </row>
    <row r="993" spans="1:26" x14ac:dyDescent="0.2">
      <c r="A993" s="7"/>
      <c r="B993" s="7"/>
      <c r="C993" s="7"/>
      <c r="D993" s="9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6"/>
    </row>
    <row r="994" spans="1:26" x14ac:dyDescent="0.2">
      <c r="A994" s="7"/>
      <c r="B994" s="7"/>
      <c r="C994" s="7"/>
      <c r="D994" s="9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6"/>
    </row>
    <row r="995" spans="1:26" x14ac:dyDescent="0.2">
      <c r="A995" s="7"/>
      <c r="B995" s="7"/>
      <c r="C995" s="7"/>
      <c r="D995" s="9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6"/>
    </row>
    <row r="996" spans="1:26" x14ac:dyDescent="0.2">
      <c r="A996" s="7"/>
      <c r="B996" s="7"/>
      <c r="C996" s="7"/>
      <c r="D996" s="9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6"/>
    </row>
    <row r="997" spans="1:26" x14ac:dyDescent="0.2">
      <c r="A997" s="7"/>
      <c r="B997" s="7"/>
      <c r="C997" s="7"/>
      <c r="D997" s="9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6"/>
    </row>
    <row r="998" spans="1:26" x14ac:dyDescent="0.2">
      <c r="A998" s="7"/>
      <c r="B998" s="7"/>
      <c r="C998" s="7"/>
      <c r="D998" s="9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6"/>
    </row>
    <row r="999" spans="1:26" x14ac:dyDescent="0.2">
      <c r="A999" s="7"/>
      <c r="B999" s="7"/>
      <c r="C999" s="7"/>
      <c r="D999" s="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6"/>
    </row>
    <row r="1000" spans="1:26" x14ac:dyDescent="0.2">
      <c r="A1000" s="7"/>
      <c r="B1000" s="7"/>
      <c r="C1000" s="7"/>
      <c r="D1000" s="9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6"/>
    </row>
    <row r="1001" spans="1:26" x14ac:dyDescent="0.2">
      <c r="A1001" s="7"/>
      <c r="B1001" s="7"/>
      <c r="C1001" s="7"/>
      <c r="D1001" s="9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6"/>
    </row>
    <row r="1002" spans="1:26" x14ac:dyDescent="0.2">
      <c r="A1002" s="7"/>
      <c r="B1002" s="7"/>
      <c r="C1002" s="7"/>
      <c r="D1002" s="9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6"/>
    </row>
    <row r="1003" spans="1:26" x14ac:dyDescent="0.2">
      <c r="A1003" s="7"/>
      <c r="B1003" s="7"/>
      <c r="C1003" s="7"/>
      <c r="D1003" s="9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6"/>
    </row>
    <row r="1004" spans="1:26" x14ac:dyDescent="0.2">
      <c r="A1004" s="7"/>
      <c r="B1004" s="7"/>
      <c r="C1004" s="7"/>
      <c r="D1004" s="9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6"/>
    </row>
    <row r="1005" spans="1:26" x14ac:dyDescent="0.2">
      <c r="A1005" s="7"/>
      <c r="B1005" s="7"/>
      <c r="C1005" s="7"/>
      <c r="D1005" s="9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6"/>
    </row>
    <row r="1006" spans="1:26" x14ac:dyDescent="0.2">
      <c r="A1006" s="7"/>
      <c r="B1006" s="7"/>
      <c r="C1006" s="7"/>
      <c r="D1006" s="9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6"/>
    </row>
    <row r="1007" spans="1:26" x14ac:dyDescent="0.2">
      <c r="A1007" s="7"/>
      <c r="B1007" s="7"/>
      <c r="C1007" s="7"/>
      <c r="D1007" s="9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6"/>
    </row>
    <row r="1008" spans="1:26" x14ac:dyDescent="0.2">
      <c r="A1008" s="7"/>
      <c r="B1008" s="7"/>
      <c r="C1008" s="7"/>
      <c r="D1008" s="9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6"/>
    </row>
    <row r="1009" spans="1:26" x14ac:dyDescent="0.2">
      <c r="A1009" s="7"/>
      <c r="B1009" s="7"/>
      <c r="C1009" s="7"/>
      <c r="D1009" s="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6"/>
    </row>
    <row r="1010" spans="1:26" x14ac:dyDescent="0.2">
      <c r="A1010" s="7"/>
      <c r="B1010" s="7"/>
      <c r="C1010" s="7"/>
      <c r="D1010" s="9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6"/>
    </row>
    <row r="1011" spans="1:26" x14ac:dyDescent="0.2">
      <c r="A1011" s="7"/>
      <c r="B1011" s="7"/>
      <c r="C1011" s="7"/>
      <c r="D1011" s="9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6"/>
    </row>
    <row r="1012" spans="1:26" x14ac:dyDescent="0.2">
      <c r="A1012" s="7"/>
      <c r="B1012" s="7"/>
      <c r="C1012" s="7"/>
      <c r="D1012" s="9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6"/>
    </row>
    <row r="1013" spans="1:26" x14ac:dyDescent="0.2">
      <c r="A1013" s="7"/>
      <c r="B1013" s="7"/>
      <c r="C1013" s="7"/>
      <c r="D1013" s="9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6"/>
    </row>
    <row r="1014" spans="1:26" x14ac:dyDescent="0.2">
      <c r="A1014" s="7"/>
      <c r="B1014" s="7"/>
      <c r="C1014" s="7"/>
      <c r="D1014" s="9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6"/>
    </row>
    <row r="1015" spans="1:26" x14ac:dyDescent="0.2">
      <c r="A1015" s="7"/>
      <c r="B1015" s="7"/>
      <c r="C1015" s="7"/>
      <c r="D1015" s="9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6"/>
    </row>
    <row r="1016" spans="1:26" x14ac:dyDescent="0.2">
      <c r="A1016" s="7"/>
      <c r="B1016" s="7"/>
      <c r="C1016" s="7"/>
      <c r="D1016" s="9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6"/>
    </row>
    <row r="1017" spans="1:26" x14ac:dyDescent="0.2">
      <c r="A1017" s="7"/>
      <c r="B1017" s="7"/>
      <c r="C1017" s="7"/>
      <c r="D1017" s="9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6"/>
    </row>
    <row r="1018" spans="1:26" x14ac:dyDescent="0.2">
      <c r="A1018" s="7"/>
      <c r="B1018" s="7"/>
      <c r="C1018" s="7"/>
      <c r="D1018" s="9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6"/>
    </row>
    <row r="1019" spans="1:26" x14ac:dyDescent="0.2">
      <c r="A1019" s="7"/>
      <c r="B1019" s="7"/>
      <c r="C1019" s="7"/>
      <c r="D1019" s="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6"/>
    </row>
    <row r="1020" spans="1:26" x14ac:dyDescent="0.2">
      <c r="A1020" s="7"/>
      <c r="B1020" s="7"/>
      <c r="C1020" s="7"/>
      <c r="D1020" s="9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6"/>
    </row>
    <row r="1021" spans="1:26" x14ac:dyDescent="0.2">
      <c r="A1021" s="7"/>
      <c r="B1021" s="7"/>
      <c r="C1021" s="7"/>
      <c r="D1021" s="9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6"/>
    </row>
    <row r="1022" spans="1:26" x14ac:dyDescent="0.2">
      <c r="A1022" s="7"/>
      <c r="B1022" s="7"/>
      <c r="C1022" s="7"/>
      <c r="D1022" s="9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6"/>
    </row>
    <row r="1023" spans="1:26" x14ac:dyDescent="0.2">
      <c r="A1023" s="7"/>
      <c r="B1023" s="7"/>
      <c r="C1023" s="7"/>
      <c r="D1023" s="9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6"/>
    </row>
    <row r="1024" spans="1:26" x14ac:dyDescent="0.2">
      <c r="A1024" s="7"/>
      <c r="B1024" s="7"/>
      <c r="C1024" s="7"/>
      <c r="D1024" s="9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6"/>
    </row>
    <row r="1025" spans="1:26" x14ac:dyDescent="0.2">
      <c r="A1025" s="7"/>
      <c r="B1025" s="7"/>
      <c r="C1025" s="7"/>
      <c r="D1025" s="9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6"/>
    </row>
    <row r="1026" spans="1:26" x14ac:dyDescent="0.2">
      <c r="A1026" s="7"/>
      <c r="B1026" s="7"/>
      <c r="C1026" s="7"/>
      <c r="D1026" s="9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6"/>
    </row>
    <row r="1027" spans="1:26" x14ac:dyDescent="0.2">
      <c r="A1027" s="7"/>
      <c r="B1027" s="7"/>
      <c r="C1027" s="7"/>
      <c r="D1027" s="9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6"/>
    </row>
    <row r="1028" spans="1:26" x14ac:dyDescent="0.2">
      <c r="A1028" s="7"/>
      <c r="B1028" s="7"/>
      <c r="C1028" s="7"/>
      <c r="D1028" s="9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6"/>
    </row>
    <row r="1029" spans="1:26" x14ac:dyDescent="0.2">
      <c r="A1029" s="7"/>
      <c r="B1029" s="7"/>
      <c r="C1029" s="7"/>
      <c r="D1029" s="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6"/>
    </row>
    <row r="1030" spans="1:26" x14ac:dyDescent="0.2">
      <c r="A1030" s="7"/>
      <c r="B1030" s="7"/>
      <c r="C1030" s="7"/>
      <c r="D1030" s="9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6"/>
    </row>
    <row r="1031" spans="1:26" x14ac:dyDescent="0.2">
      <c r="A1031" s="7"/>
      <c r="B1031" s="7"/>
      <c r="C1031" s="7"/>
      <c r="D1031" s="9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6"/>
    </row>
    <row r="1032" spans="1:26" x14ac:dyDescent="0.2">
      <c r="A1032" s="7"/>
      <c r="B1032" s="7"/>
      <c r="C1032" s="7"/>
      <c r="D1032" s="9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6"/>
    </row>
    <row r="1033" spans="1:26" x14ac:dyDescent="0.2">
      <c r="A1033" s="7"/>
      <c r="B1033" s="7"/>
      <c r="C1033" s="7"/>
      <c r="D1033" s="9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6"/>
    </row>
    <row r="1034" spans="1:26" x14ac:dyDescent="0.2">
      <c r="A1034" s="7"/>
      <c r="B1034" s="7"/>
      <c r="C1034" s="7"/>
      <c r="D1034" s="9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6"/>
    </row>
    <row r="1035" spans="1:26" x14ac:dyDescent="0.2">
      <c r="A1035" s="7"/>
      <c r="B1035" s="7"/>
      <c r="C1035" s="7"/>
      <c r="D1035" s="9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6"/>
    </row>
    <row r="1036" spans="1:26" x14ac:dyDescent="0.2">
      <c r="A1036" s="7"/>
      <c r="B1036" s="7"/>
      <c r="C1036" s="7"/>
      <c r="D1036" s="9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6"/>
    </row>
    <row r="1037" spans="1:26" x14ac:dyDescent="0.2">
      <c r="A1037" s="7"/>
      <c r="B1037" s="7"/>
      <c r="C1037" s="7"/>
      <c r="D1037" s="9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6"/>
    </row>
    <row r="1038" spans="1:26" x14ac:dyDescent="0.2">
      <c r="A1038" s="7"/>
      <c r="B1038" s="7"/>
      <c r="C1038" s="7"/>
      <c r="D1038" s="9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6"/>
    </row>
    <row r="1039" spans="1:26" x14ac:dyDescent="0.2">
      <c r="A1039" s="7"/>
      <c r="B1039" s="7"/>
      <c r="C1039" s="7"/>
      <c r="D1039" s="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6"/>
    </row>
    <row r="1040" spans="1:26" x14ac:dyDescent="0.2">
      <c r="A1040" s="7"/>
      <c r="B1040" s="7"/>
      <c r="C1040" s="7"/>
      <c r="D1040" s="9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6"/>
    </row>
    <row r="1041" spans="1:26" x14ac:dyDescent="0.2">
      <c r="A1041" s="7"/>
      <c r="B1041" s="7"/>
      <c r="C1041" s="7"/>
      <c r="D1041" s="9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6"/>
    </row>
    <row r="1042" spans="1:26" x14ac:dyDescent="0.2">
      <c r="A1042" s="7"/>
      <c r="B1042" s="7"/>
      <c r="C1042" s="7"/>
      <c r="D1042" s="9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6"/>
    </row>
    <row r="1043" spans="1:26" x14ac:dyDescent="0.2">
      <c r="A1043" s="7"/>
      <c r="B1043" s="7"/>
      <c r="C1043" s="7"/>
      <c r="D1043" s="9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6"/>
    </row>
    <row r="1044" spans="1:26" x14ac:dyDescent="0.2">
      <c r="A1044" s="7"/>
      <c r="B1044" s="7"/>
      <c r="C1044" s="7"/>
      <c r="D1044" s="9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6"/>
    </row>
    <row r="1045" spans="1:26" x14ac:dyDescent="0.2">
      <c r="A1045" s="7"/>
      <c r="B1045" s="7"/>
      <c r="C1045" s="7"/>
      <c r="D1045" s="9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6"/>
    </row>
    <row r="1046" spans="1:26" x14ac:dyDescent="0.2">
      <c r="A1046" s="7"/>
      <c r="B1046" s="7"/>
      <c r="C1046" s="7"/>
      <c r="D1046" s="9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6"/>
    </row>
    <row r="1047" spans="1:26" x14ac:dyDescent="0.2">
      <c r="A1047" s="7"/>
      <c r="B1047" s="7"/>
      <c r="C1047" s="7"/>
      <c r="D1047" s="9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6"/>
    </row>
    <row r="1048" spans="1:26" x14ac:dyDescent="0.2">
      <c r="A1048" s="7"/>
      <c r="B1048" s="7"/>
      <c r="C1048" s="7"/>
      <c r="D1048" s="9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6"/>
    </row>
    <row r="1049" spans="1:26" x14ac:dyDescent="0.2">
      <c r="A1049" s="7"/>
      <c r="B1049" s="7"/>
      <c r="C1049" s="7"/>
      <c r="D1049" s="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6"/>
    </row>
    <row r="1050" spans="1:26" x14ac:dyDescent="0.2">
      <c r="A1050" s="7"/>
      <c r="B1050" s="7"/>
      <c r="C1050" s="7"/>
      <c r="D1050" s="9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6"/>
    </row>
    <row r="1051" spans="1:26" x14ac:dyDescent="0.2">
      <c r="A1051" s="7"/>
      <c r="B1051" s="7"/>
      <c r="C1051" s="7"/>
      <c r="D1051" s="9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6"/>
    </row>
    <row r="1052" spans="1:26" x14ac:dyDescent="0.2">
      <c r="A1052" s="7"/>
      <c r="B1052" s="7"/>
      <c r="C1052" s="7"/>
      <c r="D1052" s="9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6"/>
    </row>
    <row r="1053" spans="1:26" x14ac:dyDescent="0.2">
      <c r="A1053" s="7"/>
      <c r="B1053" s="7"/>
      <c r="C1053" s="7"/>
      <c r="D1053" s="9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6"/>
    </row>
    <row r="1054" spans="1:26" x14ac:dyDescent="0.2">
      <c r="A1054" s="7"/>
      <c r="B1054" s="7"/>
      <c r="C1054" s="7"/>
      <c r="D1054" s="9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6"/>
    </row>
    <row r="1055" spans="1:26" x14ac:dyDescent="0.2">
      <c r="A1055" s="7"/>
      <c r="B1055" s="7"/>
      <c r="C1055" s="7"/>
      <c r="D1055" s="9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6"/>
    </row>
    <row r="1056" spans="1:26" x14ac:dyDescent="0.2">
      <c r="A1056" s="7"/>
      <c r="B1056" s="7"/>
      <c r="C1056" s="7"/>
      <c r="D1056" s="9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6"/>
    </row>
    <row r="1057" spans="1:26" x14ac:dyDescent="0.2">
      <c r="A1057" s="7"/>
      <c r="B1057" s="7"/>
      <c r="C1057" s="7"/>
      <c r="D1057" s="9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6"/>
    </row>
    <row r="1058" spans="1:26" x14ac:dyDescent="0.2">
      <c r="A1058" s="7"/>
      <c r="B1058" s="7"/>
      <c r="C1058" s="7"/>
      <c r="D1058" s="9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6"/>
    </row>
    <row r="1059" spans="1:26" x14ac:dyDescent="0.2">
      <c r="A1059" s="7"/>
      <c r="B1059" s="7"/>
      <c r="C1059" s="7"/>
      <c r="D1059" s="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6"/>
    </row>
    <row r="1060" spans="1:26" x14ac:dyDescent="0.2">
      <c r="A1060" s="7"/>
      <c r="B1060" s="7"/>
      <c r="C1060" s="7"/>
      <c r="D1060" s="9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6"/>
    </row>
    <row r="1061" spans="1:26" x14ac:dyDescent="0.2">
      <c r="A1061" s="7"/>
      <c r="B1061" s="7"/>
      <c r="C1061" s="7"/>
      <c r="D1061" s="9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6"/>
    </row>
    <row r="1062" spans="1:26" x14ac:dyDescent="0.2">
      <c r="A1062" s="7"/>
      <c r="B1062" s="7"/>
      <c r="C1062" s="7"/>
      <c r="D1062" s="9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6"/>
    </row>
    <row r="1063" spans="1:26" x14ac:dyDescent="0.2">
      <c r="A1063" s="7"/>
      <c r="B1063" s="7"/>
      <c r="C1063" s="7"/>
      <c r="D1063" s="9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6"/>
    </row>
    <row r="1064" spans="1:26" x14ac:dyDescent="0.2">
      <c r="A1064" s="7"/>
      <c r="B1064" s="7"/>
      <c r="C1064" s="7"/>
      <c r="D1064" s="9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6"/>
    </row>
    <row r="1065" spans="1:26" x14ac:dyDescent="0.2">
      <c r="A1065" s="7"/>
      <c r="B1065" s="7"/>
      <c r="C1065" s="7"/>
      <c r="D1065" s="9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6"/>
    </row>
    <row r="1066" spans="1:26" x14ac:dyDescent="0.2">
      <c r="A1066" s="7"/>
      <c r="B1066" s="7"/>
      <c r="C1066" s="7"/>
      <c r="D1066" s="9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6"/>
    </row>
    <row r="1067" spans="1:26" x14ac:dyDescent="0.2">
      <c r="A1067" s="7"/>
      <c r="B1067" s="7"/>
      <c r="C1067" s="7"/>
      <c r="D1067" s="9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6"/>
    </row>
    <row r="1068" spans="1:26" x14ac:dyDescent="0.2">
      <c r="A1068" s="7"/>
      <c r="B1068" s="7"/>
      <c r="C1068" s="7"/>
      <c r="D1068" s="9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6"/>
    </row>
    <row r="1069" spans="1:26" x14ac:dyDescent="0.2">
      <c r="A1069" s="7"/>
      <c r="B1069" s="7"/>
      <c r="C1069" s="7"/>
      <c r="D1069" s="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6"/>
    </row>
    <row r="1070" spans="1:26" x14ac:dyDescent="0.2">
      <c r="A1070" s="7"/>
      <c r="B1070" s="7"/>
      <c r="C1070" s="7"/>
      <c r="D1070" s="9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6"/>
    </row>
    <row r="1071" spans="1:26" x14ac:dyDescent="0.2">
      <c r="A1071" s="7"/>
      <c r="B1071" s="7"/>
      <c r="C1071" s="7"/>
      <c r="D1071" s="9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6"/>
    </row>
    <row r="1072" spans="1:26" x14ac:dyDescent="0.2">
      <c r="A1072" s="7"/>
      <c r="B1072" s="7"/>
      <c r="C1072" s="7"/>
      <c r="D1072" s="9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6"/>
    </row>
    <row r="1073" spans="1:26" x14ac:dyDescent="0.2">
      <c r="A1073" s="7"/>
      <c r="B1073" s="7"/>
      <c r="C1073" s="7"/>
      <c r="D1073" s="9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6"/>
    </row>
    <row r="1074" spans="1:26" x14ac:dyDescent="0.2">
      <c r="A1074" s="7"/>
      <c r="B1074" s="7"/>
      <c r="C1074" s="7"/>
      <c r="D1074" s="9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6"/>
    </row>
    <row r="1075" spans="1:26" x14ac:dyDescent="0.2">
      <c r="A1075" s="7"/>
      <c r="B1075" s="7"/>
      <c r="C1075" s="7"/>
      <c r="D1075" s="9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6"/>
    </row>
    <row r="1076" spans="1:26" x14ac:dyDescent="0.2">
      <c r="A1076" s="7"/>
      <c r="B1076" s="7"/>
      <c r="C1076" s="7"/>
      <c r="D1076" s="9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6"/>
    </row>
    <row r="1077" spans="1:26" x14ac:dyDescent="0.2">
      <c r="A1077" s="7"/>
      <c r="B1077" s="7"/>
      <c r="C1077" s="7"/>
      <c r="D1077" s="9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6"/>
    </row>
    <row r="1078" spans="1:26" x14ac:dyDescent="0.2">
      <c r="A1078" s="7"/>
      <c r="B1078" s="7"/>
      <c r="C1078" s="7"/>
      <c r="D1078" s="9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6"/>
    </row>
    <row r="1079" spans="1:26" x14ac:dyDescent="0.2">
      <c r="A1079" s="7"/>
      <c r="B1079" s="7"/>
      <c r="C1079" s="7"/>
      <c r="D1079" s="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6"/>
    </row>
    <row r="1080" spans="1:26" x14ac:dyDescent="0.2">
      <c r="A1080" s="7"/>
      <c r="B1080" s="7"/>
      <c r="C1080" s="7"/>
      <c r="D1080" s="9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6"/>
    </row>
    <row r="1081" spans="1:26" x14ac:dyDescent="0.2">
      <c r="A1081" s="7"/>
      <c r="B1081" s="7"/>
      <c r="C1081" s="7"/>
      <c r="D1081" s="9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6"/>
    </row>
    <row r="1082" spans="1:26" x14ac:dyDescent="0.2">
      <c r="A1082" s="7"/>
      <c r="B1082" s="7"/>
      <c r="C1082" s="7"/>
      <c r="D1082" s="9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6"/>
    </row>
    <row r="1083" spans="1:26" x14ac:dyDescent="0.2">
      <c r="A1083" s="7"/>
      <c r="B1083" s="7"/>
      <c r="C1083" s="7"/>
      <c r="D1083" s="9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6"/>
    </row>
    <row r="1084" spans="1:26" x14ac:dyDescent="0.2">
      <c r="A1084" s="7"/>
      <c r="B1084" s="7"/>
      <c r="C1084" s="7"/>
      <c r="D1084" s="9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6"/>
    </row>
    <row r="1085" spans="1:26" x14ac:dyDescent="0.2">
      <c r="A1085" s="7"/>
      <c r="B1085" s="7"/>
      <c r="C1085" s="7"/>
      <c r="D1085" s="9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6"/>
    </row>
    <row r="1086" spans="1:26" x14ac:dyDescent="0.2">
      <c r="A1086" s="7"/>
      <c r="B1086" s="7"/>
      <c r="C1086" s="7"/>
      <c r="D1086" s="9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6"/>
    </row>
    <row r="1087" spans="1:26" x14ac:dyDescent="0.2">
      <c r="A1087" s="7"/>
      <c r="B1087" s="7"/>
      <c r="C1087" s="7"/>
      <c r="D1087" s="9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6"/>
    </row>
    <row r="1088" spans="1:26" x14ac:dyDescent="0.2">
      <c r="A1088" s="7"/>
      <c r="B1088" s="7"/>
      <c r="C1088" s="7"/>
      <c r="D1088" s="9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6"/>
    </row>
    <row r="1089" spans="1:26" x14ac:dyDescent="0.2">
      <c r="A1089" s="7"/>
      <c r="B1089" s="7"/>
      <c r="C1089" s="7"/>
      <c r="D1089" s="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6"/>
    </row>
    <row r="1090" spans="1:26" x14ac:dyDescent="0.2">
      <c r="A1090" s="7"/>
      <c r="B1090" s="7"/>
      <c r="C1090" s="7"/>
      <c r="D1090" s="9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6"/>
    </row>
    <row r="1091" spans="1:26" x14ac:dyDescent="0.2">
      <c r="A1091" s="7"/>
      <c r="B1091" s="7"/>
      <c r="C1091" s="7"/>
      <c r="D1091" s="9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6"/>
    </row>
    <row r="1092" spans="1:26" x14ac:dyDescent="0.2">
      <c r="A1092" s="7"/>
      <c r="B1092" s="7"/>
      <c r="C1092" s="7"/>
      <c r="D1092" s="9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6"/>
    </row>
    <row r="1093" spans="1:26" x14ac:dyDescent="0.2">
      <c r="A1093" s="7"/>
      <c r="B1093" s="7"/>
      <c r="C1093" s="7"/>
      <c r="D1093" s="9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6"/>
    </row>
    <row r="1094" spans="1:26" x14ac:dyDescent="0.2">
      <c r="A1094" s="7"/>
      <c r="B1094" s="7"/>
      <c r="C1094" s="7"/>
      <c r="D1094" s="9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6"/>
    </row>
    <row r="1095" spans="1:26" x14ac:dyDescent="0.2">
      <c r="A1095" s="7"/>
      <c r="B1095" s="7"/>
      <c r="C1095" s="7"/>
      <c r="D1095" s="9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6"/>
    </row>
    <row r="1096" spans="1:26" x14ac:dyDescent="0.2">
      <c r="A1096" s="7"/>
      <c r="B1096" s="7"/>
      <c r="C1096" s="7"/>
      <c r="D1096" s="9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6"/>
    </row>
    <row r="1097" spans="1:26" x14ac:dyDescent="0.2">
      <c r="A1097" s="7"/>
      <c r="B1097" s="7"/>
      <c r="C1097" s="7"/>
      <c r="D1097" s="9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6"/>
    </row>
    <row r="1098" spans="1:26" x14ac:dyDescent="0.2">
      <c r="A1098" s="7"/>
      <c r="B1098" s="7"/>
      <c r="C1098" s="7"/>
      <c r="D1098" s="9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6"/>
    </row>
    <row r="1099" spans="1:26" x14ac:dyDescent="0.2">
      <c r="A1099" s="7"/>
      <c r="B1099" s="7"/>
      <c r="C1099" s="7"/>
      <c r="D1099" s="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6"/>
    </row>
    <row r="1100" spans="1:26" x14ac:dyDescent="0.2">
      <c r="A1100" s="7"/>
      <c r="B1100" s="7"/>
      <c r="C1100" s="7"/>
      <c r="D1100" s="9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6"/>
    </row>
    <row r="1101" spans="1:26" x14ac:dyDescent="0.2">
      <c r="A1101" s="7"/>
      <c r="B1101" s="7"/>
      <c r="C1101" s="7"/>
      <c r="D1101" s="9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6"/>
    </row>
    <row r="1102" spans="1:26" x14ac:dyDescent="0.2">
      <c r="A1102" s="7"/>
      <c r="B1102" s="7"/>
      <c r="C1102" s="7"/>
      <c r="D1102" s="9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6"/>
    </row>
    <row r="1103" spans="1:26" x14ac:dyDescent="0.2">
      <c r="A1103" s="7"/>
      <c r="B1103" s="7"/>
      <c r="C1103" s="7"/>
      <c r="D1103" s="9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6"/>
    </row>
    <row r="1104" spans="1:26" x14ac:dyDescent="0.2">
      <c r="A1104" s="7"/>
      <c r="B1104" s="7"/>
      <c r="C1104" s="7"/>
      <c r="D1104" s="9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6"/>
    </row>
    <row r="1105" spans="1:26" x14ac:dyDescent="0.2">
      <c r="A1105" s="7"/>
      <c r="B1105" s="7"/>
      <c r="C1105" s="7"/>
      <c r="D1105" s="9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6"/>
    </row>
    <row r="1106" spans="1:26" x14ac:dyDescent="0.2">
      <c r="A1106" s="7"/>
      <c r="B1106" s="7"/>
      <c r="C1106" s="7"/>
      <c r="D1106" s="9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6"/>
    </row>
    <row r="1107" spans="1:26" x14ac:dyDescent="0.2">
      <c r="A1107" s="7"/>
      <c r="B1107" s="7"/>
      <c r="C1107" s="7"/>
      <c r="D1107" s="9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6"/>
    </row>
    <row r="1108" spans="1:26" x14ac:dyDescent="0.2">
      <c r="A1108" s="7"/>
      <c r="B1108" s="7"/>
      <c r="C1108" s="7"/>
      <c r="D1108" s="9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6"/>
    </row>
    <row r="1109" spans="1:26" x14ac:dyDescent="0.2">
      <c r="A1109" s="7"/>
      <c r="B1109" s="7"/>
      <c r="C1109" s="7"/>
      <c r="D1109" s="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6"/>
    </row>
    <row r="1110" spans="1:26" x14ac:dyDescent="0.2">
      <c r="A1110" s="7"/>
      <c r="B1110" s="7"/>
      <c r="C1110" s="7"/>
      <c r="D1110" s="9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6"/>
    </row>
    <row r="1111" spans="1:26" x14ac:dyDescent="0.2">
      <c r="A1111" s="7"/>
      <c r="B1111" s="7"/>
      <c r="C1111" s="7"/>
      <c r="D1111" s="9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6"/>
    </row>
    <row r="1112" spans="1:26" x14ac:dyDescent="0.2">
      <c r="A1112" s="7"/>
      <c r="B1112" s="7"/>
      <c r="C1112" s="7"/>
      <c r="D1112" s="9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6"/>
    </row>
    <row r="1113" spans="1:26" x14ac:dyDescent="0.2">
      <c r="A1113" s="7"/>
      <c r="B1113" s="7"/>
      <c r="C1113" s="7"/>
      <c r="D1113" s="9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6"/>
    </row>
    <row r="1114" spans="1:26" x14ac:dyDescent="0.2">
      <c r="A1114" s="7"/>
      <c r="B1114" s="7"/>
      <c r="C1114" s="7"/>
      <c r="D1114" s="9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6"/>
    </row>
    <row r="1115" spans="1:26" x14ac:dyDescent="0.2">
      <c r="A1115" s="7"/>
      <c r="B1115" s="7"/>
      <c r="C1115" s="7"/>
      <c r="D1115" s="9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6"/>
    </row>
    <row r="1116" spans="1:26" x14ac:dyDescent="0.2">
      <c r="A1116" s="7"/>
      <c r="B1116" s="7"/>
      <c r="C1116" s="7"/>
      <c r="D1116" s="9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6"/>
    </row>
    <row r="1117" spans="1:26" x14ac:dyDescent="0.2">
      <c r="A1117" s="7"/>
      <c r="B1117" s="7"/>
      <c r="C1117" s="7"/>
      <c r="D1117" s="9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6"/>
    </row>
    <row r="1118" spans="1:26" x14ac:dyDescent="0.2">
      <c r="A1118" s="7"/>
      <c r="B1118" s="7"/>
      <c r="C1118" s="7"/>
      <c r="D1118" s="9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6"/>
    </row>
    <row r="1119" spans="1:26" x14ac:dyDescent="0.2">
      <c r="A1119" s="7"/>
      <c r="B1119" s="7"/>
      <c r="C1119" s="7"/>
      <c r="D1119" s="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6"/>
    </row>
    <row r="1120" spans="1:26" x14ac:dyDescent="0.2">
      <c r="A1120" s="7"/>
      <c r="B1120" s="7"/>
      <c r="C1120" s="7"/>
      <c r="D1120" s="9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6"/>
    </row>
    <row r="1121" spans="1:26" x14ac:dyDescent="0.2">
      <c r="A1121" s="7"/>
      <c r="B1121" s="7"/>
      <c r="C1121" s="7"/>
      <c r="D1121" s="9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6"/>
    </row>
    <row r="1122" spans="1:26" x14ac:dyDescent="0.2">
      <c r="A1122" s="7"/>
      <c r="B1122" s="7"/>
      <c r="C1122" s="7"/>
      <c r="D1122" s="9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6"/>
    </row>
    <row r="1123" spans="1:26" x14ac:dyDescent="0.2">
      <c r="A1123" s="7"/>
      <c r="B1123" s="7"/>
      <c r="C1123" s="7"/>
      <c r="D1123" s="9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6"/>
    </row>
    <row r="1124" spans="1:26" x14ac:dyDescent="0.2">
      <c r="A1124" s="7"/>
      <c r="B1124" s="7"/>
      <c r="C1124" s="7"/>
      <c r="D1124" s="9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6"/>
    </row>
    <row r="1125" spans="1:26" x14ac:dyDescent="0.2">
      <c r="A1125" s="7"/>
      <c r="B1125" s="7"/>
      <c r="C1125" s="7"/>
      <c r="D1125" s="9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6"/>
    </row>
    <row r="1126" spans="1:26" x14ac:dyDescent="0.2">
      <c r="A1126" s="7"/>
      <c r="B1126" s="7"/>
      <c r="C1126" s="7"/>
      <c r="D1126" s="9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6"/>
    </row>
    <row r="1127" spans="1:26" x14ac:dyDescent="0.2">
      <c r="A1127" s="7"/>
      <c r="B1127" s="7"/>
      <c r="C1127" s="7"/>
      <c r="D1127" s="9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6"/>
    </row>
    <row r="1128" spans="1:26" x14ac:dyDescent="0.2">
      <c r="A1128" s="7"/>
      <c r="B1128" s="7"/>
      <c r="C1128" s="7"/>
      <c r="D1128" s="9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6"/>
    </row>
    <row r="1129" spans="1:26" x14ac:dyDescent="0.2">
      <c r="A1129" s="7"/>
      <c r="B1129" s="7"/>
      <c r="C1129" s="7"/>
      <c r="D1129" s="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6"/>
    </row>
    <row r="1130" spans="1:26" x14ac:dyDescent="0.2">
      <c r="A1130" s="7"/>
      <c r="B1130" s="7"/>
      <c r="C1130" s="7"/>
      <c r="D1130" s="9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6"/>
    </row>
    <row r="1131" spans="1:26" x14ac:dyDescent="0.2">
      <c r="A1131" s="7"/>
      <c r="B1131" s="7"/>
      <c r="C1131" s="7"/>
      <c r="D1131" s="9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6"/>
    </row>
    <row r="1132" spans="1:26" x14ac:dyDescent="0.2">
      <c r="A1132" s="7"/>
      <c r="B1132" s="7"/>
      <c r="C1132" s="7"/>
      <c r="D1132" s="9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6"/>
    </row>
    <row r="1133" spans="1:26" x14ac:dyDescent="0.2">
      <c r="A1133" s="7"/>
      <c r="B1133" s="7"/>
      <c r="C1133" s="7"/>
      <c r="D1133" s="9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6"/>
    </row>
    <row r="1134" spans="1:26" x14ac:dyDescent="0.2">
      <c r="A1134" s="7"/>
      <c r="B1134" s="7"/>
      <c r="C1134" s="7"/>
      <c r="D1134" s="9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6"/>
    </row>
    <row r="1135" spans="1:26" x14ac:dyDescent="0.2">
      <c r="A1135" s="7"/>
      <c r="B1135" s="7"/>
      <c r="C1135" s="7"/>
      <c r="D1135" s="9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6"/>
    </row>
    <row r="1136" spans="1:26" x14ac:dyDescent="0.2">
      <c r="A1136" s="7"/>
      <c r="B1136" s="7"/>
      <c r="C1136" s="7"/>
      <c r="D1136" s="9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6"/>
    </row>
    <row r="1137" spans="1:26" x14ac:dyDescent="0.2">
      <c r="A1137" s="7"/>
      <c r="B1137" s="7"/>
      <c r="C1137" s="7"/>
      <c r="D1137" s="9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6"/>
    </row>
    <row r="1138" spans="1:26" x14ac:dyDescent="0.2">
      <c r="A1138" s="7"/>
      <c r="B1138" s="7"/>
      <c r="C1138" s="7"/>
      <c r="D1138" s="9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6"/>
    </row>
    <row r="1139" spans="1:26" x14ac:dyDescent="0.2">
      <c r="A1139" s="7"/>
      <c r="B1139" s="7"/>
      <c r="C1139" s="7"/>
      <c r="D1139" s="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6"/>
    </row>
    <row r="1140" spans="1:26" x14ac:dyDescent="0.2">
      <c r="A1140" s="7"/>
      <c r="B1140" s="7"/>
      <c r="C1140" s="7"/>
      <c r="D1140" s="9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6"/>
    </row>
    <row r="1141" spans="1:26" x14ac:dyDescent="0.2">
      <c r="A1141" s="7"/>
      <c r="B1141" s="7"/>
      <c r="C1141" s="7"/>
      <c r="D1141" s="9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6"/>
    </row>
    <row r="1142" spans="1:26" x14ac:dyDescent="0.2">
      <c r="A1142" s="7"/>
      <c r="B1142" s="7"/>
      <c r="C1142" s="7"/>
      <c r="D1142" s="9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6"/>
    </row>
    <row r="1143" spans="1:26" x14ac:dyDescent="0.2">
      <c r="A1143" s="7"/>
      <c r="B1143" s="7"/>
      <c r="C1143" s="7"/>
      <c r="D1143" s="9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6"/>
    </row>
    <row r="1144" spans="1:26" x14ac:dyDescent="0.2">
      <c r="A1144" s="7"/>
      <c r="B1144" s="7"/>
      <c r="C1144" s="7"/>
      <c r="D1144" s="9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6"/>
    </row>
    <row r="1145" spans="1:26" x14ac:dyDescent="0.2">
      <c r="A1145" s="7"/>
      <c r="B1145" s="7"/>
      <c r="C1145" s="7"/>
      <c r="D1145" s="9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6"/>
    </row>
    <row r="1146" spans="1:26" x14ac:dyDescent="0.2">
      <c r="A1146" s="7"/>
      <c r="B1146" s="7"/>
      <c r="C1146" s="7"/>
      <c r="D1146" s="9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6"/>
    </row>
    <row r="1147" spans="1:26" x14ac:dyDescent="0.2">
      <c r="A1147" s="7"/>
      <c r="B1147" s="7"/>
      <c r="C1147" s="7"/>
      <c r="D1147" s="9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6"/>
    </row>
    <row r="1148" spans="1:26" x14ac:dyDescent="0.2">
      <c r="A1148" s="7"/>
      <c r="B1148" s="7"/>
      <c r="C1148" s="7"/>
      <c r="D1148" s="9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6"/>
    </row>
    <row r="1149" spans="1:26" x14ac:dyDescent="0.2">
      <c r="A1149" s="7"/>
      <c r="B1149" s="7"/>
      <c r="C1149" s="7"/>
      <c r="D1149" s="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6"/>
    </row>
    <row r="1150" spans="1:26" x14ac:dyDescent="0.2">
      <c r="A1150" s="7"/>
      <c r="B1150" s="7"/>
      <c r="C1150" s="7"/>
      <c r="D1150" s="9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6"/>
    </row>
    <row r="1151" spans="1:26" x14ac:dyDescent="0.2">
      <c r="A1151" s="7"/>
      <c r="B1151" s="7"/>
      <c r="C1151" s="7"/>
      <c r="D1151" s="9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6"/>
    </row>
    <row r="1152" spans="1:26" x14ac:dyDescent="0.2">
      <c r="A1152" s="7"/>
      <c r="B1152" s="7"/>
      <c r="C1152" s="7"/>
      <c r="D1152" s="9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6"/>
    </row>
    <row r="1153" spans="1:26" x14ac:dyDescent="0.2">
      <c r="A1153" s="7"/>
      <c r="B1153" s="7"/>
      <c r="C1153" s="7"/>
      <c r="D1153" s="9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6"/>
    </row>
    <row r="1154" spans="1:26" x14ac:dyDescent="0.2">
      <c r="A1154" s="7"/>
      <c r="B1154" s="7"/>
      <c r="C1154" s="7"/>
      <c r="D1154" s="9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6"/>
    </row>
    <row r="1155" spans="1:26" x14ac:dyDescent="0.2">
      <c r="A1155" s="7"/>
      <c r="B1155" s="7"/>
      <c r="C1155" s="7"/>
      <c r="D1155" s="9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6"/>
    </row>
    <row r="1156" spans="1:26" x14ac:dyDescent="0.2">
      <c r="A1156" s="7"/>
      <c r="B1156" s="7"/>
      <c r="C1156" s="7"/>
      <c r="D1156" s="9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6"/>
    </row>
    <row r="1157" spans="1:26" x14ac:dyDescent="0.2">
      <c r="A1157" s="7"/>
      <c r="B1157" s="7"/>
      <c r="C1157" s="7"/>
      <c r="D1157" s="9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6"/>
    </row>
    <row r="1158" spans="1:26" x14ac:dyDescent="0.2">
      <c r="A1158" s="7"/>
      <c r="B1158" s="7"/>
      <c r="C1158" s="7"/>
      <c r="D1158" s="9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6"/>
    </row>
    <row r="1159" spans="1:26" x14ac:dyDescent="0.2">
      <c r="A1159" s="7"/>
      <c r="B1159" s="7"/>
      <c r="C1159" s="7"/>
      <c r="D1159" s="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6"/>
    </row>
    <row r="1160" spans="1:26" x14ac:dyDescent="0.2">
      <c r="A1160" s="7"/>
      <c r="B1160" s="7"/>
      <c r="C1160" s="7"/>
      <c r="D1160" s="9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6"/>
    </row>
    <row r="1161" spans="1:26" x14ac:dyDescent="0.2">
      <c r="A1161" s="7"/>
      <c r="B1161" s="7"/>
      <c r="C1161" s="7"/>
      <c r="D1161" s="9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6"/>
    </row>
    <row r="1162" spans="1:26" x14ac:dyDescent="0.2">
      <c r="A1162" s="7"/>
      <c r="B1162" s="7"/>
      <c r="C1162" s="7"/>
      <c r="D1162" s="9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6"/>
    </row>
    <row r="1163" spans="1:26" x14ac:dyDescent="0.2">
      <c r="A1163" s="7"/>
      <c r="B1163" s="7"/>
      <c r="C1163" s="7"/>
      <c r="D1163" s="9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6"/>
    </row>
    <row r="1164" spans="1:26" x14ac:dyDescent="0.2">
      <c r="A1164" s="7"/>
      <c r="B1164" s="7"/>
      <c r="C1164" s="7"/>
      <c r="D1164" s="9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6"/>
    </row>
    <row r="1165" spans="1:26" x14ac:dyDescent="0.2">
      <c r="A1165" s="7"/>
      <c r="B1165" s="7"/>
      <c r="C1165" s="7"/>
      <c r="D1165" s="9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6"/>
    </row>
    <row r="1166" spans="1:26" x14ac:dyDescent="0.2">
      <c r="A1166" s="7"/>
      <c r="B1166" s="7"/>
      <c r="C1166" s="7"/>
      <c r="D1166" s="9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6"/>
    </row>
    <row r="1167" spans="1:26" x14ac:dyDescent="0.2">
      <c r="A1167" s="7"/>
      <c r="B1167" s="7"/>
      <c r="C1167" s="7"/>
      <c r="D1167" s="9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6"/>
    </row>
    <row r="1168" spans="1:26" x14ac:dyDescent="0.2">
      <c r="A1168" s="7"/>
      <c r="B1168" s="7"/>
      <c r="C1168" s="7"/>
      <c r="D1168" s="9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6"/>
    </row>
    <row r="1169" spans="1:26" x14ac:dyDescent="0.2">
      <c r="A1169" s="7"/>
      <c r="B1169" s="7"/>
      <c r="C1169" s="7"/>
      <c r="D1169" s="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6"/>
    </row>
    <row r="1170" spans="1:26" x14ac:dyDescent="0.2">
      <c r="A1170" s="7"/>
      <c r="B1170" s="7"/>
      <c r="C1170" s="7"/>
      <c r="D1170" s="9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6"/>
    </row>
    <row r="1171" spans="1:26" x14ac:dyDescent="0.2">
      <c r="A1171" s="7"/>
      <c r="B1171" s="7"/>
      <c r="C1171" s="7"/>
      <c r="D1171" s="9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6"/>
    </row>
    <row r="1172" spans="1:26" x14ac:dyDescent="0.2">
      <c r="A1172" s="7"/>
      <c r="B1172" s="7"/>
      <c r="C1172" s="7"/>
      <c r="D1172" s="9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6"/>
    </row>
    <row r="1173" spans="1:26" x14ac:dyDescent="0.2">
      <c r="A1173" s="7"/>
      <c r="B1173" s="7"/>
      <c r="C1173" s="7"/>
      <c r="D1173" s="9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6"/>
    </row>
    <row r="1174" spans="1:26" x14ac:dyDescent="0.2">
      <c r="A1174" s="7"/>
      <c r="B1174" s="7"/>
      <c r="C1174" s="7"/>
      <c r="D1174" s="9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6"/>
    </row>
    <row r="1175" spans="1:26" x14ac:dyDescent="0.2">
      <c r="A1175" s="7"/>
      <c r="B1175" s="7"/>
      <c r="C1175" s="7"/>
      <c r="D1175" s="9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6"/>
    </row>
    <row r="1176" spans="1:26" x14ac:dyDescent="0.2">
      <c r="A1176" s="7"/>
      <c r="B1176" s="7"/>
      <c r="C1176" s="7"/>
      <c r="D1176" s="9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6"/>
    </row>
    <row r="1177" spans="1:26" x14ac:dyDescent="0.2">
      <c r="A1177" s="7"/>
      <c r="B1177" s="7"/>
      <c r="C1177" s="7"/>
      <c r="D1177" s="9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6"/>
    </row>
    <row r="1178" spans="1:26" x14ac:dyDescent="0.2">
      <c r="A1178" s="7"/>
      <c r="B1178" s="7"/>
      <c r="C1178" s="7"/>
      <c r="D1178" s="9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6"/>
    </row>
    <row r="1179" spans="1:26" x14ac:dyDescent="0.2">
      <c r="A1179" s="7"/>
      <c r="B1179" s="7"/>
      <c r="C1179" s="7"/>
      <c r="D1179" s="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6"/>
    </row>
    <row r="1180" spans="1:26" x14ac:dyDescent="0.2">
      <c r="A1180" s="7"/>
      <c r="B1180" s="7"/>
      <c r="C1180" s="7"/>
      <c r="D1180" s="9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6"/>
    </row>
    <row r="1181" spans="1:26" x14ac:dyDescent="0.2">
      <c r="A1181" s="7"/>
      <c r="B1181" s="7"/>
      <c r="C1181" s="7"/>
      <c r="D1181" s="9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6"/>
    </row>
    <row r="1182" spans="1:26" x14ac:dyDescent="0.2">
      <c r="A1182" s="7"/>
      <c r="B1182" s="7"/>
      <c r="C1182" s="7"/>
      <c r="D1182" s="9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6"/>
    </row>
    <row r="1183" spans="1:26" x14ac:dyDescent="0.2">
      <c r="A1183" s="7"/>
      <c r="B1183" s="7"/>
      <c r="C1183" s="7"/>
      <c r="D1183" s="9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6"/>
    </row>
    <row r="1184" spans="1:26" x14ac:dyDescent="0.2">
      <c r="A1184" s="7"/>
      <c r="B1184" s="7"/>
      <c r="C1184" s="7"/>
      <c r="D1184" s="9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6"/>
    </row>
    <row r="1185" spans="1:26" x14ac:dyDescent="0.2">
      <c r="A1185" s="7"/>
      <c r="B1185" s="7"/>
      <c r="C1185" s="7"/>
      <c r="D1185" s="9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6"/>
    </row>
    <row r="1186" spans="1:26" x14ac:dyDescent="0.2">
      <c r="A1186" s="7"/>
      <c r="B1186" s="7"/>
      <c r="C1186" s="7"/>
      <c r="D1186" s="9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6"/>
    </row>
    <row r="1187" spans="1:26" x14ac:dyDescent="0.2">
      <c r="A1187" s="7"/>
      <c r="B1187" s="7"/>
      <c r="C1187" s="7"/>
      <c r="D1187" s="9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6"/>
    </row>
    <row r="1188" spans="1:26" x14ac:dyDescent="0.2">
      <c r="A1188" s="7"/>
      <c r="B1188" s="7"/>
      <c r="C1188" s="7"/>
      <c r="D1188" s="9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6"/>
    </row>
    <row r="1189" spans="1:26" x14ac:dyDescent="0.2">
      <c r="A1189" s="7"/>
      <c r="B1189" s="7"/>
      <c r="C1189" s="7"/>
      <c r="D1189" s="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6"/>
    </row>
    <row r="1190" spans="1:26" x14ac:dyDescent="0.2">
      <c r="A1190" s="7"/>
      <c r="B1190" s="7"/>
      <c r="C1190" s="7"/>
      <c r="D1190" s="9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6"/>
    </row>
    <row r="1191" spans="1:26" x14ac:dyDescent="0.2">
      <c r="A1191" s="7"/>
      <c r="B1191" s="7"/>
      <c r="C1191" s="7"/>
      <c r="D1191" s="9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6"/>
    </row>
    <row r="1192" spans="1:26" x14ac:dyDescent="0.2">
      <c r="A1192" s="7"/>
      <c r="B1192" s="7"/>
      <c r="C1192" s="7"/>
      <c r="D1192" s="9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6"/>
    </row>
    <row r="1193" spans="1:26" x14ac:dyDescent="0.2">
      <c r="A1193" s="7"/>
      <c r="B1193" s="7"/>
      <c r="C1193" s="7"/>
      <c r="D1193" s="9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6"/>
    </row>
    <row r="1194" spans="1:26" x14ac:dyDescent="0.2">
      <c r="A1194" s="7"/>
      <c r="B1194" s="7"/>
      <c r="C1194" s="7"/>
      <c r="D1194" s="9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6"/>
    </row>
    <row r="1195" spans="1:26" x14ac:dyDescent="0.2">
      <c r="A1195" s="7"/>
      <c r="B1195" s="7"/>
      <c r="C1195" s="7"/>
      <c r="D1195" s="9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6"/>
    </row>
    <row r="1196" spans="1:26" x14ac:dyDescent="0.2">
      <c r="A1196" s="7"/>
      <c r="B1196" s="7"/>
      <c r="C1196" s="7"/>
      <c r="D1196" s="9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6"/>
    </row>
    <row r="1197" spans="1:26" x14ac:dyDescent="0.2">
      <c r="A1197" s="7"/>
      <c r="B1197" s="7"/>
      <c r="C1197" s="7"/>
      <c r="D1197" s="9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6"/>
    </row>
    <row r="1198" spans="1:26" x14ac:dyDescent="0.2">
      <c r="A1198" s="7"/>
      <c r="B1198" s="7"/>
      <c r="C1198" s="7"/>
      <c r="D1198" s="9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6"/>
    </row>
    <row r="1199" spans="1:26" x14ac:dyDescent="0.2">
      <c r="A1199" s="7"/>
      <c r="B1199" s="7"/>
      <c r="C1199" s="7"/>
      <c r="D1199" s="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6"/>
    </row>
    <row r="1200" spans="1:26" x14ac:dyDescent="0.2">
      <c r="A1200" s="7"/>
      <c r="B1200" s="7"/>
      <c r="C1200" s="7"/>
      <c r="D1200" s="9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6"/>
    </row>
    <row r="1201" spans="1:26" x14ac:dyDescent="0.2">
      <c r="A1201" s="7"/>
      <c r="B1201" s="7"/>
      <c r="C1201" s="7"/>
      <c r="D1201" s="9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6"/>
    </row>
    <row r="1202" spans="1:26" x14ac:dyDescent="0.2">
      <c r="A1202" s="7"/>
      <c r="B1202" s="7"/>
      <c r="C1202" s="7"/>
      <c r="D1202" s="9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6"/>
    </row>
    <row r="1203" spans="1:26" x14ac:dyDescent="0.2">
      <c r="A1203" s="7"/>
      <c r="B1203" s="7"/>
      <c r="C1203" s="7"/>
      <c r="D1203" s="9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6"/>
    </row>
    <row r="1204" spans="1:26" x14ac:dyDescent="0.2">
      <c r="A1204" s="7"/>
      <c r="B1204" s="7"/>
      <c r="C1204" s="7"/>
      <c r="D1204" s="9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6"/>
    </row>
  </sheetData>
  <autoFilter ref="A9:AM886" xr:uid="{D001398D-26AC-4202-BF50-D9CB32136C45}"/>
  <mergeCells count="22">
    <mergeCell ref="AA7:AC7"/>
    <mergeCell ref="AD7:AH7"/>
    <mergeCell ref="AI7:AI8"/>
    <mergeCell ref="A774:D774"/>
    <mergeCell ref="A779:D779"/>
    <mergeCell ref="Y7:Y8"/>
    <mergeCell ref="Z7:Z8"/>
    <mergeCell ref="A794:D794"/>
    <mergeCell ref="F7:J7"/>
    <mergeCell ref="K7:O7"/>
    <mergeCell ref="Q7:V7"/>
    <mergeCell ref="W7:X7"/>
    <mergeCell ref="A7:A8"/>
    <mergeCell ref="B7:B8"/>
    <mergeCell ref="C7:C8"/>
    <mergeCell ref="D7:D8"/>
    <mergeCell ref="E7:E8"/>
    <mergeCell ref="A1:Y1"/>
    <mergeCell ref="A2:Y2"/>
    <mergeCell ref="A3:Y3"/>
    <mergeCell ref="A4:Y4"/>
    <mergeCell ref="A5:Y5"/>
  </mergeCells>
  <printOptions horizontalCentered="1"/>
  <pageMargins left="0.51181102362204722" right="0.51181102362204722" top="0.35433070866141736" bottom="0.43307086614173229" header="0.31496062992125984" footer="0.31496062992125984"/>
  <pageSetup paperSize="136" scale="17" fitToHeight="100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6C2A22-20F8-43C6-9B23-6CDFCB55F992}">
  <ds:schemaRefs>
    <ds:schemaRef ds:uri="http://purl.org/dc/dcmitype/"/>
    <ds:schemaRef ds:uri="http://schemas.microsoft.com/office/infopath/2007/PartnerControls"/>
    <ds:schemaRef ds:uri="7463e6f2-4cf7-4f37-8a7b-859c1e512b3c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aae4f70-44b2-46ab-acc6-49e43969ccf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6E98C9A-CC27-46A2-8AE6-F3F964952782}"/>
</file>

<file path=customXml/itemProps3.xml><?xml version="1.0" encoding="utf-8"?>
<ds:datastoreItem xmlns:ds="http://schemas.openxmlformats.org/officeDocument/2006/customXml" ds:itemID="{700B3B0B-8D68-4A77-BC4A-383A12AEB5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 Anexo 11 </vt:lpstr>
      <vt:lpstr>' Anexo 11 '!Área_de_impresión</vt:lpstr>
      <vt:lpstr>' Anexo 11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INE72NJ1</dc:creator>
  <cp:keywords/>
  <dc:description/>
  <cp:lastModifiedBy>INE</cp:lastModifiedBy>
  <cp:revision/>
  <dcterms:created xsi:type="dcterms:W3CDTF">2017-10-16T16:39:54Z</dcterms:created>
  <dcterms:modified xsi:type="dcterms:W3CDTF">2020-05-27T22:04:33Z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