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ABELILLO INE 2015\ABEL\REVISION PPN IA 2018 LOCALES\Tribunal\Engrose Jalisco PRI IA 2018\"/>
    </mc:Choice>
  </mc:AlternateContent>
  <xr:revisionPtr revIDLastSave="0" documentId="13_ncr:1_{0728F860-0889-41EC-8BAD-6446F9986E77}" xr6:coauthVersionLast="45" xr6:coauthVersionMax="45" xr10:uidLastSave="{00000000-0000-0000-0000-000000000000}"/>
  <bookViews>
    <workbookView xWindow="-120" yWindow="-120" windowWidth="20730" windowHeight="11160" firstSheet="1" activeTab="1" xr2:uid="{00000000-000D-0000-FFFF-FFFF00000000}"/>
  </bookViews>
  <sheets>
    <sheet name="CXC 2016" sheetId="4" state="hidden" r:id="rId1"/>
    <sheet name="Anexo 2_JL" sheetId="8" r:id="rId2"/>
    <sheet name="Hoja2" sheetId="9" state="hidden" r:id="rId3"/>
  </sheets>
  <definedNames>
    <definedName name="_xlnm._FilterDatabase" localSheetId="1" hidden="1">'Anexo 2_JL'!$B$13:$BB$189</definedName>
    <definedName name="_xlnm._FilterDatabase" localSheetId="0" hidden="1">'CXC 2016'!$B$9:$S$1780</definedName>
    <definedName name="_xlnm.Print_Area" localSheetId="1">'Anexo 2_JL'!$A$8:$AK$191</definedName>
    <definedName name="_xlnm.Print_Area" localSheetId="0">'CXC 2016'!$B$1:$O$1782</definedName>
    <definedName name="_xlnm.Print_Titles" localSheetId="1">'Anexo 2_JL'!$9:$12</definedName>
    <definedName name="_xlnm.Print_Titles" localSheetId="0">'CXC 2016'!$1:$8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L34" i="8" l="1"/>
  <c r="AL189" i="8"/>
  <c r="AL191" i="8" l="1"/>
  <c r="AL193" i="8" s="1"/>
  <c r="AM134" i="8"/>
  <c r="AA54" i="8" l="1"/>
  <c r="AA55" i="8"/>
  <c r="AA56" i="8"/>
  <c r="AA57" i="8"/>
  <c r="AA58" i="8"/>
  <c r="W39" i="8"/>
  <c r="AA150" i="8" l="1"/>
  <c r="AA151" i="8"/>
  <c r="AA153" i="8"/>
  <c r="AA154" i="8"/>
  <c r="AA155" i="8"/>
  <c r="AA156" i="8"/>
  <c r="AA157" i="8"/>
  <c r="AA158" i="8"/>
  <c r="AA159" i="8"/>
  <c r="AA160" i="8"/>
  <c r="AA161" i="8"/>
  <c r="AA162" i="8"/>
  <c r="AA163" i="8"/>
  <c r="AA164" i="8"/>
  <c r="AA165" i="8"/>
  <c r="AA166" i="8"/>
  <c r="AA167" i="8"/>
  <c r="AA168" i="8"/>
  <c r="AA169" i="8"/>
  <c r="AA172" i="8"/>
  <c r="AA173" i="8"/>
  <c r="AA174" i="8"/>
  <c r="AA175" i="8"/>
  <c r="AA176" i="8"/>
  <c r="AA177" i="8"/>
  <c r="AA178" i="8"/>
  <c r="AA179" i="8"/>
  <c r="AA180" i="8"/>
  <c r="AA181" i="8"/>
  <c r="AA182" i="8"/>
  <c r="AA183" i="8"/>
  <c r="AA184" i="8"/>
  <c r="AA185" i="8"/>
  <c r="AA186" i="8"/>
  <c r="AA187" i="8"/>
  <c r="AA188" i="8"/>
  <c r="Z150" i="8"/>
  <c r="Z151" i="8"/>
  <c r="Z152" i="8"/>
  <c r="Z153" i="8"/>
  <c r="Z154" i="8"/>
  <c r="Z155" i="8"/>
  <c r="Z156" i="8"/>
  <c r="Z157" i="8"/>
  <c r="Z158" i="8"/>
  <c r="Z159" i="8"/>
  <c r="Z160" i="8"/>
  <c r="Z161" i="8"/>
  <c r="Z162" i="8"/>
  <c r="Z163" i="8"/>
  <c r="Z164" i="8"/>
  <c r="Z165" i="8"/>
  <c r="Z166" i="8"/>
  <c r="Z167" i="8"/>
  <c r="Z168" i="8"/>
  <c r="Z169" i="8"/>
  <c r="Z170" i="8"/>
  <c r="Z171" i="8"/>
  <c r="Z172" i="8"/>
  <c r="Z173" i="8"/>
  <c r="Z174" i="8"/>
  <c r="Z175" i="8"/>
  <c r="Z176" i="8"/>
  <c r="Z177" i="8"/>
  <c r="Z178" i="8"/>
  <c r="Z179" i="8"/>
  <c r="Z180" i="8"/>
  <c r="Z181" i="8"/>
  <c r="Z182" i="8"/>
  <c r="Z183" i="8"/>
  <c r="Z184" i="8"/>
  <c r="Z185" i="8"/>
  <c r="Z186" i="8"/>
  <c r="Z187" i="8"/>
  <c r="Z188" i="8"/>
  <c r="W181" i="8"/>
  <c r="W157" i="8"/>
  <c r="W163" i="8"/>
  <c r="I171" i="8"/>
  <c r="AA171" i="8" s="1"/>
  <c r="I170" i="8"/>
  <c r="AA170" i="8" s="1"/>
  <c r="I152" i="8"/>
  <c r="AA152" i="8" s="1"/>
  <c r="X50" i="8" l="1"/>
  <c r="X51" i="8"/>
  <c r="X52" i="8"/>
  <c r="X53" i="8"/>
  <c r="X54" i="8"/>
  <c r="X55" i="8"/>
  <c r="X56" i="8"/>
  <c r="X57" i="8"/>
  <c r="X58" i="8"/>
  <c r="X59" i="8"/>
  <c r="X60" i="8"/>
  <c r="X61" i="8"/>
  <c r="X62" i="8"/>
  <c r="X63" i="8"/>
  <c r="X64" i="8"/>
  <c r="X65" i="8"/>
  <c r="X66" i="8"/>
  <c r="X67" i="8"/>
  <c r="X68" i="8"/>
  <c r="X69" i="8"/>
  <c r="X70" i="8"/>
  <c r="X71" i="8"/>
  <c r="X72" i="8"/>
  <c r="X73" i="8"/>
  <c r="X74" i="8"/>
  <c r="X75" i="8"/>
  <c r="X76" i="8"/>
  <c r="X77" i="8"/>
  <c r="X78" i="8"/>
  <c r="X79" i="8"/>
  <c r="X80" i="8"/>
  <c r="X81" i="8"/>
  <c r="X82" i="8"/>
  <c r="X83" i="8"/>
  <c r="X84" i="8"/>
  <c r="X85" i="8"/>
  <c r="X86" i="8"/>
  <c r="X87" i="8"/>
  <c r="X88" i="8"/>
  <c r="X89" i="8"/>
  <c r="X90" i="8"/>
  <c r="X91" i="8"/>
  <c r="X92" i="8"/>
  <c r="X93" i="8"/>
  <c r="X94" i="8"/>
  <c r="X95" i="8"/>
  <c r="X96" i="8"/>
  <c r="X97" i="8"/>
  <c r="X98" i="8"/>
  <c r="X99" i="8"/>
  <c r="X100" i="8"/>
  <c r="X101" i="8"/>
  <c r="X102" i="8"/>
  <c r="X103" i="8"/>
  <c r="X104" i="8"/>
  <c r="X105" i="8"/>
  <c r="X106" i="8"/>
  <c r="X107" i="8"/>
  <c r="X108" i="8"/>
  <c r="X109" i="8"/>
  <c r="X110" i="8"/>
  <c r="X111" i="8"/>
  <c r="X112" i="8"/>
  <c r="X113" i="8"/>
  <c r="X114" i="8"/>
  <c r="X115" i="8"/>
  <c r="X116" i="8"/>
  <c r="X117" i="8"/>
  <c r="X118" i="8"/>
  <c r="X119" i="8"/>
  <c r="X120" i="8"/>
  <c r="X121" i="8"/>
  <c r="X122" i="8"/>
  <c r="X123" i="8"/>
  <c r="X124" i="8"/>
  <c r="X125" i="8"/>
  <c r="X126" i="8"/>
  <c r="X127" i="8"/>
  <c r="X128" i="8"/>
  <c r="X129" i="8"/>
  <c r="X130" i="8"/>
  <c r="X131" i="8"/>
  <c r="X132" i="8"/>
  <c r="X133" i="8"/>
  <c r="X134" i="8"/>
  <c r="X135" i="8"/>
  <c r="X136" i="8"/>
  <c r="X137" i="8"/>
  <c r="X138" i="8"/>
  <c r="Y50" i="8"/>
  <c r="Y51" i="8"/>
  <c r="Y52" i="8"/>
  <c r="Y53" i="8"/>
  <c r="Y54" i="8"/>
  <c r="Y55" i="8"/>
  <c r="Y56" i="8"/>
  <c r="Y57" i="8"/>
  <c r="Y58" i="8"/>
  <c r="Y59" i="8"/>
  <c r="Y60" i="8"/>
  <c r="Y61" i="8"/>
  <c r="Y62" i="8"/>
  <c r="Y63" i="8"/>
  <c r="Y64" i="8"/>
  <c r="Y65" i="8"/>
  <c r="Y66" i="8"/>
  <c r="Y67" i="8"/>
  <c r="Y68" i="8"/>
  <c r="Y69" i="8"/>
  <c r="Y70" i="8"/>
  <c r="Y71" i="8"/>
  <c r="Y72" i="8"/>
  <c r="Y73" i="8"/>
  <c r="Y74" i="8"/>
  <c r="Y75" i="8"/>
  <c r="Y76" i="8"/>
  <c r="Y77" i="8"/>
  <c r="Y78" i="8"/>
  <c r="Y79" i="8"/>
  <c r="Y80" i="8"/>
  <c r="Y81" i="8"/>
  <c r="Y82" i="8"/>
  <c r="Y83" i="8"/>
  <c r="Y84" i="8"/>
  <c r="Y85" i="8"/>
  <c r="Y86" i="8"/>
  <c r="Y87" i="8"/>
  <c r="Y88" i="8"/>
  <c r="Y89" i="8"/>
  <c r="Y90" i="8"/>
  <c r="Y91" i="8"/>
  <c r="Y92" i="8"/>
  <c r="Y93" i="8"/>
  <c r="Y94" i="8"/>
  <c r="Y95" i="8"/>
  <c r="Y96" i="8"/>
  <c r="Y97" i="8"/>
  <c r="Y98" i="8"/>
  <c r="Y99" i="8"/>
  <c r="Y100" i="8"/>
  <c r="Y101" i="8"/>
  <c r="Y102" i="8"/>
  <c r="Y103" i="8"/>
  <c r="Y104" i="8"/>
  <c r="Y105" i="8"/>
  <c r="Y106" i="8"/>
  <c r="Y107" i="8"/>
  <c r="Y108" i="8"/>
  <c r="Y109" i="8"/>
  <c r="Y110" i="8"/>
  <c r="Y111" i="8"/>
  <c r="Y112" i="8"/>
  <c r="Y113" i="8"/>
  <c r="Y114" i="8"/>
  <c r="Y115" i="8"/>
  <c r="Y116" i="8"/>
  <c r="Y117" i="8"/>
  <c r="Y118" i="8"/>
  <c r="Y119" i="8"/>
  <c r="Y120" i="8"/>
  <c r="Y121" i="8"/>
  <c r="Y122" i="8"/>
  <c r="Y123" i="8"/>
  <c r="Y124" i="8"/>
  <c r="Y125" i="8"/>
  <c r="Y126" i="8"/>
  <c r="Y127" i="8"/>
  <c r="Y128" i="8"/>
  <c r="Y129" i="8"/>
  <c r="Y130" i="8"/>
  <c r="Y131" i="8"/>
  <c r="Y132" i="8"/>
  <c r="Y133" i="8"/>
  <c r="Y134" i="8"/>
  <c r="Y135" i="8"/>
  <c r="Y136" i="8"/>
  <c r="Y137" i="8"/>
  <c r="Y138" i="8"/>
  <c r="Z50" i="8"/>
  <c r="Z51" i="8"/>
  <c r="Z52" i="8"/>
  <c r="Z53" i="8"/>
  <c r="Z54" i="8"/>
  <c r="Z55" i="8"/>
  <c r="Z56" i="8"/>
  <c r="Z57" i="8"/>
  <c r="Z58" i="8"/>
  <c r="Z59" i="8"/>
  <c r="Z60" i="8"/>
  <c r="Z61" i="8"/>
  <c r="Z62" i="8"/>
  <c r="Z63" i="8"/>
  <c r="Z64" i="8"/>
  <c r="Z65" i="8"/>
  <c r="Z66" i="8"/>
  <c r="Z67" i="8"/>
  <c r="Z68" i="8"/>
  <c r="Z69" i="8"/>
  <c r="Z70" i="8"/>
  <c r="Z71" i="8"/>
  <c r="Z72" i="8"/>
  <c r="Z73" i="8"/>
  <c r="Z74" i="8"/>
  <c r="Z75" i="8"/>
  <c r="Z76" i="8"/>
  <c r="Z77" i="8"/>
  <c r="Z78" i="8"/>
  <c r="Z79" i="8"/>
  <c r="Z80" i="8"/>
  <c r="Z81" i="8"/>
  <c r="Z82" i="8"/>
  <c r="Z83" i="8"/>
  <c r="Z84" i="8"/>
  <c r="Z85" i="8"/>
  <c r="Z86" i="8"/>
  <c r="Z87" i="8"/>
  <c r="Z88" i="8"/>
  <c r="Z89" i="8"/>
  <c r="Z90" i="8"/>
  <c r="Z91" i="8"/>
  <c r="Z92" i="8"/>
  <c r="Z93" i="8"/>
  <c r="Z94" i="8"/>
  <c r="Z95" i="8"/>
  <c r="Z96" i="8"/>
  <c r="Z97" i="8"/>
  <c r="Z98" i="8"/>
  <c r="Z99" i="8"/>
  <c r="Z100" i="8"/>
  <c r="Z101" i="8"/>
  <c r="Z102" i="8"/>
  <c r="Z103" i="8"/>
  <c r="Z104" i="8"/>
  <c r="Z105" i="8"/>
  <c r="Z106" i="8"/>
  <c r="Z107" i="8"/>
  <c r="Z108" i="8"/>
  <c r="Z109" i="8"/>
  <c r="Z110" i="8"/>
  <c r="Z111" i="8"/>
  <c r="Z112" i="8"/>
  <c r="Z113" i="8"/>
  <c r="Z114" i="8"/>
  <c r="Z115" i="8"/>
  <c r="Z116" i="8"/>
  <c r="Z117" i="8"/>
  <c r="Z118" i="8"/>
  <c r="Z119" i="8"/>
  <c r="Z120" i="8"/>
  <c r="Z121" i="8"/>
  <c r="Z122" i="8"/>
  <c r="Z123" i="8"/>
  <c r="Z124" i="8"/>
  <c r="Z125" i="8"/>
  <c r="Z126" i="8"/>
  <c r="Z127" i="8"/>
  <c r="Z128" i="8"/>
  <c r="Z129" i="8"/>
  <c r="Z130" i="8"/>
  <c r="Z131" i="8"/>
  <c r="Z132" i="8"/>
  <c r="Z133" i="8"/>
  <c r="Z134" i="8"/>
  <c r="Z135" i="8"/>
  <c r="Z136" i="8"/>
  <c r="Z137" i="8"/>
  <c r="Z138" i="8"/>
  <c r="AA50" i="8"/>
  <c r="AA51" i="8"/>
  <c r="AA52" i="8"/>
  <c r="AA59" i="8"/>
  <c r="AA60" i="8"/>
  <c r="AA61" i="8"/>
  <c r="AA62" i="8"/>
  <c r="AA63" i="8"/>
  <c r="AA64" i="8"/>
  <c r="AA65" i="8"/>
  <c r="AA66" i="8"/>
  <c r="AA67" i="8"/>
  <c r="AA68" i="8"/>
  <c r="AA69" i="8"/>
  <c r="AA70" i="8"/>
  <c r="AA71" i="8"/>
  <c r="AA72" i="8"/>
  <c r="AA73" i="8"/>
  <c r="AA74" i="8"/>
  <c r="AA75" i="8"/>
  <c r="AA76" i="8"/>
  <c r="AA77" i="8"/>
  <c r="AA78" i="8"/>
  <c r="AA79" i="8"/>
  <c r="AA80" i="8"/>
  <c r="AA81" i="8"/>
  <c r="AA82" i="8"/>
  <c r="AA83" i="8"/>
  <c r="AA84" i="8"/>
  <c r="AA85" i="8"/>
  <c r="AA86" i="8"/>
  <c r="AA87" i="8"/>
  <c r="AA88" i="8"/>
  <c r="AA89" i="8"/>
  <c r="AA90" i="8"/>
  <c r="AA91" i="8"/>
  <c r="AA92" i="8"/>
  <c r="AA93" i="8"/>
  <c r="AA94" i="8"/>
  <c r="AA95" i="8"/>
  <c r="AA96" i="8"/>
  <c r="AA97" i="8"/>
  <c r="AA98" i="8"/>
  <c r="AA99" i="8"/>
  <c r="AA100" i="8"/>
  <c r="AA101" i="8"/>
  <c r="AA102" i="8"/>
  <c r="AA103" i="8"/>
  <c r="AA104" i="8"/>
  <c r="AA105" i="8"/>
  <c r="AA106" i="8"/>
  <c r="AA107" i="8"/>
  <c r="AA108" i="8"/>
  <c r="AA109" i="8"/>
  <c r="AA110" i="8"/>
  <c r="AA111" i="8"/>
  <c r="AA112" i="8"/>
  <c r="AA113" i="8"/>
  <c r="AA114" i="8"/>
  <c r="AA115" i="8"/>
  <c r="AA116" i="8"/>
  <c r="AA117" i="8"/>
  <c r="AA118" i="8"/>
  <c r="AA119" i="8"/>
  <c r="AA120" i="8"/>
  <c r="AA121" i="8"/>
  <c r="AA122" i="8"/>
  <c r="AA123" i="8"/>
  <c r="AA124" i="8"/>
  <c r="AA125" i="8"/>
  <c r="AA126" i="8"/>
  <c r="AA127" i="8"/>
  <c r="AA128" i="8"/>
  <c r="AA129" i="8"/>
  <c r="AA130" i="8"/>
  <c r="AA131" i="8"/>
  <c r="AA132" i="8"/>
  <c r="AA133" i="8"/>
  <c r="AA134" i="8"/>
  <c r="AA135" i="8"/>
  <c r="AA136" i="8"/>
  <c r="AA137" i="8"/>
  <c r="AA138" i="8"/>
  <c r="AC50" i="8"/>
  <c r="AC51" i="8"/>
  <c r="AC52" i="8"/>
  <c r="AC53" i="8"/>
  <c r="AC54" i="8"/>
  <c r="AC55" i="8"/>
  <c r="AC56" i="8"/>
  <c r="AC57" i="8"/>
  <c r="AC58" i="8"/>
  <c r="AC59" i="8"/>
  <c r="AC60" i="8"/>
  <c r="AC61" i="8"/>
  <c r="AC62" i="8"/>
  <c r="AC63" i="8"/>
  <c r="AC64" i="8"/>
  <c r="AC65" i="8"/>
  <c r="AC66" i="8"/>
  <c r="AC67" i="8"/>
  <c r="AC68" i="8"/>
  <c r="AC69" i="8"/>
  <c r="AC70" i="8"/>
  <c r="AC71" i="8"/>
  <c r="AC72" i="8"/>
  <c r="AC73" i="8"/>
  <c r="AC74" i="8"/>
  <c r="AC75" i="8"/>
  <c r="AC76" i="8"/>
  <c r="AC77" i="8"/>
  <c r="AC78" i="8"/>
  <c r="AC79" i="8"/>
  <c r="AC80" i="8"/>
  <c r="AC81" i="8"/>
  <c r="AC82" i="8"/>
  <c r="AC83" i="8"/>
  <c r="AC84" i="8"/>
  <c r="AC85" i="8"/>
  <c r="AC86" i="8"/>
  <c r="AC87" i="8"/>
  <c r="AC88" i="8"/>
  <c r="AC89" i="8"/>
  <c r="AC90" i="8"/>
  <c r="AC91" i="8"/>
  <c r="AC92" i="8"/>
  <c r="AC93" i="8"/>
  <c r="AC94" i="8"/>
  <c r="AC95" i="8"/>
  <c r="AC96" i="8"/>
  <c r="AC97" i="8"/>
  <c r="AC98" i="8"/>
  <c r="AC99" i="8"/>
  <c r="AC100" i="8"/>
  <c r="AC101" i="8"/>
  <c r="AC102" i="8"/>
  <c r="AC103" i="8"/>
  <c r="AC104" i="8"/>
  <c r="AC105" i="8"/>
  <c r="AC106" i="8"/>
  <c r="AC107" i="8"/>
  <c r="AC108" i="8"/>
  <c r="AC109" i="8"/>
  <c r="AC110" i="8"/>
  <c r="AC111" i="8"/>
  <c r="AC112" i="8"/>
  <c r="AC113" i="8"/>
  <c r="AC114" i="8"/>
  <c r="AC115" i="8"/>
  <c r="AC116" i="8"/>
  <c r="AC117" i="8"/>
  <c r="AC118" i="8"/>
  <c r="AC119" i="8"/>
  <c r="AC120" i="8"/>
  <c r="AC121" i="8"/>
  <c r="AC122" i="8"/>
  <c r="AC123" i="8"/>
  <c r="AC124" i="8"/>
  <c r="AC125" i="8"/>
  <c r="AC126" i="8"/>
  <c r="AC127" i="8"/>
  <c r="AC128" i="8"/>
  <c r="AC129" i="8"/>
  <c r="AC130" i="8"/>
  <c r="AC131" i="8"/>
  <c r="AC132" i="8"/>
  <c r="AC133" i="8"/>
  <c r="AC134" i="8"/>
  <c r="AC135" i="8"/>
  <c r="AC136" i="8"/>
  <c r="AC137" i="8"/>
  <c r="AC138" i="8"/>
  <c r="AD50" i="8"/>
  <c r="AD51" i="8"/>
  <c r="AD52" i="8"/>
  <c r="AD53" i="8"/>
  <c r="AD54" i="8"/>
  <c r="AD55" i="8"/>
  <c r="AD56" i="8"/>
  <c r="AD57" i="8"/>
  <c r="AD58" i="8"/>
  <c r="AD59" i="8"/>
  <c r="AD60" i="8"/>
  <c r="AD61" i="8"/>
  <c r="AD62" i="8"/>
  <c r="AD63" i="8"/>
  <c r="AD64" i="8"/>
  <c r="AD65" i="8"/>
  <c r="AD66" i="8"/>
  <c r="AD67" i="8"/>
  <c r="AD68" i="8"/>
  <c r="AD69" i="8"/>
  <c r="AD70" i="8"/>
  <c r="AD71" i="8"/>
  <c r="AD72" i="8"/>
  <c r="AD73" i="8"/>
  <c r="AD74" i="8"/>
  <c r="AD75" i="8"/>
  <c r="AD76" i="8"/>
  <c r="AD77" i="8"/>
  <c r="AD78" i="8"/>
  <c r="AD79" i="8"/>
  <c r="AD80" i="8"/>
  <c r="AD81" i="8"/>
  <c r="AD82" i="8"/>
  <c r="AD83" i="8"/>
  <c r="AD84" i="8"/>
  <c r="AD85" i="8"/>
  <c r="AD86" i="8"/>
  <c r="AD87" i="8"/>
  <c r="AD88" i="8"/>
  <c r="AD89" i="8"/>
  <c r="AD90" i="8"/>
  <c r="AD91" i="8"/>
  <c r="AD92" i="8"/>
  <c r="AD93" i="8"/>
  <c r="AD94" i="8"/>
  <c r="AD95" i="8"/>
  <c r="AD96" i="8"/>
  <c r="AD97" i="8"/>
  <c r="AD98" i="8"/>
  <c r="AD99" i="8"/>
  <c r="AD100" i="8"/>
  <c r="AD101" i="8"/>
  <c r="AD102" i="8"/>
  <c r="AD103" i="8"/>
  <c r="AD104" i="8"/>
  <c r="AD105" i="8"/>
  <c r="AD106" i="8"/>
  <c r="AD107" i="8"/>
  <c r="AD108" i="8"/>
  <c r="AD109" i="8"/>
  <c r="AD110" i="8"/>
  <c r="AD111" i="8"/>
  <c r="AD112" i="8"/>
  <c r="AD113" i="8"/>
  <c r="AD114" i="8"/>
  <c r="AD115" i="8"/>
  <c r="AD116" i="8"/>
  <c r="AD117" i="8"/>
  <c r="AD118" i="8"/>
  <c r="AD119" i="8"/>
  <c r="AD120" i="8"/>
  <c r="AD121" i="8"/>
  <c r="AD122" i="8"/>
  <c r="AD123" i="8"/>
  <c r="AD124" i="8"/>
  <c r="AD125" i="8"/>
  <c r="AD126" i="8"/>
  <c r="AD127" i="8"/>
  <c r="AD128" i="8"/>
  <c r="AD129" i="8"/>
  <c r="AD130" i="8"/>
  <c r="AD131" i="8"/>
  <c r="AD132" i="8"/>
  <c r="AD133" i="8"/>
  <c r="AD134" i="8"/>
  <c r="AD135" i="8"/>
  <c r="AD136" i="8"/>
  <c r="AD137" i="8"/>
  <c r="AD138" i="8"/>
  <c r="AE50" i="8"/>
  <c r="AE51" i="8"/>
  <c r="AE52" i="8"/>
  <c r="AE53" i="8"/>
  <c r="AE54" i="8"/>
  <c r="AE55" i="8"/>
  <c r="AE56" i="8"/>
  <c r="AE57" i="8"/>
  <c r="AE58" i="8"/>
  <c r="AE59" i="8"/>
  <c r="AE60" i="8"/>
  <c r="AE61" i="8"/>
  <c r="AE62" i="8"/>
  <c r="AE63" i="8"/>
  <c r="AE64" i="8"/>
  <c r="AE65" i="8"/>
  <c r="AE66" i="8"/>
  <c r="AE67" i="8"/>
  <c r="AE68" i="8"/>
  <c r="AE69" i="8"/>
  <c r="AE70" i="8"/>
  <c r="AE71" i="8"/>
  <c r="AE72" i="8"/>
  <c r="AE73" i="8"/>
  <c r="AE74" i="8"/>
  <c r="AE75" i="8"/>
  <c r="AE76" i="8"/>
  <c r="AE77" i="8"/>
  <c r="AE78" i="8"/>
  <c r="AE79" i="8"/>
  <c r="AE80" i="8"/>
  <c r="AE81" i="8"/>
  <c r="AE82" i="8"/>
  <c r="AE83" i="8"/>
  <c r="AE84" i="8"/>
  <c r="AE85" i="8"/>
  <c r="AE86" i="8"/>
  <c r="AE87" i="8"/>
  <c r="AE88" i="8"/>
  <c r="AE89" i="8"/>
  <c r="AE90" i="8"/>
  <c r="AE91" i="8"/>
  <c r="AE92" i="8"/>
  <c r="AE93" i="8"/>
  <c r="AE94" i="8"/>
  <c r="AE95" i="8"/>
  <c r="AE96" i="8"/>
  <c r="AE97" i="8"/>
  <c r="AE98" i="8"/>
  <c r="AE99" i="8"/>
  <c r="AE100" i="8"/>
  <c r="AE101" i="8"/>
  <c r="AE102" i="8"/>
  <c r="AE103" i="8"/>
  <c r="AE104" i="8"/>
  <c r="AE105" i="8"/>
  <c r="AE106" i="8"/>
  <c r="AE107" i="8"/>
  <c r="AE108" i="8"/>
  <c r="AE109" i="8"/>
  <c r="AE110" i="8"/>
  <c r="AE111" i="8"/>
  <c r="AE112" i="8"/>
  <c r="AE113" i="8"/>
  <c r="AE114" i="8"/>
  <c r="AE115" i="8"/>
  <c r="AE116" i="8"/>
  <c r="AE117" i="8"/>
  <c r="AE118" i="8"/>
  <c r="AE119" i="8"/>
  <c r="AE120" i="8"/>
  <c r="AE121" i="8"/>
  <c r="AE122" i="8"/>
  <c r="AE123" i="8"/>
  <c r="AE124" i="8"/>
  <c r="AE125" i="8"/>
  <c r="AE126" i="8"/>
  <c r="AE127" i="8"/>
  <c r="AE128" i="8"/>
  <c r="AE129" i="8"/>
  <c r="AE130" i="8"/>
  <c r="AE131" i="8"/>
  <c r="AE132" i="8"/>
  <c r="AE133" i="8"/>
  <c r="AE134" i="8"/>
  <c r="AE135" i="8"/>
  <c r="AE136" i="8"/>
  <c r="AE137" i="8"/>
  <c r="AE138" i="8"/>
  <c r="AF50" i="8"/>
  <c r="AF51" i="8"/>
  <c r="AF52" i="8"/>
  <c r="AF53" i="8"/>
  <c r="AF54" i="8"/>
  <c r="AF55" i="8"/>
  <c r="AF56" i="8"/>
  <c r="AF57" i="8"/>
  <c r="AF58" i="8"/>
  <c r="AF59" i="8"/>
  <c r="AF60" i="8"/>
  <c r="AF61" i="8"/>
  <c r="AF62" i="8"/>
  <c r="AF63" i="8"/>
  <c r="AF64" i="8"/>
  <c r="AF65" i="8"/>
  <c r="AF66" i="8"/>
  <c r="AF67" i="8"/>
  <c r="AF68" i="8"/>
  <c r="AF69" i="8"/>
  <c r="AF70" i="8"/>
  <c r="AF71" i="8"/>
  <c r="AF72" i="8"/>
  <c r="AF73" i="8"/>
  <c r="AF74" i="8"/>
  <c r="AF75" i="8"/>
  <c r="AF76" i="8"/>
  <c r="AF77" i="8"/>
  <c r="AF78" i="8"/>
  <c r="AF79" i="8"/>
  <c r="AF80" i="8"/>
  <c r="AF81" i="8"/>
  <c r="AF82" i="8"/>
  <c r="AF83" i="8"/>
  <c r="AF84" i="8"/>
  <c r="AF85" i="8"/>
  <c r="AF86" i="8"/>
  <c r="AF87" i="8"/>
  <c r="AF88" i="8"/>
  <c r="AF89" i="8"/>
  <c r="AF90" i="8"/>
  <c r="AF91" i="8"/>
  <c r="AF92" i="8"/>
  <c r="AF93" i="8"/>
  <c r="AF94" i="8"/>
  <c r="AF95" i="8"/>
  <c r="AF96" i="8"/>
  <c r="AF97" i="8"/>
  <c r="AF98" i="8"/>
  <c r="AF99" i="8"/>
  <c r="AF100" i="8"/>
  <c r="AF101" i="8"/>
  <c r="AF102" i="8"/>
  <c r="AF103" i="8"/>
  <c r="AF104" i="8"/>
  <c r="AF105" i="8"/>
  <c r="AF106" i="8"/>
  <c r="AF107" i="8"/>
  <c r="AF108" i="8"/>
  <c r="AF109" i="8"/>
  <c r="AF110" i="8"/>
  <c r="AF111" i="8"/>
  <c r="AF112" i="8"/>
  <c r="AF113" i="8"/>
  <c r="AF114" i="8"/>
  <c r="AF115" i="8"/>
  <c r="AF116" i="8"/>
  <c r="AF117" i="8"/>
  <c r="AF118" i="8"/>
  <c r="AF119" i="8"/>
  <c r="AF120" i="8"/>
  <c r="AF121" i="8"/>
  <c r="AF122" i="8"/>
  <c r="AF123" i="8"/>
  <c r="AF124" i="8"/>
  <c r="AF125" i="8"/>
  <c r="AF126" i="8"/>
  <c r="AF127" i="8"/>
  <c r="AF128" i="8"/>
  <c r="AF129" i="8"/>
  <c r="AF130" i="8"/>
  <c r="AF131" i="8"/>
  <c r="AF132" i="8"/>
  <c r="AF133" i="8"/>
  <c r="AF134" i="8"/>
  <c r="AF135" i="8"/>
  <c r="AF136" i="8"/>
  <c r="AF137" i="8"/>
  <c r="AF138" i="8"/>
  <c r="AG50" i="8"/>
  <c r="AG51" i="8"/>
  <c r="AG52" i="8"/>
  <c r="AG53" i="8"/>
  <c r="AG54" i="8"/>
  <c r="AG55" i="8"/>
  <c r="AG56" i="8"/>
  <c r="AG57" i="8"/>
  <c r="AG58" i="8"/>
  <c r="AG59" i="8"/>
  <c r="AG60" i="8"/>
  <c r="AG61" i="8"/>
  <c r="AG62" i="8"/>
  <c r="AG63" i="8"/>
  <c r="AG64" i="8"/>
  <c r="AG65" i="8"/>
  <c r="AG66" i="8"/>
  <c r="AG67" i="8"/>
  <c r="AG68" i="8"/>
  <c r="AG69" i="8"/>
  <c r="AG70" i="8"/>
  <c r="AG71" i="8"/>
  <c r="AG72" i="8"/>
  <c r="AG73" i="8"/>
  <c r="AG74" i="8"/>
  <c r="AG75" i="8"/>
  <c r="AG76" i="8"/>
  <c r="AG77" i="8"/>
  <c r="AG78" i="8"/>
  <c r="AG79" i="8"/>
  <c r="AG80" i="8"/>
  <c r="AG81" i="8"/>
  <c r="AG82" i="8"/>
  <c r="AG83" i="8"/>
  <c r="AG84" i="8"/>
  <c r="AG85" i="8"/>
  <c r="AG86" i="8"/>
  <c r="AG87" i="8"/>
  <c r="AG88" i="8"/>
  <c r="AG89" i="8"/>
  <c r="AG90" i="8"/>
  <c r="AG91" i="8"/>
  <c r="AG92" i="8"/>
  <c r="AG93" i="8"/>
  <c r="AG94" i="8"/>
  <c r="AG95" i="8"/>
  <c r="AG96" i="8"/>
  <c r="AG97" i="8"/>
  <c r="AG98" i="8"/>
  <c r="AG99" i="8"/>
  <c r="AG100" i="8"/>
  <c r="AG101" i="8"/>
  <c r="AG102" i="8"/>
  <c r="AG103" i="8"/>
  <c r="AG104" i="8"/>
  <c r="AG105" i="8"/>
  <c r="AG106" i="8"/>
  <c r="AG107" i="8"/>
  <c r="AG108" i="8"/>
  <c r="AG109" i="8"/>
  <c r="AG110" i="8"/>
  <c r="AG111" i="8"/>
  <c r="AG112" i="8"/>
  <c r="AG113" i="8"/>
  <c r="AG114" i="8"/>
  <c r="AG115" i="8"/>
  <c r="AG116" i="8"/>
  <c r="AG117" i="8"/>
  <c r="AG118" i="8"/>
  <c r="AG119" i="8"/>
  <c r="AG120" i="8"/>
  <c r="AG121" i="8"/>
  <c r="AG122" i="8"/>
  <c r="AG123" i="8"/>
  <c r="AG124" i="8"/>
  <c r="AG125" i="8"/>
  <c r="AG126" i="8"/>
  <c r="AG127" i="8"/>
  <c r="AG128" i="8"/>
  <c r="AG129" i="8"/>
  <c r="AG130" i="8"/>
  <c r="AG131" i="8"/>
  <c r="AG132" i="8"/>
  <c r="AG133" i="8"/>
  <c r="AG134" i="8"/>
  <c r="AG135" i="8"/>
  <c r="AG136" i="8"/>
  <c r="AG137" i="8"/>
  <c r="AG138" i="8"/>
  <c r="AG164" i="8"/>
  <c r="AG165" i="8"/>
  <c r="AG166" i="8"/>
  <c r="AG167" i="8"/>
  <c r="AG168" i="8"/>
  <c r="AG169" i="8"/>
  <c r="AG170" i="8"/>
  <c r="AG171" i="8"/>
  <c r="AG172" i="8"/>
  <c r="AG173" i="8"/>
  <c r="AG174" i="8"/>
  <c r="AG175" i="8"/>
  <c r="AG176" i="8"/>
  <c r="AG177" i="8"/>
  <c r="AG178" i="8"/>
  <c r="AG179" i="8"/>
  <c r="AG180" i="8"/>
  <c r="AG181" i="8"/>
  <c r="AG182" i="8"/>
  <c r="AG183" i="8"/>
  <c r="AG184" i="8"/>
  <c r="AG185" i="8"/>
  <c r="AG186" i="8"/>
  <c r="AG187" i="8"/>
  <c r="AF164" i="8"/>
  <c r="AF165" i="8"/>
  <c r="AF166" i="8"/>
  <c r="AF167" i="8"/>
  <c r="AF168" i="8"/>
  <c r="AF169" i="8"/>
  <c r="AF170" i="8"/>
  <c r="AF171" i="8"/>
  <c r="AF172" i="8"/>
  <c r="AF173" i="8"/>
  <c r="AF174" i="8"/>
  <c r="AF175" i="8"/>
  <c r="AF176" i="8"/>
  <c r="AF177" i="8"/>
  <c r="AF178" i="8"/>
  <c r="AF179" i="8"/>
  <c r="AF180" i="8"/>
  <c r="AF181" i="8"/>
  <c r="AF182" i="8"/>
  <c r="AF183" i="8"/>
  <c r="AF184" i="8"/>
  <c r="AF185" i="8"/>
  <c r="AF186" i="8"/>
  <c r="AF187" i="8"/>
  <c r="AE164" i="8"/>
  <c r="AE165" i="8"/>
  <c r="AE166" i="8"/>
  <c r="AE167" i="8"/>
  <c r="AE168" i="8"/>
  <c r="AE169" i="8"/>
  <c r="AE170" i="8"/>
  <c r="AE171" i="8"/>
  <c r="AE172" i="8"/>
  <c r="AE173" i="8"/>
  <c r="AE174" i="8"/>
  <c r="AE175" i="8"/>
  <c r="AE176" i="8"/>
  <c r="AE177" i="8"/>
  <c r="AE178" i="8"/>
  <c r="AE179" i="8"/>
  <c r="AE180" i="8"/>
  <c r="AE181" i="8"/>
  <c r="AE182" i="8"/>
  <c r="AE183" i="8"/>
  <c r="AE184" i="8"/>
  <c r="AE185" i="8"/>
  <c r="AE186" i="8"/>
  <c r="AE187" i="8"/>
  <c r="AD164" i="8"/>
  <c r="AD165" i="8"/>
  <c r="AD166" i="8"/>
  <c r="AD167" i="8"/>
  <c r="AD168" i="8"/>
  <c r="AD169" i="8"/>
  <c r="AD170" i="8"/>
  <c r="AD171" i="8"/>
  <c r="AD172" i="8"/>
  <c r="AD173" i="8"/>
  <c r="AD174" i="8"/>
  <c r="AD175" i="8"/>
  <c r="AD176" i="8"/>
  <c r="AD177" i="8"/>
  <c r="AD178" i="8"/>
  <c r="AD179" i="8"/>
  <c r="AD180" i="8"/>
  <c r="AD181" i="8"/>
  <c r="AD182" i="8"/>
  <c r="AD183" i="8"/>
  <c r="AD184" i="8"/>
  <c r="AD185" i="8"/>
  <c r="AD186" i="8"/>
  <c r="AD187" i="8"/>
  <c r="AC164" i="8"/>
  <c r="AC165" i="8"/>
  <c r="AC166" i="8"/>
  <c r="AC167" i="8"/>
  <c r="AC168" i="8"/>
  <c r="AC169" i="8"/>
  <c r="AC170" i="8"/>
  <c r="AC171" i="8"/>
  <c r="AC172" i="8"/>
  <c r="AC173" i="8"/>
  <c r="AC174" i="8"/>
  <c r="AC175" i="8"/>
  <c r="AC176" i="8"/>
  <c r="AC177" i="8"/>
  <c r="AC178" i="8"/>
  <c r="AC179" i="8"/>
  <c r="AC180" i="8"/>
  <c r="AC181" i="8"/>
  <c r="AC182" i="8"/>
  <c r="AC183" i="8"/>
  <c r="AC184" i="8"/>
  <c r="AC185" i="8"/>
  <c r="AC186" i="8"/>
  <c r="AC187" i="8"/>
  <c r="Y164" i="8"/>
  <c r="Y165" i="8"/>
  <c r="Y166" i="8"/>
  <c r="Y167" i="8"/>
  <c r="Y168" i="8"/>
  <c r="Y169" i="8"/>
  <c r="Y170" i="8"/>
  <c r="Y171" i="8"/>
  <c r="Y172" i="8"/>
  <c r="Y173" i="8"/>
  <c r="Y174" i="8"/>
  <c r="Y175" i="8"/>
  <c r="Y176" i="8"/>
  <c r="Y177" i="8"/>
  <c r="Y178" i="8"/>
  <c r="Y179" i="8"/>
  <c r="Y180" i="8"/>
  <c r="Y181" i="8"/>
  <c r="Y182" i="8"/>
  <c r="Y183" i="8"/>
  <c r="Y184" i="8"/>
  <c r="Y185" i="8"/>
  <c r="Y186" i="8"/>
  <c r="Y187" i="8"/>
  <c r="X164" i="8"/>
  <c r="X165" i="8"/>
  <c r="AH165" i="8" s="1"/>
  <c r="AK165" i="8" s="1"/>
  <c r="AM165" i="8" s="1"/>
  <c r="X166" i="8"/>
  <c r="X167" i="8"/>
  <c r="AH167" i="8" s="1"/>
  <c r="AK167" i="8" s="1"/>
  <c r="AM167" i="8" s="1"/>
  <c r="X168" i="8"/>
  <c r="X169" i="8"/>
  <c r="AH169" i="8" s="1"/>
  <c r="AK169" i="8" s="1"/>
  <c r="AM169" i="8" s="1"/>
  <c r="X170" i="8"/>
  <c r="AH170" i="8" s="1"/>
  <c r="AK170" i="8" s="1"/>
  <c r="AM170" i="8" s="1"/>
  <c r="X171" i="8"/>
  <c r="X172" i="8"/>
  <c r="AH172" i="8" s="1"/>
  <c r="AK172" i="8" s="1"/>
  <c r="AM172" i="8" s="1"/>
  <c r="X173" i="8"/>
  <c r="AH173" i="8" s="1"/>
  <c r="AK173" i="8" s="1"/>
  <c r="AM173" i="8" s="1"/>
  <c r="X174" i="8"/>
  <c r="AH174" i="8" s="1"/>
  <c r="AK174" i="8" s="1"/>
  <c r="AM174" i="8" s="1"/>
  <c r="X175" i="8"/>
  <c r="AH175" i="8" s="1"/>
  <c r="AK175" i="8" s="1"/>
  <c r="AM175" i="8" s="1"/>
  <c r="X176" i="8"/>
  <c r="AH176" i="8" s="1"/>
  <c r="AK176" i="8" s="1"/>
  <c r="AM176" i="8" s="1"/>
  <c r="X177" i="8"/>
  <c r="AH177" i="8" s="1"/>
  <c r="AK177" i="8" s="1"/>
  <c r="AM177" i="8" s="1"/>
  <c r="X178" i="8"/>
  <c r="AH178" i="8" s="1"/>
  <c r="AK178" i="8" s="1"/>
  <c r="AM178" i="8" s="1"/>
  <c r="X179" i="8"/>
  <c r="AH179" i="8" s="1"/>
  <c r="AK179" i="8" s="1"/>
  <c r="AM179" i="8" s="1"/>
  <c r="X180" i="8"/>
  <c r="AH180" i="8" s="1"/>
  <c r="AK180" i="8" s="1"/>
  <c r="AM180" i="8" s="1"/>
  <c r="X181" i="8"/>
  <c r="X182" i="8"/>
  <c r="AH182" i="8" s="1"/>
  <c r="AK182" i="8" s="1"/>
  <c r="AM182" i="8" s="1"/>
  <c r="X183" i="8"/>
  <c r="AH183" i="8" s="1"/>
  <c r="AK183" i="8" s="1"/>
  <c r="AM183" i="8" s="1"/>
  <c r="X184" i="8"/>
  <c r="X185" i="8"/>
  <c r="AH185" i="8" s="1"/>
  <c r="AK185" i="8" s="1"/>
  <c r="AM185" i="8" s="1"/>
  <c r="X186" i="8"/>
  <c r="AH186" i="8" s="1"/>
  <c r="AK186" i="8" s="1"/>
  <c r="AM186" i="8" s="1"/>
  <c r="X187" i="8"/>
  <c r="AH187" i="8" s="1"/>
  <c r="AK187" i="8" s="1"/>
  <c r="AM187" i="8" s="1"/>
  <c r="X24" i="8"/>
  <c r="X25" i="8"/>
  <c r="X26" i="8"/>
  <c r="X27" i="8"/>
  <c r="X28" i="8"/>
  <c r="X29" i="8"/>
  <c r="X30" i="8"/>
  <c r="Y24" i="8"/>
  <c r="Y25" i="8"/>
  <c r="Y26" i="8"/>
  <c r="Y27" i="8"/>
  <c r="Y28" i="8"/>
  <c r="Y29" i="8"/>
  <c r="Y30" i="8"/>
  <c r="Z24" i="8"/>
  <c r="Z25" i="8"/>
  <c r="Z26" i="8"/>
  <c r="Z27" i="8"/>
  <c r="Z28" i="8"/>
  <c r="Z29" i="8"/>
  <c r="Z30" i="8"/>
  <c r="AA24" i="8"/>
  <c r="AA25" i="8"/>
  <c r="AA26" i="8"/>
  <c r="AA27" i="8"/>
  <c r="AA28" i="8"/>
  <c r="AA29" i="8"/>
  <c r="AA30" i="8"/>
  <c r="AC24" i="8"/>
  <c r="AC25" i="8"/>
  <c r="AC26" i="8"/>
  <c r="AC27" i="8"/>
  <c r="AC28" i="8"/>
  <c r="AC29" i="8"/>
  <c r="AC30" i="8"/>
  <c r="AD24" i="8"/>
  <c r="AD25" i="8"/>
  <c r="AD26" i="8"/>
  <c r="AD27" i="8"/>
  <c r="AD28" i="8"/>
  <c r="AD29" i="8"/>
  <c r="AD30" i="8"/>
  <c r="AE24" i="8"/>
  <c r="AE25" i="8"/>
  <c r="AE26" i="8"/>
  <c r="AE27" i="8"/>
  <c r="AE28" i="8"/>
  <c r="AE29" i="8"/>
  <c r="AE30" i="8"/>
  <c r="AF24" i="8"/>
  <c r="AF25" i="8"/>
  <c r="AF26" i="8"/>
  <c r="AF27" i="8"/>
  <c r="AF28" i="8"/>
  <c r="AF29" i="8"/>
  <c r="AF30" i="8"/>
  <c r="AG24" i="8"/>
  <c r="AG25" i="8"/>
  <c r="AG26" i="8"/>
  <c r="AG27" i="8"/>
  <c r="AG28" i="8"/>
  <c r="AG29" i="8"/>
  <c r="AG30" i="8"/>
  <c r="AG14" i="8"/>
  <c r="F146" i="8"/>
  <c r="F34" i="8"/>
  <c r="AH164" i="8" l="1"/>
  <c r="AK164" i="8" s="1"/>
  <c r="AM164" i="8" s="1"/>
  <c r="AH168" i="8"/>
  <c r="AK168" i="8" s="1"/>
  <c r="AM168" i="8" s="1"/>
  <c r="AH102" i="8"/>
  <c r="AK102" i="8" s="1"/>
  <c r="AM102" i="8" s="1"/>
  <c r="AH184" i="8"/>
  <c r="AK184" i="8" s="1"/>
  <c r="AM184" i="8" s="1"/>
  <c r="AH135" i="8"/>
  <c r="AK135" i="8" s="1"/>
  <c r="AM135" i="8" s="1"/>
  <c r="AH67" i="8"/>
  <c r="AK67" i="8" s="1"/>
  <c r="AM67" i="8" s="1"/>
  <c r="AH181" i="8"/>
  <c r="AK181" i="8" s="1"/>
  <c r="AM181" i="8" s="1"/>
  <c r="AH120" i="8"/>
  <c r="AK120" i="8" s="1"/>
  <c r="AM120" i="8" s="1"/>
  <c r="AH108" i="8"/>
  <c r="AK108" i="8" s="1"/>
  <c r="AM108" i="8" s="1"/>
  <c r="AH88" i="8"/>
  <c r="AK88" i="8" s="1"/>
  <c r="AM88" i="8" s="1"/>
  <c r="AH76" i="8"/>
  <c r="AK76" i="8" s="1"/>
  <c r="AM76" i="8" s="1"/>
  <c r="AH56" i="8"/>
  <c r="AK56" i="8" s="1"/>
  <c r="AM56" i="8" s="1"/>
  <c r="AH94" i="8"/>
  <c r="AK94" i="8" s="1"/>
  <c r="AM94" i="8" s="1"/>
  <c r="AH86" i="8"/>
  <c r="AK86" i="8" s="1"/>
  <c r="AM86" i="8" s="1"/>
  <c r="AH78" i="8"/>
  <c r="AK78" i="8" s="1"/>
  <c r="AM78" i="8" s="1"/>
  <c r="AH54" i="8"/>
  <c r="AK54" i="8" s="1"/>
  <c r="AM54" i="8" s="1"/>
  <c r="AH127" i="8"/>
  <c r="AK127" i="8" s="1"/>
  <c r="AM127" i="8" s="1"/>
  <c r="AH119" i="8"/>
  <c r="AK119" i="8" s="1"/>
  <c r="AM119" i="8" s="1"/>
  <c r="AH111" i="8"/>
  <c r="AK111" i="8" s="1"/>
  <c r="AM111" i="8" s="1"/>
  <c r="AH60" i="8"/>
  <c r="AK60" i="8" s="1"/>
  <c r="AM60" i="8" s="1"/>
  <c r="AH171" i="8"/>
  <c r="AK171" i="8" s="1"/>
  <c r="AM171" i="8" s="1"/>
  <c r="AH166" i="8"/>
  <c r="AK166" i="8" s="1"/>
  <c r="AM166" i="8" s="1"/>
  <c r="AH74" i="8"/>
  <c r="AK74" i="8" s="1"/>
  <c r="AM74" i="8" s="1"/>
  <c r="AH138" i="8"/>
  <c r="AK138" i="8" s="1"/>
  <c r="AM138" i="8" s="1"/>
  <c r="AH130" i="8"/>
  <c r="AK130" i="8" s="1"/>
  <c r="AM130" i="8" s="1"/>
  <c r="AH122" i="8"/>
  <c r="AK122" i="8" s="1"/>
  <c r="AM122" i="8" s="1"/>
  <c r="AH114" i="8"/>
  <c r="AK114" i="8" s="1"/>
  <c r="AM114" i="8" s="1"/>
  <c r="AH106" i="8"/>
  <c r="AK106" i="8" s="1"/>
  <c r="AM106" i="8" s="1"/>
  <c r="AH98" i="8"/>
  <c r="AK98" i="8" s="1"/>
  <c r="AM98" i="8" s="1"/>
  <c r="AH90" i="8"/>
  <c r="AK90" i="8" s="1"/>
  <c r="AM90" i="8" s="1"/>
  <c r="AH82" i="8"/>
  <c r="AK82" i="8" s="1"/>
  <c r="AM82" i="8" s="1"/>
  <c r="AH70" i="8"/>
  <c r="AK70" i="8" s="1"/>
  <c r="AM70" i="8" s="1"/>
  <c r="AH62" i="8"/>
  <c r="AK62" i="8" s="1"/>
  <c r="AM62" i="8" s="1"/>
  <c r="AH58" i="8"/>
  <c r="AK58" i="8" s="1"/>
  <c r="AM58" i="8" s="1"/>
  <c r="AH50" i="8"/>
  <c r="AK50" i="8" s="1"/>
  <c r="AM50" i="8" s="1"/>
  <c r="AH131" i="8"/>
  <c r="AK131" i="8" s="1"/>
  <c r="AM131" i="8" s="1"/>
  <c r="AH123" i="8"/>
  <c r="AK123" i="8" s="1"/>
  <c r="AM123" i="8" s="1"/>
  <c r="AH115" i="8"/>
  <c r="AK115" i="8" s="1"/>
  <c r="AM115" i="8" s="1"/>
  <c r="AH103" i="8"/>
  <c r="AK103" i="8" s="1"/>
  <c r="AM103" i="8" s="1"/>
  <c r="AH95" i="8"/>
  <c r="AK95" i="8" s="1"/>
  <c r="AM95" i="8" s="1"/>
  <c r="AH87" i="8"/>
  <c r="AK87" i="8" s="1"/>
  <c r="AM87" i="8" s="1"/>
  <c r="AH79" i="8"/>
  <c r="AK79" i="8" s="1"/>
  <c r="AM79" i="8" s="1"/>
  <c r="AH71" i="8"/>
  <c r="AK71" i="8" s="1"/>
  <c r="AM71" i="8" s="1"/>
  <c r="AH63" i="8"/>
  <c r="AK63" i="8" s="1"/>
  <c r="AM63" i="8" s="1"/>
  <c r="AH55" i="8"/>
  <c r="AK55" i="8" s="1"/>
  <c r="AM55" i="8" s="1"/>
  <c r="AH126" i="8"/>
  <c r="AK126" i="8" s="1"/>
  <c r="AM126" i="8" s="1"/>
  <c r="AH110" i="8"/>
  <c r="AK110" i="8" s="1"/>
  <c r="AM110" i="8" s="1"/>
  <c r="AH66" i="8"/>
  <c r="AK66" i="8" s="1"/>
  <c r="AM66" i="8" s="1"/>
  <c r="AH91" i="8"/>
  <c r="AK91" i="8" s="1"/>
  <c r="AM91" i="8" s="1"/>
  <c r="AH59" i="8"/>
  <c r="AK59" i="8" s="1"/>
  <c r="AM59" i="8" s="1"/>
  <c r="AH134" i="8"/>
  <c r="AH118" i="8"/>
  <c r="AK118" i="8" s="1"/>
  <c r="AM118" i="8" s="1"/>
  <c r="AH99" i="8"/>
  <c r="AK99" i="8" s="1"/>
  <c r="AM99" i="8" s="1"/>
  <c r="AH83" i="8"/>
  <c r="AK83" i="8" s="1"/>
  <c r="AM83" i="8" s="1"/>
  <c r="AH51" i="8"/>
  <c r="AK51" i="8" s="1"/>
  <c r="AM51" i="8" s="1"/>
  <c r="AH24" i="8"/>
  <c r="AK24" i="8" s="1"/>
  <c r="AM24" i="8" s="1"/>
  <c r="AH72" i="8"/>
  <c r="AK72" i="8" s="1"/>
  <c r="AM72" i="8" s="1"/>
  <c r="AH107" i="8"/>
  <c r="AK107" i="8" s="1"/>
  <c r="AM107" i="8" s="1"/>
  <c r="AH75" i="8"/>
  <c r="AK75" i="8" s="1"/>
  <c r="AM75" i="8" s="1"/>
  <c r="AH104" i="8"/>
  <c r="AK104" i="8" s="1"/>
  <c r="AM104" i="8" s="1"/>
  <c r="AH136" i="8"/>
  <c r="AK136" i="8" s="1"/>
  <c r="AM136" i="8" s="1"/>
  <c r="AH124" i="8"/>
  <c r="AK124" i="8" s="1"/>
  <c r="AM124" i="8" s="1"/>
  <c r="AH92" i="8"/>
  <c r="AK92" i="8" s="1"/>
  <c r="AM92" i="8" s="1"/>
  <c r="AH132" i="8"/>
  <c r="AK132" i="8" s="1"/>
  <c r="AM132" i="8" s="1"/>
  <c r="AH128" i="8"/>
  <c r="AK128" i="8" s="1"/>
  <c r="AM128" i="8" s="1"/>
  <c r="AH116" i="8"/>
  <c r="AK116" i="8" s="1"/>
  <c r="AM116" i="8" s="1"/>
  <c r="AH112" i="8"/>
  <c r="AK112" i="8" s="1"/>
  <c r="AM112" i="8" s="1"/>
  <c r="AH100" i="8"/>
  <c r="AK100" i="8" s="1"/>
  <c r="AM100" i="8" s="1"/>
  <c r="AH96" i="8"/>
  <c r="AK96" i="8" s="1"/>
  <c r="AM96" i="8" s="1"/>
  <c r="AH84" i="8"/>
  <c r="AK84" i="8" s="1"/>
  <c r="AM84" i="8" s="1"/>
  <c r="AH80" i="8"/>
  <c r="AK80" i="8" s="1"/>
  <c r="AM80" i="8" s="1"/>
  <c r="AH68" i="8"/>
  <c r="AK68" i="8" s="1"/>
  <c r="AM68" i="8" s="1"/>
  <c r="AH64" i="8"/>
  <c r="AK64" i="8" s="1"/>
  <c r="AM64" i="8" s="1"/>
  <c r="AH52" i="8"/>
  <c r="AK52" i="8" s="1"/>
  <c r="AM52" i="8" s="1"/>
  <c r="AH137" i="8"/>
  <c r="AK137" i="8" s="1"/>
  <c r="AM137" i="8" s="1"/>
  <c r="AH133" i="8"/>
  <c r="AK133" i="8" s="1"/>
  <c r="AM133" i="8" s="1"/>
  <c r="AH129" i="8"/>
  <c r="AK129" i="8" s="1"/>
  <c r="AM129" i="8" s="1"/>
  <c r="AH125" i="8"/>
  <c r="AK125" i="8" s="1"/>
  <c r="AM125" i="8" s="1"/>
  <c r="AH121" i="8"/>
  <c r="AK121" i="8" s="1"/>
  <c r="AM121" i="8" s="1"/>
  <c r="AH117" i="8"/>
  <c r="AK117" i="8" s="1"/>
  <c r="AM117" i="8" s="1"/>
  <c r="AH113" i="8"/>
  <c r="AK113" i="8" s="1"/>
  <c r="AM113" i="8" s="1"/>
  <c r="AH109" i="8"/>
  <c r="AK109" i="8" s="1"/>
  <c r="AM109" i="8" s="1"/>
  <c r="AH105" i="8"/>
  <c r="AK105" i="8" s="1"/>
  <c r="AM105" i="8" s="1"/>
  <c r="AH101" i="8"/>
  <c r="AK101" i="8" s="1"/>
  <c r="AM101" i="8" s="1"/>
  <c r="AH97" i="8"/>
  <c r="AK97" i="8" s="1"/>
  <c r="AM97" i="8" s="1"/>
  <c r="AH93" i="8"/>
  <c r="AK93" i="8" s="1"/>
  <c r="AM93" i="8" s="1"/>
  <c r="AH89" i="8"/>
  <c r="AK89" i="8" s="1"/>
  <c r="AM89" i="8" s="1"/>
  <c r="AH85" i="8"/>
  <c r="AK85" i="8" s="1"/>
  <c r="AM85" i="8" s="1"/>
  <c r="AH81" i="8"/>
  <c r="AK81" i="8" s="1"/>
  <c r="AM81" i="8" s="1"/>
  <c r="AH77" i="8"/>
  <c r="AK77" i="8" s="1"/>
  <c r="AM77" i="8" s="1"/>
  <c r="AH73" i="8"/>
  <c r="AK73" i="8" s="1"/>
  <c r="AM73" i="8" s="1"/>
  <c r="AH69" i="8"/>
  <c r="AK69" i="8" s="1"/>
  <c r="AM69" i="8" s="1"/>
  <c r="AH65" i="8"/>
  <c r="AK65" i="8" s="1"/>
  <c r="AM65" i="8" s="1"/>
  <c r="AH61" i="8"/>
  <c r="AK61" i="8" s="1"/>
  <c r="AM61" i="8" s="1"/>
  <c r="AH57" i="8"/>
  <c r="AK57" i="8" s="1"/>
  <c r="AM57" i="8" s="1"/>
  <c r="AH53" i="8"/>
  <c r="AK53" i="8" s="1"/>
  <c r="AM53" i="8" s="1"/>
  <c r="AH30" i="8"/>
  <c r="AK30" i="8" s="1"/>
  <c r="AM30" i="8" s="1"/>
  <c r="AH28" i="8"/>
  <c r="AK28" i="8" s="1"/>
  <c r="AM28" i="8" s="1"/>
  <c r="AH26" i="8"/>
  <c r="AK26" i="8" s="1"/>
  <c r="AM26" i="8" s="1"/>
  <c r="AH27" i="8"/>
  <c r="AK27" i="8" s="1"/>
  <c r="AM27" i="8" s="1"/>
  <c r="AH29" i="8"/>
  <c r="AK29" i="8" s="1"/>
  <c r="AM29" i="8" s="1"/>
  <c r="AH25" i="8"/>
  <c r="AK25" i="8" s="1"/>
  <c r="AM25" i="8" s="1"/>
  <c r="AJ43" i="8"/>
  <c r="AI43" i="8"/>
  <c r="AB43" i="8"/>
  <c r="W43" i="8"/>
  <c r="V43" i="8"/>
  <c r="U43" i="8"/>
  <c r="T43" i="8"/>
  <c r="S43" i="8"/>
  <c r="R43" i="8"/>
  <c r="Q43" i="8"/>
  <c r="P43" i="8"/>
  <c r="O43" i="8"/>
  <c r="N43" i="8"/>
  <c r="M43" i="8"/>
  <c r="L43" i="8"/>
  <c r="K43" i="8"/>
  <c r="J43" i="8"/>
  <c r="I43" i="8"/>
  <c r="H43" i="8"/>
  <c r="G43" i="8"/>
  <c r="F43" i="8"/>
  <c r="AG42" i="8"/>
  <c r="AF42" i="8"/>
  <c r="AE42" i="8"/>
  <c r="AD42" i="8"/>
  <c r="AC42" i="8"/>
  <c r="AA42" i="8"/>
  <c r="Z42" i="8"/>
  <c r="Y42" i="8"/>
  <c r="X42" i="8"/>
  <c r="Y43" i="8" l="1"/>
  <c r="AE43" i="8"/>
  <c r="AA43" i="8"/>
  <c r="AF43" i="8"/>
  <c r="Z43" i="8"/>
  <c r="AD43" i="8"/>
  <c r="AH42" i="8"/>
  <c r="AK42" i="8" s="1"/>
  <c r="AM42" i="8" s="1"/>
  <c r="AC43" i="8"/>
  <c r="AG43" i="8"/>
  <c r="X43" i="8"/>
  <c r="AG188" i="8"/>
  <c r="AF188" i="8"/>
  <c r="AE188" i="8"/>
  <c r="AD188" i="8"/>
  <c r="AC188" i="8"/>
  <c r="Y188" i="8"/>
  <c r="X188" i="8"/>
  <c r="AG163" i="8"/>
  <c r="AF163" i="8"/>
  <c r="AE163" i="8"/>
  <c r="AD163" i="8"/>
  <c r="AC163" i="8"/>
  <c r="Y163" i="8"/>
  <c r="X163" i="8"/>
  <c r="AG162" i="8"/>
  <c r="AF162" i="8"/>
  <c r="AE162" i="8"/>
  <c r="AD162" i="8"/>
  <c r="AC162" i="8"/>
  <c r="Y162" i="8"/>
  <c r="X162" i="8"/>
  <c r="AG161" i="8"/>
  <c r="AF161" i="8"/>
  <c r="AE161" i="8"/>
  <c r="AD161" i="8"/>
  <c r="AC161" i="8"/>
  <c r="Y161" i="8"/>
  <c r="X161" i="8"/>
  <c r="AG160" i="8"/>
  <c r="AF160" i="8"/>
  <c r="AE160" i="8"/>
  <c r="AD160" i="8"/>
  <c r="AC160" i="8"/>
  <c r="Y160" i="8"/>
  <c r="X160" i="8"/>
  <c r="AG159" i="8"/>
  <c r="AF159" i="8"/>
  <c r="AE159" i="8"/>
  <c r="AD159" i="8"/>
  <c r="AC159" i="8"/>
  <c r="Y159" i="8"/>
  <c r="X159" i="8"/>
  <c r="AG158" i="8"/>
  <c r="AF158" i="8"/>
  <c r="AE158" i="8"/>
  <c r="AD158" i="8"/>
  <c r="AC158" i="8"/>
  <c r="Y158" i="8"/>
  <c r="X158" i="8"/>
  <c r="AG157" i="8"/>
  <c r="AF157" i="8"/>
  <c r="AE157" i="8"/>
  <c r="AD157" i="8"/>
  <c r="AC157" i="8"/>
  <c r="Y157" i="8"/>
  <c r="X157" i="8"/>
  <c r="AG156" i="8"/>
  <c r="AF156" i="8"/>
  <c r="AE156" i="8"/>
  <c r="AD156" i="8"/>
  <c r="AC156" i="8"/>
  <c r="Y156" i="8"/>
  <c r="X156" i="8"/>
  <c r="AG155" i="8"/>
  <c r="AF155" i="8"/>
  <c r="AE155" i="8"/>
  <c r="AD155" i="8"/>
  <c r="AC155" i="8"/>
  <c r="Y155" i="8"/>
  <c r="X155" i="8"/>
  <c r="AG154" i="8"/>
  <c r="AF154" i="8"/>
  <c r="AE154" i="8"/>
  <c r="AD154" i="8"/>
  <c r="AC154" i="8"/>
  <c r="Y154" i="8"/>
  <c r="X154" i="8"/>
  <c r="AG153" i="8"/>
  <c r="AF153" i="8"/>
  <c r="AE153" i="8"/>
  <c r="AD153" i="8"/>
  <c r="AC153" i="8"/>
  <c r="Y153" i="8"/>
  <c r="X153" i="8"/>
  <c r="AG152" i="8"/>
  <c r="AF152" i="8"/>
  <c r="AE152" i="8"/>
  <c r="AD152" i="8"/>
  <c r="AC152" i="8"/>
  <c r="Y152" i="8"/>
  <c r="X152" i="8"/>
  <c r="AG151" i="8"/>
  <c r="AF151" i="8"/>
  <c r="AE151" i="8"/>
  <c r="AD151" i="8"/>
  <c r="AC151" i="8"/>
  <c r="Y151" i="8"/>
  <c r="X151" i="8"/>
  <c r="AG150" i="8"/>
  <c r="AF150" i="8"/>
  <c r="AE150" i="8"/>
  <c r="AD150" i="8"/>
  <c r="AC150" i="8"/>
  <c r="Y150" i="8"/>
  <c r="X150" i="8"/>
  <c r="AG149" i="8"/>
  <c r="AF149" i="8"/>
  <c r="AE149" i="8"/>
  <c r="AD149" i="8"/>
  <c r="AC149" i="8"/>
  <c r="AA149" i="8"/>
  <c r="Z149" i="8"/>
  <c r="Y149" i="8"/>
  <c r="X149" i="8"/>
  <c r="AG148" i="8"/>
  <c r="AF148" i="8"/>
  <c r="AE148" i="8"/>
  <c r="AD148" i="8"/>
  <c r="AC148" i="8"/>
  <c r="AA148" i="8"/>
  <c r="Z148" i="8"/>
  <c r="Y148" i="8"/>
  <c r="X148" i="8"/>
  <c r="AJ189" i="8"/>
  <c r="AI189" i="8"/>
  <c r="AB189" i="8"/>
  <c r="W189" i="8"/>
  <c r="V189" i="8"/>
  <c r="U189" i="8"/>
  <c r="T189" i="8"/>
  <c r="S189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AG145" i="8"/>
  <c r="AF145" i="8"/>
  <c r="AE145" i="8"/>
  <c r="AD145" i="8"/>
  <c r="AC145" i="8"/>
  <c r="AA145" i="8"/>
  <c r="Z145" i="8"/>
  <c r="Y145" i="8"/>
  <c r="X145" i="8"/>
  <c r="AG144" i="8"/>
  <c r="AF144" i="8"/>
  <c r="AE144" i="8"/>
  <c r="AD144" i="8"/>
  <c r="AC144" i="8"/>
  <c r="AA144" i="8"/>
  <c r="Z144" i="8"/>
  <c r="Y144" i="8"/>
  <c r="X144" i="8"/>
  <c r="AG143" i="8"/>
  <c r="AF143" i="8"/>
  <c r="AE143" i="8"/>
  <c r="AD143" i="8"/>
  <c r="AC143" i="8"/>
  <c r="AA143" i="8"/>
  <c r="Z143" i="8"/>
  <c r="Y143" i="8"/>
  <c r="X143" i="8"/>
  <c r="AG142" i="8"/>
  <c r="AF142" i="8"/>
  <c r="AE142" i="8"/>
  <c r="AD142" i="8"/>
  <c r="AC142" i="8"/>
  <c r="AA142" i="8"/>
  <c r="Z142" i="8"/>
  <c r="Y142" i="8"/>
  <c r="X142" i="8"/>
  <c r="AG141" i="8"/>
  <c r="AF141" i="8"/>
  <c r="AE141" i="8"/>
  <c r="AD141" i="8"/>
  <c r="AC141" i="8"/>
  <c r="AA141" i="8"/>
  <c r="Z141" i="8"/>
  <c r="Y141" i="8"/>
  <c r="X141" i="8"/>
  <c r="AG140" i="8"/>
  <c r="AF140" i="8"/>
  <c r="AE140" i="8"/>
  <c r="AD140" i="8"/>
  <c r="AC140" i="8"/>
  <c r="AA140" i="8"/>
  <c r="Z140" i="8"/>
  <c r="Y140" i="8"/>
  <c r="X140" i="8"/>
  <c r="AG139" i="8"/>
  <c r="AF139" i="8"/>
  <c r="AE139" i="8"/>
  <c r="AD139" i="8"/>
  <c r="AC139" i="8"/>
  <c r="AA139" i="8"/>
  <c r="Z139" i="8"/>
  <c r="Y139" i="8"/>
  <c r="X139" i="8"/>
  <c r="AG49" i="8"/>
  <c r="AF49" i="8"/>
  <c r="AE49" i="8"/>
  <c r="AD49" i="8"/>
  <c r="AC49" i="8"/>
  <c r="AA49" i="8"/>
  <c r="Z49" i="8"/>
  <c r="Y49" i="8"/>
  <c r="X49" i="8"/>
  <c r="AG48" i="8"/>
  <c r="AF48" i="8"/>
  <c r="AE48" i="8"/>
  <c r="AD48" i="8"/>
  <c r="AC48" i="8"/>
  <c r="AA48" i="8"/>
  <c r="Z48" i="8"/>
  <c r="Y48" i="8"/>
  <c r="X48" i="8"/>
  <c r="AG47" i="8"/>
  <c r="AF47" i="8"/>
  <c r="AE47" i="8"/>
  <c r="AD47" i="8"/>
  <c r="AC47" i="8"/>
  <c r="AI146" i="8" s="1"/>
  <c r="AA47" i="8"/>
  <c r="Z47" i="8"/>
  <c r="Y47" i="8"/>
  <c r="X47" i="8"/>
  <c r="AG46" i="8"/>
  <c r="AF46" i="8"/>
  <c r="AE46" i="8"/>
  <c r="AD46" i="8"/>
  <c r="AJ146" i="8" s="1"/>
  <c r="AC46" i="8"/>
  <c r="AA46" i="8"/>
  <c r="Z46" i="8"/>
  <c r="Y46" i="8"/>
  <c r="X46" i="8"/>
  <c r="W146" i="8"/>
  <c r="V146" i="8"/>
  <c r="U146" i="8"/>
  <c r="T146" i="8"/>
  <c r="S146" i="8"/>
  <c r="R146" i="8"/>
  <c r="Q146" i="8"/>
  <c r="P146" i="8"/>
  <c r="O146" i="8"/>
  <c r="N146" i="8"/>
  <c r="M146" i="8"/>
  <c r="L146" i="8"/>
  <c r="K146" i="8"/>
  <c r="J146" i="8"/>
  <c r="I146" i="8"/>
  <c r="H146" i="8"/>
  <c r="G146" i="8"/>
  <c r="AJ40" i="8"/>
  <c r="AI40" i="8"/>
  <c r="AB40" i="8"/>
  <c r="W40" i="8"/>
  <c r="V40" i="8"/>
  <c r="U40" i="8"/>
  <c r="T40" i="8"/>
  <c r="S40" i="8"/>
  <c r="R40" i="8"/>
  <c r="Q40" i="8"/>
  <c r="P40" i="8"/>
  <c r="O40" i="8"/>
  <c r="N40" i="8"/>
  <c r="M40" i="8"/>
  <c r="L40" i="8"/>
  <c r="K40" i="8"/>
  <c r="J40" i="8"/>
  <c r="I40" i="8"/>
  <c r="H40" i="8"/>
  <c r="G40" i="8"/>
  <c r="AG39" i="8"/>
  <c r="AF39" i="8"/>
  <c r="AE39" i="8"/>
  <c r="AD39" i="8"/>
  <c r="AC39" i="8"/>
  <c r="AA39" i="8"/>
  <c r="Z39" i="8"/>
  <c r="Y39" i="8"/>
  <c r="X39" i="8"/>
  <c r="AG36" i="8"/>
  <c r="AF36" i="8"/>
  <c r="AE36" i="8"/>
  <c r="AD36" i="8"/>
  <c r="AC36" i="8"/>
  <c r="AA36" i="8"/>
  <c r="Z36" i="8"/>
  <c r="Y36" i="8"/>
  <c r="X36" i="8"/>
  <c r="AJ37" i="8"/>
  <c r="AI37" i="8"/>
  <c r="AB37" i="8"/>
  <c r="W37" i="8"/>
  <c r="V37" i="8"/>
  <c r="U37" i="8"/>
  <c r="T37" i="8"/>
  <c r="S37" i="8"/>
  <c r="R37" i="8"/>
  <c r="Q37" i="8"/>
  <c r="P37" i="8"/>
  <c r="O37" i="8"/>
  <c r="N37" i="8"/>
  <c r="M37" i="8"/>
  <c r="L37" i="8"/>
  <c r="K37" i="8"/>
  <c r="J37" i="8"/>
  <c r="I37" i="8"/>
  <c r="H37" i="8"/>
  <c r="G37" i="8"/>
  <c r="AC21" i="8"/>
  <c r="AD20" i="8"/>
  <c r="AE19" i="8"/>
  <c r="AF18" i="8"/>
  <c r="AG18" i="8"/>
  <c r="AB34" i="8"/>
  <c r="AG33" i="8"/>
  <c r="AF33" i="8"/>
  <c r="AE33" i="8"/>
  <c r="AD33" i="8"/>
  <c r="AC33" i="8"/>
  <c r="AA33" i="8"/>
  <c r="Z33" i="8"/>
  <c r="Y33" i="8"/>
  <c r="X33" i="8"/>
  <c r="AG32" i="8"/>
  <c r="AF32" i="8"/>
  <c r="AE32" i="8"/>
  <c r="AD32" i="8"/>
  <c r="AC32" i="8"/>
  <c r="AA32" i="8"/>
  <c r="Z32" i="8"/>
  <c r="Y32" i="8"/>
  <c r="X32" i="8"/>
  <c r="AG31" i="8"/>
  <c r="AF31" i="8"/>
  <c r="AE31" i="8"/>
  <c r="AD31" i="8"/>
  <c r="AC31" i="8"/>
  <c r="AA31" i="8"/>
  <c r="Z31" i="8"/>
  <c r="Y31" i="8"/>
  <c r="X31" i="8"/>
  <c r="AG23" i="8"/>
  <c r="AF23" i="8"/>
  <c r="AE23" i="8"/>
  <c r="AD23" i="8"/>
  <c r="AC23" i="8"/>
  <c r="AA23" i="8"/>
  <c r="Z23" i="8"/>
  <c r="Y23" i="8"/>
  <c r="X23" i="8"/>
  <c r="AG22" i="8"/>
  <c r="AF22" i="8"/>
  <c r="AE22" i="8"/>
  <c r="AD22" i="8"/>
  <c r="AC22" i="8"/>
  <c r="AA22" i="8"/>
  <c r="Z22" i="8"/>
  <c r="Y22" i="8"/>
  <c r="X22" i="8"/>
  <c r="AG21" i="8"/>
  <c r="AF21" i="8"/>
  <c r="AE21" i="8"/>
  <c r="AD21" i="8"/>
  <c r="AA21" i="8"/>
  <c r="Z21" i="8"/>
  <c r="Y21" i="8"/>
  <c r="X21" i="8"/>
  <c r="AG20" i="8"/>
  <c r="AF20" i="8"/>
  <c r="AE20" i="8"/>
  <c r="AC20" i="8"/>
  <c r="AA20" i="8"/>
  <c r="Z20" i="8"/>
  <c r="Y20" i="8"/>
  <c r="X20" i="8"/>
  <c r="AG19" i="8"/>
  <c r="AF19" i="8"/>
  <c r="AD19" i="8"/>
  <c r="AC19" i="8"/>
  <c r="AA19" i="8"/>
  <c r="Z19" i="8"/>
  <c r="Y19" i="8"/>
  <c r="X19" i="8"/>
  <c r="AE18" i="8"/>
  <c r="AD18" i="8"/>
  <c r="AC18" i="8"/>
  <c r="AA18" i="8"/>
  <c r="Z18" i="8"/>
  <c r="Y18" i="8"/>
  <c r="X18" i="8"/>
  <c r="AG17" i="8"/>
  <c r="AF17" i="8"/>
  <c r="AE17" i="8"/>
  <c r="AD17" i="8"/>
  <c r="AC17" i="8"/>
  <c r="AA17" i="8"/>
  <c r="Z17" i="8"/>
  <c r="Y17" i="8"/>
  <c r="X17" i="8"/>
  <c r="AG16" i="8"/>
  <c r="AF16" i="8"/>
  <c r="AE16" i="8"/>
  <c r="AD16" i="8"/>
  <c r="AC16" i="8"/>
  <c r="AA16" i="8"/>
  <c r="Z16" i="8"/>
  <c r="Y16" i="8"/>
  <c r="X16" i="8"/>
  <c r="AG15" i="8"/>
  <c r="AF15" i="8"/>
  <c r="AE15" i="8"/>
  <c r="AD15" i="8"/>
  <c r="AC15" i="8"/>
  <c r="AA15" i="8"/>
  <c r="Z15" i="8"/>
  <c r="Y15" i="8"/>
  <c r="X15" i="8"/>
  <c r="V34" i="8"/>
  <c r="U34" i="8"/>
  <c r="T34" i="8"/>
  <c r="R34" i="8"/>
  <c r="Q34" i="8"/>
  <c r="P34" i="8"/>
  <c r="N34" i="8"/>
  <c r="M34" i="8"/>
  <c r="L34" i="8"/>
  <c r="K34" i="8"/>
  <c r="I34" i="8"/>
  <c r="H34" i="8"/>
  <c r="G34" i="8"/>
  <c r="AF14" i="8"/>
  <c r="AE14" i="8"/>
  <c r="AD14" i="8"/>
  <c r="AC14" i="8"/>
  <c r="AA14" i="8"/>
  <c r="Z14" i="8"/>
  <c r="Y14" i="8"/>
  <c r="X14" i="8"/>
  <c r="G191" i="8" l="1"/>
  <c r="P191" i="8"/>
  <c r="R191" i="8"/>
  <c r="M191" i="8"/>
  <c r="I191" i="8"/>
  <c r="U191" i="8"/>
  <c r="V191" i="8"/>
  <c r="K191" i="8"/>
  <c r="H191" i="8"/>
  <c r="L191" i="8"/>
  <c r="Q191" i="8"/>
  <c r="T191" i="8"/>
  <c r="N191" i="8"/>
  <c r="AK43" i="8"/>
  <c r="AM43" i="8" s="1"/>
  <c r="AC40" i="8"/>
  <c r="AA189" i="8"/>
  <c r="AH43" i="8"/>
  <c r="Z34" i="8"/>
  <c r="AA40" i="8"/>
  <c r="AA146" i="8"/>
  <c r="Z146" i="8"/>
  <c r="AH140" i="8"/>
  <c r="AH154" i="8"/>
  <c r="AF40" i="8"/>
  <c r="Z37" i="8"/>
  <c r="Y40" i="8"/>
  <c r="Y34" i="8"/>
  <c r="AA34" i="8"/>
  <c r="Z40" i="8"/>
  <c r="Z189" i="8"/>
  <c r="AD40" i="8"/>
  <c r="AF146" i="8"/>
  <c r="Y146" i="8"/>
  <c r="AH14" i="8"/>
  <c r="AK14" i="8" s="1"/>
  <c r="AM14" i="8" s="1"/>
  <c r="AH36" i="8"/>
  <c r="AK36" i="8" s="1"/>
  <c r="AM36" i="8" s="1"/>
  <c r="AG40" i="8"/>
  <c r="AE40" i="8"/>
  <c r="AE189" i="8"/>
  <c r="AH47" i="8"/>
  <c r="AH48" i="8"/>
  <c r="AD146" i="8"/>
  <c r="AH156" i="8"/>
  <c r="AH188" i="8"/>
  <c r="AC37" i="8"/>
  <c r="AH49" i="8"/>
  <c r="AC189" i="8"/>
  <c r="AH139" i="8"/>
  <c r="AH150" i="8"/>
  <c r="X146" i="8"/>
  <c r="AG146" i="8"/>
  <c r="AH143" i="8"/>
  <c r="AD189" i="8"/>
  <c r="AH152" i="8"/>
  <c r="AH158" i="8"/>
  <c r="AH159" i="8"/>
  <c r="AF37" i="8"/>
  <c r="AH144" i="8"/>
  <c r="AH153" i="8"/>
  <c r="AH160" i="8"/>
  <c r="Y37" i="8"/>
  <c r="AH145" i="8"/>
  <c r="AH161" i="8"/>
  <c r="AA37" i="8"/>
  <c r="AB146" i="8"/>
  <c r="AB191" i="8" s="1"/>
  <c r="AB193" i="8" s="1"/>
  <c r="X189" i="8"/>
  <c r="AH148" i="8"/>
  <c r="AG189" i="8"/>
  <c r="AH39" i="8"/>
  <c r="AC146" i="8"/>
  <c r="AH46" i="8"/>
  <c r="AH149" i="8"/>
  <c r="AH155" i="8"/>
  <c r="AH162" i="8"/>
  <c r="AH163" i="8"/>
  <c r="AE37" i="8"/>
  <c r="X40" i="8"/>
  <c r="AE146" i="8"/>
  <c r="AH141" i="8"/>
  <c r="Y189" i="8"/>
  <c r="AF189" i="8"/>
  <c r="AH157" i="8"/>
  <c r="AH142" i="8"/>
  <c r="AH151" i="8"/>
  <c r="AG34" i="8"/>
  <c r="AH32" i="8"/>
  <c r="AK32" i="8" s="1"/>
  <c r="AM32" i="8" s="1"/>
  <c r="AD34" i="8"/>
  <c r="AE34" i="8"/>
  <c r="AH17" i="8"/>
  <c r="AK17" i="8" s="1"/>
  <c r="AM17" i="8" s="1"/>
  <c r="AH19" i="8"/>
  <c r="AK19" i="8" s="1"/>
  <c r="AM19" i="8" s="1"/>
  <c r="AH22" i="8"/>
  <c r="AK22" i="8" s="1"/>
  <c r="AM22" i="8" s="1"/>
  <c r="AH16" i="8"/>
  <c r="AK16" i="8" s="1"/>
  <c r="AM16" i="8" s="1"/>
  <c r="AH20" i="8"/>
  <c r="AK20" i="8" s="1"/>
  <c r="AM20" i="8" s="1"/>
  <c r="AH21" i="8"/>
  <c r="AK21" i="8" s="1"/>
  <c r="AM21" i="8" s="1"/>
  <c r="AF34" i="8"/>
  <c r="AH18" i="8"/>
  <c r="AK18" i="8" s="1"/>
  <c r="AM18" i="8" s="1"/>
  <c r="AH23" i="8"/>
  <c r="AK23" i="8" s="1"/>
  <c r="AM23" i="8" s="1"/>
  <c r="AH31" i="8"/>
  <c r="AK31" i="8" s="1"/>
  <c r="AM31" i="8" s="1"/>
  <c r="AH33" i="8"/>
  <c r="AK33" i="8" s="1"/>
  <c r="AM33" i="8" s="1"/>
  <c r="AH15" i="8"/>
  <c r="AK15" i="8" s="1"/>
  <c r="AM15" i="8" s="1"/>
  <c r="AI34" i="8"/>
  <c r="AI191" i="8" s="1"/>
  <c r="AI193" i="8" s="1"/>
  <c r="AJ34" i="8"/>
  <c r="AJ191" i="8" s="1"/>
  <c r="AJ193" i="8" s="1"/>
  <c r="AM34" i="8" l="1"/>
  <c r="AA191" i="8"/>
  <c r="AF191" i="8"/>
  <c r="AF193" i="8" s="1"/>
  <c r="AE191" i="8"/>
  <c r="AE193" i="8" s="1"/>
  <c r="Z191" i="8"/>
  <c r="Y191" i="8"/>
  <c r="Y193" i="8" s="1"/>
  <c r="AH189" i="8"/>
  <c r="AH146" i="8"/>
  <c r="AH40" i="8"/>
  <c r="D11" i="9" l="1"/>
  <c r="D20" i="9" s="1"/>
  <c r="C11" i="9"/>
  <c r="C20" i="9" s="1"/>
  <c r="B11" i="9"/>
  <c r="B20" i="9" s="1"/>
  <c r="F40" i="8"/>
  <c r="F37" i="8"/>
  <c r="AG37" i="8"/>
  <c r="AG191" i="8" s="1"/>
  <c r="W34" i="8"/>
  <c r="W191" i="8" s="1"/>
  <c r="S34" i="8"/>
  <c r="S191" i="8" s="1"/>
  <c r="O34" i="8"/>
  <c r="O191" i="8" s="1"/>
  <c r="J34" i="8"/>
  <c r="J191" i="8" s="1"/>
  <c r="R1782" i="4"/>
  <c r="P1780" i="4"/>
  <c r="K1780" i="4"/>
  <c r="J1780" i="4"/>
  <c r="I1780" i="4"/>
  <c r="H1780" i="4"/>
  <c r="G1780" i="4"/>
  <c r="F1780" i="4"/>
  <c r="N1779" i="4"/>
  <c r="M1779" i="4"/>
  <c r="L1779" i="4"/>
  <c r="N1778" i="4"/>
  <c r="M1778" i="4"/>
  <c r="L1778" i="4"/>
  <c r="N1777" i="4"/>
  <c r="M1777" i="4"/>
  <c r="L1777" i="4"/>
  <c r="N1776" i="4"/>
  <c r="M1776" i="4"/>
  <c r="L1776" i="4"/>
  <c r="N1775" i="4"/>
  <c r="M1775" i="4"/>
  <c r="L1775" i="4"/>
  <c r="N1774" i="4"/>
  <c r="M1774" i="4"/>
  <c r="L1774" i="4"/>
  <c r="N1773" i="4"/>
  <c r="M1773" i="4"/>
  <c r="L1773" i="4"/>
  <c r="N1772" i="4"/>
  <c r="M1772" i="4"/>
  <c r="L1772" i="4"/>
  <c r="O1772" i="4" s="1"/>
  <c r="Q1772" i="4" s="1"/>
  <c r="N1771" i="4"/>
  <c r="M1771" i="4"/>
  <c r="L1771" i="4"/>
  <c r="N1770" i="4"/>
  <c r="M1770" i="4"/>
  <c r="L1770" i="4"/>
  <c r="N1769" i="4"/>
  <c r="M1769" i="4"/>
  <c r="L1769" i="4"/>
  <c r="N1768" i="4"/>
  <c r="M1768" i="4"/>
  <c r="L1768" i="4"/>
  <c r="N1767" i="4"/>
  <c r="M1767" i="4"/>
  <c r="L1767" i="4"/>
  <c r="N1766" i="4"/>
  <c r="M1766" i="4"/>
  <c r="L1766" i="4"/>
  <c r="N1765" i="4"/>
  <c r="M1765" i="4"/>
  <c r="L1765" i="4"/>
  <c r="N1764" i="4"/>
  <c r="M1764" i="4"/>
  <c r="L1764" i="4"/>
  <c r="O1764" i="4" s="1"/>
  <c r="Q1764" i="4" s="1"/>
  <c r="N1763" i="4"/>
  <c r="M1763" i="4"/>
  <c r="L1763" i="4"/>
  <c r="N1762" i="4"/>
  <c r="M1762" i="4"/>
  <c r="L1762" i="4"/>
  <c r="N1761" i="4"/>
  <c r="M1761" i="4"/>
  <c r="L1761" i="4"/>
  <c r="N1760" i="4"/>
  <c r="M1760" i="4"/>
  <c r="L1760" i="4"/>
  <c r="N1759" i="4"/>
  <c r="M1759" i="4"/>
  <c r="L1759" i="4"/>
  <c r="N1758" i="4"/>
  <c r="M1758" i="4"/>
  <c r="L1758" i="4"/>
  <c r="N1757" i="4"/>
  <c r="M1757" i="4"/>
  <c r="L1757" i="4"/>
  <c r="N1756" i="4"/>
  <c r="M1756" i="4"/>
  <c r="L1756" i="4"/>
  <c r="O1756" i="4" s="1"/>
  <c r="Q1756" i="4" s="1"/>
  <c r="N1755" i="4"/>
  <c r="M1755" i="4"/>
  <c r="L1755" i="4"/>
  <c r="N1754" i="4"/>
  <c r="M1754" i="4"/>
  <c r="L1754" i="4"/>
  <c r="N1753" i="4"/>
  <c r="M1753" i="4"/>
  <c r="L1753" i="4"/>
  <c r="N1752" i="4"/>
  <c r="M1752" i="4"/>
  <c r="L1752" i="4"/>
  <c r="N1751" i="4"/>
  <c r="M1751" i="4"/>
  <c r="L1751" i="4"/>
  <c r="N1750" i="4"/>
  <c r="M1750" i="4"/>
  <c r="L1750" i="4"/>
  <c r="N1749" i="4"/>
  <c r="M1749" i="4"/>
  <c r="L1749" i="4"/>
  <c r="O1749" i="4" s="1"/>
  <c r="Q1749" i="4" s="1"/>
  <c r="N1748" i="4"/>
  <c r="M1748" i="4"/>
  <c r="L1748" i="4"/>
  <c r="O1748" i="4" s="1"/>
  <c r="Q1748" i="4" s="1"/>
  <c r="N1747" i="4"/>
  <c r="M1747" i="4"/>
  <c r="L1747" i="4"/>
  <c r="K1745" i="4"/>
  <c r="J1745" i="4"/>
  <c r="I1745" i="4"/>
  <c r="H1745" i="4"/>
  <c r="N1744" i="4"/>
  <c r="M1744" i="4"/>
  <c r="L1744" i="4"/>
  <c r="N1743" i="4"/>
  <c r="M1743" i="4"/>
  <c r="L1743" i="4"/>
  <c r="N1742" i="4"/>
  <c r="M1742" i="4"/>
  <c r="L1742" i="4"/>
  <c r="N1741" i="4"/>
  <c r="M1741" i="4"/>
  <c r="L1741" i="4"/>
  <c r="N1740" i="4"/>
  <c r="M1740" i="4"/>
  <c r="L1740" i="4"/>
  <c r="N1739" i="4"/>
  <c r="M1739" i="4"/>
  <c r="L1739" i="4"/>
  <c r="N1738" i="4"/>
  <c r="M1738" i="4"/>
  <c r="L1738" i="4"/>
  <c r="O1738" i="4" s="1"/>
  <c r="P1738" i="4" s="1"/>
  <c r="N1737" i="4"/>
  <c r="M1737" i="4"/>
  <c r="L1737" i="4"/>
  <c r="N1736" i="4"/>
  <c r="M1736" i="4"/>
  <c r="L1736" i="4"/>
  <c r="N1735" i="4"/>
  <c r="M1735" i="4"/>
  <c r="L1735" i="4"/>
  <c r="N1734" i="4"/>
  <c r="M1734" i="4"/>
  <c r="L1734" i="4"/>
  <c r="N1733" i="4"/>
  <c r="M1733" i="4"/>
  <c r="L1733" i="4"/>
  <c r="N1732" i="4"/>
  <c r="M1732" i="4"/>
  <c r="L1732" i="4"/>
  <c r="N1731" i="4"/>
  <c r="M1731" i="4"/>
  <c r="L1731" i="4"/>
  <c r="N1730" i="4"/>
  <c r="M1730" i="4"/>
  <c r="L1730" i="4"/>
  <c r="O1730" i="4" s="1"/>
  <c r="P1730" i="4" s="1"/>
  <c r="N1729" i="4"/>
  <c r="M1729" i="4"/>
  <c r="L1729" i="4"/>
  <c r="N1728" i="4"/>
  <c r="M1728" i="4"/>
  <c r="L1728" i="4"/>
  <c r="N1727" i="4"/>
  <c r="M1727" i="4"/>
  <c r="L1727" i="4"/>
  <c r="N1726" i="4"/>
  <c r="M1726" i="4"/>
  <c r="L1726" i="4"/>
  <c r="N1725" i="4"/>
  <c r="M1725" i="4"/>
  <c r="L1725" i="4"/>
  <c r="N1724" i="4"/>
  <c r="M1724" i="4"/>
  <c r="L1724" i="4"/>
  <c r="N1723" i="4"/>
  <c r="M1723" i="4"/>
  <c r="L1723" i="4"/>
  <c r="N1722" i="4"/>
  <c r="M1722" i="4"/>
  <c r="L1722" i="4"/>
  <c r="O1722" i="4" s="1"/>
  <c r="P1722" i="4" s="1"/>
  <c r="N1721" i="4"/>
  <c r="M1721" i="4"/>
  <c r="L1721" i="4"/>
  <c r="N1720" i="4"/>
  <c r="M1720" i="4"/>
  <c r="L1720" i="4"/>
  <c r="N1719" i="4"/>
  <c r="M1719" i="4"/>
  <c r="L1719" i="4"/>
  <c r="N1718" i="4"/>
  <c r="M1718" i="4"/>
  <c r="L1718" i="4"/>
  <c r="N1717" i="4"/>
  <c r="M1717" i="4"/>
  <c r="L1717" i="4"/>
  <c r="N1716" i="4"/>
  <c r="M1716" i="4"/>
  <c r="L1716" i="4"/>
  <c r="N1715" i="4"/>
  <c r="M1715" i="4"/>
  <c r="L1715" i="4"/>
  <c r="O1715" i="4" s="1"/>
  <c r="P1715" i="4" s="1"/>
  <c r="N1714" i="4"/>
  <c r="M1714" i="4"/>
  <c r="L1714" i="4"/>
  <c r="O1714" i="4" s="1"/>
  <c r="P1714" i="4" s="1"/>
  <c r="N1713" i="4"/>
  <c r="M1713" i="4"/>
  <c r="L1713" i="4"/>
  <c r="N1712" i="4"/>
  <c r="M1712" i="4"/>
  <c r="L1712" i="4"/>
  <c r="N1711" i="4"/>
  <c r="M1711" i="4"/>
  <c r="L1711" i="4"/>
  <c r="N1710" i="4"/>
  <c r="M1710" i="4"/>
  <c r="L1710" i="4"/>
  <c r="N1709" i="4"/>
  <c r="M1709" i="4"/>
  <c r="L1709" i="4"/>
  <c r="N1708" i="4"/>
  <c r="M1708" i="4"/>
  <c r="L1708" i="4"/>
  <c r="N1707" i="4"/>
  <c r="M1707" i="4"/>
  <c r="L1707" i="4"/>
  <c r="N1706" i="4"/>
  <c r="M1706" i="4"/>
  <c r="L1706" i="4"/>
  <c r="O1706" i="4" s="1"/>
  <c r="P1706" i="4" s="1"/>
  <c r="N1705" i="4"/>
  <c r="M1705" i="4"/>
  <c r="L1705" i="4"/>
  <c r="N1704" i="4"/>
  <c r="M1704" i="4"/>
  <c r="L1704" i="4"/>
  <c r="N1703" i="4"/>
  <c r="M1703" i="4"/>
  <c r="L1703" i="4"/>
  <c r="N1702" i="4"/>
  <c r="M1702" i="4"/>
  <c r="L1702" i="4"/>
  <c r="N1701" i="4"/>
  <c r="M1701" i="4"/>
  <c r="L1701" i="4"/>
  <c r="N1700" i="4"/>
  <c r="M1700" i="4"/>
  <c r="L1700" i="4"/>
  <c r="N1699" i="4"/>
  <c r="M1699" i="4"/>
  <c r="L1699" i="4"/>
  <c r="N1698" i="4"/>
  <c r="M1698" i="4"/>
  <c r="F1698" i="4"/>
  <c r="L1698" i="4" s="1"/>
  <c r="O1698" i="4" s="1"/>
  <c r="P1698" i="4" s="1"/>
  <c r="N1697" i="4"/>
  <c r="M1697" i="4"/>
  <c r="L1697" i="4"/>
  <c r="N1696" i="4"/>
  <c r="M1696" i="4"/>
  <c r="L1696" i="4"/>
  <c r="N1695" i="4"/>
  <c r="M1695" i="4"/>
  <c r="L1695" i="4"/>
  <c r="N1694" i="4"/>
  <c r="M1694" i="4"/>
  <c r="L1694" i="4"/>
  <c r="N1693" i="4"/>
  <c r="M1693" i="4"/>
  <c r="L1693" i="4"/>
  <c r="N1692" i="4"/>
  <c r="M1692" i="4"/>
  <c r="L1692" i="4"/>
  <c r="N1691" i="4"/>
  <c r="M1691" i="4"/>
  <c r="L1691" i="4"/>
  <c r="N1690" i="4"/>
  <c r="M1690" i="4"/>
  <c r="L1690" i="4"/>
  <c r="N1689" i="4"/>
  <c r="M1689" i="4"/>
  <c r="L1689" i="4"/>
  <c r="N1688" i="4"/>
  <c r="M1688" i="4"/>
  <c r="L1688" i="4"/>
  <c r="N1687" i="4"/>
  <c r="M1687" i="4"/>
  <c r="L1687" i="4"/>
  <c r="N1686" i="4"/>
  <c r="M1686" i="4"/>
  <c r="L1686" i="4"/>
  <c r="N1685" i="4"/>
  <c r="M1685" i="4"/>
  <c r="L1685" i="4"/>
  <c r="N1684" i="4"/>
  <c r="M1684" i="4"/>
  <c r="L1684" i="4"/>
  <c r="N1683" i="4"/>
  <c r="M1683" i="4"/>
  <c r="L1683" i="4"/>
  <c r="F1683" i="4"/>
  <c r="N1682" i="4"/>
  <c r="M1682" i="4"/>
  <c r="L1682" i="4"/>
  <c r="N1681" i="4"/>
  <c r="M1681" i="4"/>
  <c r="L1681" i="4"/>
  <c r="N1680" i="4"/>
  <c r="M1680" i="4"/>
  <c r="L1680" i="4"/>
  <c r="N1679" i="4"/>
  <c r="M1679" i="4"/>
  <c r="L1679" i="4"/>
  <c r="N1678" i="4"/>
  <c r="M1678" i="4"/>
  <c r="L1678" i="4"/>
  <c r="N1677" i="4"/>
  <c r="M1677" i="4"/>
  <c r="L1677" i="4"/>
  <c r="N1676" i="4"/>
  <c r="M1676" i="4"/>
  <c r="L1676" i="4"/>
  <c r="N1675" i="4"/>
  <c r="M1675" i="4"/>
  <c r="L1675" i="4"/>
  <c r="N1674" i="4"/>
  <c r="M1674" i="4"/>
  <c r="L1674" i="4"/>
  <c r="N1673" i="4"/>
  <c r="M1673" i="4"/>
  <c r="L1673" i="4"/>
  <c r="N1672" i="4"/>
  <c r="M1672" i="4"/>
  <c r="L1672" i="4"/>
  <c r="O1672" i="4" s="1"/>
  <c r="P1672" i="4" s="1"/>
  <c r="N1671" i="4"/>
  <c r="M1671" i="4"/>
  <c r="L1671" i="4"/>
  <c r="N1670" i="4"/>
  <c r="M1670" i="4"/>
  <c r="L1670" i="4"/>
  <c r="N1669" i="4"/>
  <c r="M1669" i="4"/>
  <c r="L1669" i="4"/>
  <c r="N1668" i="4"/>
  <c r="M1668" i="4"/>
  <c r="L1668" i="4"/>
  <c r="N1667" i="4"/>
  <c r="M1667" i="4"/>
  <c r="L1667" i="4"/>
  <c r="N1666" i="4"/>
  <c r="M1666" i="4"/>
  <c r="L1666" i="4"/>
  <c r="N1665" i="4"/>
  <c r="M1665" i="4"/>
  <c r="L1665" i="4"/>
  <c r="O1665" i="4" s="1"/>
  <c r="P1665" i="4" s="1"/>
  <c r="N1664" i="4"/>
  <c r="M1664" i="4"/>
  <c r="L1664" i="4"/>
  <c r="N1663" i="4"/>
  <c r="M1663" i="4"/>
  <c r="L1663" i="4"/>
  <c r="N1662" i="4"/>
  <c r="M1662" i="4"/>
  <c r="L1662" i="4"/>
  <c r="N1661" i="4"/>
  <c r="M1661" i="4"/>
  <c r="L1661" i="4"/>
  <c r="N1660" i="4"/>
  <c r="M1660" i="4"/>
  <c r="L1660" i="4"/>
  <c r="N1659" i="4"/>
  <c r="M1659" i="4"/>
  <c r="L1659" i="4"/>
  <c r="N1658" i="4"/>
  <c r="M1658" i="4"/>
  <c r="L1658" i="4"/>
  <c r="N1657" i="4"/>
  <c r="M1657" i="4"/>
  <c r="L1657" i="4"/>
  <c r="N1656" i="4"/>
  <c r="M1656" i="4"/>
  <c r="L1656" i="4"/>
  <c r="N1655" i="4"/>
  <c r="M1655" i="4"/>
  <c r="L1655" i="4"/>
  <c r="N1654" i="4"/>
  <c r="M1654" i="4"/>
  <c r="L1654" i="4"/>
  <c r="N1653" i="4"/>
  <c r="M1653" i="4"/>
  <c r="L1653" i="4"/>
  <c r="N1652" i="4"/>
  <c r="M1652" i="4"/>
  <c r="L1652" i="4"/>
  <c r="N1651" i="4"/>
  <c r="M1651" i="4"/>
  <c r="L1651" i="4"/>
  <c r="N1650" i="4"/>
  <c r="M1650" i="4"/>
  <c r="O1650" i="4" s="1"/>
  <c r="P1650" i="4" s="1"/>
  <c r="L1650" i="4"/>
  <c r="N1649" i="4"/>
  <c r="M1649" i="4"/>
  <c r="L1649" i="4"/>
  <c r="O1649" i="4" s="1"/>
  <c r="P1649" i="4" s="1"/>
  <c r="N1648" i="4"/>
  <c r="M1648" i="4"/>
  <c r="L1648" i="4"/>
  <c r="N1647" i="4"/>
  <c r="M1647" i="4"/>
  <c r="L1647" i="4"/>
  <c r="N1646" i="4"/>
  <c r="M1646" i="4"/>
  <c r="O1646" i="4" s="1"/>
  <c r="P1646" i="4" s="1"/>
  <c r="L1646" i="4"/>
  <c r="N1645" i="4"/>
  <c r="M1645" i="4"/>
  <c r="L1645" i="4"/>
  <c r="N1644" i="4"/>
  <c r="M1644" i="4"/>
  <c r="L1644" i="4"/>
  <c r="N1643" i="4"/>
  <c r="M1643" i="4"/>
  <c r="L1643" i="4"/>
  <c r="N1642" i="4"/>
  <c r="M1642" i="4"/>
  <c r="L1642" i="4"/>
  <c r="N1641" i="4"/>
  <c r="M1641" i="4"/>
  <c r="L1641" i="4"/>
  <c r="O1641" i="4" s="1"/>
  <c r="P1641" i="4" s="1"/>
  <c r="N1640" i="4"/>
  <c r="M1640" i="4"/>
  <c r="L1640" i="4"/>
  <c r="N1639" i="4"/>
  <c r="M1639" i="4"/>
  <c r="L1639" i="4"/>
  <c r="N1638" i="4"/>
  <c r="M1638" i="4"/>
  <c r="L1638" i="4"/>
  <c r="N1637" i="4"/>
  <c r="M1637" i="4"/>
  <c r="L1637" i="4"/>
  <c r="N1636" i="4"/>
  <c r="M1636" i="4"/>
  <c r="L1636" i="4"/>
  <c r="N1635" i="4"/>
  <c r="M1635" i="4"/>
  <c r="L1635" i="4"/>
  <c r="N1634" i="4"/>
  <c r="M1634" i="4"/>
  <c r="L1634" i="4"/>
  <c r="N1633" i="4"/>
  <c r="M1633" i="4"/>
  <c r="L1633" i="4"/>
  <c r="N1632" i="4"/>
  <c r="M1632" i="4"/>
  <c r="L1632" i="4"/>
  <c r="N1631" i="4"/>
  <c r="M1631" i="4"/>
  <c r="L1631" i="4"/>
  <c r="N1630" i="4"/>
  <c r="M1630" i="4"/>
  <c r="O1630" i="4" s="1"/>
  <c r="P1630" i="4" s="1"/>
  <c r="L1630" i="4"/>
  <c r="N1629" i="4"/>
  <c r="M1629" i="4"/>
  <c r="L1629" i="4"/>
  <c r="N1628" i="4"/>
  <c r="M1628" i="4"/>
  <c r="L1628" i="4"/>
  <c r="N1627" i="4"/>
  <c r="M1627" i="4"/>
  <c r="L1627" i="4"/>
  <c r="N1626" i="4"/>
  <c r="M1626" i="4"/>
  <c r="L1626" i="4"/>
  <c r="N1625" i="4"/>
  <c r="M1625" i="4"/>
  <c r="L1625" i="4"/>
  <c r="O1625" i="4" s="1"/>
  <c r="P1625" i="4" s="1"/>
  <c r="N1624" i="4"/>
  <c r="M1624" i="4"/>
  <c r="L1624" i="4"/>
  <c r="N1623" i="4"/>
  <c r="M1623" i="4"/>
  <c r="L1623" i="4"/>
  <c r="N1622" i="4"/>
  <c r="M1622" i="4"/>
  <c r="L1622" i="4"/>
  <c r="N1621" i="4"/>
  <c r="M1621" i="4"/>
  <c r="L1621" i="4"/>
  <c r="N1620" i="4"/>
  <c r="M1620" i="4"/>
  <c r="L1620" i="4"/>
  <c r="N1619" i="4"/>
  <c r="M1619" i="4"/>
  <c r="L1619" i="4"/>
  <c r="N1618" i="4"/>
  <c r="M1618" i="4"/>
  <c r="L1618" i="4"/>
  <c r="N1617" i="4"/>
  <c r="M1617" i="4"/>
  <c r="L1617" i="4"/>
  <c r="N1616" i="4"/>
  <c r="M1616" i="4"/>
  <c r="L1616" i="4"/>
  <c r="N1615" i="4"/>
  <c r="M1615" i="4"/>
  <c r="L1615" i="4"/>
  <c r="N1614" i="4"/>
  <c r="M1614" i="4"/>
  <c r="L1614" i="4"/>
  <c r="N1613" i="4"/>
  <c r="M1613" i="4"/>
  <c r="L1613" i="4"/>
  <c r="N1612" i="4"/>
  <c r="M1612" i="4"/>
  <c r="L1612" i="4"/>
  <c r="N1611" i="4"/>
  <c r="M1611" i="4"/>
  <c r="L1611" i="4"/>
  <c r="N1610" i="4"/>
  <c r="M1610" i="4"/>
  <c r="L1610" i="4"/>
  <c r="N1609" i="4"/>
  <c r="M1609" i="4"/>
  <c r="L1609" i="4"/>
  <c r="N1608" i="4"/>
  <c r="M1608" i="4"/>
  <c r="L1608" i="4"/>
  <c r="N1607" i="4"/>
  <c r="M1607" i="4"/>
  <c r="L1607" i="4"/>
  <c r="N1606" i="4"/>
  <c r="M1606" i="4"/>
  <c r="L1606" i="4"/>
  <c r="N1605" i="4"/>
  <c r="M1605" i="4"/>
  <c r="L1605" i="4"/>
  <c r="N1604" i="4"/>
  <c r="M1604" i="4"/>
  <c r="L1604" i="4"/>
  <c r="N1603" i="4"/>
  <c r="M1603" i="4"/>
  <c r="L1603" i="4"/>
  <c r="N1602" i="4"/>
  <c r="M1602" i="4"/>
  <c r="L1602" i="4"/>
  <c r="N1601" i="4"/>
  <c r="M1601" i="4"/>
  <c r="L1601" i="4"/>
  <c r="N1600" i="4"/>
  <c r="M1600" i="4"/>
  <c r="L1600" i="4"/>
  <c r="N1599" i="4"/>
  <c r="M1599" i="4"/>
  <c r="L1599" i="4"/>
  <c r="N1598" i="4"/>
  <c r="M1598" i="4"/>
  <c r="L1598" i="4"/>
  <c r="N1597" i="4"/>
  <c r="M1597" i="4"/>
  <c r="L1597" i="4"/>
  <c r="N1596" i="4"/>
  <c r="M1596" i="4"/>
  <c r="L1596" i="4"/>
  <c r="N1595" i="4"/>
  <c r="M1595" i="4"/>
  <c r="L1595" i="4"/>
  <c r="N1594" i="4"/>
  <c r="M1594" i="4"/>
  <c r="L1594" i="4"/>
  <c r="N1593" i="4"/>
  <c r="M1593" i="4"/>
  <c r="L1593" i="4"/>
  <c r="N1592" i="4"/>
  <c r="M1592" i="4"/>
  <c r="L1592" i="4"/>
  <c r="N1591" i="4"/>
  <c r="M1591" i="4"/>
  <c r="L1591" i="4"/>
  <c r="N1590" i="4"/>
  <c r="M1590" i="4"/>
  <c r="L1590" i="4"/>
  <c r="N1589" i="4"/>
  <c r="M1589" i="4"/>
  <c r="L1589" i="4"/>
  <c r="N1588" i="4"/>
  <c r="M1588" i="4"/>
  <c r="L1588" i="4"/>
  <c r="N1587" i="4"/>
  <c r="M1587" i="4"/>
  <c r="L1587" i="4"/>
  <c r="N1586" i="4"/>
  <c r="M1586" i="4"/>
  <c r="L1586" i="4"/>
  <c r="N1585" i="4"/>
  <c r="M1585" i="4"/>
  <c r="L1585" i="4"/>
  <c r="N1584" i="4"/>
  <c r="M1584" i="4"/>
  <c r="L1584" i="4"/>
  <c r="N1583" i="4"/>
  <c r="M1583" i="4"/>
  <c r="L1583" i="4"/>
  <c r="N1582" i="4"/>
  <c r="M1582" i="4"/>
  <c r="L1582" i="4"/>
  <c r="N1581" i="4"/>
  <c r="M1581" i="4"/>
  <c r="L1581" i="4"/>
  <c r="N1580" i="4"/>
  <c r="M1580" i="4"/>
  <c r="L1580" i="4"/>
  <c r="N1579" i="4"/>
  <c r="M1579" i="4"/>
  <c r="L1579" i="4"/>
  <c r="N1578" i="4"/>
  <c r="M1578" i="4"/>
  <c r="L1578" i="4"/>
  <c r="N1577" i="4"/>
  <c r="M1577" i="4"/>
  <c r="L1577" i="4"/>
  <c r="N1576" i="4"/>
  <c r="M1576" i="4"/>
  <c r="L1576" i="4"/>
  <c r="N1575" i="4"/>
  <c r="M1575" i="4"/>
  <c r="L1575" i="4"/>
  <c r="N1574" i="4"/>
  <c r="M1574" i="4"/>
  <c r="L1574" i="4"/>
  <c r="N1573" i="4"/>
  <c r="M1573" i="4"/>
  <c r="L1573" i="4"/>
  <c r="N1572" i="4"/>
  <c r="M1572" i="4"/>
  <c r="L1572" i="4"/>
  <c r="N1571" i="4"/>
  <c r="M1571" i="4"/>
  <c r="L1571" i="4"/>
  <c r="N1570" i="4"/>
  <c r="M1570" i="4"/>
  <c r="L1570" i="4"/>
  <c r="N1569" i="4"/>
  <c r="M1569" i="4"/>
  <c r="L1569" i="4"/>
  <c r="N1568" i="4"/>
  <c r="M1568" i="4"/>
  <c r="L1568" i="4"/>
  <c r="N1567" i="4"/>
  <c r="M1567" i="4"/>
  <c r="L1567" i="4"/>
  <c r="N1566" i="4"/>
  <c r="M1566" i="4"/>
  <c r="L1566" i="4"/>
  <c r="N1565" i="4"/>
  <c r="M1565" i="4"/>
  <c r="L1565" i="4"/>
  <c r="N1564" i="4"/>
  <c r="M1564" i="4"/>
  <c r="L1564" i="4"/>
  <c r="N1563" i="4"/>
  <c r="M1563" i="4"/>
  <c r="L1563" i="4"/>
  <c r="N1562" i="4"/>
  <c r="M1562" i="4"/>
  <c r="L1562" i="4"/>
  <c r="N1561" i="4"/>
  <c r="M1561" i="4"/>
  <c r="L1561" i="4"/>
  <c r="N1560" i="4"/>
  <c r="M1560" i="4"/>
  <c r="L1560" i="4"/>
  <c r="N1559" i="4"/>
  <c r="M1559" i="4"/>
  <c r="L1559" i="4"/>
  <c r="N1558" i="4"/>
  <c r="M1558" i="4"/>
  <c r="L1558" i="4"/>
  <c r="N1557" i="4"/>
  <c r="M1557" i="4"/>
  <c r="L1557" i="4"/>
  <c r="N1556" i="4"/>
  <c r="M1556" i="4"/>
  <c r="L1556" i="4"/>
  <c r="N1555" i="4"/>
  <c r="M1555" i="4"/>
  <c r="L1555" i="4"/>
  <c r="N1554" i="4"/>
  <c r="M1554" i="4"/>
  <c r="L1554" i="4"/>
  <c r="N1553" i="4"/>
  <c r="M1553" i="4"/>
  <c r="L1553" i="4"/>
  <c r="N1552" i="4"/>
  <c r="M1552" i="4"/>
  <c r="L1552" i="4"/>
  <c r="N1551" i="4"/>
  <c r="G1551" i="4"/>
  <c r="M1551" i="4" s="1"/>
  <c r="N1550" i="4"/>
  <c r="M1550" i="4"/>
  <c r="L1550" i="4"/>
  <c r="N1549" i="4"/>
  <c r="M1549" i="4"/>
  <c r="L1549" i="4"/>
  <c r="N1548" i="4"/>
  <c r="M1548" i="4"/>
  <c r="L1548" i="4"/>
  <c r="N1547" i="4"/>
  <c r="M1547" i="4"/>
  <c r="L1547" i="4"/>
  <c r="N1546" i="4"/>
  <c r="M1546" i="4"/>
  <c r="L1546" i="4"/>
  <c r="N1545" i="4"/>
  <c r="M1545" i="4"/>
  <c r="L1545" i="4"/>
  <c r="N1544" i="4"/>
  <c r="M1544" i="4"/>
  <c r="L1544" i="4"/>
  <c r="N1543" i="4"/>
  <c r="M1543" i="4"/>
  <c r="L1543" i="4"/>
  <c r="N1542" i="4"/>
  <c r="M1542" i="4"/>
  <c r="L1542" i="4"/>
  <c r="N1541" i="4"/>
  <c r="M1541" i="4"/>
  <c r="L1541" i="4"/>
  <c r="N1540" i="4"/>
  <c r="M1540" i="4"/>
  <c r="L1540" i="4"/>
  <c r="N1539" i="4"/>
  <c r="M1539" i="4"/>
  <c r="L1539" i="4"/>
  <c r="N1538" i="4"/>
  <c r="M1538" i="4"/>
  <c r="L1538" i="4"/>
  <c r="N1537" i="4"/>
  <c r="M1537" i="4"/>
  <c r="L1537" i="4"/>
  <c r="N1536" i="4"/>
  <c r="M1536" i="4"/>
  <c r="L1536" i="4"/>
  <c r="O1536" i="4" s="1"/>
  <c r="P1536" i="4" s="1"/>
  <c r="N1535" i="4"/>
  <c r="M1535" i="4"/>
  <c r="L1535" i="4"/>
  <c r="N1534" i="4"/>
  <c r="M1534" i="4"/>
  <c r="L1534" i="4"/>
  <c r="N1533" i="4"/>
  <c r="M1533" i="4"/>
  <c r="L1533" i="4"/>
  <c r="N1532" i="4"/>
  <c r="M1532" i="4"/>
  <c r="L1532" i="4"/>
  <c r="N1531" i="4"/>
  <c r="M1531" i="4"/>
  <c r="L1531" i="4"/>
  <c r="N1530" i="4"/>
  <c r="M1530" i="4"/>
  <c r="L1530" i="4"/>
  <c r="N1529" i="4"/>
  <c r="M1529" i="4"/>
  <c r="L1529" i="4"/>
  <c r="N1528" i="4"/>
  <c r="M1528" i="4"/>
  <c r="L1528" i="4"/>
  <c r="N1527" i="4"/>
  <c r="M1527" i="4"/>
  <c r="L1527" i="4"/>
  <c r="N1526" i="4"/>
  <c r="M1526" i="4"/>
  <c r="L1526" i="4"/>
  <c r="N1525" i="4"/>
  <c r="G1525" i="4"/>
  <c r="M1525" i="4" s="1"/>
  <c r="F1525" i="4"/>
  <c r="L1525" i="4" s="1"/>
  <c r="O1525" i="4" s="1"/>
  <c r="P1525" i="4" s="1"/>
  <c r="N1524" i="4"/>
  <c r="M1524" i="4"/>
  <c r="L1524" i="4"/>
  <c r="N1523" i="4"/>
  <c r="M1523" i="4"/>
  <c r="L1523" i="4"/>
  <c r="N1522" i="4"/>
  <c r="M1522" i="4"/>
  <c r="F1522" i="4"/>
  <c r="L1522" i="4" s="1"/>
  <c r="N1521" i="4"/>
  <c r="M1521" i="4"/>
  <c r="L1521" i="4"/>
  <c r="N1520" i="4"/>
  <c r="M1520" i="4"/>
  <c r="L1520" i="4"/>
  <c r="N1519" i="4"/>
  <c r="M1519" i="4"/>
  <c r="L1519" i="4"/>
  <c r="N1518" i="4"/>
  <c r="M1518" i="4"/>
  <c r="L1518" i="4"/>
  <c r="N1517" i="4"/>
  <c r="M1517" i="4"/>
  <c r="L1517" i="4"/>
  <c r="N1516" i="4"/>
  <c r="M1516" i="4"/>
  <c r="L1516" i="4"/>
  <c r="N1515" i="4"/>
  <c r="M1515" i="4"/>
  <c r="L1515" i="4"/>
  <c r="N1514" i="4"/>
  <c r="M1514" i="4"/>
  <c r="L1514" i="4"/>
  <c r="N1513" i="4"/>
  <c r="M1513" i="4"/>
  <c r="L1513" i="4"/>
  <c r="N1512" i="4"/>
  <c r="M1512" i="4"/>
  <c r="L1512" i="4"/>
  <c r="N1511" i="4"/>
  <c r="M1511" i="4"/>
  <c r="L1511" i="4"/>
  <c r="N1510" i="4"/>
  <c r="M1510" i="4"/>
  <c r="L1510" i="4"/>
  <c r="N1509" i="4"/>
  <c r="M1509" i="4"/>
  <c r="L1509" i="4"/>
  <c r="N1508" i="4"/>
  <c r="M1508" i="4"/>
  <c r="L1508" i="4"/>
  <c r="N1507" i="4"/>
  <c r="M1507" i="4"/>
  <c r="L1507" i="4"/>
  <c r="N1506" i="4"/>
  <c r="M1506" i="4"/>
  <c r="L1506" i="4"/>
  <c r="N1505" i="4"/>
  <c r="M1505" i="4"/>
  <c r="L1505" i="4"/>
  <c r="N1504" i="4"/>
  <c r="M1504" i="4"/>
  <c r="L1504" i="4"/>
  <c r="O1504" i="4" s="1"/>
  <c r="P1504" i="4" s="1"/>
  <c r="N1503" i="4"/>
  <c r="M1503" i="4"/>
  <c r="L1503" i="4"/>
  <c r="N1502" i="4"/>
  <c r="M1502" i="4"/>
  <c r="O1502" i="4" s="1"/>
  <c r="P1502" i="4" s="1"/>
  <c r="L1502" i="4"/>
  <c r="N1501" i="4"/>
  <c r="M1501" i="4"/>
  <c r="L1501" i="4"/>
  <c r="N1500" i="4"/>
  <c r="M1500" i="4"/>
  <c r="L1500" i="4"/>
  <c r="N1499" i="4"/>
  <c r="M1499" i="4"/>
  <c r="L1499" i="4"/>
  <c r="N1498" i="4"/>
  <c r="M1498" i="4"/>
  <c r="O1498" i="4" s="1"/>
  <c r="P1498" i="4" s="1"/>
  <c r="L1498" i="4"/>
  <c r="N1497" i="4"/>
  <c r="M1497" i="4"/>
  <c r="L1497" i="4"/>
  <c r="O1497" i="4" s="1"/>
  <c r="P1497" i="4" s="1"/>
  <c r="N1496" i="4"/>
  <c r="M1496" i="4"/>
  <c r="L1496" i="4"/>
  <c r="N1495" i="4"/>
  <c r="M1495" i="4"/>
  <c r="L1495" i="4"/>
  <c r="N1494" i="4"/>
  <c r="M1494" i="4"/>
  <c r="L1494" i="4"/>
  <c r="N1493" i="4"/>
  <c r="M1493" i="4"/>
  <c r="L1493" i="4"/>
  <c r="O1493" i="4" s="1"/>
  <c r="P1493" i="4" s="1"/>
  <c r="N1492" i="4"/>
  <c r="M1492" i="4"/>
  <c r="L1492" i="4"/>
  <c r="N1491" i="4"/>
  <c r="M1491" i="4"/>
  <c r="L1491" i="4"/>
  <c r="N1490" i="4"/>
  <c r="M1490" i="4"/>
  <c r="L1490" i="4"/>
  <c r="N1489" i="4"/>
  <c r="M1489" i="4"/>
  <c r="L1489" i="4"/>
  <c r="N1488" i="4"/>
  <c r="M1488" i="4"/>
  <c r="L1488" i="4"/>
  <c r="N1487" i="4"/>
  <c r="M1487" i="4"/>
  <c r="L1487" i="4"/>
  <c r="N1486" i="4"/>
  <c r="M1486" i="4"/>
  <c r="L1486" i="4"/>
  <c r="N1485" i="4"/>
  <c r="M1485" i="4"/>
  <c r="L1485" i="4"/>
  <c r="O1485" i="4" s="1"/>
  <c r="P1485" i="4" s="1"/>
  <c r="N1484" i="4"/>
  <c r="M1484" i="4"/>
  <c r="L1484" i="4"/>
  <c r="N1483" i="4"/>
  <c r="M1483" i="4"/>
  <c r="L1483" i="4"/>
  <c r="N1482" i="4"/>
  <c r="M1482" i="4"/>
  <c r="L1482" i="4"/>
  <c r="N1481" i="4"/>
  <c r="M1481" i="4"/>
  <c r="L1481" i="4"/>
  <c r="N1480" i="4"/>
  <c r="M1480" i="4"/>
  <c r="L1480" i="4"/>
  <c r="N1479" i="4"/>
  <c r="M1479" i="4"/>
  <c r="L1479" i="4"/>
  <c r="N1478" i="4"/>
  <c r="M1478" i="4"/>
  <c r="L1478" i="4"/>
  <c r="N1477" i="4"/>
  <c r="M1477" i="4"/>
  <c r="L1477" i="4"/>
  <c r="N1476" i="4"/>
  <c r="M1476" i="4"/>
  <c r="L1476" i="4"/>
  <c r="N1475" i="4"/>
  <c r="M1475" i="4"/>
  <c r="L1475" i="4"/>
  <c r="N1474" i="4"/>
  <c r="M1474" i="4"/>
  <c r="L1474" i="4"/>
  <c r="N1473" i="4"/>
  <c r="M1473" i="4"/>
  <c r="L1473" i="4"/>
  <c r="N1472" i="4"/>
  <c r="M1472" i="4"/>
  <c r="L1472" i="4"/>
  <c r="N1471" i="4"/>
  <c r="M1471" i="4"/>
  <c r="L1471" i="4"/>
  <c r="N1470" i="4"/>
  <c r="M1470" i="4"/>
  <c r="L1470" i="4"/>
  <c r="N1469" i="4"/>
  <c r="M1469" i="4"/>
  <c r="L1469" i="4"/>
  <c r="N1468" i="4"/>
  <c r="M1468" i="4"/>
  <c r="L1468" i="4"/>
  <c r="N1467" i="4"/>
  <c r="M1467" i="4"/>
  <c r="L1467" i="4"/>
  <c r="N1466" i="4"/>
  <c r="M1466" i="4"/>
  <c r="L1466" i="4"/>
  <c r="N1465" i="4"/>
  <c r="M1465" i="4"/>
  <c r="L1465" i="4"/>
  <c r="N1464" i="4"/>
  <c r="M1464" i="4"/>
  <c r="L1464" i="4"/>
  <c r="N1463" i="4"/>
  <c r="M1463" i="4"/>
  <c r="L1463" i="4"/>
  <c r="N1462" i="4"/>
  <c r="M1462" i="4"/>
  <c r="L1462" i="4"/>
  <c r="N1461" i="4"/>
  <c r="M1461" i="4"/>
  <c r="L1461" i="4"/>
  <c r="N1460" i="4"/>
  <c r="M1460" i="4"/>
  <c r="L1460" i="4"/>
  <c r="N1459" i="4"/>
  <c r="M1459" i="4"/>
  <c r="L1459" i="4"/>
  <c r="N1458" i="4"/>
  <c r="M1458" i="4"/>
  <c r="L1458" i="4"/>
  <c r="N1457" i="4"/>
  <c r="M1457" i="4"/>
  <c r="L1457" i="4"/>
  <c r="N1456" i="4"/>
  <c r="M1456" i="4"/>
  <c r="L1456" i="4"/>
  <c r="N1455" i="4"/>
  <c r="M1455" i="4"/>
  <c r="L1455" i="4"/>
  <c r="N1454" i="4"/>
  <c r="M1454" i="4"/>
  <c r="L1454" i="4"/>
  <c r="N1453" i="4"/>
  <c r="M1453" i="4"/>
  <c r="L1453" i="4"/>
  <c r="N1452" i="4"/>
  <c r="M1452" i="4"/>
  <c r="L1452" i="4"/>
  <c r="N1451" i="4"/>
  <c r="M1451" i="4"/>
  <c r="L1451" i="4"/>
  <c r="N1450" i="4"/>
  <c r="M1450" i="4"/>
  <c r="L1450" i="4"/>
  <c r="N1449" i="4"/>
  <c r="M1449" i="4"/>
  <c r="L1449" i="4"/>
  <c r="N1448" i="4"/>
  <c r="M1448" i="4"/>
  <c r="L1448" i="4"/>
  <c r="O1448" i="4" s="1"/>
  <c r="P1448" i="4" s="1"/>
  <c r="N1447" i="4"/>
  <c r="M1447" i="4"/>
  <c r="L1447" i="4"/>
  <c r="N1446" i="4"/>
  <c r="M1446" i="4"/>
  <c r="O1446" i="4" s="1"/>
  <c r="P1446" i="4" s="1"/>
  <c r="L1446" i="4"/>
  <c r="N1445" i="4"/>
  <c r="M1445" i="4"/>
  <c r="F1445" i="4"/>
  <c r="L1445" i="4" s="1"/>
  <c r="N1444" i="4"/>
  <c r="M1444" i="4"/>
  <c r="L1444" i="4"/>
  <c r="N1443" i="4"/>
  <c r="M1443" i="4"/>
  <c r="F1443" i="4"/>
  <c r="L1443" i="4" s="1"/>
  <c r="N1442" i="4"/>
  <c r="M1442" i="4"/>
  <c r="L1442" i="4"/>
  <c r="N1441" i="4"/>
  <c r="M1441" i="4"/>
  <c r="L1441" i="4"/>
  <c r="N1440" i="4"/>
  <c r="M1440" i="4"/>
  <c r="L1440" i="4"/>
  <c r="N1439" i="4"/>
  <c r="M1439" i="4"/>
  <c r="L1439" i="4"/>
  <c r="N1438" i="4"/>
  <c r="M1438" i="4"/>
  <c r="L1438" i="4"/>
  <c r="N1437" i="4"/>
  <c r="M1437" i="4"/>
  <c r="L1437" i="4"/>
  <c r="N1436" i="4"/>
  <c r="M1436" i="4"/>
  <c r="L1436" i="4"/>
  <c r="N1435" i="4"/>
  <c r="M1435" i="4"/>
  <c r="L1435" i="4"/>
  <c r="N1434" i="4"/>
  <c r="M1434" i="4"/>
  <c r="L1434" i="4"/>
  <c r="N1433" i="4"/>
  <c r="M1433" i="4"/>
  <c r="L1433" i="4"/>
  <c r="N1432" i="4"/>
  <c r="M1432" i="4"/>
  <c r="L1432" i="4"/>
  <c r="N1431" i="4"/>
  <c r="M1431" i="4"/>
  <c r="L1431" i="4"/>
  <c r="N1430" i="4"/>
  <c r="M1430" i="4"/>
  <c r="L1430" i="4"/>
  <c r="N1429" i="4"/>
  <c r="M1429" i="4"/>
  <c r="L1429" i="4"/>
  <c r="N1428" i="4"/>
  <c r="M1428" i="4"/>
  <c r="L1428" i="4"/>
  <c r="O1428" i="4" s="1"/>
  <c r="P1428" i="4" s="1"/>
  <c r="N1427" i="4"/>
  <c r="M1427" i="4"/>
  <c r="L1427" i="4"/>
  <c r="N1426" i="4"/>
  <c r="M1426" i="4"/>
  <c r="L1426" i="4"/>
  <c r="N1425" i="4"/>
  <c r="M1425" i="4"/>
  <c r="L1425" i="4"/>
  <c r="N1424" i="4"/>
  <c r="M1424" i="4"/>
  <c r="L1424" i="4"/>
  <c r="N1423" i="4"/>
  <c r="M1423" i="4"/>
  <c r="L1423" i="4"/>
  <c r="N1422" i="4"/>
  <c r="M1422" i="4"/>
  <c r="L1422" i="4"/>
  <c r="N1421" i="4"/>
  <c r="M1421" i="4"/>
  <c r="L1421" i="4"/>
  <c r="N1420" i="4"/>
  <c r="G1420" i="4"/>
  <c r="N1419" i="4"/>
  <c r="M1419" i="4"/>
  <c r="O1419" i="4" s="1"/>
  <c r="P1419" i="4" s="1"/>
  <c r="L1419" i="4"/>
  <c r="N1418" i="4"/>
  <c r="M1418" i="4"/>
  <c r="L1418" i="4"/>
  <c r="O1418" i="4" s="1"/>
  <c r="P1418" i="4" s="1"/>
  <c r="N1417" i="4"/>
  <c r="M1417" i="4"/>
  <c r="L1417" i="4"/>
  <c r="N1416" i="4"/>
  <c r="M1416" i="4"/>
  <c r="L1416" i="4"/>
  <c r="N1415" i="4"/>
  <c r="M1415" i="4"/>
  <c r="L1415" i="4"/>
  <c r="N1414" i="4"/>
  <c r="M1414" i="4"/>
  <c r="L1414" i="4"/>
  <c r="O1414" i="4" s="1"/>
  <c r="P1414" i="4" s="1"/>
  <c r="N1413" i="4"/>
  <c r="M1413" i="4"/>
  <c r="L1413" i="4"/>
  <c r="N1412" i="4"/>
  <c r="M1412" i="4"/>
  <c r="L1412" i="4"/>
  <c r="N1411" i="4"/>
  <c r="M1411" i="4"/>
  <c r="L1411" i="4"/>
  <c r="N1410" i="4"/>
  <c r="M1410" i="4"/>
  <c r="L1410" i="4"/>
  <c r="N1409" i="4"/>
  <c r="M1409" i="4"/>
  <c r="L1409" i="4"/>
  <c r="N1408" i="4"/>
  <c r="M1408" i="4"/>
  <c r="L1408" i="4"/>
  <c r="N1407" i="4"/>
  <c r="M1407" i="4"/>
  <c r="L1407" i="4"/>
  <c r="N1406" i="4"/>
  <c r="L1406" i="4"/>
  <c r="G1406" i="4"/>
  <c r="N1405" i="4"/>
  <c r="M1405" i="4"/>
  <c r="L1405" i="4"/>
  <c r="N1404" i="4"/>
  <c r="M1404" i="4"/>
  <c r="L1404" i="4"/>
  <c r="N1403" i="4"/>
  <c r="M1403" i="4"/>
  <c r="L1403" i="4"/>
  <c r="N1402" i="4"/>
  <c r="M1402" i="4"/>
  <c r="L1402" i="4"/>
  <c r="O1402" i="4" s="1"/>
  <c r="P1402" i="4" s="1"/>
  <c r="N1401" i="4"/>
  <c r="M1401" i="4"/>
  <c r="L1401" i="4"/>
  <c r="N1400" i="4"/>
  <c r="M1400" i="4"/>
  <c r="L1400" i="4"/>
  <c r="N1399" i="4"/>
  <c r="M1399" i="4"/>
  <c r="L1399" i="4"/>
  <c r="N1398" i="4"/>
  <c r="M1398" i="4"/>
  <c r="L1398" i="4"/>
  <c r="N1397" i="4"/>
  <c r="M1397" i="4"/>
  <c r="L1397" i="4"/>
  <c r="N1396" i="4"/>
  <c r="M1396" i="4"/>
  <c r="L1396" i="4"/>
  <c r="N1395" i="4"/>
  <c r="M1395" i="4"/>
  <c r="L1395" i="4"/>
  <c r="N1394" i="4"/>
  <c r="M1394" i="4"/>
  <c r="L1394" i="4"/>
  <c r="O1394" i="4" s="1"/>
  <c r="P1394" i="4" s="1"/>
  <c r="N1393" i="4"/>
  <c r="M1393" i="4"/>
  <c r="L1393" i="4"/>
  <c r="N1392" i="4"/>
  <c r="M1392" i="4"/>
  <c r="L1392" i="4"/>
  <c r="N1391" i="4"/>
  <c r="M1391" i="4"/>
  <c r="O1391" i="4" s="1"/>
  <c r="P1391" i="4" s="1"/>
  <c r="L1391" i="4"/>
  <c r="N1390" i="4"/>
  <c r="M1390" i="4"/>
  <c r="L1390" i="4"/>
  <c r="N1389" i="4"/>
  <c r="M1389" i="4"/>
  <c r="L1389" i="4"/>
  <c r="N1388" i="4"/>
  <c r="M1388" i="4"/>
  <c r="L1388" i="4"/>
  <c r="N1387" i="4"/>
  <c r="M1387" i="4"/>
  <c r="L1387" i="4"/>
  <c r="N1386" i="4"/>
  <c r="M1386" i="4"/>
  <c r="L1386" i="4"/>
  <c r="O1386" i="4" s="1"/>
  <c r="P1386" i="4" s="1"/>
  <c r="N1385" i="4"/>
  <c r="M1385" i="4"/>
  <c r="L1385" i="4"/>
  <c r="N1384" i="4"/>
  <c r="M1384" i="4"/>
  <c r="L1384" i="4"/>
  <c r="N1383" i="4"/>
  <c r="M1383" i="4"/>
  <c r="L1383" i="4"/>
  <c r="N1382" i="4"/>
  <c r="M1382" i="4"/>
  <c r="L1382" i="4"/>
  <c r="N1381" i="4"/>
  <c r="M1381" i="4"/>
  <c r="L1381" i="4"/>
  <c r="N1380" i="4"/>
  <c r="M1380" i="4"/>
  <c r="L1380" i="4"/>
  <c r="N1379" i="4"/>
  <c r="M1379" i="4"/>
  <c r="L1379" i="4"/>
  <c r="N1378" i="4"/>
  <c r="M1378" i="4"/>
  <c r="L1378" i="4"/>
  <c r="O1378" i="4" s="1"/>
  <c r="P1378" i="4" s="1"/>
  <c r="N1377" i="4"/>
  <c r="M1377" i="4"/>
  <c r="L1377" i="4"/>
  <c r="N1376" i="4"/>
  <c r="M1376" i="4"/>
  <c r="L1376" i="4"/>
  <c r="N1375" i="4"/>
  <c r="M1375" i="4"/>
  <c r="L1375" i="4"/>
  <c r="N1374" i="4"/>
  <c r="M1374" i="4"/>
  <c r="L1374" i="4"/>
  <c r="N1373" i="4"/>
  <c r="M1373" i="4"/>
  <c r="L1373" i="4"/>
  <c r="N1372" i="4"/>
  <c r="M1372" i="4"/>
  <c r="L1372" i="4"/>
  <c r="N1371" i="4"/>
  <c r="M1371" i="4"/>
  <c r="L1371" i="4"/>
  <c r="N1370" i="4"/>
  <c r="M1370" i="4"/>
  <c r="L1370" i="4"/>
  <c r="O1370" i="4" s="1"/>
  <c r="P1370" i="4" s="1"/>
  <c r="N1369" i="4"/>
  <c r="M1369" i="4"/>
  <c r="L1369" i="4"/>
  <c r="N1368" i="4"/>
  <c r="M1368" i="4"/>
  <c r="L1368" i="4"/>
  <c r="N1367" i="4"/>
  <c r="M1367" i="4"/>
  <c r="L1367" i="4"/>
  <c r="N1366" i="4"/>
  <c r="M1366" i="4"/>
  <c r="L1366" i="4"/>
  <c r="N1365" i="4"/>
  <c r="M1365" i="4"/>
  <c r="L1365" i="4"/>
  <c r="N1364" i="4"/>
  <c r="M1364" i="4"/>
  <c r="L1364" i="4"/>
  <c r="N1363" i="4"/>
  <c r="M1363" i="4"/>
  <c r="L1363" i="4"/>
  <c r="N1362" i="4"/>
  <c r="M1362" i="4"/>
  <c r="L1362" i="4"/>
  <c r="O1362" i="4" s="1"/>
  <c r="P1362" i="4" s="1"/>
  <c r="N1361" i="4"/>
  <c r="M1361" i="4"/>
  <c r="L1361" i="4"/>
  <c r="N1360" i="4"/>
  <c r="M1360" i="4"/>
  <c r="L1360" i="4"/>
  <c r="N1359" i="4"/>
  <c r="M1359" i="4"/>
  <c r="O1359" i="4" s="1"/>
  <c r="P1359" i="4" s="1"/>
  <c r="L1359" i="4"/>
  <c r="N1358" i="4"/>
  <c r="M1358" i="4"/>
  <c r="L1358" i="4"/>
  <c r="N1357" i="4"/>
  <c r="M1357" i="4"/>
  <c r="L1357" i="4"/>
  <c r="N1356" i="4"/>
  <c r="M1356" i="4"/>
  <c r="L1356" i="4"/>
  <c r="N1355" i="4"/>
  <c r="M1355" i="4"/>
  <c r="L1355" i="4"/>
  <c r="N1354" i="4"/>
  <c r="M1354" i="4"/>
  <c r="L1354" i="4"/>
  <c r="O1354" i="4" s="1"/>
  <c r="P1354" i="4" s="1"/>
  <c r="N1353" i="4"/>
  <c r="M1353" i="4"/>
  <c r="L1353" i="4"/>
  <c r="N1352" i="4"/>
  <c r="M1352" i="4"/>
  <c r="L1352" i="4"/>
  <c r="N1351" i="4"/>
  <c r="M1351" i="4"/>
  <c r="L1351" i="4"/>
  <c r="N1350" i="4"/>
  <c r="M1350" i="4"/>
  <c r="L1350" i="4"/>
  <c r="N1349" i="4"/>
  <c r="M1349" i="4"/>
  <c r="L1349" i="4"/>
  <c r="N1348" i="4"/>
  <c r="M1348" i="4"/>
  <c r="L1348" i="4"/>
  <c r="N1347" i="4"/>
  <c r="M1347" i="4"/>
  <c r="L1347" i="4"/>
  <c r="N1346" i="4"/>
  <c r="M1346" i="4"/>
  <c r="L1346" i="4"/>
  <c r="O1346" i="4" s="1"/>
  <c r="P1346" i="4" s="1"/>
  <c r="N1345" i="4"/>
  <c r="M1345" i="4"/>
  <c r="L1345" i="4"/>
  <c r="N1344" i="4"/>
  <c r="M1344" i="4"/>
  <c r="L1344" i="4"/>
  <c r="N1343" i="4"/>
  <c r="M1343" i="4"/>
  <c r="L1343" i="4"/>
  <c r="N1342" i="4"/>
  <c r="M1342" i="4"/>
  <c r="L1342" i="4"/>
  <c r="N1341" i="4"/>
  <c r="M1341" i="4"/>
  <c r="L1341" i="4"/>
  <c r="N1340" i="4"/>
  <c r="M1340" i="4"/>
  <c r="L1340" i="4"/>
  <c r="N1339" i="4"/>
  <c r="M1339" i="4"/>
  <c r="L1339" i="4"/>
  <c r="N1338" i="4"/>
  <c r="M1338" i="4"/>
  <c r="L1338" i="4"/>
  <c r="O1338" i="4" s="1"/>
  <c r="P1338" i="4" s="1"/>
  <c r="N1337" i="4"/>
  <c r="M1337" i="4"/>
  <c r="L1337" i="4"/>
  <c r="N1336" i="4"/>
  <c r="M1336" i="4"/>
  <c r="L1336" i="4"/>
  <c r="N1335" i="4"/>
  <c r="M1335" i="4"/>
  <c r="L1335" i="4"/>
  <c r="N1334" i="4"/>
  <c r="M1334" i="4"/>
  <c r="L1334" i="4"/>
  <c r="N1333" i="4"/>
  <c r="M1333" i="4"/>
  <c r="L1333" i="4"/>
  <c r="N1332" i="4"/>
  <c r="M1332" i="4"/>
  <c r="L1332" i="4"/>
  <c r="N1331" i="4"/>
  <c r="M1331" i="4"/>
  <c r="L1331" i="4"/>
  <c r="N1330" i="4"/>
  <c r="M1330" i="4"/>
  <c r="L1330" i="4"/>
  <c r="O1330" i="4" s="1"/>
  <c r="P1330" i="4" s="1"/>
  <c r="N1329" i="4"/>
  <c r="M1329" i="4"/>
  <c r="L1329" i="4"/>
  <c r="N1328" i="4"/>
  <c r="M1328" i="4"/>
  <c r="L1328" i="4"/>
  <c r="N1327" i="4"/>
  <c r="M1327" i="4"/>
  <c r="O1327" i="4" s="1"/>
  <c r="P1327" i="4" s="1"/>
  <c r="L1327" i="4"/>
  <c r="N1326" i="4"/>
  <c r="M1326" i="4"/>
  <c r="L1326" i="4"/>
  <c r="N1325" i="4"/>
  <c r="M1325" i="4"/>
  <c r="L1325" i="4"/>
  <c r="N1324" i="4"/>
  <c r="M1324" i="4"/>
  <c r="L1324" i="4"/>
  <c r="N1323" i="4"/>
  <c r="M1323" i="4"/>
  <c r="L1323" i="4"/>
  <c r="N1322" i="4"/>
  <c r="M1322" i="4"/>
  <c r="L1322" i="4"/>
  <c r="O1322" i="4" s="1"/>
  <c r="P1322" i="4" s="1"/>
  <c r="N1321" i="4"/>
  <c r="M1321" i="4"/>
  <c r="L1321" i="4"/>
  <c r="N1320" i="4"/>
  <c r="M1320" i="4"/>
  <c r="L1320" i="4"/>
  <c r="N1319" i="4"/>
  <c r="M1319" i="4"/>
  <c r="L1319" i="4"/>
  <c r="N1318" i="4"/>
  <c r="M1318" i="4"/>
  <c r="L1318" i="4"/>
  <c r="N1317" i="4"/>
  <c r="M1317" i="4"/>
  <c r="L1317" i="4"/>
  <c r="N1316" i="4"/>
  <c r="M1316" i="4"/>
  <c r="L1316" i="4"/>
  <c r="N1315" i="4"/>
  <c r="M1315" i="4"/>
  <c r="L1315" i="4"/>
  <c r="N1314" i="4"/>
  <c r="M1314" i="4"/>
  <c r="L1314" i="4"/>
  <c r="O1314" i="4" s="1"/>
  <c r="P1314" i="4" s="1"/>
  <c r="N1313" i="4"/>
  <c r="M1313" i="4"/>
  <c r="L1313" i="4"/>
  <c r="N1312" i="4"/>
  <c r="M1312" i="4"/>
  <c r="L1312" i="4"/>
  <c r="N1311" i="4"/>
  <c r="M1311" i="4"/>
  <c r="L1311" i="4"/>
  <c r="N1310" i="4"/>
  <c r="M1310" i="4"/>
  <c r="L1310" i="4"/>
  <c r="N1309" i="4"/>
  <c r="M1309" i="4"/>
  <c r="L1309" i="4"/>
  <c r="N1308" i="4"/>
  <c r="M1308" i="4"/>
  <c r="L1308" i="4"/>
  <c r="N1307" i="4"/>
  <c r="M1307" i="4"/>
  <c r="L1307" i="4"/>
  <c r="N1306" i="4"/>
  <c r="M1306" i="4"/>
  <c r="L1306" i="4"/>
  <c r="O1306" i="4" s="1"/>
  <c r="P1306" i="4" s="1"/>
  <c r="N1305" i="4"/>
  <c r="M1305" i="4"/>
  <c r="L1305" i="4"/>
  <c r="N1304" i="4"/>
  <c r="M1304" i="4"/>
  <c r="L1304" i="4"/>
  <c r="N1303" i="4"/>
  <c r="M1303" i="4"/>
  <c r="L1303" i="4"/>
  <c r="N1302" i="4"/>
  <c r="M1302" i="4"/>
  <c r="L1302" i="4"/>
  <c r="N1301" i="4"/>
  <c r="M1301" i="4"/>
  <c r="L1301" i="4"/>
  <c r="N1300" i="4"/>
  <c r="M1300" i="4"/>
  <c r="L1300" i="4"/>
  <c r="N1299" i="4"/>
  <c r="M1299" i="4"/>
  <c r="L1299" i="4"/>
  <c r="N1298" i="4"/>
  <c r="M1298" i="4"/>
  <c r="L1298" i="4"/>
  <c r="O1298" i="4" s="1"/>
  <c r="P1298" i="4" s="1"/>
  <c r="N1297" i="4"/>
  <c r="M1297" i="4"/>
  <c r="L1297" i="4"/>
  <c r="N1296" i="4"/>
  <c r="M1296" i="4"/>
  <c r="L1296" i="4"/>
  <c r="N1295" i="4"/>
  <c r="M1295" i="4"/>
  <c r="O1295" i="4" s="1"/>
  <c r="P1295" i="4" s="1"/>
  <c r="L1295" i="4"/>
  <c r="N1294" i="4"/>
  <c r="M1294" i="4"/>
  <c r="L1294" i="4"/>
  <c r="N1293" i="4"/>
  <c r="M1293" i="4"/>
  <c r="L1293" i="4"/>
  <c r="N1292" i="4"/>
  <c r="M1292" i="4"/>
  <c r="L1292" i="4"/>
  <c r="N1291" i="4"/>
  <c r="M1291" i="4"/>
  <c r="L1291" i="4"/>
  <c r="N1290" i="4"/>
  <c r="M1290" i="4"/>
  <c r="L1290" i="4"/>
  <c r="O1290" i="4" s="1"/>
  <c r="P1290" i="4" s="1"/>
  <c r="N1289" i="4"/>
  <c r="M1289" i="4"/>
  <c r="L1289" i="4"/>
  <c r="N1288" i="4"/>
  <c r="M1288" i="4"/>
  <c r="L1288" i="4"/>
  <c r="N1287" i="4"/>
  <c r="M1287" i="4"/>
  <c r="L1287" i="4"/>
  <c r="N1286" i="4"/>
  <c r="M1286" i="4"/>
  <c r="L1286" i="4"/>
  <c r="N1285" i="4"/>
  <c r="M1285" i="4"/>
  <c r="L1285" i="4"/>
  <c r="N1284" i="4"/>
  <c r="M1284" i="4"/>
  <c r="L1284" i="4"/>
  <c r="N1283" i="4"/>
  <c r="M1283" i="4"/>
  <c r="L1283" i="4"/>
  <c r="N1282" i="4"/>
  <c r="M1282" i="4"/>
  <c r="L1282" i="4"/>
  <c r="O1282" i="4" s="1"/>
  <c r="P1282" i="4" s="1"/>
  <c r="N1281" i="4"/>
  <c r="M1281" i="4"/>
  <c r="L1281" i="4"/>
  <c r="N1280" i="4"/>
  <c r="M1280" i="4"/>
  <c r="L1280" i="4"/>
  <c r="N1279" i="4"/>
  <c r="M1279" i="4"/>
  <c r="L1279" i="4"/>
  <c r="N1278" i="4"/>
  <c r="M1278" i="4"/>
  <c r="L1278" i="4"/>
  <c r="N1277" i="4"/>
  <c r="M1277" i="4"/>
  <c r="L1277" i="4"/>
  <c r="N1276" i="4"/>
  <c r="M1276" i="4"/>
  <c r="L1276" i="4"/>
  <c r="N1275" i="4"/>
  <c r="M1275" i="4"/>
  <c r="L1275" i="4"/>
  <c r="N1274" i="4"/>
  <c r="M1274" i="4"/>
  <c r="L1274" i="4"/>
  <c r="O1274" i="4" s="1"/>
  <c r="P1274" i="4" s="1"/>
  <c r="N1273" i="4"/>
  <c r="M1273" i="4"/>
  <c r="L1273" i="4"/>
  <c r="N1272" i="4"/>
  <c r="M1272" i="4"/>
  <c r="L1272" i="4"/>
  <c r="N1271" i="4"/>
  <c r="M1271" i="4"/>
  <c r="L1271" i="4"/>
  <c r="N1270" i="4"/>
  <c r="M1270" i="4"/>
  <c r="L1270" i="4"/>
  <c r="N1269" i="4"/>
  <c r="M1269" i="4"/>
  <c r="L1269" i="4"/>
  <c r="N1268" i="4"/>
  <c r="M1268" i="4"/>
  <c r="L1268" i="4"/>
  <c r="N1267" i="4"/>
  <c r="M1267" i="4"/>
  <c r="L1267" i="4"/>
  <c r="N1266" i="4"/>
  <c r="M1266" i="4"/>
  <c r="L1266" i="4"/>
  <c r="O1266" i="4" s="1"/>
  <c r="P1266" i="4" s="1"/>
  <c r="N1265" i="4"/>
  <c r="M1265" i="4"/>
  <c r="L1265" i="4"/>
  <c r="N1264" i="4"/>
  <c r="M1264" i="4"/>
  <c r="L1264" i="4"/>
  <c r="N1263" i="4"/>
  <c r="M1263" i="4"/>
  <c r="O1263" i="4" s="1"/>
  <c r="P1263" i="4" s="1"/>
  <c r="L1263" i="4"/>
  <c r="N1262" i="4"/>
  <c r="M1262" i="4"/>
  <c r="L1262" i="4"/>
  <c r="N1261" i="4"/>
  <c r="M1261" i="4"/>
  <c r="L1261" i="4"/>
  <c r="N1260" i="4"/>
  <c r="M1260" i="4"/>
  <c r="L1260" i="4"/>
  <c r="N1259" i="4"/>
  <c r="M1259" i="4"/>
  <c r="L1259" i="4"/>
  <c r="N1258" i="4"/>
  <c r="M1258" i="4"/>
  <c r="L1258" i="4"/>
  <c r="N1257" i="4"/>
  <c r="M1257" i="4"/>
  <c r="L1257" i="4"/>
  <c r="N1256" i="4"/>
  <c r="M1256" i="4"/>
  <c r="L1256" i="4"/>
  <c r="N1255" i="4"/>
  <c r="M1255" i="4"/>
  <c r="L1255" i="4"/>
  <c r="N1254" i="4"/>
  <c r="M1254" i="4"/>
  <c r="L1254" i="4"/>
  <c r="N1253" i="4"/>
  <c r="M1253" i="4"/>
  <c r="L1253" i="4"/>
  <c r="N1252" i="4"/>
  <c r="M1252" i="4"/>
  <c r="L1252" i="4"/>
  <c r="N1251" i="4"/>
  <c r="M1251" i="4"/>
  <c r="L1251" i="4"/>
  <c r="N1250" i="4"/>
  <c r="M1250" i="4"/>
  <c r="L1250" i="4"/>
  <c r="N1249" i="4"/>
  <c r="M1249" i="4"/>
  <c r="L1249" i="4"/>
  <c r="O1249" i="4" s="1"/>
  <c r="P1249" i="4" s="1"/>
  <c r="N1248" i="4"/>
  <c r="M1248" i="4"/>
  <c r="L1248" i="4"/>
  <c r="N1247" i="4"/>
  <c r="M1247" i="4"/>
  <c r="O1247" i="4" s="1"/>
  <c r="P1247" i="4" s="1"/>
  <c r="L1247" i="4"/>
  <c r="N1246" i="4"/>
  <c r="M1246" i="4"/>
  <c r="L1246" i="4"/>
  <c r="N1245" i="4"/>
  <c r="M1245" i="4"/>
  <c r="L1245" i="4"/>
  <c r="N1244" i="4"/>
  <c r="M1244" i="4"/>
  <c r="L1244" i="4"/>
  <c r="N1243" i="4"/>
  <c r="M1243" i="4"/>
  <c r="L1243" i="4"/>
  <c r="N1242" i="4"/>
  <c r="M1242" i="4"/>
  <c r="L1242" i="4"/>
  <c r="N1241" i="4"/>
  <c r="M1241" i="4"/>
  <c r="L1241" i="4"/>
  <c r="N1240" i="4"/>
  <c r="M1240" i="4"/>
  <c r="L1240" i="4"/>
  <c r="N1239" i="4"/>
  <c r="M1239" i="4"/>
  <c r="L1239" i="4"/>
  <c r="N1238" i="4"/>
  <c r="M1238" i="4"/>
  <c r="L1238" i="4"/>
  <c r="O1238" i="4" s="1"/>
  <c r="P1238" i="4" s="1"/>
  <c r="N1237" i="4"/>
  <c r="M1237" i="4"/>
  <c r="L1237" i="4"/>
  <c r="N1236" i="4"/>
  <c r="M1236" i="4"/>
  <c r="L1236" i="4"/>
  <c r="N1235" i="4"/>
  <c r="M1235" i="4"/>
  <c r="O1235" i="4" s="1"/>
  <c r="P1235" i="4" s="1"/>
  <c r="L1235" i="4"/>
  <c r="N1234" i="4"/>
  <c r="M1234" i="4"/>
  <c r="L1234" i="4"/>
  <c r="O1234" i="4" s="1"/>
  <c r="P1234" i="4" s="1"/>
  <c r="N1233" i="4"/>
  <c r="M1233" i="4"/>
  <c r="L1233" i="4"/>
  <c r="N1232" i="4"/>
  <c r="M1232" i="4"/>
  <c r="L1232" i="4"/>
  <c r="N1231" i="4"/>
  <c r="M1231" i="4"/>
  <c r="L1231" i="4"/>
  <c r="N1230" i="4"/>
  <c r="M1230" i="4"/>
  <c r="L1230" i="4"/>
  <c r="N1229" i="4"/>
  <c r="M1229" i="4"/>
  <c r="L1229" i="4"/>
  <c r="N1228" i="4"/>
  <c r="M1228" i="4"/>
  <c r="L1228" i="4"/>
  <c r="N1227" i="4"/>
  <c r="M1227" i="4"/>
  <c r="L1227" i="4"/>
  <c r="N1226" i="4"/>
  <c r="M1226" i="4"/>
  <c r="L1226" i="4"/>
  <c r="N1225" i="4"/>
  <c r="M1225" i="4"/>
  <c r="L1225" i="4"/>
  <c r="N1224" i="4"/>
  <c r="M1224" i="4"/>
  <c r="L1224" i="4"/>
  <c r="N1223" i="4"/>
  <c r="M1223" i="4"/>
  <c r="L1223" i="4"/>
  <c r="N1222" i="4"/>
  <c r="M1222" i="4"/>
  <c r="L1222" i="4"/>
  <c r="N1221" i="4"/>
  <c r="M1221" i="4"/>
  <c r="L1221" i="4"/>
  <c r="N1220" i="4"/>
  <c r="M1220" i="4"/>
  <c r="L1220" i="4"/>
  <c r="N1219" i="4"/>
  <c r="M1219" i="4"/>
  <c r="L1219" i="4"/>
  <c r="N1218" i="4"/>
  <c r="M1218" i="4"/>
  <c r="L1218" i="4"/>
  <c r="N1217" i="4"/>
  <c r="M1217" i="4"/>
  <c r="L1217" i="4"/>
  <c r="N1216" i="4"/>
  <c r="M1216" i="4"/>
  <c r="L1216" i="4"/>
  <c r="N1215" i="4"/>
  <c r="M1215" i="4"/>
  <c r="O1215" i="4" s="1"/>
  <c r="P1215" i="4" s="1"/>
  <c r="L1215" i="4"/>
  <c r="N1214" i="4"/>
  <c r="M1214" i="4"/>
  <c r="L1214" i="4"/>
  <c r="N1213" i="4"/>
  <c r="M1213" i="4"/>
  <c r="L1213" i="4"/>
  <c r="N1212" i="4"/>
  <c r="M1212" i="4"/>
  <c r="L1212" i="4"/>
  <c r="N1211" i="4"/>
  <c r="M1211" i="4"/>
  <c r="L1211" i="4"/>
  <c r="N1210" i="4"/>
  <c r="M1210" i="4"/>
  <c r="L1210" i="4"/>
  <c r="N1209" i="4"/>
  <c r="M1209" i="4"/>
  <c r="L1209" i="4"/>
  <c r="N1208" i="4"/>
  <c r="M1208" i="4"/>
  <c r="L1208" i="4"/>
  <c r="N1207" i="4"/>
  <c r="M1207" i="4"/>
  <c r="L1207" i="4"/>
  <c r="N1206" i="4"/>
  <c r="M1206" i="4"/>
  <c r="L1206" i="4"/>
  <c r="O1206" i="4" s="1"/>
  <c r="P1206" i="4" s="1"/>
  <c r="N1205" i="4"/>
  <c r="M1205" i="4"/>
  <c r="L1205" i="4"/>
  <c r="N1204" i="4"/>
  <c r="M1204" i="4"/>
  <c r="L1204" i="4"/>
  <c r="N1203" i="4"/>
  <c r="M1203" i="4"/>
  <c r="O1203" i="4" s="1"/>
  <c r="P1203" i="4" s="1"/>
  <c r="L1203" i="4"/>
  <c r="N1202" i="4"/>
  <c r="M1202" i="4"/>
  <c r="L1202" i="4"/>
  <c r="O1202" i="4" s="1"/>
  <c r="P1202" i="4" s="1"/>
  <c r="N1201" i="4"/>
  <c r="M1201" i="4"/>
  <c r="L1201" i="4"/>
  <c r="N1200" i="4"/>
  <c r="M1200" i="4"/>
  <c r="L1200" i="4"/>
  <c r="N1199" i="4"/>
  <c r="M1199" i="4"/>
  <c r="L1199" i="4"/>
  <c r="N1198" i="4"/>
  <c r="M1198" i="4"/>
  <c r="L1198" i="4"/>
  <c r="N1197" i="4"/>
  <c r="M1197" i="4"/>
  <c r="L1197" i="4"/>
  <c r="N1196" i="4"/>
  <c r="M1196" i="4"/>
  <c r="L1196" i="4"/>
  <c r="N1195" i="4"/>
  <c r="M1195" i="4"/>
  <c r="L1195" i="4"/>
  <c r="N1194" i="4"/>
  <c r="M1194" i="4"/>
  <c r="L1194" i="4"/>
  <c r="N1193" i="4"/>
  <c r="M1193" i="4"/>
  <c r="L1193" i="4"/>
  <c r="N1192" i="4"/>
  <c r="M1192" i="4"/>
  <c r="L1192" i="4"/>
  <c r="N1191" i="4"/>
  <c r="M1191" i="4"/>
  <c r="O1191" i="4" s="1"/>
  <c r="P1191" i="4" s="1"/>
  <c r="L1191" i="4"/>
  <c r="N1190" i="4"/>
  <c r="M1190" i="4"/>
  <c r="L1190" i="4"/>
  <c r="O1190" i="4" s="1"/>
  <c r="P1190" i="4" s="1"/>
  <c r="N1189" i="4"/>
  <c r="M1189" i="4"/>
  <c r="L1189" i="4"/>
  <c r="N1188" i="4"/>
  <c r="M1188" i="4"/>
  <c r="L1188" i="4"/>
  <c r="N1187" i="4"/>
  <c r="M1187" i="4"/>
  <c r="L1187" i="4"/>
  <c r="N1186" i="4"/>
  <c r="M1186" i="4"/>
  <c r="L1186" i="4"/>
  <c r="N1185" i="4"/>
  <c r="M1185" i="4"/>
  <c r="L1185" i="4"/>
  <c r="N1184" i="4"/>
  <c r="M1184" i="4"/>
  <c r="L1184" i="4"/>
  <c r="N1183" i="4"/>
  <c r="M1183" i="4"/>
  <c r="L1183" i="4"/>
  <c r="N1182" i="4"/>
  <c r="M1182" i="4"/>
  <c r="L1182" i="4"/>
  <c r="N1181" i="4"/>
  <c r="M1181" i="4"/>
  <c r="L1181" i="4"/>
  <c r="N1180" i="4"/>
  <c r="M1180" i="4"/>
  <c r="L1180" i="4"/>
  <c r="N1179" i="4"/>
  <c r="M1179" i="4"/>
  <c r="L1179" i="4"/>
  <c r="N1178" i="4"/>
  <c r="M1178" i="4"/>
  <c r="L1178" i="4"/>
  <c r="N1177" i="4"/>
  <c r="M1177" i="4"/>
  <c r="L1177" i="4"/>
  <c r="N1176" i="4"/>
  <c r="M1176" i="4"/>
  <c r="L1176" i="4"/>
  <c r="N1175" i="4"/>
  <c r="M1175" i="4"/>
  <c r="O1175" i="4" s="1"/>
  <c r="P1175" i="4" s="1"/>
  <c r="L1175" i="4"/>
  <c r="N1174" i="4"/>
  <c r="M1174" i="4"/>
  <c r="L1174" i="4"/>
  <c r="N1173" i="4"/>
  <c r="M1173" i="4"/>
  <c r="L1173" i="4"/>
  <c r="N1172" i="4"/>
  <c r="M1172" i="4"/>
  <c r="L1172" i="4"/>
  <c r="N1171" i="4"/>
  <c r="M1171" i="4"/>
  <c r="L1171" i="4"/>
  <c r="N1170" i="4"/>
  <c r="M1170" i="4"/>
  <c r="L1170" i="4"/>
  <c r="N1169" i="4"/>
  <c r="M1169" i="4"/>
  <c r="L1169" i="4"/>
  <c r="N1168" i="4"/>
  <c r="M1168" i="4"/>
  <c r="L1168" i="4"/>
  <c r="N1167" i="4"/>
  <c r="M1167" i="4"/>
  <c r="L1167" i="4"/>
  <c r="N1166" i="4"/>
  <c r="M1166" i="4"/>
  <c r="L1166" i="4"/>
  <c r="O1166" i="4" s="1"/>
  <c r="P1166" i="4" s="1"/>
  <c r="N1165" i="4"/>
  <c r="M1165" i="4"/>
  <c r="L1165" i="4"/>
  <c r="N1164" i="4"/>
  <c r="M1164" i="4"/>
  <c r="L1164" i="4"/>
  <c r="N1163" i="4"/>
  <c r="M1163" i="4"/>
  <c r="L1163" i="4"/>
  <c r="N1162" i="4"/>
  <c r="M1162" i="4"/>
  <c r="L1162" i="4"/>
  <c r="O1162" i="4" s="1"/>
  <c r="P1162" i="4" s="1"/>
  <c r="N1161" i="4"/>
  <c r="M1161" i="4"/>
  <c r="L1161" i="4"/>
  <c r="N1160" i="4"/>
  <c r="M1160" i="4"/>
  <c r="L1160" i="4"/>
  <c r="N1159" i="4"/>
  <c r="M1159" i="4"/>
  <c r="L1159" i="4"/>
  <c r="N1158" i="4"/>
  <c r="M1158" i="4"/>
  <c r="L1158" i="4"/>
  <c r="N1157" i="4"/>
  <c r="M1157" i="4"/>
  <c r="L1157" i="4"/>
  <c r="N1156" i="4"/>
  <c r="M1156" i="4"/>
  <c r="L1156" i="4"/>
  <c r="N1155" i="4"/>
  <c r="M1155" i="4"/>
  <c r="L1155" i="4"/>
  <c r="N1154" i="4"/>
  <c r="M1154" i="4"/>
  <c r="L1154" i="4"/>
  <c r="N1153" i="4"/>
  <c r="M1153" i="4"/>
  <c r="L1153" i="4"/>
  <c r="N1152" i="4"/>
  <c r="M1152" i="4"/>
  <c r="L1152" i="4"/>
  <c r="N1151" i="4"/>
  <c r="M1151" i="4"/>
  <c r="L1151" i="4"/>
  <c r="N1150" i="4"/>
  <c r="M1150" i="4"/>
  <c r="L1150" i="4"/>
  <c r="N1149" i="4"/>
  <c r="M1149" i="4"/>
  <c r="L1149" i="4"/>
  <c r="N1148" i="4"/>
  <c r="M1148" i="4"/>
  <c r="L1148" i="4"/>
  <c r="N1147" i="4"/>
  <c r="M1147" i="4"/>
  <c r="L1147" i="4"/>
  <c r="N1146" i="4"/>
  <c r="M1146" i="4"/>
  <c r="L1146" i="4"/>
  <c r="N1145" i="4"/>
  <c r="M1145" i="4"/>
  <c r="L1145" i="4"/>
  <c r="N1144" i="4"/>
  <c r="M1144" i="4"/>
  <c r="L1144" i="4"/>
  <c r="N1143" i="4"/>
  <c r="M1143" i="4"/>
  <c r="L1143" i="4"/>
  <c r="N1142" i="4"/>
  <c r="M1142" i="4"/>
  <c r="L1142" i="4"/>
  <c r="N1141" i="4"/>
  <c r="M1141" i="4"/>
  <c r="L1141" i="4"/>
  <c r="N1140" i="4"/>
  <c r="M1140" i="4"/>
  <c r="L1140" i="4"/>
  <c r="N1139" i="4"/>
  <c r="M1139" i="4"/>
  <c r="O1139" i="4" s="1"/>
  <c r="P1139" i="4" s="1"/>
  <c r="L1139" i="4"/>
  <c r="N1138" i="4"/>
  <c r="M1138" i="4"/>
  <c r="L1138" i="4"/>
  <c r="N1137" i="4"/>
  <c r="M1137" i="4"/>
  <c r="L1137" i="4"/>
  <c r="N1136" i="4"/>
  <c r="M1136" i="4"/>
  <c r="L1136" i="4"/>
  <c r="N1135" i="4"/>
  <c r="M1135" i="4"/>
  <c r="L1135" i="4"/>
  <c r="N1134" i="4"/>
  <c r="M1134" i="4"/>
  <c r="L1134" i="4"/>
  <c r="N1133" i="4"/>
  <c r="M1133" i="4"/>
  <c r="L1133" i="4"/>
  <c r="N1132" i="4"/>
  <c r="M1132" i="4"/>
  <c r="L1132" i="4"/>
  <c r="N1131" i="4"/>
  <c r="M1131" i="4"/>
  <c r="L1131" i="4"/>
  <c r="N1130" i="4"/>
  <c r="M1130" i="4"/>
  <c r="L1130" i="4"/>
  <c r="N1129" i="4"/>
  <c r="M1129" i="4"/>
  <c r="L1129" i="4"/>
  <c r="N1128" i="4"/>
  <c r="M1128" i="4"/>
  <c r="L1128" i="4"/>
  <c r="N1127" i="4"/>
  <c r="M1127" i="4"/>
  <c r="O1127" i="4" s="1"/>
  <c r="P1127" i="4" s="1"/>
  <c r="L1127" i="4"/>
  <c r="N1126" i="4"/>
  <c r="M1126" i="4"/>
  <c r="L1126" i="4"/>
  <c r="O1126" i="4" s="1"/>
  <c r="P1126" i="4" s="1"/>
  <c r="N1125" i="4"/>
  <c r="M1125" i="4"/>
  <c r="L1125" i="4"/>
  <c r="N1124" i="4"/>
  <c r="M1124" i="4"/>
  <c r="L1124" i="4"/>
  <c r="N1123" i="4"/>
  <c r="M1123" i="4"/>
  <c r="L1123" i="4"/>
  <c r="N1122" i="4"/>
  <c r="M1122" i="4"/>
  <c r="L1122" i="4"/>
  <c r="N1121" i="4"/>
  <c r="M1121" i="4"/>
  <c r="L1121" i="4"/>
  <c r="N1120" i="4"/>
  <c r="M1120" i="4"/>
  <c r="L1120" i="4"/>
  <c r="N1119" i="4"/>
  <c r="M1119" i="4"/>
  <c r="L1119" i="4"/>
  <c r="N1118" i="4"/>
  <c r="M1118" i="4"/>
  <c r="L1118" i="4"/>
  <c r="N1117" i="4"/>
  <c r="M1117" i="4"/>
  <c r="L1117" i="4"/>
  <c r="N1116" i="4"/>
  <c r="M1116" i="4"/>
  <c r="L1116" i="4"/>
  <c r="N1115" i="4"/>
  <c r="M1115" i="4"/>
  <c r="L1115" i="4"/>
  <c r="N1114" i="4"/>
  <c r="M1114" i="4"/>
  <c r="L1114" i="4"/>
  <c r="N1113" i="4"/>
  <c r="M1113" i="4"/>
  <c r="L1113" i="4"/>
  <c r="N1112" i="4"/>
  <c r="M1112" i="4"/>
  <c r="L1112" i="4"/>
  <c r="N1111" i="4"/>
  <c r="M1111" i="4"/>
  <c r="O1111" i="4" s="1"/>
  <c r="P1111" i="4" s="1"/>
  <c r="L1111" i="4"/>
  <c r="N1110" i="4"/>
  <c r="M1110" i="4"/>
  <c r="L1110" i="4"/>
  <c r="N1109" i="4"/>
  <c r="M1109" i="4"/>
  <c r="L1109" i="4"/>
  <c r="N1108" i="4"/>
  <c r="M1108" i="4"/>
  <c r="L1108" i="4"/>
  <c r="N1107" i="4"/>
  <c r="M1107" i="4"/>
  <c r="L1107" i="4"/>
  <c r="N1106" i="4"/>
  <c r="M1106" i="4"/>
  <c r="L1106" i="4"/>
  <c r="N1105" i="4"/>
  <c r="M1105" i="4"/>
  <c r="L1105" i="4"/>
  <c r="N1104" i="4"/>
  <c r="M1104" i="4"/>
  <c r="L1104" i="4"/>
  <c r="N1103" i="4"/>
  <c r="M1103" i="4"/>
  <c r="L1103" i="4"/>
  <c r="N1102" i="4"/>
  <c r="M1102" i="4"/>
  <c r="L1102" i="4"/>
  <c r="O1102" i="4" s="1"/>
  <c r="P1102" i="4" s="1"/>
  <c r="N1101" i="4"/>
  <c r="M1101" i="4"/>
  <c r="L1101" i="4"/>
  <c r="N1100" i="4"/>
  <c r="M1100" i="4"/>
  <c r="L1100" i="4"/>
  <c r="N1099" i="4"/>
  <c r="M1099" i="4"/>
  <c r="L1099" i="4"/>
  <c r="N1098" i="4"/>
  <c r="M1098" i="4"/>
  <c r="L1098" i="4"/>
  <c r="N1097" i="4"/>
  <c r="M1097" i="4"/>
  <c r="L1097" i="4"/>
  <c r="N1096" i="4"/>
  <c r="M1096" i="4"/>
  <c r="L1096" i="4"/>
  <c r="N1095" i="4"/>
  <c r="M1095" i="4"/>
  <c r="L1095" i="4"/>
  <c r="N1094" i="4"/>
  <c r="M1094" i="4"/>
  <c r="L1094" i="4"/>
  <c r="N1093" i="4"/>
  <c r="M1093" i="4"/>
  <c r="L1093" i="4"/>
  <c r="N1092" i="4"/>
  <c r="M1092" i="4"/>
  <c r="L1092" i="4"/>
  <c r="N1091" i="4"/>
  <c r="M1091" i="4"/>
  <c r="L1091" i="4"/>
  <c r="N1090" i="4"/>
  <c r="M1090" i="4"/>
  <c r="L1090" i="4"/>
  <c r="N1089" i="4"/>
  <c r="M1089" i="4"/>
  <c r="L1089" i="4"/>
  <c r="N1088" i="4"/>
  <c r="M1088" i="4"/>
  <c r="L1088" i="4"/>
  <c r="N1087" i="4"/>
  <c r="M1087" i="4"/>
  <c r="L1087" i="4"/>
  <c r="N1086" i="4"/>
  <c r="M1086" i="4"/>
  <c r="L1086" i="4"/>
  <c r="N1085" i="4"/>
  <c r="M1085" i="4"/>
  <c r="L1085" i="4"/>
  <c r="N1084" i="4"/>
  <c r="M1084" i="4"/>
  <c r="L1084" i="4"/>
  <c r="N1083" i="4"/>
  <c r="M1083" i="4"/>
  <c r="L1083" i="4"/>
  <c r="N1082" i="4"/>
  <c r="M1082" i="4"/>
  <c r="L1082" i="4"/>
  <c r="N1081" i="4"/>
  <c r="M1081" i="4"/>
  <c r="L1081" i="4"/>
  <c r="N1080" i="4"/>
  <c r="M1080" i="4"/>
  <c r="L1080" i="4"/>
  <c r="N1079" i="4"/>
  <c r="M1079" i="4"/>
  <c r="L1079" i="4"/>
  <c r="N1078" i="4"/>
  <c r="M1078" i="4"/>
  <c r="L1078" i="4"/>
  <c r="N1077" i="4"/>
  <c r="M1077" i="4"/>
  <c r="L1077" i="4"/>
  <c r="N1076" i="4"/>
  <c r="M1076" i="4"/>
  <c r="L1076" i="4"/>
  <c r="N1075" i="4"/>
  <c r="M1075" i="4"/>
  <c r="O1075" i="4" s="1"/>
  <c r="P1075" i="4" s="1"/>
  <c r="L1075" i="4"/>
  <c r="N1074" i="4"/>
  <c r="M1074" i="4"/>
  <c r="L1074" i="4"/>
  <c r="N1073" i="4"/>
  <c r="M1073" i="4"/>
  <c r="L1073" i="4"/>
  <c r="N1072" i="4"/>
  <c r="M1072" i="4"/>
  <c r="L1072" i="4"/>
  <c r="N1071" i="4"/>
  <c r="M1071" i="4"/>
  <c r="L1071" i="4"/>
  <c r="N1070" i="4"/>
  <c r="M1070" i="4"/>
  <c r="L1070" i="4"/>
  <c r="O1070" i="4" s="1"/>
  <c r="P1070" i="4" s="1"/>
  <c r="N1069" i="4"/>
  <c r="M1069" i="4"/>
  <c r="L1069" i="4"/>
  <c r="N1068" i="4"/>
  <c r="M1068" i="4"/>
  <c r="L1068" i="4"/>
  <c r="N1067" i="4"/>
  <c r="M1067" i="4"/>
  <c r="L1067" i="4"/>
  <c r="N1066" i="4"/>
  <c r="M1066" i="4"/>
  <c r="L1066" i="4"/>
  <c r="N1065" i="4"/>
  <c r="M1065" i="4"/>
  <c r="L1065" i="4"/>
  <c r="N1064" i="4"/>
  <c r="M1064" i="4"/>
  <c r="L1064" i="4"/>
  <c r="N1063" i="4"/>
  <c r="M1063" i="4"/>
  <c r="L1063" i="4"/>
  <c r="N1062" i="4"/>
  <c r="M1062" i="4"/>
  <c r="L1062" i="4"/>
  <c r="N1061" i="4"/>
  <c r="M1061" i="4"/>
  <c r="L1061" i="4"/>
  <c r="N1060" i="4"/>
  <c r="M1060" i="4"/>
  <c r="L1060" i="4"/>
  <c r="N1059" i="4"/>
  <c r="M1059" i="4"/>
  <c r="L1059" i="4"/>
  <c r="N1058" i="4"/>
  <c r="M1058" i="4"/>
  <c r="L1058" i="4"/>
  <c r="N1057" i="4"/>
  <c r="M1057" i="4"/>
  <c r="L1057" i="4"/>
  <c r="N1056" i="4"/>
  <c r="M1056" i="4"/>
  <c r="L1056" i="4"/>
  <c r="N1055" i="4"/>
  <c r="M1055" i="4"/>
  <c r="L1055" i="4"/>
  <c r="N1054" i="4"/>
  <c r="M1054" i="4"/>
  <c r="L1054" i="4"/>
  <c r="N1053" i="4"/>
  <c r="M1053" i="4"/>
  <c r="L1053" i="4"/>
  <c r="N1052" i="4"/>
  <c r="M1052" i="4"/>
  <c r="L1052" i="4"/>
  <c r="N1051" i="4"/>
  <c r="M1051" i="4"/>
  <c r="L1051" i="4"/>
  <c r="N1050" i="4"/>
  <c r="M1050" i="4"/>
  <c r="L1050" i="4"/>
  <c r="N1049" i="4"/>
  <c r="M1049" i="4"/>
  <c r="L1049" i="4"/>
  <c r="N1048" i="4"/>
  <c r="M1048" i="4"/>
  <c r="L1048" i="4"/>
  <c r="N1047" i="4"/>
  <c r="M1047" i="4"/>
  <c r="L1047" i="4"/>
  <c r="N1046" i="4"/>
  <c r="M1046" i="4"/>
  <c r="L1046" i="4"/>
  <c r="N1045" i="4"/>
  <c r="M1045" i="4"/>
  <c r="L1045" i="4"/>
  <c r="N1044" i="4"/>
  <c r="M1044" i="4"/>
  <c r="L1044" i="4"/>
  <c r="N1043" i="4"/>
  <c r="M1043" i="4"/>
  <c r="O1043" i="4" s="1"/>
  <c r="P1043" i="4" s="1"/>
  <c r="L1043" i="4"/>
  <c r="N1042" i="4"/>
  <c r="M1042" i="4"/>
  <c r="L1042" i="4"/>
  <c r="N1041" i="4"/>
  <c r="M1041" i="4"/>
  <c r="L1041" i="4"/>
  <c r="N1040" i="4"/>
  <c r="M1040" i="4"/>
  <c r="L1040" i="4"/>
  <c r="N1039" i="4"/>
  <c r="M1039" i="4"/>
  <c r="L1039" i="4"/>
  <c r="N1038" i="4"/>
  <c r="M1038" i="4"/>
  <c r="L1038" i="4"/>
  <c r="O1038" i="4" s="1"/>
  <c r="P1038" i="4" s="1"/>
  <c r="N1037" i="4"/>
  <c r="M1037" i="4"/>
  <c r="L1037" i="4"/>
  <c r="N1036" i="4"/>
  <c r="M1036" i="4"/>
  <c r="L1036" i="4"/>
  <c r="N1035" i="4"/>
  <c r="M1035" i="4"/>
  <c r="L1035" i="4"/>
  <c r="N1034" i="4"/>
  <c r="M1034" i="4"/>
  <c r="L1034" i="4"/>
  <c r="N1033" i="4"/>
  <c r="M1033" i="4"/>
  <c r="L1033" i="4"/>
  <c r="N1032" i="4"/>
  <c r="M1032" i="4"/>
  <c r="L1032" i="4"/>
  <c r="N1031" i="4"/>
  <c r="M1031" i="4"/>
  <c r="L1031" i="4"/>
  <c r="N1029" i="4"/>
  <c r="M1029" i="4"/>
  <c r="L1029" i="4"/>
  <c r="N1028" i="4"/>
  <c r="M1028" i="4"/>
  <c r="L1028" i="4"/>
  <c r="N1027" i="4"/>
  <c r="M1027" i="4"/>
  <c r="L1027" i="4"/>
  <c r="N1026" i="4"/>
  <c r="M1026" i="4"/>
  <c r="L1026" i="4"/>
  <c r="N1025" i="4"/>
  <c r="M1025" i="4"/>
  <c r="L1025" i="4"/>
  <c r="N1024" i="4"/>
  <c r="M1024" i="4"/>
  <c r="L1024" i="4"/>
  <c r="N1023" i="4"/>
  <c r="M1023" i="4"/>
  <c r="L1023" i="4"/>
  <c r="N1022" i="4"/>
  <c r="M1022" i="4"/>
  <c r="L1022" i="4"/>
  <c r="N1021" i="4"/>
  <c r="M1021" i="4"/>
  <c r="L1021" i="4"/>
  <c r="N1020" i="4"/>
  <c r="M1020" i="4"/>
  <c r="L1020" i="4"/>
  <c r="N1019" i="4"/>
  <c r="M1019" i="4"/>
  <c r="L1019" i="4"/>
  <c r="N1018" i="4"/>
  <c r="M1018" i="4"/>
  <c r="L1018" i="4"/>
  <c r="N1017" i="4"/>
  <c r="M1017" i="4"/>
  <c r="L1017" i="4"/>
  <c r="N1016" i="4"/>
  <c r="M1016" i="4"/>
  <c r="L1016" i="4"/>
  <c r="N1015" i="4"/>
  <c r="M1015" i="4"/>
  <c r="L1015" i="4"/>
  <c r="N1014" i="4"/>
  <c r="M1014" i="4"/>
  <c r="L1014" i="4"/>
  <c r="N1013" i="4"/>
  <c r="M1013" i="4"/>
  <c r="L1013" i="4"/>
  <c r="N1012" i="4"/>
  <c r="M1012" i="4"/>
  <c r="L1012" i="4"/>
  <c r="N1011" i="4"/>
  <c r="M1011" i="4"/>
  <c r="L1011" i="4"/>
  <c r="N1010" i="4"/>
  <c r="M1010" i="4"/>
  <c r="O1010" i="4" s="1"/>
  <c r="Q1010" i="4" s="1"/>
  <c r="L1010" i="4"/>
  <c r="N1009" i="4"/>
  <c r="M1009" i="4"/>
  <c r="L1009" i="4"/>
  <c r="N1008" i="4"/>
  <c r="M1008" i="4"/>
  <c r="L1008" i="4"/>
  <c r="N1007" i="4"/>
  <c r="M1007" i="4"/>
  <c r="L1007" i="4"/>
  <c r="N1006" i="4"/>
  <c r="M1006" i="4"/>
  <c r="L1006" i="4"/>
  <c r="N1005" i="4"/>
  <c r="M1005" i="4"/>
  <c r="L1005" i="4"/>
  <c r="O1005" i="4" s="1"/>
  <c r="Q1005" i="4" s="1"/>
  <c r="N1004" i="4"/>
  <c r="M1004" i="4"/>
  <c r="L1004" i="4"/>
  <c r="N1003" i="4"/>
  <c r="M1003" i="4"/>
  <c r="L1003" i="4"/>
  <c r="N1002" i="4"/>
  <c r="M1002" i="4"/>
  <c r="L1002" i="4"/>
  <c r="N1001" i="4"/>
  <c r="M1001" i="4"/>
  <c r="L1001" i="4"/>
  <c r="N1000" i="4"/>
  <c r="M1000" i="4"/>
  <c r="L1000" i="4"/>
  <c r="N999" i="4"/>
  <c r="M999" i="4"/>
  <c r="L999" i="4"/>
  <c r="N998" i="4"/>
  <c r="M998" i="4"/>
  <c r="L998" i="4"/>
  <c r="N997" i="4"/>
  <c r="M997" i="4"/>
  <c r="L997" i="4"/>
  <c r="N996" i="4"/>
  <c r="M996" i="4"/>
  <c r="L996" i="4"/>
  <c r="N995" i="4"/>
  <c r="M995" i="4"/>
  <c r="L995" i="4"/>
  <c r="N994" i="4"/>
  <c r="M994" i="4"/>
  <c r="L994" i="4"/>
  <c r="N993" i="4"/>
  <c r="M993" i="4"/>
  <c r="L993" i="4"/>
  <c r="N992" i="4"/>
  <c r="M992" i="4"/>
  <c r="L992" i="4"/>
  <c r="N991" i="4"/>
  <c r="M991" i="4"/>
  <c r="L991" i="4"/>
  <c r="N990" i="4"/>
  <c r="M990" i="4"/>
  <c r="L990" i="4"/>
  <c r="N989" i="4"/>
  <c r="M989" i="4"/>
  <c r="L989" i="4"/>
  <c r="N988" i="4"/>
  <c r="M988" i="4"/>
  <c r="L988" i="4"/>
  <c r="N987" i="4"/>
  <c r="M987" i="4"/>
  <c r="L987" i="4"/>
  <c r="N986" i="4"/>
  <c r="M986" i="4"/>
  <c r="L986" i="4"/>
  <c r="N985" i="4"/>
  <c r="M985" i="4"/>
  <c r="L985" i="4"/>
  <c r="N984" i="4"/>
  <c r="M984" i="4"/>
  <c r="L984" i="4"/>
  <c r="N983" i="4"/>
  <c r="M983" i="4"/>
  <c r="L983" i="4"/>
  <c r="N982" i="4"/>
  <c r="M982" i="4"/>
  <c r="L982" i="4"/>
  <c r="N981" i="4"/>
  <c r="M981" i="4"/>
  <c r="L981" i="4"/>
  <c r="N980" i="4"/>
  <c r="M980" i="4"/>
  <c r="L980" i="4"/>
  <c r="O980" i="4" s="1"/>
  <c r="Q980" i="4" s="1"/>
  <c r="N979" i="4"/>
  <c r="M979" i="4"/>
  <c r="L979" i="4"/>
  <c r="N978" i="4"/>
  <c r="M978" i="4"/>
  <c r="L978" i="4"/>
  <c r="N977" i="4"/>
  <c r="M977" i="4"/>
  <c r="L977" i="4"/>
  <c r="N976" i="4"/>
  <c r="M976" i="4"/>
  <c r="L976" i="4"/>
  <c r="O976" i="4" s="1"/>
  <c r="Q976" i="4" s="1"/>
  <c r="N975" i="4"/>
  <c r="M975" i="4"/>
  <c r="L975" i="4"/>
  <c r="N974" i="4"/>
  <c r="M974" i="4"/>
  <c r="O974" i="4" s="1"/>
  <c r="Q974" i="4" s="1"/>
  <c r="L974" i="4"/>
  <c r="N973" i="4"/>
  <c r="M973" i="4"/>
  <c r="L973" i="4"/>
  <c r="N972" i="4"/>
  <c r="M972" i="4"/>
  <c r="L972" i="4"/>
  <c r="N971" i="4"/>
  <c r="M971" i="4"/>
  <c r="L971" i="4"/>
  <c r="N970" i="4"/>
  <c r="M970" i="4"/>
  <c r="L970" i="4"/>
  <c r="N969" i="4"/>
  <c r="M969" i="4"/>
  <c r="L969" i="4"/>
  <c r="O969" i="4" s="1"/>
  <c r="Q969" i="4" s="1"/>
  <c r="N968" i="4"/>
  <c r="M968" i="4"/>
  <c r="L968" i="4"/>
  <c r="O968" i="4" s="1"/>
  <c r="Q968" i="4" s="1"/>
  <c r="N967" i="4"/>
  <c r="M967" i="4"/>
  <c r="L967" i="4"/>
  <c r="N966" i="4"/>
  <c r="M966" i="4"/>
  <c r="L966" i="4"/>
  <c r="N965" i="4"/>
  <c r="M965" i="4"/>
  <c r="L965" i="4"/>
  <c r="N964" i="4"/>
  <c r="M964" i="4"/>
  <c r="L964" i="4"/>
  <c r="O964" i="4" s="1"/>
  <c r="Q964" i="4" s="1"/>
  <c r="N963" i="4"/>
  <c r="M963" i="4"/>
  <c r="L963" i="4"/>
  <c r="N962" i="4"/>
  <c r="M962" i="4"/>
  <c r="L962" i="4"/>
  <c r="N961" i="4"/>
  <c r="M961" i="4"/>
  <c r="L961" i="4"/>
  <c r="N960" i="4"/>
  <c r="M960" i="4"/>
  <c r="L960" i="4"/>
  <c r="O960" i="4" s="1"/>
  <c r="Q960" i="4" s="1"/>
  <c r="N959" i="4"/>
  <c r="M959" i="4"/>
  <c r="L959" i="4"/>
  <c r="N958" i="4"/>
  <c r="M958" i="4"/>
  <c r="O958" i="4" s="1"/>
  <c r="Q958" i="4" s="1"/>
  <c r="L958" i="4"/>
  <c r="N957" i="4"/>
  <c r="M957" i="4"/>
  <c r="L957" i="4"/>
  <c r="N956" i="4"/>
  <c r="M956" i="4"/>
  <c r="L956" i="4"/>
  <c r="N955" i="4"/>
  <c r="M955" i="4"/>
  <c r="L955" i="4"/>
  <c r="N954" i="4"/>
  <c r="M954" i="4"/>
  <c r="L954" i="4"/>
  <c r="N953" i="4"/>
  <c r="M953" i="4"/>
  <c r="L953" i="4"/>
  <c r="O953" i="4" s="1"/>
  <c r="Q953" i="4" s="1"/>
  <c r="N952" i="4"/>
  <c r="M952" i="4"/>
  <c r="L952" i="4"/>
  <c r="O952" i="4" s="1"/>
  <c r="Q952" i="4" s="1"/>
  <c r="N951" i="4"/>
  <c r="M951" i="4"/>
  <c r="L951" i="4"/>
  <c r="N950" i="4"/>
  <c r="M950" i="4"/>
  <c r="L950" i="4"/>
  <c r="N949" i="4"/>
  <c r="M949" i="4"/>
  <c r="L949" i="4"/>
  <c r="N948" i="4"/>
  <c r="M948" i="4"/>
  <c r="L948" i="4"/>
  <c r="O948" i="4" s="1"/>
  <c r="Q948" i="4" s="1"/>
  <c r="N947" i="4"/>
  <c r="M947" i="4"/>
  <c r="L947" i="4"/>
  <c r="N946" i="4"/>
  <c r="M946" i="4"/>
  <c r="L946" i="4"/>
  <c r="N945" i="4"/>
  <c r="M945" i="4"/>
  <c r="L945" i="4"/>
  <c r="N944" i="4"/>
  <c r="M944" i="4"/>
  <c r="L944" i="4"/>
  <c r="O944" i="4" s="1"/>
  <c r="Q944" i="4" s="1"/>
  <c r="N943" i="4"/>
  <c r="M943" i="4"/>
  <c r="L943" i="4"/>
  <c r="N942" i="4"/>
  <c r="M942" i="4"/>
  <c r="O942" i="4" s="1"/>
  <c r="Q942" i="4" s="1"/>
  <c r="L942" i="4"/>
  <c r="N941" i="4"/>
  <c r="M941" i="4"/>
  <c r="L941" i="4"/>
  <c r="N940" i="4"/>
  <c r="M940" i="4"/>
  <c r="L940" i="4"/>
  <c r="N939" i="4"/>
  <c r="M939" i="4"/>
  <c r="L939" i="4"/>
  <c r="N938" i="4"/>
  <c r="M938" i="4"/>
  <c r="L938" i="4"/>
  <c r="N937" i="4"/>
  <c r="M937" i="4"/>
  <c r="L937" i="4"/>
  <c r="O937" i="4" s="1"/>
  <c r="Q937" i="4" s="1"/>
  <c r="N936" i="4"/>
  <c r="M936" i="4"/>
  <c r="L936" i="4"/>
  <c r="O936" i="4" s="1"/>
  <c r="Q936" i="4" s="1"/>
  <c r="N935" i="4"/>
  <c r="M935" i="4"/>
  <c r="L935" i="4"/>
  <c r="N934" i="4"/>
  <c r="M934" i="4"/>
  <c r="L934" i="4"/>
  <c r="N933" i="4"/>
  <c r="M933" i="4"/>
  <c r="L933" i="4"/>
  <c r="N932" i="4"/>
  <c r="M932" i="4"/>
  <c r="L932" i="4"/>
  <c r="O932" i="4" s="1"/>
  <c r="Q932" i="4" s="1"/>
  <c r="N931" i="4"/>
  <c r="M931" i="4"/>
  <c r="L931" i="4"/>
  <c r="N930" i="4"/>
  <c r="M930" i="4"/>
  <c r="L930" i="4"/>
  <c r="N929" i="4"/>
  <c r="M929" i="4"/>
  <c r="L929" i="4"/>
  <c r="N928" i="4"/>
  <c r="M928" i="4"/>
  <c r="L928" i="4"/>
  <c r="O928" i="4" s="1"/>
  <c r="Q928" i="4" s="1"/>
  <c r="N927" i="4"/>
  <c r="M927" i="4"/>
  <c r="L927" i="4"/>
  <c r="N926" i="4"/>
  <c r="M926" i="4"/>
  <c r="O926" i="4" s="1"/>
  <c r="Q926" i="4" s="1"/>
  <c r="L926" i="4"/>
  <c r="N925" i="4"/>
  <c r="M925" i="4"/>
  <c r="L925" i="4"/>
  <c r="N924" i="4"/>
  <c r="M924" i="4"/>
  <c r="L924" i="4"/>
  <c r="N923" i="4"/>
  <c r="M923" i="4"/>
  <c r="L923" i="4"/>
  <c r="N922" i="4"/>
  <c r="M922" i="4"/>
  <c r="L922" i="4"/>
  <c r="N921" i="4"/>
  <c r="M921" i="4"/>
  <c r="L921" i="4"/>
  <c r="N920" i="4"/>
  <c r="M920" i="4"/>
  <c r="L920" i="4"/>
  <c r="N919" i="4"/>
  <c r="M919" i="4"/>
  <c r="L919" i="4"/>
  <c r="N918" i="4"/>
  <c r="M918" i="4"/>
  <c r="L918" i="4"/>
  <c r="N917" i="4"/>
  <c r="M917" i="4"/>
  <c r="L917" i="4"/>
  <c r="N916" i="4"/>
  <c r="M916" i="4"/>
  <c r="L916" i="4"/>
  <c r="N915" i="4"/>
  <c r="M915" i="4"/>
  <c r="L915" i="4"/>
  <c r="N914" i="4"/>
  <c r="M914" i="4"/>
  <c r="L914" i="4"/>
  <c r="N913" i="4"/>
  <c r="M913" i="4"/>
  <c r="L913" i="4"/>
  <c r="N912" i="4"/>
  <c r="M912" i="4"/>
  <c r="L912" i="4"/>
  <c r="N911" i="4"/>
  <c r="M911" i="4"/>
  <c r="L911" i="4"/>
  <c r="N910" i="4"/>
  <c r="M910" i="4"/>
  <c r="L910" i="4"/>
  <c r="N909" i="4"/>
  <c r="M909" i="4"/>
  <c r="L909" i="4"/>
  <c r="N908" i="4"/>
  <c r="M908" i="4"/>
  <c r="L908" i="4"/>
  <c r="N907" i="4"/>
  <c r="M907" i="4"/>
  <c r="L907" i="4"/>
  <c r="N906" i="4"/>
  <c r="M906" i="4"/>
  <c r="L906" i="4"/>
  <c r="N905" i="4"/>
  <c r="M905" i="4"/>
  <c r="L905" i="4"/>
  <c r="O905" i="4" s="1"/>
  <c r="Q905" i="4" s="1"/>
  <c r="N904" i="4"/>
  <c r="M904" i="4"/>
  <c r="L904" i="4"/>
  <c r="N903" i="4"/>
  <c r="M903" i="4"/>
  <c r="L903" i="4"/>
  <c r="N902" i="4"/>
  <c r="M902" i="4"/>
  <c r="L902" i="4"/>
  <c r="N901" i="4"/>
  <c r="M901" i="4"/>
  <c r="L901" i="4"/>
  <c r="N900" i="4"/>
  <c r="M900" i="4"/>
  <c r="L900" i="4"/>
  <c r="N899" i="4"/>
  <c r="M899" i="4"/>
  <c r="L899" i="4"/>
  <c r="N898" i="4"/>
  <c r="M898" i="4"/>
  <c r="L898" i="4"/>
  <c r="N897" i="4"/>
  <c r="M897" i="4"/>
  <c r="L897" i="4"/>
  <c r="N896" i="4"/>
  <c r="M896" i="4"/>
  <c r="L896" i="4"/>
  <c r="O896" i="4" s="1"/>
  <c r="Q896" i="4" s="1"/>
  <c r="N895" i="4"/>
  <c r="M895" i="4"/>
  <c r="L895" i="4"/>
  <c r="N894" i="4"/>
  <c r="M894" i="4"/>
  <c r="L894" i="4"/>
  <c r="N893" i="4"/>
  <c r="M893" i="4"/>
  <c r="L893" i="4"/>
  <c r="N892" i="4"/>
  <c r="M892" i="4"/>
  <c r="L892" i="4"/>
  <c r="N891" i="4"/>
  <c r="M891" i="4"/>
  <c r="L891" i="4"/>
  <c r="N890" i="4"/>
  <c r="M890" i="4"/>
  <c r="L890" i="4"/>
  <c r="N889" i="4"/>
  <c r="M889" i="4"/>
  <c r="L889" i="4"/>
  <c r="N888" i="4"/>
  <c r="M888" i="4"/>
  <c r="L888" i="4"/>
  <c r="N887" i="4"/>
  <c r="M887" i="4"/>
  <c r="L887" i="4"/>
  <c r="N886" i="4"/>
  <c r="M886" i="4"/>
  <c r="L886" i="4"/>
  <c r="N885" i="4"/>
  <c r="M885" i="4"/>
  <c r="L885" i="4"/>
  <c r="N884" i="4"/>
  <c r="M884" i="4"/>
  <c r="L884" i="4"/>
  <c r="O884" i="4" s="1"/>
  <c r="Q884" i="4" s="1"/>
  <c r="N883" i="4"/>
  <c r="M883" i="4"/>
  <c r="L883" i="4"/>
  <c r="N882" i="4"/>
  <c r="M882" i="4"/>
  <c r="L882" i="4"/>
  <c r="N881" i="4"/>
  <c r="M881" i="4"/>
  <c r="L881" i="4"/>
  <c r="N880" i="4"/>
  <c r="M880" i="4"/>
  <c r="L880" i="4"/>
  <c r="N879" i="4"/>
  <c r="M879" i="4"/>
  <c r="L879" i="4"/>
  <c r="N878" i="4"/>
  <c r="M878" i="4"/>
  <c r="L878" i="4"/>
  <c r="N877" i="4"/>
  <c r="M877" i="4"/>
  <c r="L877" i="4"/>
  <c r="O877" i="4" s="1"/>
  <c r="Q877" i="4" s="1"/>
  <c r="N876" i="4"/>
  <c r="M876" i="4"/>
  <c r="L876" i="4"/>
  <c r="O876" i="4" s="1"/>
  <c r="Q876" i="4" s="1"/>
  <c r="N875" i="4"/>
  <c r="M875" i="4"/>
  <c r="L875" i="4"/>
  <c r="N874" i="4"/>
  <c r="M874" i="4"/>
  <c r="L874" i="4"/>
  <c r="N873" i="4"/>
  <c r="M873" i="4"/>
  <c r="L873" i="4"/>
  <c r="N872" i="4"/>
  <c r="M872" i="4"/>
  <c r="L872" i="4"/>
  <c r="O872" i="4" s="1"/>
  <c r="Q872" i="4" s="1"/>
  <c r="N871" i="4"/>
  <c r="M871" i="4"/>
  <c r="L871" i="4"/>
  <c r="N870" i="4"/>
  <c r="M870" i="4"/>
  <c r="L870" i="4"/>
  <c r="N869" i="4"/>
  <c r="M869" i="4"/>
  <c r="L869" i="4"/>
  <c r="N868" i="4"/>
  <c r="M868" i="4"/>
  <c r="L868" i="4"/>
  <c r="N867" i="4"/>
  <c r="M867" i="4"/>
  <c r="L867" i="4"/>
  <c r="N866" i="4"/>
  <c r="M866" i="4"/>
  <c r="L866" i="4"/>
  <c r="N865" i="4"/>
  <c r="M865" i="4"/>
  <c r="L865" i="4"/>
  <c r="N864" i="4"/>
  <c r="M864" i="4"/>
  <c r="L864" i="4"/>
  <c r="O864" i="4" s="1"/>
  <c r="Q864" i="4" s="1"/>
  <c r="N863" i="4"/>
  <c r="M863" i="4"/>
  <c r="L863" i="4"/>
  <c r="N862" i="4"/>
  <c r="M862" i="4"/>
  <c r="L862" i="4"/>
  <c r="N861" i="4"/>
  <c r="M861" i="4"/>
  <c r="L861" i="4"/>
  <c r="N860" i="4"/>
  <c r="M860" i="4"/>
  <c r="L860" i="4"/>
  <c r="N859" i="4"/>
  <c r="M859" i="4"/>
  <c r="L859" i="4"/>
  <c r="N858" i="4"/>
  <c r="M858" i="4"/>
  <c r="L858" i="4"/>
  <c r="N857" i="4"/>
  <c r="M857" i="4"/>
  <c r="L857" i="4"/>
  <c r="O857" i="4" s="1"/>
  <c r="Q857" i="4" s="1"/>
  <c r="N856" i="4"/>
  <c r="M856" i="4"/>
  <c r="L856" i="4"/>
  <c r="N855" i="4"/>
  <c r="M855" i="4"/>
  <c r="L855" i="4"/>
  <c r="N854" i="4"/>
  <c r="M854" i="4"/>
  <c r="L854" i="4"/>
  <c r="N853" i="4"/>
  <c r="M853" i="4"/>
  <c r="L853" i="4"/>
  <c r="O853" i="4" s="1"/>
  <c r="Q853" i="4" s="1"/>
  <c r="N852" i="4"/>
  <c r="M852" i="4"/>
  <c r="L852" i="4"/>
  <c r="N851" i="4"/>
  <c r="M851" i="4"/>
  <c r="L851" i="4"/>
  <c r="N850" i="4"/>
  <c r="M850" i="4"/>
  <c r="L850" i="4"/>
  <c r="N849" i="4"/>
  <c r="M849" i="4"/>
  <c r="L849" i="4"/>
  <c r="N848" i="4"/>
  <c r="M848" i="4"/>
  <c r="L848" i="4"/>
  <c r="N847" i="4"/>
  <c r="M847" i="4"/>
  <c r="L847" i="4"/>
  <c r="N846" i="4"/>
  <c r="M846" i="4"/>
  <c r="L846" i="4"/>
  <c r="N845" i="4"/>
  <c r="M845" i="4"/>
  <c r="L845" i="4"/>
  <c r="N844" i="4"/>
  <c r="M844" i="4"/>
  <c r="L844" i="4"/>
  <c r="O844" i="4" s="1"/>
  <c r="Q844" i="4" s="1"/>
  <c r="N843" i="4"/>
  <c r="M843" i="4"/>
  <c r="L843" i="4"/>
  <c r="N842" i="4"/>
  <c r="M842" i="4"/>
  <c r="L842" i="4"/>
  <c r="N841" i="4"/>
  <c r="M841" i="4"/>
  <c r="L841" i="4"/>
  <c r="N840" i="4"/>
  <c r="M840" i="4"/>
  <c r="L840" i="4"/>
  <c r="O840" i="4" s="1"/>
  <c r="Q840" i="4" s="1"/>
  <c r="N839" i="4"/>
  <c r="M839" i="4"/>
  <c r="L839" i="4"/>
  <c r="N838" i="4"/>
  <c r="M838" i="4"/>
  <c r="L838" i="4"/>
  <c r="N837" i="4"/>
  <c r="M837" i="4"/>
  <c r="L837" i="4"/>
  <c r="N836" i="4"/>
  <c r="M836" i="4"/>
  <c r="L836" i="4"/>
  <c r="N835" i="4"/>
  <c r="M835" i="4"/>
  <c r="L835" i="4"/>
  <c r="N834" i="4"/>
  <c r="M834" i="4"/>
  <c r="L834" i="4"/>
  <c r="N833" i="4"/>
  <c r="M833" i="4"/>
  <c r="L833" i="4"/>
  <c r="N832" i="4"/>
  <c r="M832" i="4"/>
  <c r="L832" i="4"/>
  <c r="O832" i="4" s="1"/>
  <c r="Q832" i="4" s="1"/>
  <c r="N831" i="4"/>
  <c r="M831" i="4"/>
  <c r="L831" i="4"/>
  <c r="N830" i="4"/>
  <c r="M830" i="4"/>
  <c r="L830" i="4"/>
  <c r="N829" i="4"/>
  <c r="M829" i="4"/>
  <c r="L829" i="4"/>
  <c r="N828" i="4"/>
  <c r="M828" i="4"/>
  <c r="L828" i="4"/>
  <c r="N827" i="4"/>
  <c r="M827" i="4"/>
  <c r="L827" i="4"/>
  <c r="N826" i="4"/>
  <c r="M826" i="4"/>
  <c r="L826" i="4"/>
  <c r="N825" i="4"/>
  <c r="M825" i="4"/>
  <c r="L825" i="4"/>
  <c r="N824" i="4"/>
  <c r="M824" i="4"/>
  <c r="L824" i="4"/>
  <c r="N823" i="4"/>
  <c r="M823" i="4"/>
  <c r="L823" i="4"/>
  <c r="N822" i="4"/>
  <c r="M822" i="4"/>
  <c r="L822" i="4"/>
  <c r="N821" i="4"/>
  <c r="M821" i="4"/>
  <c r="L821" i="4"/>
  <c r="N820" i="4"/>
  <c r="M820" i="4"/>
  <c r="L820" i="4"/>
  <c r="N819" i="4"/>
  <c r="M819" i="4"/>
  <c r="L819" i="4"/>
  <c r="N818" i="4"/>
  <c r="M818" i="4"/>
  <c r="L818" i="4"/>
  <c r="N817" i="4"/>
  <c r="M817" i="4"/>
  <c r="L817" i="4"/>
  <c r="O817" i="4" s="1"/>
  <c r="Q817" i="4" s="1"/>
  <c r="N816" i="4"/>
  <c r="M816" i="4"/>
  <c r="L816" i="4"/>
  <c r="N815" i="4"/>
  <c r="M815" i="4"/>
  <c r="L815" i="4"/>
  <c r="N814" i="4"/>
  <c r="M814" i="4"/>
  <c r="L814" i="4"/>
  <c r="N813" i="4"/>
  <c r="M813" i="4"/>
  <c r="L813" i="4"/>
  <c r="O813" i="4" s="1"/>
  <c r="Q813" i="4" s="1"/>
  <c r="N812" i="4"/>
  <c r="M812" i="4"/>
  <c r="L812" i="4"/>
  <c r="N811" i="4"/>
  <c r="M811" i="4"/>
  <c r="L811" i="4"/>
  <c r="N810" i="4"/>
  <c r="M810" i="4"/>
  <c r="L810" i="4"/>
  <c r="N809" i="4"/>
  <c r="M809" i="4"/>
  <c r="L809" i="4"/>
  <c r="N808" i="4"/>
  <c r="M808" i="4"/>
  <c r="L808" i="4"/>
  <c r="N807" i="4"/>
  <c r="M807" i="4"/>
  <c r="L807" i="4"/>
  <c r="N806" i="4"/>
  <c r="M806" i="4"/>
  <c r="L806" i="4"/>
  <c r="N805" i="4"/>
  <c r="M805" i="4"/>
  <c r="L805" i="4"/>
  <c r="N804" i="4"/>
  <c r="M804" i="4"/>
  <c r="L804" i="4"/>
  <c r="N803" i="4"/>
  <c r="M803" i="4"/>
  <c r="L803" i="4"/>
  <c r="N802" i="4"/>
  <c r="M802" i="4"/>
  <c r="L802" i="4"/>
  <c r="N801" i="4"/>
  <c r="M801" i="4"/>
  <c r="L801" i="4"/>
  <c r="O801" i="4" s="1"/>
  <c r="Q801" i="4" s="1"/>
  <c r="N800" i="4"/>
  <c r="M800" i="4"/>
  <c r="L800" i="4"/>
  <c r="N799" i="4"/>
  <c r="M799" i="4"/>
  <c r="L799" i="4"/>
  <c r="N798" i="4"/>
  <c r="M798" i="4"/>
  <c r="L798" i="4"/>
  <c r="N797" i="4"/>
  <c r="M797" i="4"/>
  <c r="L797" i="4"/>
  <c r="O797" i="4" s="1"/>
  <c r="Q797" i="4" s="1"/>
  <c r="N796" i="4"/>
  <c r="M796" i="4"/>
  <c r="L796" i="4"/>
  <c r="N795" i="4"/>
  <c r="M795" i="4"/>
  <c r="L795" i="4"/>
  <c r="N794" i="4"/>
  <c r="M794" i="4"/>
  <c r="L794" i="4"/>
  <c r="N793" i="4"/>
  <c r="M793" i="4"/>
  <c r="L793" i="4"/>
  <c r="N792" i="4"/>
  <c r="M792" i="4"/>
  <c r="L792" i="4"/>
  <c r="N791" i="4"/>
  <c r="M791" i="4"/>
  <c r="L791" i="4"/>
  <c r="N790" i="4"/>
  <c r="M790" i="4"/>
  <c r="L790" i="4"/>
  <c r="N789" i="4"/>
  <c r="M789" i="4"/>
  <c r="L789" i="4"/>
  <c r="N788" i="4"/>
  <c r="M788" i="4"/>
  <c r="L788" i="4"/>
  <c r="N787" i="4"/>
  <c r="M787" i="4"/>
  <c r="L787" i="4"/>
  <c r="N786" i="4"/>
  <c r="M786" i="4"/>
  <c r="L786" i="4"/>
  <c r="N785" i="4"/>
  <c r="M785" i="4"/>
  <c r="L785" i="4"/>
  <c r="O785" i="4" s="1"/>
  <c r="Q785" i="4" s="1"/>
  <c r="N784" i="4"/>
  <c r="M784" i="4"/>
  <c r="L784" i="4"/>
  <c r="N783" i="4"/>
  <c r="M783" i="4"/>
  <c r="L783" i="4"/>
  <c r="N782" i="4"/>
  <c r="M782" i="4"/>
  <c r="L782" i="4"/>
  <c r="N781" i="4"/>
  <c r="M781" i="4"/>
  <c r="L781" i="4"/>
  <c r="N780" i="4"/>
  <c r="M780" i="4"/>
  <c r="L780" i="4"/>
  <c r="N779" i="4"/>
  <c r="M779" i="4"/>
  <c r="L779" i="4"/>
  <c r="N778" i="4"/>
  <c r="M778" i="4"/>
  <c r="L778" i="4"/>
  <c r="N777" i="4"/>
  <c r="M777" i="4"/>
  <c r="L777" i="4"/>
  <c r="N776" i="4"/>
  <c r="M776" i="4"/>
  <c r="L776" i="4"/>
  <c r="N775" i="4"/>
  <c r="M775" i="4"/>
  <c r="L775" i="4"/>
  <c r="N774" i="4"/>
  <c r="M774" i="4"/>
  <c r="L774" i="4"/>
  <c r="N773" i="4"/>
  <c r="M773" i="4"/>
  <c r="L773" i="4"/>
  <c r="N772" i="4"/>
  <c r="M772" i="4"/>
  <c r="L772" i="4"/>
  <c r="O772" i="4" s="1"/>
  <c r="Q772" i="4" s="1"/>
  <c r="N771" i="4"/>
  <c r="M771" i="4"/>
  <c r="L771" i="4"/>
  <c r="N770" i="4"/>
  <c r="M770" i="4"/>
  <c r="L770" i="4"/>
  <c r="N769" i="4"/>
  <c r="M769" i="4"/>
  <c r="L769" i="4"/>
  <c r="N768" i="4"/>
  <c r="M768" i="4"/>
  <c r="L768" i="4"/>
  <c r="N767" i="4"/>
  <c r="M767" i="4"/>
  <c r="L767" i="4"/>
  <c r="N766" i="4"/>
  <c r="M766" i="4"/>
  <c r="L766" i="4"/>
  <c r="N765" i="4"/>
  <c r="M765" i="4"/>
  <c r="L765" i="4"/>
  <c r="O765" i="4" s="1"/>
  <c r="Q765" i="4" s="1"/>
  <c r="N764" i="4"/>
  <c r="M764" i="4"/>
  <c r="L764" i="4"/>
  <c r="O764" i="4" s="1"/>
  <c r="Q764" i="4" s="1"/>
  <c r="N763" i="4"/>
  <c r="M763" i="4"/>
  <c r="L763" i="4"/>
  <c r="N762" i="4"/>
  <c r="M762" i="4"/>
  <c r="L762" i="4"/>
  <c r="N761" i="4"/>
  <c r="M761" i="4"/>
  <c r="L761" i="4"/>
  <c r="N760" i="4"/>
  <c r="M760" i="4"/>
  <c r="L760" i="4"/>
  <c r="O760" i="4" s="1"/>
  <c r="Q760" i="4" s="1"/>
  <c r="N759" i="4"/>
  <c r="M759" i="4"/>
  <c r="L759" i="4"/>
  <c r="N758" i="4"/>
  <c r="M758" i="4"/>
  <c r="L758" i="4"/>
  <c r="N757" i="4"/>
  <c r="M757" i="4"/>
  <c r="L757" i="4"/>
  <c r="N756" i="4"/>
  <c r="M756" i="4"/>
  <c r="L756" i="4"/>
  <c r="N755" i="4"/>
  <c r="M755" i="4"/>
  <c r="L755" i="4"/>
  <c r="N754" i="4"/>
  <c r="M754" i="4"/>
  <c r="L754" i="4"/>
  <c r="N753" i="4"/>
  <c r="M753" i="4"/>
  <c r="L753" i="4"/>
  <c r="N752" i="4"/>
  <c r="M752" i="4"/>
  <c r="L752" i="4"/>
  <c r="O752" i="4" s="1"/>
  <c r="Q752" i="4" s="1"/>
  <c r="N751" i="4"/>
  <c r="M751" i="4"/>
  <c r="L751" i="4"/>
  <c r="N750" i="4"/>
  <c r="M750" i="4"/>
  <c r="L750" i="4"/>
  <c r="N749" i="4"/>
  <c r="M749" i="4"/>
  <c r="L749" i="4"/>
  <c r="N748" i="4"/>
  <c r="M748" i="4"/>
  <c r="L748" i="4"/>
  <c r="N747" i="4"/>
  <c r="M747" i="4"/>
  <c r="L747" i="4"/>
  <c r="N746" i="4"/>
  <c r="M746" i="4"/>
  <c r="L746" i="4"/>
  <c r="N745" i="4"/>
  <c r="M745" i="4"/>
  <c r="L745" i="4"/>
  <c r="O745" i="4" s="1"/>
  <c r="Q745" i="4" s="1"/>
  <c r="N744" i="4"/>
  <c r="M744" i="4"/>
  <c r="L744" i="4"/>
  <c r="N743" i="4"/>
  <c r="M743" i="4"/>
  <c r="L743" i="4"/>
  <c r="N742" i="4"/>
  <c r="M742" i="4"/>
  <c r="L742" i="4"/>
  <c r="N741" i="4"/>
  <c r="M741" i="4"/>
  <c r="L741" i="4"/>
  <c r="O741" i="4" s="1"/>
  <c r="Q741" i="4" s="1"/>
  <c r="N740" i="4"/>
  <c r="M740" i="4"/>
  <c r="L740" i="4"/>
  <c r="N739" i="4"/>
  <c r="M739" i="4"/>
  <c r="L739" i="4"/>
  <c r="N738" i="4"/>
  <c r="M738" i="4"/>
  <c r="L738" i="4"/>
  <c r="N737" i="4"/>
  <c r="M737" i="4"/>
  <c r="L737" i="4"/>
  <c r="N736" i="4"/>
  <c r="M736" i="4"/>
  <c r="L736" i="4"/>
  <c r="N735" i="4"/>
  <c r="M735" i="4"/>
  <c r="L735" i="4"/>
  <c r="N734" i="4"/>
  <c r="M734" i="4"/>
  <c r="L734" i="4"/>
  <c r="N733" i="4"/>
  <c r="M733" i="4"/>
  <c r="L733" i="4"/>
  <c r="N732" i="4"/>
  <c r="M732" i="4"/>
  <c r="L732" i="4"/>
  <c r="N731" i="4"/>
  <c r="M731" i="4"/>
  <c r="L731" i="4"/>
  <c r="N730" i="4"/>
  <c r="M730" i="4"/>
  <c r="L730" i="4"/>
  <c r="N729" i="4"/>
  <c r="M729" i="4"/>
  <c r="L729" i="4"/>
  <c r="N728" i="4"/>
  <c r="M728" i="4"/>
  <c r="L728" i="4"/>
  <c r="N727" i="4"/>
  <c r="M727" i="4"/>
  <c r="L727" i="4"/>
  <c r="N726" i="4"/>
  <c r="M726" i="4"/>
  <c r="L726" i="4"/>
  <c r="N725" i="4"/>
  <c r="M725" i="4"/>
  <c r="L725" i="4"/>
  <c r="N724" i="4"/>
  <c r="M724" i="4"/>
  <c r="L724" i="4"/>
  <c r="N723" i="4"/>
  <c r="M723" i="4"/>
  <c r="L723" i="4"/>
  <c r="N722" i="4"/>
  <c r="M722" i="4"/>
  <c r="L722" i="4"/>
  <c r="N721" i="4"/>
  <c r="M721" i="4"/>
  <c r="L721" i="4"/>
  <c r="O721" i="4" s="1"/>
  <c r="Q721" i="4" s="1"/>
  <c r="N720" i="4"/>
  <c r="M720" i="4"/>
  <c r="L720" i="4"/>
  <c r="N719" i="4"/>
  <c r="M719" i="4"/>
  <c r="L719" i="4"/>
  <c r="N718" i="4"/>
  <c r="M718" i="4"/>
  <c r="L718" i="4"/>
  <c r="N717" i="4"/>
  <c r="M717" i="4"/>
  <c r="L717" i="4"/>
  <c r="N716" i="4"/>
  <c r="M716" i="4"/>
  <c r="L716" i="4"/>
  <c r="N715" i="4"/>
  <c r="M715" i="4"/>
  <c r="L715" i="4"/>
  <c r="N714" i="4"/>
  <c r="M714" i="4"/>
  <c r="L714" i="4"/>
  <c r="N713" i="4"/>
  <c r="M713" i="4"/>
  <c r="L713" i="4"/>
  <c r="N712" i="4"/>
  <c r="M712" i="4"/>
  <c r="L712" i="4"/>
  <c r="N711" i="4"/>
  <c r="M711" i="4"/>
  <c r="L711" i="4"/>
  <c r="N710" i="4"/>
  <c r="M710" i="4"/>
  <c r="L710" i="4"/>
  <c r="N709" i="4"/>
  <c r="M709" i="4"/>
  <c r="L709" i="4"/>
  <c r="N708" i="4"/>
  <c r="M708" i="4"/>
  <c r="L708" i="4"/>
  <c r="O708" i="4" s="1"/>
  <c r="Q708" i="4" s="1"/>
  <c r="N707" i="4"/>
  <c r="M707" i="4"/>
  <c r="L707" i="4"/>
  <c r="N706" i="4"/>
  <c r="M706" i="4"/>
  <c r="L706" i="4"/>
  <c r="N705" i="4"/>
  <c r="M705" i="4"/>
  <c r="L705" i="4"/>
  <c r="N704" i="4"/>
  <c r="M704" i="4"/>
  <c r="L704" i="4"/>
  <c r="N703" i="4"/>
  <c r="M703" i="4"/>
  <c r="L703" i="4"/>
  <c r="N702" i="4"/>
  <c r="M702" i="4"/>
  <c r="L702" i="4"/>
  <c r="N701" i="4"/>
  <c r="M701" i="4"/>
  <c r="L701" i="4"/>
  <c r="N700" i="4"/>
  <c r="M700" i="4"/>
  <c r="L700" i="4"/>
  <c r="N699" i="4"/>
  <c r="M699" i="4"/>
  <c r="L699" i="4"/>
  <c r="N698" i="4"/>
  <c r="M698" i="4"/>
  <c r="L698" i="4"/>
  <c r="N697" i="4"/>
  <c r="M697" i="4"/>
  <c r="L697" i="4"/>
  <c r="N696" i="4"/>
  <c r="M696" i="4"/>
  <c r="L696" i="4"/>
  <c r="N695" i="4"/>
  <c r="M695" i="4"/>
  <c r="L695" i="4"/>
  <c r="N694" i="4"/>
  <c r="M694" i="4"/>
  <c r="L694" i="4"/>
  <c r="N693" i="4"/>
  <c r="M693" i="4"/>
  <c r="L693" i="4"/>
  <c r="N692" i="4"/>
  <c r="M692" i="4"/>
  <c r="L692" i="4"/>
  <c r="O692" i="4" s="1"/>
  <c r="Q692" i="4" s="1"/>
  <c r="N691" i="4"/>
  <c r="M691" i="4"/>
  <c r="L691" i="4"/>
  <c r="N690" i="4"/>
  <c r="M690" i="4"/>
  <c r="L690" i="4"/>
  <c r="N689" i="4"/>
  <c r="M689" i="4"/>
  <c r="L689" i="4"/>
  <c r="N688" i="4"/>
  <c r="M688" i="4"/>
  <c r="L688" i="4"/>
  <c r="N687" i="4"/>
  <c r="M687" i="4"/>
  <c r="L687" i="4"/>
  <c r="N686" i="4"/>
  <c r="M686" i="4"/>
  <c r="L686" i="4"/>
  <c r="N685" i="4"/>
  <c r="M685" i="4"/>
  <c r="L685" i="4"/>
  <c r="N684" i="4"/>
  <c r="M684" i="4"/>
  <c r="L684" i="4"/>
  <c r="O684" i="4" s="1"/>
  <c r="Q684" i="4" s="1"/>
  <c r="N683" i="4"/>
  <c r="M683" i="4"/>
  <c r="L683" i="4"/>
  <c r="N682" i="4"/>
  <c r="M682" i="4"/>
  <c r="L682" i="4"/>
  <c r="N681" i="4"/>
  <c r="M681" i="4"/>
  <c r="L681" i="4"/>
  <c r="N680" i="4"/>
  <c r="M680" i="4"/>
  <c r="L680" i="4"/>
  <c r="N679" i="4"/>
  <c r="M679" i="4"/>
  <c r="L679" i="4"/>
  <c r="N678" i="4"/>
  <c r="M678" i="4"/>
  <c r="L678" i="4"/>
  <c r="N677" i="4"/>
  <c r="M677" i="4"/>
  <c r="L677" i="4"/>
  <c r="O677" i="4" s="1"/>
  <c r="Q677" i="4" s="1"/>
  <c r="N676" i="4"/>
  <c r="M676" i="4"/>
  <c r="L676" i="4"/>
  <c r="N675" i="4"/>
  <c r="M675" i="4"/>
  <c r="L675" i="4"/>
  <c r="N674" i="4"/>
  <c r="M674" i="4"/>
  <c r="L674" i="4"/>
  <c r="N673" i="4"/>
  <c r="M673" i="4"/>
  <c r="L673" i="4"/>
  <c r="N672" i="4"/>
  <c r="M672" i="4"/>
  <c r="L672" i="4"/>
  <c r="N671" i="4"/>
  <c r="M671" i="4"/>
  <c r="L671" i="4"/>
  <c r="N670" i="4"/>
  <c r="M670" i="4"/>
  <c r="L670" i="4"/>
  <c r="N669" i="4"/>
  <c r="M669" i="4"/>
  <c r="L669" i="4"/>
  <c r="N668" i="4"/>
  <c r="M668" i="4"/>
  <c r="L668" i="4"/>
  <c r="N667" i="4"/>
  <c r="M667" i="4"/>
  <c r="L667" i="4"/>
  <c r="N666" i="4"/>
  <c r="M666" i="4"/>
  <c r="L666" i="4"/>
  <c r="N665" i="4"/>
  <c r="M665" i="4"/>
  <c r="L665" i="4"/>
  <c r="N664" i="4"/>
  <c r="M664" i="4"/>
  <c r="L664" i="4"/>
  <c r="N663" i="4"/>
  <c r="M663" i="4"/>
  <c r="L663" i="4"/>
  <c r="N662" i="4"/>
  <c r="M662" i="4"/>
  <c r="L662" i="4"/>
  <c r="N661" i="4"/>
  <c r="M661" i="4"/>
  <c r="L661" i="4"/>
  <c r="N660" i="4"/>
  <c r="M660" i="4"/>
  <c r="L660" i="4"/>
  <c r="N659" i="4"/>
  <c r="M659" i="4"/>
  <c r="L659" i="4"/>
  <c r="N658" i="4"/>
  <c r="M658" i="4"/>
  <c r="L658" i="4"/>
  <c r="N657" i="4"/>
  <c r="M657" i="4"/>
  <c r="L657" i="4"/>
  <c r="N656" i="4"/>
  <c r="M656" i="4"/>
  <c r="L656" i="4"/>
  <c r="N655" i="4"/>
  <c r="M655" i="4"/>
  <c r="L655" i="4"/>
  <c r="N654" i="4"/>
  <c r="M654" i="4"/>
  <c r="L654" i="4"/>
  <c r="N653" i="4"/>
  <c r="M653" i="4"/>
  <c r="L653" i="4"/>
  <c r="O653" i="4" s="1"/>
  <c r="Q653" i="4" s="1"/>
  <c r="N652" i="4"/>
  <c r="M652" i="4"/>
  <c r="L652" i="4"/>
  <c r="N651" i="4"/>
  <c r="M651" i="4"/>
  <c r="L651" i="4"/>
  <c r="N650" i="4"/>
  <c r="M650" i="4"/>
  <c r="L650" i="4"/>
  <c r="N649" i="4"/>
  <c r="M649" i="4"/>
  <c r="L649" i="4"/>
  <c r="N648" i="4"/>
  <c r="M648" i="4"/>
  <c r="L648" i="4"/>
  <c r="N647" i="4"/>
  <c r="M647" i="4"/>
  <c r="L647" i="4"/>
  <c r="N646" i="4"/>
  <c r="M646" i="4"/>
  <c r="L646" i="4"/>
  <c r="N645" i="4"/>
  <c r="M645" i="4"/>
  <c r="L645" i="4"/>
  <c r="N644" i="4"/>
  <c r="M644" i="4"/>
  <c r="L644" i="4"/>
  <c r="N643" i="4"/>
  <c r="M643" i="4"/>
  <c r="L643" i="4"/>
  <c r="N642" i="4"/>
  <c r="M642" i="4"/>
  <c r="L642" i="4"/>
  <c r="N641" i="4"/>
  <c r="M641" i="4"/>
  <c r="L641" i="4"/>
  <c r="N640" i="4"/>
  <c r="M640" i="4"/>
  <c r="L640" i="4"/>
  <c r="N639" i="4"/>
  <c r="M639" i="4"/>
  <c r="L639" i="4"/>
  <c r="N638" i="4"/>
  <c r="M638" i="4"/>
  <c r="L638" i="4"/>
  <c r="N637" i="4"/>
  <c r="M637" i="4"/>
  <c r="L637" i="4"/>
  <c r="N636" i="4"/>
  <c r="M636" i="4"/>
  <c r="L636" i="4"/>
  <c r="N635" i="4"/>
  <c r="M635" i="4"/>
  <c r="L635" i="4"/>
  <c r="N634" i="4"/>
  <c r="M634" i="4"/>
  <c r="L634" i="4"/>
  <c r="N633" i="4"/>
  <c r="M633" i="4"/>
  <c r="L633" i="4"/>
  <c r="N632" i="4"/>
  <c r="M632" i="4"/>
  <c r="L632" i="4"/>
  <c r="N631" i="4"/>
  <c r="M631" i="4"/>
  <c r="L631" i="4"/>
  <c r="N630" i="4"/>
  <c r="M630" i="4"/>
  <c r="L630" i="4"/>
  <c r="N629" i="4"/>
  <c r="M629" i="4"/>
  <c r="L629" i="4"/>
  <c r="N628" i="4"/>
  <c r="M628" i="4"/>
  <c r="L628" i="4"/>
  <c r="O628" i="4" s="1"/>
  <c r="Q628" i="4" s="1"/>
  <c r="N627" i="4"/>
  <c r="M627" i="4"/>
  <c r="L627" i="4"/>
  <c r="N626" i="4"/>
  <c r="M626" i="4"/>
  <c r="L626" i="4"/>
  <c r="N625" i="4"/>
  <c r="M625" i="4"/>
  <c r="L625" i="4"/>
  <c r="N624" i="4"/>
  <c r="M624" i="4"/>
  <c r="L624" i="4"/>
  <c r="N623" i="4"/>
  <c r="M623" i="4"/>
  <c r="L623" i="4"/>
  <c r="N622" i="4"/>
  <c r="M622" i="4"/>
  <c r="L622" i="4"/>
  <c r="N621" i="4"/>
  <c r="M621" i="4"/>
  <c r="L621" i="4"/>
  <c r="O621" i="4" s="1"/>
  <c r="Q621" i="4" s="1"/>
  <c r="N620" i="4"/>
  <c r="M620" i="4"/>
  <c r="L620" i="4"/>
  <c r="N619" i="4"/>
  <c r="M619" i="4"/>
  <c r="L619" i="4"/>
  <c r="N618" i="4"/>
  <c r="M618" i="4"/>
  <c r="L618" i="4"/>
  <c r="N617" i="4"/>
  <c r="M617" i="4"/>
  <c r="L617" i="4"/>
  <c r="O617" i="4" s="1"/>
  <c r="Q617" i="4" s="1"/>
  <c r="N616" i="4"/>
  <c r="M616" i="4"/>
  <c r="L616" i="4"/>
  <c r="N615" i="4"/>
  <c r="M615" i="4"/>
  <c r="L615" i="4"/>
  <c r="N614" i="4"/>
  <c r="M614" i="4"/>
  <c r="L614" i="4"/>
  <c r="N613" i="4"/>
  <c r="M613" i="4"/>
  <c r="L613" i="4"/>
  <c r="N612" i="4"/>
  <c r="M612" i="4"/>
  <c r="L612" i="4"/>
  <c r="N611" i="4"/>
  <c r="M611" i="4"/>
  <c r="L611" i="4"/>
  <c r="N610" i="4"/>
  <c r="M610" i="4"/>
  <c r="L610" i="4"/>
  <c r="N609" i="4"/>
  <c r="M609" i="4"/>
  <c r="L609" i="4"/>
  <c r="N608" i="4"/>
  <c r="M608" i="4"/>
  <c r="L608" i="4"/>
  <c r="N607" i="4"/>
  <c r="M607" i="4"/>
  <c r="L607" i="4"/>
  <c r="N606" i="4"/>
  <c r="M606" i="4"/>
  <c r="L606" i="4"/>
  <c r="N605" i="4"/>
  <c r="M605" i="4"/>
  <c r="L605" i="4"/>
  <c r="O605" i="4" s="1"/>
  <c r="Q605" i="4" s="1"/>
  <c r="N604" i="4"/>
  <c r="M604" i="4"/>
  <c r="L604" i="4"/>
  <c r="N603" i="4"/>
  <c r="M603" i="4"/>
  <c r="L603" i="4"/>
  <c r="N602" i="4"/>
  <c r="M602" i="4"/>
  <c r="L602" i="4"/>
  <c r="N601" i="4"/>
  <c r="M601" i="4"/>
  <c r="L601" i="4"/>
  <c r="O601" i="4" s="1"/>
  <c r="Q601" i="4" s="1"/>
  <c r="N600" i="4"/>
  <c r="M600" i="4"/>
  <c r="L600" i="4"/>
  <c r="N599" i="4"/>
  <c r="M599" i="4"/>
  <c r="L599" i="4"/>
  <c r="N598" i="4"/>
  <c r="M598" i="4"/>
  <c r="L598" i="4"/>
  <c r="N597" i="4"/>
  <c r="M597" i="4"/>
  <c r="L597" i="4"/>
  <c r="N596" i="4"/>
  <c r="M596" i="4"/>
  <c r="L596" i="4"/>
  <c r="N595" i="4"/>
  <c r="M595" i="4"/>
  <c r="L595" i="4"/>
  <c r="N594" i="4"/>
  <c r="M594" i="4"/>
  <c r="L594" i="4"/>
  <c r="N593" i="4"/>
  <c r="M593" i="4"/>
  <c r="L593" i="4"/>
  <c r="N592" i="4"/>
  <c r="M592" i="4"/>
  <c r="L592" i="4"/>
  <c r="N591" i="4"/>
  <c r="M591" i="4"/>
  <c r="L591" i="4"/>
  <c r="N590" i="4"/>
  <c r="M590" i="4"/>
  <c r="L590" i="4"/>
  <c r="N589" i="4"/>
  <c r="M589" i="4"/>
  <c r="L589" i="4"/>
  <c r="N588" i="4"/>
  <c r="M588" i="4"/>
  <c r="L588" i="4"/>
  <c r="N587" i="4"/>
  <c r="M587" i="4"/>
  <c r="L587" i="4"/>
  <c r="N586" i="4"/>
  <c r="M586" i="4"/>
  <c r="L586" i="4"/>
  <c r="N585" i="4"/>
  <c r="M585" i="4"/>
  <c r="L585" i="4"/>
  <c r="N584" i="4"/>
  <c r="M584" i="4"/>
  <c r="L584" i="4"/>
  <c r="O584" i="4" s="1"/>
  <c r="Q584" i="4" s="1"/>
  <c r="N583" i="4"/>
  <c r="M583" i="4"/>
  <c r="L583" i="4"/>
  <c r="N582" i="4"/>
  <c r="M582" i="4"/>
  <c r="L582" i="4"/>
  <c r="N581" i="4"/>
  <c r="M581" i="4"/>
  <c r="L581" i="4"/>
  <c r="N580" i="4"/>
  <c r="M580" i="4"/>
  <c r="L580" i="4"/>
  <c r="O580" i="4" s="1"/>
  <c r="Q580" i="4" s="1"/>
  <c r="N579" i="4"/>
  <c r="M579" i="4"/>
  <c r="L579" i="4"/>
  <c r="N578" i="4"/>
  <c r="M578" i="4"/>
  <c r="L578" i="4"/>
  <c r="N577" i="4"/>
  <c r="M577" i="4"/>
  <c r="L577" i="4"/>
  <c r="N576" i="4"/>
  <c r="M576" i="4"/>
  <c r="L576" i="4"/>
  <c r="N575" i="4"/>
  <c r="M575" i="4"/>
  <c r="L575" i="4"/>
  <c r="N574" i="4"/>
  <c r="M574" i="4"/>
  <c r="L574" i="4"/>
  <c r="N573" i="4"/>
  <c r="M573" i="4"/>
  <c r="L573" i="4"/>
  <c r="O573" i="4" s="1"/>
  <c r="Q573" i="4" s="1"/>
  <c r="N572" i="4"/>
  <c r="M572" i="4"/>
  <c r="L572" i="4"/>
  <c r="N571" i="4"/>
  <c r="M571" i="4"/>
  <c r="L571" i="4"/>
  <c r="N570" i="4"/>
  <c r="M570" i="4"/>
  <c r="L570" i="4"/>
  <c r="N569" i="4"/>
  <c r="M569" i="4"/>
  <c r="L569" i="4"/>
  <c r="O569" i="4" s="1"/>
  <c r="Q569" i="4" s="1"/>
  <c r="N568" i="4"/>
  <c r="M568" i="4"/>
  <c r="L568" i="4"/>
  <c r="N567" i="4"/>
  <c r="M567" i="4"/>
  <c r="L567" i="4"/>
  <c r="N566" i="4"/>
  <c r="M566" i="4"/>
  <c r="L566" i="4"/>
  <c r="N565" i="4"/>
  <c r="M565" i="4"/>
  <c r="L565" i="4"/>
  <c r="N564" i="4"/>
  <c r="M564" i="4"/>
  <c r="L564" i="4"/>
  <c r="N563" i="4"/>
  <c r="M563" i="4"/>
  <c r="L563" i="4"/>
  <c r="N562" i="4"/>
  <c r="M562" i="4"/>
  <c r="L562" i="4"/>
  <c r="N561" i="4"/>
  <c r="M561" i="4"/>
  <c r="L561" i="4"/>
  <c r="N560" i="4"/>
  <c r="M560" i="4"/>
  <c r="L560" i="4"/>
  <c r="N559" i="4"/>
  <c r="M559" i="4"/>
  <c r="L559" i="4"/>
  <c r="N558" i="4"/>
  <c r="M558" i="4"/>
  <c r="L558" i="4"/>
  <c r="N557" i="4"/>
  <c r="M557" i="4"/>
  <c r="L557" i="4"/>
  <c r="N556" i="4"/>
  <c r="M556" i="4"/>
  <c r="L556" i="4"/>
  <c r="N555" i="4"/>
  <c r="M555" i="4"/>
  <c r="L555" i="4"/>
  <c r="N554" i="4"/>
  <c r="M554" i="4"/>
  <c r="L554" i="4"/>
  <c r="N553" i="4"/>
  <c r="M553" i="4"/>
  <c r="L553" i="4"/>
  <c r="N552" i="4"/>
  <c r="M552" i="4"/>
  <c r="L552" i="4"/>
  <c r="O552" i="4" s="1"/>
  <c r="Q552" i="4" s="1"/>
  <c r="N551" i="4"/>
  <c r="M551" i="4"/>
  <c r="L551" i="4"/>
  <c r="N550" i="4"/>
  <c r="M550" i="4"/>
  <c r="L550" i="4"/>
  <c r="N549" i="4"/>
  <c r="M549" i="4"/>
  <c r="L549" i="4"/>
  <c r="N548" i="4"/>
  <c r="M548" i="4"/>
  <c r="L548" i="4"/>
  <c r="O548" i="4" s="1"/>
  <c r="Q548" i="4" s="1"/>
  <c r="N547" i="4"/>
  <c r="M547" i="4"/>
  <c r="L547" i="4"/>
  <c r="N546" i="4"/>
  <c r="M546" i="4"/>
  <c r="L546" i="4"/>
  <c r="N545" i="4"/>
  <c r="M545" i="4"/>
  <c r="L545" i="4"/>
  <c r="N544" i="4"/>
  <c r="M544" i="4"/>
  <c r="L544" i="4"/>
  <c r="N543" i="4"/>
  <c r="M543" i="4"/>
  <c r="L543" i="4"/>
  <c r="N542" i="4"/>
  <c r="M542" i="4"/>
  <c r="L542" i="4"/>
  <c r="N541" i="4"/>
  <c r="M541" i="4"/>
  <c r="L541" i="4"/>
  <c r="O541" i="4" s="1"/>
  <c r="Q541" i="4" s="1"/>
  <c r="N540" i="4"/>
  <c r="M540" i="4"/>
  <c r="L540" i="4"/>
  <c r="N539" i="4"/>
  <c r="M539" i="4"/>
  <c r="L539" i="4"/>
  <c r="N538" i="4"/>
  <c r="M538" i="4"/>
  <c r="L538" i="4"/>
  <c r="N537" i="4"/>
  <c r="M537" i="4"/>
  <c r="L537" i="4"/>
  <c r="O537" i="4" s="1"/>
  <c r="Q537" i="4" s="1"/>
  <c r="N536" i="4"/>
  <c r="M536" i="4"/>
  <c r="L536" i="4"/>
  <c r="N535" i="4"/>
  <c r="M535" i="4"/>
  <c r="L535" i="4"/>
  <c r="N534" i="4"/>
  <c r="M534" i="4"/>
  <c r="L534" i="4"/>
  <c r="N533" i="4"/>
  <c r="M533" i="4"/>
  <c r="L533" i="4"/>
  <c r="N532" i="4"/>
  <c r="M532" i="4"/>
  <c r="L532" i="4"/>
  <c r="N531" i="4"/>
  <c r="M531" i="4"/>
  <c r="L531" i="4"/>
  <c r="N530" i="4"/>
  <c r="M530" i="4"/>
  <c r="L530" i="4"/>
  <c r="N529" i="4"/>
  <c r="M529" i="4"/>
  <c r="L529" i="4"/>
  <c r="N528" i="4"/>
  <c r="M528" i="4"/>
  <c r="L528" i="4"/>
  <c r="N527" i="4"/>
  <c r="M527" i="4"/>
  <c r="L527" i="4"/>
  <c r="N526" i="4"/>
  <c r="M526" i="4"/>
  <c r="L526" i="4"/>
  <c r="N525" i="4"/>
  <c r="M525" i="4"/>
  <c r="L525" i="4"/>
  <c r="N524" i="4"/>
  <c r="M524" i="4"/>
  <c r="L524" i="4"/>
  <c r="N523" i="4"/>
  <c r="M523" i="4"/>
  <c r="L523" i="4"/>
  <c r="N522" i="4"/>
  <c r="M522" i="4"/>
  <c r="L522" i="4"/>
  <c r="N521" i="4"/>
  <c r="M521" i="4"/>
  <c r="L521" i="4"/>
  <c r="N520" i="4"/>
  <c r="M520" i="4"/>
  <c r="L520" i="4"/>
  <c r="O520" i="4" s="1"/>
  <c r="Q520" i="4" s="1"/>
  <c r="N519" i="4"/>
  <c r="M519" i="4"/>
  <c r="L519" i="4"/>
  <c r="N518" i="4"/>
  <c r="M518" i="4"/>
  <c r="L518" i="4"/>
  <c r="N517" i="4"/>
  <c r="M517" i="4"/>
  <c r="L517" i="4"/>
  <c r="N516" i="4"/>
  <c r="M516" i="4"/>
  <c r="L516" i="4"/>
  <c r="O516" i="4" s="1"/>
  <c r="Q516" i="4" s="1"/>
  <c r="N515" i="4"/>
  <c r="M515" i="4"/>
  <c r="L515" i="4"/>
  <c r="N514" i="4"/>
  <c r="M514" i="4"/>
  <c r="L514" i="4"/>
  <c r="N513" i="4"/>
  <c r="M513" i="4"/>
  <c r="L513" i="4"/>
  <c r="N512" i="4"/>
  <c r="M512" i="4"/>
  <c r="L512" i="4"/>
  <c r="N511" i="4"/>
  <c r="M511" i="4"/>
  <c r="L511" i="4"/>
  <c r="N510" i="4"/>
  <c r="M510" i="4"/>
  <c r="L510" i="4"/>
  <c r="N509" i="4"/>
  <c r="M509" i="4"/>
  <c r="L509" i="4"/>
  <c r="O509" i="4" s="1"/>
  <c r="Q509" i="4" s="1"/>
  <c r="N508" i="4"/>
  <c r="M508" i="4"/>
  <c r="L508" i="4"/>
  <c r="N507" i="4"/>
  <c r="M507" i="4"/>
  <c r="L507" i="4"/>
  <c r="N506" i="4"/>
  <c r="M506" i="4"/>
  <c r="L506" i="4"/>
  <c r="N505" i="4"/>
  <c r="M505" i="4"/>
  <c r="L505" i="4"/>
  <c r="O505" i="4" s="1"/>
  <c r="Q505" i="4" s="1"/>
  <c r="N504" i="4"/>
  <c r="M504" i="4"/>
  <c r="L504" i="4"/>
  <c r="N503" i="4"/>
  <c r="M503" i="4"/>
  <c r="L503" i="4"/>
  <c r="N502" i="4"/>
  <c r="M502" i="4"/>
  <c r="L502" i="4"/>
  <c r="N501" i="4"/>
  <c r="M501" i="4"/>
  <c r="L501" i="4"/>
  <c r="N500" i="4"/>
  <c r="M500" i="4"/>
  <c r="L500" i="4"/>
  <c r="N499" i="4"/>
  <c r="M499" i="4"/>
  <c r="L499" i="4"/>
  <c r="N498" i="4"/>
  <c r="M498" i="4"/>
  <c r="L498" i="4"/>
  <c r="N497" i="4"/>
  <c r="M497" i="4"/>
  <c r="L497" i="4"/>
  <c r="N496" i="4"/>
  <c r="M496" i="4"/>
  <c r="L496" i="4"/>
  <c r="N495" i="4"/>
  <c r="M495" i="4"/>
  <c r="L495" i="4"/>
  <c r="N494" i="4"/>
  <c r="M494" i="4"/>
  <c r="L494" i="4"/>
  <c r="N493" i="4"/>
  <c r="M493" i="4"/>
  <c r="L493" i="4"/>
  <c r="N492" i="4"/>
  <c r="M492" i="4"/>
  <c r="L492" i="4"/>
  <c r="N491" i="4"/>
  <c r="M491" i="4"/>
  <c r="L491" i="4"/>
  <c r="N490" i="4"/>
  <c r="M490" i="4"/>
  <c r="L490" i="4"/>
  <c r="N489" i="4"/>
  <c r="M489" i="4"/>
  <c r="L489" i="4"/>
  <c r="N488" i="4"/>
  <c r="M488" i="4"/>
  <c r="L488" i="4"/>
  <c r="O488" i="4" s="1"/>
  <c r="Q488" i="4" s="1"/>
  <c r="N487" i="4"/>
  <c r="M487" i="4"/>
  <c r="L487" i="4"/>
  <c r="N486" i="4"/>
  <c r="M486" i="4"/>
  <c r="L486" i="4"/>
  <c r="N485" i="4"/>
  <c r="M485" i="4"/>
  <c r="L485" i="4"/>
  <c r="N484" i="4"/>
  <c r="M484" i="4"/>
  <c r="L484" i="4"/>
  <c r="O484" i="4" s="1"/>
  <c r="Q484" i="4" s="1"/>
  <c r="N483" i="4"/>
  <c r="M483" i="4"/>
  <c r="L483" i="4"/>
  <c r="N482" i="4"/>
  <c r="M482" i="4"/>
  <c r="L482" i="4"/>
  <c r="N481" i="4"/>
  <c r="M481" i="4"/>
  <c r="L481" i="4"/>
  <c r="N480" i="4"/>
  <c r="M480" i="4"/>
  <c r="L480" i="4"/>
  <c r="N479" i="4"/>
  <c r="M479" i="4"/>
  <c r="L479" i="4"/>
  <c r="N478" i="4"/>
  <c r="M478" i="4"/>
  <c r="L478" i="4"/>
  <c r="N477" i="4"/>
  <c r="M477" i="4"/>
  <c r="L477" i="4"/>
  <c r="O477" i="4" s="1"/>
  <c r="Q477" i="4" s="1"/>
  <c r="N476" i="4"/>
  <c r="M476" i="4"/>
  <c r="L476" i="4"/>
  <c r="N475" i="4"/>
  <c r="M475" i="4"/>
  <c r="L475" i="4"/>
  <c r="N474" i="4"/>
  <c r="M474" i="4"/>
  <c r="L474" i="4"/>
  <c r="N473" i="4"/>
  <c r="M473" i="4"/>
  <c r="L473" i="4"/>
  <c r="O473" i="4" s="1"/>
  <c r="Q473" i="4" s="1"/>
  <c r="N472" i="4"/>
  <c r="M472" i="4"/>
  <c r="L472" i="4"/>
  <c r="N471" i="4"/>
  <c r="M471" i="4"/>
  <c r="L471" i="4"/>
  <c r="N470" i="4"/>
  <c r="M470" i="4"/>
  <c r="L470" i="4"/>
  <c r="N469" i="4"/>
  <c r="M469" i="4"/>
  <c r="L469" i="4"/>
  <c r="N468" i="4"/>
  <c r="M468" i="4"/>
  <c r="L468" i="4"/>
  <c r="N467" i="4"/>
  <c r="M467" i="4"/>
  <c r="L467" i="4"/>
  <c r="N466" i="4"/>
  <c r="M466" i="4"/>
  <c r="L466" i="4"/>
  <c r="N465" i="4"/>
  <c r="M465" i="4"/>
  <c r="L465" i="4"/>
  <c r="N464" i="4"/>
  <c r="M464" i="4"/>
  <c r="L464" i="4"/>
  <c r="N463" i="4"/>
  <c r="M463" i="4"/>
  <c r="L463" i="4"/>
  <c r="N462" i="4"/>
  <c r="M462" i="4"/>
  <c r="L462" i="4"/>
  <c r="N461" i="4"/>
  <c r="M461" i="4"/>
  <c r="L461" i="4"/>
  <c r="N460" i="4"/>
  <c r="M460" i="4"/>
  <c r="L460" i="4"/>
  <c r="N459" i="4"/>
  <c r="M459" i="4"/>
  <c r="L459" i="4"/>
  <c r="N458" i="4"/>
  <c r="M458" i="4"/>
  <c r="L458" i="4"/>
  <c r="N457" i="4"/>
  <c r="M457" i="4"/>
  <c r="L457" i="4"/>
  <c r="N456" i="4"/>
  <c r="M456" i="4"/>
  <c r="L456" i="4"/>
  <c r="O456" i="4" s="1"/>
  <c r="Q456" i="4" s="1"/>
  <c r="N455" i="4"/>
  <c r="M455" i="4"/>
  <c r="L455" i="4"/>
  <c r="N454" i="4"/>
  <c r="M454" i="4"/>
  <c r="L454" i="4"/>
  <c r="N453" i="4"/>
  <c r="M453" i="4"/>
  <c r="L453" i="4"/>
  <c r="N452" i="4"/>
  <c r="M452" i="4"/>
  <c r="L452" i="4"/>
  <c r="O452" i="4" s="1"/>
  <c r="Q452" i="4" s="1"/>
  <c r="N451" i="4"/>
  <c r="M451" i="4"/>
  <c r="L451" i="4"/>
  <c r="N450" i="4"/>
  <c r="M450" i="4"/>
  <c r="L450" i="4"/>
  <c r="N449" i="4"/>
  <c r="M449" i="4"/>
  <c r="L449" i="4"/>
  <c r="N448" i="4"/>
  <c r="M448" i="4"/>
  <c r="L448" i="4"/>
  <c r="N447" i="4"/>
  <c r="M447" i="4"/>
  <c r="L447" i="4"/>
  <c r="N446" i="4"/>
  <c r="M446" i="4"/>
  <c r="L446" i="4"/>
  <c r="N445" i="4"/>
  <c r="M445" i="4"/>
  <c r="L445" i="4"/>
  <c r="O445" i="4" s="1"/>
  <c r="Q445" i="4" s="1"/>
  <c r="N444" i="4"/>
  <c r="M444" i="4"/>
  <c r="L444" i="4"/>
  <c r="N443" i="4"/>
  <c r="M443" i="4"/>
  <c r="L443" i="4"/>
  <c r="N442" i="4"/>
  <c r="M442" i="4"/>
  <c r="L442" i="4"/>
  <c r="N441" i="4"/>
  <c r="M441" i="4"/>
  <c r="L441" i="4"/>
  <c r="O441" i="4" s="1"/>
  <c r="Q441" i="4" s="1"/>
  <c r="N440" i="4"/>
  <c r="M440" i="4"/>
  <c r="L440" i="4"/>
  <c r="N439" i="4"/>
  <c r="M439" i="4"/>
  <c r="L439" i="4"/>
  <c r="N438" i="4"/>
  <c r="M438" i="4"/>
  <c r="L438" i="4"/>
  <c r="N437" i="4"/>
  <c r="M437" i="4"/>
  <c r="L437" i="4"/>
  <c r="N436" i="4"/>
  <c r="M436" i="4"/>
  <c r="L436" i="4"/>
  <c r="N435" i="4"/>
  <c r="M435" i="4"/>
  <c r="L435" i="4"/>
  <c r="N434" i="4"/>
  <c r="M434" i="4"/>
  <c r="L434" i="4"/>
  <c r="N433" i="4"/>
  <c r="M433" i="4"/>
  <c r="L433" i="4"/>
  <c r="N432" i="4"/>
  <c r="M432" i="4"/>
  <c r="L432" i="4"/>
  <c r="N431" i="4"/>
  <c r="M431" i="4"/>
  <c r="L431" i="4"/>
  <c r="N430" i="4"/>
  <c r="M430" i="4"/>
  <c r="L430" i="4"/>
  <c r="N429" i="4"/>
  <c r="M429" i="4"/>
  <c r="L429" i="4"/>
  <c r="N428" i="4"/>
  <c r="M428" i="4"/>
  <c r="L428" i="4"/>
  <c r="N427" i="4"/>
  <c r="M427" i="4"/>
  <c r="L427" i="4"/>
  <c r="N426" i="4"/>
  <c r="M426" i="4"/>
  <c r="L426" i="4"/>
  <c r="N425" i="4"/>
  <c r="M425" i="4"/>
  <c r="L425" i="4"/>
  <c r="N424" i="4"/>
  <c r="M424" i="4"/>
  <c r="L424" i="4"/>
  <c r="O424" i="4" s="1"/>
  <c r="Q424" i="4" s="1"/>
  <c r="N423" i="4"/>
  <c r="M423" i="4"/>
  <c r="L423" i="4"/>
  <c r="N422" i="4"/>
  <c r="M422" i="4"/>
  <c r="L422" i="4"/>
  <c r="N421" i="4"/>
  <c r="M421" i="4"/>
  <c r="L421" i="4"/>
  <c r="N420" i="4"/>
  <c r="M420" i="4"/>
  <c r="L420" i="4"/>
  <c r="O420" i="4" s="1"/>
  <c r="Q420" i="4" s="1"/>
  <c r="N419" i="4"/>
  <c r="M419" i="4"/>
  <c r="L419" i="4"/>
  <c r="N418" i="4"/>
  <c r="M418" i="4"/>
  <c r="L418" i="4"/>
  <c r="N417" i="4"/>
  <c r="M417" i="4"/>
  <c r="L417" i="4"/>
  <c r="N416" i="4"/>
  <c r="M416" i="4"/>
  <c r="L416" i="4"/>
  <c r="N415" i="4"/>
  <c r="M415" i="4"/>
  <c r="L415" i="4"/>
  <c r="N414" i="4"/>
  <c r="M414" i="4"/>
  <c r="L414" i="4"/>
  <c r="N413" i="4"/>
  <c r="M413" i="4"/>
  <c r="L413" i="4"/>
  <c r="O413" i="4" s="1"/>
  <c r="Q413" i="4" s="1"/>
  <c r="N412" i="4"/>
  <c r="M412" i="4"/>
  <c r="L412" i="4"/>
  <c r="N411" i="4"/>
  <c r="M411" i="4"/>
  <c r="L411" i="4"/>
  <c r="N410" i="4"/>
  <c r="M410" i="4"/>
  <c r="L410" i="4"/>
  <c r="N409" i="4"/>
  <c r="M409" i="4"/>
  <c r="L409" i="4"/>
  <c r="O409" i="4" s="1"/>
  <c r="Q409" i="4" s="1"/>
  <c r="N408" i="4"/>
  <c r="M408" i="4"/>
  <c r="L408" i="4"/>
  <c r="N407" i="4"/>
  <c r="M407" i="4"/>
  <c r="L407" i="4"/>
  <c r="N406" i="4"/>
  <c r="M406" i="4"/>
  <c r="L406" i="4"/>
  <c r="N405" i="4"/>
  <c r="M405" i="4"/>
  <c r="L405" i="4"/>
  <c r="N404" i="4"/>
  <c r="M404" i="4"/>
  <c r="L404" i="4"/>
  <c r="N403" i="4"/>
  <c r="M403" i="4"/>
  <c r="L403" i="4"/>
  <c r="N402" i="4"/>
  <c r="M402" i="4"/>
  <c r="L402" i="4"/>
  <c r="N401" i="4"/>
  <c r="M401" i="4"/>
  <c r="L401" i="4"/>
  <c r="N400" i="4"/>
  <c r="M400" i="4"/>
  <c r="L400" i="4"/>
  <c r="N399" i="4"/>
  <c r="M399" i="4"/>
  <c r="L399" i="4"/>
  <c r="N398" i="4"/>
  <c r="M398" i="4"/>
  <c r="L398" i="4"/>
  <c r="N397" i="4"/>
  <c r="M397" i="4"/>
  <c r="L397" i="4"/>
  <c r="N396" i="4"/>
  <c r="M396" i="4"/>
  <c r="L396" i="4"/>
  <c r="N395" i="4"/>
  <c r="M395" i="4"/>
  <c r="L395" i="4"/>
  <c r="N394" i="4"/>
  <c r="M394" i="4"/>
  <c r="L394" i="4"/>
  <c r="N393" i="4"/>
  <c r="M393" i="4"/>
  <c r="L393" i="4"/>
  <c r="N392" i="4"/>
  <c r="M392" i="4"/>
  <c r="L392" i="4"/>
  <c r="O392" i="4" s="1"/>
  <c r="Q392" i="4" s="1"/>
  <c r="N391" i="4"/>
  <c r="M391" i="4"/>
  <c r="L391" i="4"/>
  <c r="N390" i="4"/>
  <c r="M390" i="4"/>
  <c r="L390" i="4"/>
  <c r="N389" i="4"/>
  <c r="M389" i="4"/>
  <c r="L389" i="4"/>
  <c r="N388" i="4"/>
  <c r="M388" i="4"/>
  <c r="L388" i="4"/>
  <c r="O388" i="4" s="1"/>
  <c r="Q388" i="4" s="1"/>
  <c r="N387" i="4"/>
  <c r="M387" i="4"/>
  <c r="L387" i="4"/>
  <c r="N386" i="4"/>
  <c r="M386" i="4"/>
  <c r="L386" i="4"/>
  <c r="N385" i="4"/>
  <c r="M385" i="4"/>
  <c r="L385" i="4"/>
  <c r="N384" i="4"/>
  <c r="M384" i="4"/>
  <c r="L384" i="4"/>
  <c r="N383" i="4"/>
  <c r="M383" i="4"/>
  <c r="L383" i="4"/>
  <c r="N382" i="4"/>
  <c r="M382" i="4"/>
  <c r="L382" i="4"/>
  <c r="N381" i="4"/>
  <c r="M381" i="4"/>
  <c r="L381" i="4"/>
  <c r="O381" i="4" s="1"/>
  <c r="Q381" i="4" s="1"/>
  <c r="N380" i="4"/>
  <c r="M380" i="4"/>
  <c r="L380" i="4"/>
  <c r="O380" i="4" s="1"/>
  <c r="Q380" i="4" s="1"/>
  <c r="N379" i="4"/>
  <c r="M379" i="4"/>
  <c r="L379" i="4"/>
  <c r="N378" i="4"/>
  <c r="M378" i="4"/>
  <c r="L378" i="4"/>
  <c r="N377" i="4"/>
  <c r="M377" i="4"/>
  <c r="L377" i="4"/>
  <c r="N376" i="4"/>
  <c r="M376" i="4"/>
  <c r="L376" i="4"/>
  <c r="O376" i="4" s="1"/>
  <c r="Q376" i="4" s="1"/>
  <c r="N375" i="4"/>
  <c r="M375" i="4"/>
  <c r="L375" i="4"/>
  <c r="N374" i="4"/>
  <c r="M374" i="4"/>
  <c r="L374" i="4"/>
  <c r="N373" i="4"/>
  <c r="M373" i="4"/>
  <c r="L373" i="4"/>
  <c r="N372" i="4"/>
  <c r="M372" i="4"/>
  <c r="L372" i="4"/>
  <c r="N371" i="4"/>
  <c r="M371" i="4"/>
  <c r="L371" i="4"/>
  <c r="N370" i="4"/>
  <c r="M370" i="4"/>
  <c r="L370" i="4"/>
  <c r="N369" i="4"/>
  <c r="M369" i="4"/>
  <c r="L369" i="4"/>
  <c r="N368" i="4"/>
  <c r="M368" i="4"/>
  <c r="L368" i="4"/>
  <c r="O368" i="4" s="1"/>
  <c r="Q368" i="4" s="1"/>
  <c r="N367" i="4"/>
  <c r="M367" i="4"/>
  <c r="L367" i="4"/>
  <c r="N366" i="4"/>
  <c r="M366" i="4"/>
  <c r="L366" i="4"/>
  <c r="N365" i="4"/>
  <c r="M365" i="4"/>
  <c r="L365" i="4"/>
  <c r="N364" i="4"/>
  <c r="M364" i="4"/>
  <c r="L364" i="4"/>
  <c r="O364" i="4" s="1"/>
  <c r="Q364" i="4" s="1"/>
  <c r="N363" i="4"/>
  <c r="M363" i="4"/>
  <c r="L363" i="4"/>
  <c r="N362" i="4"/>
  <c r="M362" i="4"/>
  <c r="L362" i="4"/>
  <c r="N361" i="4"/>
  <c r="M361" i="4"/>
  <c r="L361" i="4"/>
  <c r="N360" i="4"/>
  <c r="M360" i="4"/>
  <c r="L360" i="4"/>
  <c r="N359" i="4"/>
  <c r="M359" i="4"/>
  <c r="L359" i="4"/>
  <c r="N358" i="4"/>
  <c r="M358" i="4"/>
  <c r="L358" i="4"/>
  <c r="N357" i="4"/>
  <c r="M357" i="4"/>
  <c r="L357" i="4"/>
  <c r="O357" i="4" s="1"/>
  <c r="Q357" i="4" s="1"/>
  <c r="N356" i="4"/>
  <c r="M356" i="4"/>
  <c r="L356" i="4"/>
  <c r="N355" i="4"/>
  <c r="M355" i="4"/>
  <c r="L355" i="4"/>
  <c r="N354" i="4"/>
  <c r="M354" i="4"/>
  <c r="L354" i="4"/>
  <c r="N353" i="4"/>
  <c r="M353" i="4"/>
  <c r="L353" i="4"/>
  <c r="O353" i="4" s="1"/>
  <c r="Q353" i="4" s="1"/>
  <c r="N352" i="4"/>
  <c r="M352" i="4"/>
  <c r="L352" i="4"/>
  <c r="N351" i="4"/>
  <c r="M351" i="4"/>
  <c r="L351" i="4"/>
  <c r="N350" i="4"/>
  <c r="M350" i="4"/>
  <c r="L350" i="4"/>
  <c r="N349" i="4"/>
  <c r="M349" i="4"/>
  <c r="L349" i="4"/>
  <c r="N348" i="4"/>
  <c r="M348" i="4"/>
  <c r="L348" i="4"/>
  <c r="N347" i="4"/>
  <c r="M347" i="4"/>
  <c r="L347" i="4"/>
  <c r="N346" i="4"/>
  <c r="M346" i="4"/>
  <c r="L346" i="4"/>
  <c r="N345" i="4"/>
  <c r="M345" i="4"/>
  <c r="L345" i="4"/>
  <c r="N344" i="4"/>
  <c r="M344" i="4"/>
  <c r="L344" i="4"/>
  <c r="N343" i="4"/>
  <c r="M343" i="4"/>
  <c r="L343" i="4"/>
  <c r="N342" i="4"/>
  <c r="M342" i="4"/>
  <c r="L342" i="4"/>
  <c r="N341" i="4"/>
  <c r="M341" i="4"/>
  <c r="L341" i="4"/>
  <c r="N340" i="4"/>
  <c r="M340" i="4"/>
  <c r="L340" i="4"/>
  <c r="N339" i="4"/>
  <c r="M339" i="4"/>
  <c r="L339" i="4"/>
  <c r="N338" i="4"/>
  <c r="M338" i="4"/>
  <c r="L338" i="4"/>
  <c r="N337" i="4"/>
  <c r="M337" i="4"/>
  <c r="L337" i="4"/>
  <c r="N336" i="4"/>
  <c r="M336" i="4"/>
  <c r="L336" i="4"/>
  <c r="O336" i="4" s="1"/>
  <c r="Q336" i="4" s="1"/>
  <c r="N335" i="4"/>
  <c r="M335" i="4"/>
  <c r="L335" i="4"/>
  <c r="N334" i="4"/>
  <c r="M334" i="4"/>
  <c r="L334" i="4"/>
  <c r="N333" i="4"/>
  <c r="M333" i="4"/>
  <c r="L333" i="4"/>
  <c r="N332" i="4"/>
  <c r="M332" i="4"/>
  <c r="L332" i="4"/>
  <c r="O332" i="4" s="1"/>
  <c r="Q332" i="4" s="1"/>
  <c r="N331" i="4"/>
  <c r="M331" i="4"/>
  <c r="L331" i="4"/>
  <c r="N330" i="4"/>
  <c r="M330" i="4"/>
  <c r="L330" i="4"/>
  <c r="N329" i="4"/>
  <c r="M329" i="4"/>
  <c r="L329" i="4"/>
  <c r="N328" i="4"/>
  <c r="M328" i="4"/>
  <c r="L328" i="4"/>
  <c r="N327" i="4"/>
  <c r="M327" i="4"/>
  <c r="L327" i="4"/>
  <c r="N326" i="4"/>
  <c r="M326" i="4"/>
  <c r="L326" i="4"/>
  <c r="N325" i="4"/>
  <c r="M325" i="4"/>
  <c r="L325" i="4"/>
  <c r="O325" i="4" s="1"/>
  <c r="Q325" i="4" s="1"/>
  <c r="N324" i="4"/>
  <c r="M324" i="4"/>
  <c r="L324" i="4"/>
  <c r="N323" i="4"/>
  <c r="M323" i="4"/>
  <c r="L323" i="4"/>
  <c r="N322" i="4"/>
  <c r="M322" i="4"/>
  <c r="L322" i="4"/>
  <c r="N321" i="4"/>
  <c r="M321" i="4"/>
  <c r="L321" i="4"/>
  <c r="O321" i="4" s="1"/>
  <c r="Q321" i="4" s="1"/>
  <c r="N320" i="4"/>
  <c r="M320" i="4"/>
  <c r="L320" i="4"/>
  <c r="N319" i="4"/>
  <c r="M319" i="4"/>
  <c r="L319" i="4"/>
  <c r="N318" i="4"/>
  <c r="M318" i="4"/>
  <c r="L318" i="4"/>
  <c r="N317" i="4"/>
  <c r="M317" i="4"/>
  <c r="L317" i="4"/>
  <c r="N316" i="4"/>
  <c r="M316" i="4"/>
  <c r="L316" i="4"/>
  <c r="N315" i="4"/>
  <c r="M315" i="4"/>
  <c r="L315" i="4"/>
  <c r="N314" i="4"/>
  <c r="M314" i="4"/>
  <c r="L314" i="4"/>
  <c r="N313" i="4"/>
  <c r="M313" i="4"/>
  <c r="L313" i="4"/>
  <c r="N312" i="4"/>
  <c r="M312" i="4"/>
  <c r="L312" i="4"/>
  <c r="N311" i="4"/>
  <c r="M311" i="4"/>
  <c r="L311" i="4"/>
  <c r="N310" i="4"/>
  <c r="M310" i="4"/>
  <c r="L310" i="4"/>
  <c r="N309" i="4"/>
  <c r="M309" i="4"/>
  <c r="L309" i="4"/>
  <c r="N308" i="4"/>
  <c r="M308" i="4"/>
  <c r="L308" i="4"/>
  <c r="N307" i="4"/>
  <c r="M307" i="4"/>
  <c r="L307" i="4"/>
  <c r="N306" i="4"/>
  <c r="M306" i="4"/>
  <c r="L306" i="4"/>
  <c r="N305" i="4"/>
  <c r="M305" i="4"/>
  <c r="L305" i="4"/>
  <c r="N304" i="4"/>
  <c r="M304" i="4"/>
  <c r="L304" i="4"/>
  <c r="O304" i="4" s="1"/>
  <c r="Q304" i="4" s="1"/>
  <c r="N303" i="4"/>
  <c r="M303" i="4"/>
  <c r="L303" i="4"/>
  <c r="N302" i="4"/>
  <c r="M302" i="4"/>
  <c r="L302" i="4"/>
  <c r="N301" i="4"/>
  <c r="M301" i="4"/>
  <c r="L301" i="4"/>
  <c r="N300" i="4"/>
  <c r="M300" i="4"/>
  <c r="L300" i="4"/>
  <c r="O300" i="4" s="1"/>
  <c r="Q300" i="4" s="1"/>
  <c r="N299" i="4"/>
  <c r="M299" i="4"/>
  <c r="L299" i="4"/>
  <c r="N298" i="4"/>
  <c r="M298" i="4"/>
  <c r="L298" i="4"/>
  <c r="N297" i="4"/>
  <c r="M297" i="4"/>
  <c r="L297" i="4"/>
  <c r="N296" i="4"/>
  <c r="M296" i="4"/>
  <c r="L296" i="4"/>
  <c r="N295" i="4"/>
  <c r="M295" i="4"/>
  <c r="L295" i="4"/>
  <c r="N294" i="4"/>
  <c r="M294" i="4"/>
  <c r="L294" i="4"/>
  <c r="N293" i="4"/>
  <c r="M293" i="4"/>
  <c r="L293" i="4"/>
  <c r="O293" i="4" s="1"/>
  <c r="Q293" i="4" s="1"/>
  <c r="N292" i="4"/>
  <c r="M292" i="4"/>
  <c r="L292" i="4"/>
  <c r="N291" i="4"/>
  <c r="M291" i="4"/>
  <c r="L291" i="4"/>
  <c r="N290" i="4"/>
  <c r="M290" i="4"/>
  <c r="L290" i="4"/>
  <c r="N289" i="4"/>
  <c r="M289" i="4"/>
  <c r="L289" i="4"/>
  <c r="O289" i="4" s="1"/>
  <c r="Q289" i="4" s="1"/>
  <c r="N288" i="4"/>
  <c r="M288" i="4"/>
  <c r="L288" i="4"/>
  <c r="N287" i="4"/>
  <c r="M287" i="4"/>
  <c r="L287" i="4"/>
  <c r="N286" i="4"/>
  <c r="M286" i="4"/>
  <c r="L286" i="4"/>
  <c r="N285" i="4"/>
  <c r="M285" i="4"/>
  <c r="L285" i="4"/>
  <c r="N284" i="4"/>
  <c r="M284" i="4"/>
  <c r="L284" i="4"/>
  <c r="N283" i="4"/>
  <c r="M283" i="4"/>
  <c r="L283" i="4"/>
  <c r="N282" i="4"/>
  <c r="M282" i="4"/>
  <c r="L282" i="4"/>
  <c r="N281" i="4"/>
  <c r="M281" i="4"/>
  <c r="L281" i="4"/>
  <c r="N280" i="4"/>
  <c r="M280" i="4"/>
  <c r="L280" i="4"/>
  <c r="N279" i="4"/>
  <c r="M279" i="4"/>
  <c r="L279" i="4"/>
  <c r="N278" i="4"/>
  <c r="M278" i="4"/>
  <c r="L278" i="4"/>
  <c r="N277" i="4"/>
  <c r="M277" i="4"/>
  <c r="L277" i="4"/>
  <c r="N276" i="4"/>
  <c r="M276" i="4"/>
  <c r="L276" i="4"/>
  <c r="N275" i="4"/>
  <c r="M275" i="4"/>
  <c r="L275" i="4"/>
  <c r="N274" i="4"/>
  <c r="M274" i="4"/>
  <c r="L274" i="4"/>
  <c r="N273" i="4"/>
  <c r="M273" i="4"/>
  <c r="L273" i="4"/>
  <c r="N272" i="4"/>
  <c r="M272" i="4"/>
  <c r="L272" i="4"/>
  <c r="O272" i="4" s="1"/>
  <c r="Q272" i="4" s="1"/>
  <c r="N271" i="4"/>
  <c r="M271" i="4"/>
  <c r="L271" i="4"/>
  <c r="N270" i="4"/>
  <c r="M270" i="4"/>
  <c r="L270" i="4"/>
  <c r="N269" i="4"/>
  <c r="M269" i="4"/>
  <c r="L269" i="4"/>
  <c r="N268" i="4"/>
  <c r="M268" i="4"/>
  <c r="L268" i="4"/>
  <c r="O268" i="4" s="1"/>
  <c r="Q268" i="4" s="1"/>
  <c r="N267" i="4"/>
  <c r="M267" i="4"/>
  <c r="L267" i="4"/>
  <c r="N266" i="4"/>
  <c r="M266" i="4"/>
  <c r="L266" i="4"/>
  <c r="N265" i="4"/>
  <c r="M265" i="4"/>
  <c r="L265" i="4"/>
  <c r="N264" i="4"/>
  <c r="M264" i="4"/>
  <c r="L264" i="4"/>
  <c r="N263" i="4"/>
  <c r="M263" i="4"/>
  <c r="L263" i="4"/>
  <c r="N262" i="4"/>
  <c r="M262" i="4"/>
  <c r="L262" i="4"/>
  <c r="N261" i="4"/>
  <c r="M261" i="4"/>
  <c r="L261" i="4"/>
  <c r="O261" i="4" s="1"/>
  <c r="Q261" i="4" s="1"/>
  <c r="N260" i="4"/>
  <c r="M260" i="4"/>
  <c r="L260" i="4"/>
  <c r="N259" i="4"/>
  <c r="M259" i="4"/>
  <c r="L259" i="4"/>
  <c r="N258" i="4"/>
  <c r="M258" i="4"/>
  <c r="L258" i="4"/>
  <c r="N257" i="4"/>
  <c r="M257" i="4"/>
  <c r="L257" i="4"/>
  <c r="O257" i="4" s="1"/>
  <c r="Q257" i="4" s="1"/>
  <c r="N256" i="4"/>
  <c r="M256" i="4"/>
  <c r="L256" i="4"/>
  <c r="N255" i="4"/>
  <c r="M255" i="4"/>
  <c r="L255" i="4"/>
  <c r="N254" i="4"/>
  <c r="M254" i="4"/>
  <c r="L254" i="4"/>
  <c r="N253" i="4"/>
  <c r="M253" i="4"/>
  <c r="L253" i="4"/>
  <c r="N252" i="4"/>
  <c r="M252" i="4"/>
  <c r="L252" i="4"/>
  <c r="N251" i="4"/>
  <c r="M251" i="4"/>
  <c r="L251" i="4"/>
  <c r="N250" i="4"/>
  <c r="M250" i="4"/>
  <c r="L250" i="4"/>
  <c r="N249" i="4"/>
  <c r="M249" i="4"/>
  <c r="L249" i="4"/>
  <c r="N248" i="4"/>
  <c r="M248" i="4"/>
  <c r="L248" i="4"/>
  <c r="N247" i="4"/>
  <c r="M247" i="4"/>
  <c r="L247" i="4"/>
  <c r="N246" i="4"/>
  <c r="M246" i="4"/>
  <c r="L246" i="4"/>
  <c r="N245" i="4"/>
  <c r="M245" i="4"/>
  <c r="L245" i="4"/>
  <c r="N244" i="4"/>
  <c r="M244" i="4"/>
  <c r="L244" i="4"/>
  <c r="N243" i="4"/>
  <c r="M243" i="4"/>
  <c r="L243" i="4"/>
  <c r="N242" i="4"/>
  <c r="M242" i="4"/>
  <c r="L242" i="4"/>
  <c r="N241" i="4"/>
  <c r="M241" i="4"/>
  <c r="L241" i="4"/>
  <c r="N240" i="4"/>
  <c r="M240" i="4"/>
  <c r="L240" i="4"/>
  <c r="O240" i="4" s="1"/>
  <c r="Q240" i="4" s="1"/>
  <c r="N239" i="4"/>
  <c r="M239" i="4"/>
  <c r="L239" i="4"/>
  <c r="P237" i="4"/>
  <c r="K237" i="4"/>
  <c r="K1782" i="4" s="1"/>
  <c r="J237" i="4"/>
  <c r="J1782" i="4" s="1"/>
  <c r="I237" i="4"/>
  <c r="H237" i="4"/>
  <c r="H1782" i="4" s="1"/>
  <c r="G237" i="4"/>
  <c r="F237" i="4"/>
  <c r="N236" i="4"/>
  <c r="M236" i="4"/>
  <c r="L236" i="4"/>
  <c r="N235" i="4"/>
  <c r="M235" i="4"/>
  <c r="L235" i="4"/>
  <c r="O235" i="4" s="1"/>
  <c r="Q235" i="4" s="1"/>
  <c r="N234" i="4"/>
  <c r="M234" i="4"/>
  <c r="L234" i="4"/>
  <c r="N233" i="4"/>
  <c r="M233" i="4"/>
  <c r="L233" i="4"/>
  <c r="N232" i="4"/>
  <c r="M232" i="4"/>
  <c r="L232" i="4"/>
  <c r="N231" i="4"/>
  <c r="M231" i="4"/>
  <c r="L231" i="4"/>
  <c r="N230" i="4"/>
  <c r="M230" i="4"/>
  <c r="L230" i="4"/>
  <c r="N229" i="4"/>
  <c r="M229" i="4"/>
  <c r="L229" i="4"/>
  <c r="N228" i="4"/>
  <c r="M228" i="4"/>
  <c r="L228" i="4"/>
  <c r="N227" i="4"/>
  <c r="M227" i="4"/>
  <c r="L227" i="4"/>
  <c r="N226" i="4"/>
  <c r="M226" i="4"/>
  <c r="L226" i="4"/>
  <c r="N225" i="4"/>
  <c r="M225" i="4"/>
  <c r="L225" i="4"/>
  <c r="N224" i="4"/>
  <c r="M224" i="4"/>
  <c r="L224" i="4"/>
  <c r="N223" i="4"/>
  <c r="M223" i="4"/>
  <c r="L223" i="4"/>
  <c r="N222" i="4"/>
  <c r="M222" i="4"/>
  <c r="L222" i="4"/>
  <c r="N221" i="4"/>
  <c r="M221" i="4"/>
  <c r="L221" i="4"/>
  <c r="N220" i="4"/>
  <c r="M220" i="4"/>
  <c r="L220" i="4"/>
  <c r="N219" i="4"/>
  <c r="M219" i="4"/>
  <c r="L219" i="4"/>
  <c r="N218" i="4"/>
  <c r="M218" i="4"/>
  <c r="L218" i="4"/>
  <c r="N217" i="4"/>
  <c r="M217" i="4"/>
  <c r="L217" i="4"/>
  <c r="N216" i="4"/>
  <c r="M216" i="4"/>
  <c r="L216" i="4"/>
  <c r="N215" i="4"/>
  <c r="M215" i="4"/>
  <c r="L215" i="4"/>
  <c r="N214" i="4"/>
  <c r="M214" i="4"/>
  <c r="L214" i="4"/>
  <c r="N213" i="4"/>
  <c r="M213" i="4"/>
  <c r="L213" i="4"/>
  <c r="N212" i="4"/>
  <c r="M212" i="4"/>
  <c r="L212" i="4"/>
  <c r="N211" i="4"/>
  <c r="M211" i="4"/>
  <c r="L211" i="4"/>
  <c r="N210" i="4"/>
  <c r="M210" i="4"/>
  <c r="L210" i="4"/>
  <c r="N209" i="4"/>
  <c r="M209" i="4"/>
  <c r="L209" i="4"/>
  <c r="N208" i="4"/>
  <c r="M208" i="4"/>
  <c r="L208" i="4"/>
  <c r="N207" i="4"/>
  <c r="M207" i="4"/>
  <c r="L207" i="4"/>
  <c r="O207" i="4" s="1"/>
  <c r="Q207" i="4" s="1"/>
  <c r="N206" i="4"/>
  <c r="M206" i="4"/>
  <c r="L206" i="4"/>
  <c r="N205" i="4"/>
  <c r="M205" i="4"/>
  <c r="L205" i="4"/>
  <c r="N204" i="4"/>
  <c r="M204" i="4"/>
  <c r="L204" i="4"/>
  <c r="N203" i="4"/>
  <c r="M203" i="4"/>
  <c r="L203" i="4"/>
  <c r="O203" i="4" s="1"/>
  <c r="Q203" i="4" s="1"/>
  <c r="N202" i="4"/>
  <c r="M202" i="4"/>
  <c r="L202" i="4"/>
  <c r="N201" i="4"/>
  <c r="M201" i="4"/>
  <c r="L201" i="4"/>
  <c r="N200" i="4"/>
  <c r="M200" i="4"/>
  <c r="L200" i="4"/>
  <c r="N199" i="4"/>
  <c r="M199" i="4"/>
  <c r="L199" i="4"/>
  <c r="N198" i="4"/>
  <c r="M198" i="4"/>
  <c r="L198" i="4"/>
  <c r="N197" i="4"/>
  <c r="M197" i="4"/>
  <c r="L197" i="4"/>
  <c r="N196" i="4"/>
  <c r="M196" i="4"/>
  <c r="L196" i="4"/>
  <c r="N195" i="4"/>
  <c r="M195" i="4"/>
  <c r="L195" i="4"/>
  <c r="N194" i="4"/>
  <c r="M194" i="4"/>
  <c r="L194" i="4"/>
  <c r="N193" i="4"/>
  <c r="M193" i="4"/>
  <c r="L193" i="4"/>
  <c r="N192" i="4"/>
  <c r="M192" i="4"/>
  <c r="L192" i="4"/>
  <c r="N191" i="4"/>
  <c r="M191" i="4"/>
  <c r="L191" i="4"/>
  <c r="N190" i="4"/>
  <c r="M190" i="4"/>
  <c r="L190" i="4"/>
  <c r="N189" i="4"/>
  <c r="M189" i="4"/>
  <c r="L189" i="4"/>
  <c r="N188" i="4"/>
  <c r="M188" i="4"/>
  <c r="L188" i="4"/>
  <c r="N187" i="4"/>
  <c r="M187" i="4"/>
  <c r="L187" i="4"/>
  <c r="N186" i="4"/>
  <c r="M186" i="4"/>
  <c r="L186" i="4"/>
  <c r="N185" i="4"/>
  <c r="M185" i="4"/>
  <c r="L185" i="4"/>
  <c r="N184" i="4"/>
  <c r="M184" i="4"/>
  <c r="L184" i="4"/>
  <c r="N183" i="4"/>
  <c r="M183" i="4"/>
  <c r="L183" i="4"/>
  <c r="N182" i="4"/>
  <c r="M182" i="4"/>
  <c r="L182" i="4"/>
  <c r="N181" i="4"/>
  <c r="M181" i="4"/>
  <c r="L181" i="4"/>
  <c r="N180" i="4"/>
  <c r="M180" i="4"/>
  <c r="L180" i="4"/>
  <c r="N179" i="4"/>
  <c r="M179" i="4"/>
  <c r="L179" i="4"/>
  <c r="N178" i="4"/>
  <c r="M178" i="4"/>
  <c r="L178" i="4"/>
  <c r="N177" i="4"/>
  <c r="M177" i="4"/>
  <c r="L177" i="4"/>
  <c r="N176" i="4"/>
  <c r="M176" i="4"/>
  <c r="L176" i="4"/>
  <c r="N175" i="4"/>
  <c r="M175" i="4"/>
  <c r="L175" i="4"/>
  <c r="O175" i="4" s="1"/>
  <c r="Q175" i="4" s="1"/>
  <c r="N174" i="4"/>
  <c r="M174" i="4"/>
  <c r="L174" i="4"/>
  <c r="N173" i="4"/>
  <c r="M173" i="4"/>
  <c r="L173" i="4"/>
  <c r="N172" i="4"/>
  <c r="M172" i="4"/>
  <c r="L172" i="4"/>
  <c r="N171" i="4"/>
  <c r="M171" i="4"/>
  <c r="L171" i="4"/>
  <c r="N170" i="4"/>
  <c r="M170" i="4"/>
  <c r="L170" i="4"/>
  <c r="N169" i="4"/>
  <c r="M169" i="4"/>
  <c r="L169" i="4"/>
  <c r="N168" i="4"/>
  <c r="M168" i="4"/>
  <c r="L168" i="4"/>
  <c r="N167" i="4"/>
  <c r="M167" i="4"/>
  <c r="L167" i="4"/>
  <c r="N166" i="4"/>
  <c r="M166" i="4"/>
  <c r="L166" i="4"/>
  <c r="N165" i="4"/>
  <c r="M165" i="4"/>
  <c r="L165" i="4"/>
  <c r="N164" i="4"/>
  <c r="M164" i="4"/>
  <c r="L164" i="4"/>
  <c r="N163" i="4"/>
  <c r="M163" i="4"/>
  <c r="L163" i="4"/>
  <c r="N162" i="4"/>
  <c r="M162" i="4"/>
  <c r="L162" i="4"/>
  <c r="N161" i="4"/>
  <c r="M161" i="4"/>
  <c r="L161" i="4"/>
  <c r="N160" i="4"/>
  <c r="M160" i="4"/>
  <c r="L160" i="4"/>
  <c r="N159" i="4"/>
  <c r="M159" i="4"/>
  <c r="L159" i="4"/>
  <c r="N158" i="4"/>
  <c r="M158" i="4"/>
  <c r="L158" i="4"/>
  <c r="N157" i="4"/>
  <c r="M157" i="4"/>
  <c r="L157" i="4"/>
  <c r="N156" i="4"/>
  <c r="M156" i="4"/>
  <c r="L156" i="4"/>
  <c r="N155" i="4"/>
  <c r="M155" i="4"/>
  <c r="L155" i="4"/>
  <c r="N154" i="4"/>
  <c r="M154" i="4"/>
  <c r="L154" i="4"/>
  <c r="N153" i="4"/>
  <c r="M153" i="4"/>
  <c r="L153" i="4"/>
  <c r="N152" i="4"/>
  <c r="M152" i="4"/>
  <c r="L152" i="4"/>
  <c r="N151" i="4"/>
  <c r="M151" i="4"/>
  <c r="L151" i="4"/>
  <c r="N150" i="4"/>
  <c r="M150" i="4"/>
  <c r="L150" i="4"/>
  <c r="N149" i="4"/>
  <c r="M149" i="4"/>
  <c r="L149" i="4"/>
  <c r="N148" i="4"/>
  <c r="M148" i="4"/>
  <c r="L148" i="4"/>
  <c r="N147" i="4"/>
  <c r="M147" i="4"/>
  <c r="L147" i="4"/>
  <c r="O147" i="4" s="1"/>
  <c r="Q147" i="4" s="1"/>
  <c r="N146" i="4"/>
  <c r="M146" i="4"/>
  <c r="L146" i="4"/>
  <c r="N145" i="4"/>
  <c r="M145" i="4"/>
  <c r="L145" i="4"/>
  <c r="N144" i="4"/>
  <c r="M144" i="4"/>
  <c r="L144" i="4"/>
  <c r="N143" i="4"/>
  <c r="M143" i="4"/>
  <c r="L143" i="4"/>
  <c r="N142" i="4"/>
  <c r="M142" i="4"/>
  <c r="L142" i="4"/>
  <c r="N141" i="4"/>
  <c r="M141" i="4"/>
  <c r="L141" i="4"/>
  <c r="N140" i="4"/>
  <c r="M140" i="4"/>
  <c r="L140" i="4"/>
  <c r="N139" i="4"/>
  <c r="M139" i="4"/>
  <c r="L139" i="4"/>
  <c r="N138" i="4"/>
  <c r="M138" i="4"/>
  <c r="L138" i="4"/>
  <c r="N137" i="4"/>
  <c r="M137" i="4"/>
  <c r="L137" i="4"/>
  <c r="N136" i="4"/>
  <c r="M136" i="4"/>
  <c r="L136" i="4"/>
  <c r="N135" i="4"/>
  <c r="M135" i="4"/>
  <c r="L135" i="4"/>
  <c r="N134" i="4"/>
  <c r="M134" i="4"/>
  <c r="L134" i="4"/>
  <c r="N133" i="4"/>
  <c r="M133" i="4"/>
  <c r="L133" i="4"/>
  <c r="N132" i="4"/>
  <c r="M132" i="4"/>
  <c r="L132" i="4"/>
  <c r="O132" i="4" s="1"/>
  <c r="Q132" i="4" s="1"/>
  <c r="N131" i="4"/>
  <c r="M131" i="4"/>
  <c r="L131" i="4"/>
  <c r="N130" i="4"/>
  <c r="M130" i="4"/>
  <c r="L130" i="4"/>
  <c r="N129" i="4"/>
  <c r="M129" i="4"/>
  <c r="O129" i="4" s="1"/>
  <c r="Q129" i="4" s="1"/>
  <c r="L129" i="4"/>
  <c r="N128" i="4"/>
  <c r="M128" i="4"/>
  <c r="L128" i="4"/>
  <c r="O128" i="4" s="1"/>
  <c r="Q128" i="4" s="1"/>
  <c r="N127" i="4"/>
  <c r="M127" i="4"/>
  <c r="L127" i="4"/>
  <c r="N126" i="4"/>
  <c r="M126" i="4"/>
  <c r="L126" i="4"/>
  <c r="N125" i="4"/>
  <c r="M125" i="4"/>
  <c r="L125" i="4"/>
  <c r="N124" i="4"/>
  <c r="M124" i="4"/>
  <c r="L124" i="4"/>
  <c r="N123" i="4"/>
  <c r="M123" i="4"/>
  <c r="L123" i="4"/>
  <c r="N122" i="4"/>
  <c r="M122" i="4"/>
  <c r="L122" i="4"/>
  <c r="N121" i="4"/>
  <c r="M121" i="4"/>
  <c r="L121" i="4"/>
  <c r="N120" i="4"/>
  <c r="M120" i="4"/>
  <c r="L120" i="4"/>
  <c r="N119" i="4"/>
  <c r="M119" i="4"/>
  <c r="L119" i="4"/>
  <c r="N118" i="4"/>
  <c r="M118" i="4"/>
  <c r="L118" i="4"/>
  <c r="N117" i="4"/>
  <c r="M117" i="4"/>
  <c r="L117" i="4"/>
  <c r="N116" i="4"/>
  <c r="M116" i="4"/>
  <c r="L116" i="4"/>
  <c r="N115" i="4"/>
  <c r="M115" i="4"/>
  <c r="L115" i="4"/>
  <c r="N114" i="4"/>
  <c r="M114" i="4"/>
  <c r="L114" i="4"/>
  <c r="N113" i="4"/>
  <c r="M113" i="4"/>
  <c r="L113" i="4"/>
  <c r="N112" i="4"/>
  <c r="M112" i="4"/>
  <c r="L112" i="4"/>
  <c r="N111" i="4"/>
  <c r="M111" i="4"/>
  <c r="L111" i="4"/>
  <c r="N110" i="4"/>
  <c r="M110" i="4"/>
  <c r="L110" i="4"/>
  <c r="N109" i="4"/>
  <c r="M109" i="4"/>
  <c r="L109" i="4"/>
  <c r="N108" i="4"/>
  <c r="M108" i="4"/>
  <c r="L108" i="4"/>
  <c r="N107" i="4"/>
  <c r="M107" i="4"/>
  <c r="L107" i="4"/>
  <c r="N106" i="4"/>
  <c r="M106" i="4"/>
  <c r="L106" i="4"/>
  <c r="N105" i="4"/>
  <c r="M105" i="4"/>
  <c r="O105" i="4" s="1"/>
  <c r="Q105" i="4" s="1"/>
  <c r="L105" i="4"/>
  <c r="N104" i="4"/>
  <c r="M104" i="4"/>
  <c r="L104" i="4"/>
  <c r="N103" i="4"/>
  <c r="M103" i="4"/>
  <c r="L103" i="4"/>
  <c r="N102" i="4"/>
  <c r="M102" i="4"/>
  <c r="L102" i="4"/>
  <c r="N101" i="4"/>
  <c r="M101" i="4"/>
  <c r="L101" i="4"/>
  <c r="N100" i="4"/>
  <c r="M100" i="4"/>
  <c r="L100" i="4"/>
  <c r="N99" i="4"/>
  <c r="M99" i="4"/>
  <c r="L99" i="4"/>
  <c r="N98" i="4"/>
  <c r="M98" i="4"/>
  <c r="L98" i="4"/>
  <c r="N97" i="4"/>
  <c r="M97" i="4"/>
  <c r="O97" i="4" s="1"/>
  <c r="Q97" i="4" s="1"/>
  <c r="L97" i="4"/>
  <c r="N96" i="4"/>
  <c r="M96" i="4"/>
  <c r="L96" i="4"/>
  <c r="O96" i="4" s="1"/>
  <c r="Q96" i="4" s="1"/>
  <c r="N95" i="4"/>
  <c r="M95" i="4"/>
  <c r="L95" i="4"/>
  <c r="N94" i="4"/>
  <c r="M94" i="4"/>
  <c r="L94" i="4"/>
  <c r="N93" i="4"/>
  <c r="M93" i="4"/>
  <c r="L93" i="4"/>
  <c r="N92" i="4"/>
  <c r="M92" i="4"/>
  <c r="L92" i="4"/>
  <c r="N91" i="4"/>
  <c r="M91" i="4"/>
  <c r="L91" i="4"/>
  <c r="N90" i="4"/>
  <c r="M90" i="4"/>
  <c r="L90" i="4"/>
  <c r="N89" i="4"/>
  <c r="M89" i="4"/>
  <c r="L89" i="4"/>
  <c r="N88" i="4"/>
  <c r="M88" i="4"/>
  <c r="L88" i="4"/>
  <c r="N87" i="4"/>
  <c r="M87" i="4"/>
  <c r="L87" i="4"/>
  <c r="N86" i="4"/>
  <c r="M86" i="4"/>
  <c r="L86" i="4"/>
  <c r="N85" i="4"/>
  <c r="M85" i="4"/>
  <c r="L85" i="4"/>
  <c r="N84" i="4"/>
  <c r="M84" i="4"/>
  <c r="L84" i="4"/>
  <c r="N83" i="4"/>
  <c r="M83" i="4"/>
  <c r="L83" i="4"/>
  <c r="N82" i="4"/>
  <c r="M82" i="4"/>
  <c r="L82" i="4"/>
  <c r="N81" i="4"/>
  <c r="M81" i="4"/>
  <c r="L81" i="4"/>
  <c r="N80" i="4"/>
  <c r="M80" i="4"/>
  <c r="L80" i="4"/>
  <c r="N79" i="4"/>
  <c r="M79" i="4"/>
  <c r="L79" i="4"/>
  <c r="N78" i="4"/>
  <c r="M78" i="4"/>
  <c r="L78" i="4"/>
  <c r="N77" i="4"/>
  <c r="M77" i="4"/>
  <c r="L77" i="4"/>
  <c r="N76" i="4"/>
  <c r="M76" i="4"/>
  <c r="L76" i="4"/>
  <c r="N75" i="4"/>
  <c r="M75" i="4"/>
  <c r="L75" i="4"/>
  <c r="N74" i="4"/>
  <c r="M74" i="4"/>
  <c r="L74" i="4"/>
  <c r="N73" i="4"/>
  <c r="M73" i="4"/>
  <c r="O73" i="4" s="1"/>
  <c r="Q73" i="4" s="1"/>
  <c r="L73" i="4"/>
  <c r="N72" i="4"/>
  <c r="M72" i="4"/>
  <c r="L72" i="4"/>
  <c r="N71" i="4"/>
  <c r="M71" i="4"/>
  <c r="L71" i="4"/>
  <c r="N70" i="4"/>
  <c r="M70" i="4"/>
  <c r="L70" i="4"/>
  <c r="N69" i="4"/>
  <c r="M69" i="4"/>
  <c r="L69" i="4"/>
  <c r="N68" i="4"/>
  <c r="M68" i="4"/>
  <c r="L68" i="4"/>
  <c r="O68" i="4" s="1"/>
  <c r="Q68" i="4" s="1"/>
  <c r="N67" i="4"/>
  <c r="M67" i="4"/>
  <c r="L67" i="4"/>
  <c r="N66" i="4"/>
  <c r="M66" i="4"/>
  <c r="L66" i="4"/>
  <c r="N65" i="4"/>
  <c r="M65" i="4"/>
  <c r="O65" i="4" s="1"/>
  <c r="Q65" i="4" s="1"/>
  <c r="L65" i="4"/>
  <c r="N64" i="4"/>
  <c r="M64" i="4"/>
  <c r="L64" i="4"/>
  <c r="O64" i="4" s="1"/>
  <c r="Q64" i="4" s="1"/>
  <c r="N63" i="4"/>
  <c r="M63" i="4"/>
  <c r="L63" i="4"/>
  <c r="N62" i="4"/>
  <c r="M62" i="4"/>
  <c r="L62" i="4"/>
  <c r="N61" i="4"/>
  <c r="M61" i="4"/>
  <c r="L61" i="4"/>
  <c r="N60" i="4"/>
  <c r="M60" i="4"/>
  <c r="L60" i="4"/>
  <c r="N59" i="4"/>
  <c r="M59" i="4"/>
  <c r="L59" i="4"/>
  <c r="N58" i="4"/>
  <c r="M58" i="4"/>
  <c r="L58" i="4"/>
  <c r="N57" i="4"/>
  <c r="M57" i="4"/>
  <c r="L57" i="4"/>
  <c r="N56" i="4"/>
  <c r="M56" i="4"/>
  <c r="L56" i="4"/>
  <c r="N55" i="4"/>
  <c r="M55" i="4"/>
  <c r="L55" i="4"/>
  <c r="N54" i="4"/>
  <c r="M54" i="4"/>
  <c r="L54" i="4"/>
  <c r="N53" i="4"/>
  <c r="M53" i="4"/>
  <c r="L53" i="4"/>
  <c r="N52" i="4"/>
  <c r="M52" i="4"/>
  <c r="L52" i="4"/>
  <c r="N51" i="4"/>
  <c r="M51" i="4"/>
  <c r="L51" i="4"/>
  <c r="N50" i="4"/>
  <c r="M50" i="4"/>
  <c r="L50" i="4"/>
  <c r="N49" i="4"/>
  <c r="M49" i="4"/>
  <c r="L49" i="4"/>
  <c r="N48" i="4"/>
  <c r="M48" i="4"/>
  <c r="L48" i="4"/>
  <c r="N47" i="4"/>
  <c r="M47" i="4"/>
  <c r="L47" i="4"/>
  <c r="N46" i="4"/>
  <c r="M46" i="4"/>
  <c r="L46" i="4"/>
  <c r="N45" i="4"/>
  <c r="M45" i="4"/>
  <c r="L45" i="4"/>
  <c r="N44" i="4"/>
  <c r="M44" i="4"/>
  <c r="L44" i="4"/>
  <c r="N43" i="4"/>
  <c r="M43" i="4"/>
  <c r="L43" i="4"/>
  <c r="N42" i="4"/>
  <c r="M42" i="4"/>
  <c r="L42" i="4"/>
  <c r="N41" i="4"/>
  <c r="M41" i="4"/>
  <c r="O41" i="4" s="1"/>
  <c r="Q41" i="4" s="1"/>
  <c r="L41" i="4"/>
  <c r="N40" i="4"/>
  <c r="M40" i="4"/>
  <c r="L40" i="4"/>
  <c r="N39" i="4"/>
  <c r="M39" i="4"/>
  <c r="L39" i="4"/>
  <c r="N38" i="4"/>
  <c r="M38" i="4"/>
  <c r="L38" i="4"/>
  <c r="N37" i="4"/>
  <c r="M37" i="4"/>
  <c r="L37" i="4"/>
  <c r="N36" i="4"/>
  <c r="M36" i="4"/>
  <c r="L36" i="4"/>
  <c r="O36" i="4" s="1"/>
  <c r="Q36" i="4" s="1"/>
  <c r="N35" i="4"/>
  <c r="M35" i="4"/>
  <c r="L35" i="4"/>
  <c r="N34" i="4"/>
  <c r="M34" i="4"/>
  <c r="L34" i="4"/>
  <c r="N33" i="4"/>
  <c r="M33" i="4"/>
  <c r="O33" i="4" s="1"/>
  <c r="Q33" i="4" s="1"/>
  <c r="L33" i="4"/>
  <c r="N32" i="4"/>
  <c r="M32" i="4"/>
  <c r="L32" i="4"/>
  <c r="O32" i="4" s="1"/>
  <c r="Q32" i="4" s="1"/>
  <c r="N31" i="4"/>
  <c r="M31" i="4"/>
  <c r="L31" i="4"/>
  <c r="N30" i="4"/>
  <c r="M30" i="4"/>
  <c r="L30" i="4"/>
  <c r="N29" i="4"/>
  <c r="M29" i="4"/>
  <c r="L29" i="4"/>
  <c r="N28" i="4"/>
  <c r="M28" i="4"/>
  <c r="L28" i="4"/>
  <c r="N27" i="4"/>
  <c r="M27" i="4"/>
  <c r="L27" i="4"/>
  <c r="N26" i="4"/>
  <c r="M26" i="4"/>
  <c r="L26" i="4"/>
  <c r="N25" i="4"/>
  <c r="M25" i="4"/>
  <c r="L25" i="4"/>
  <c r="N24" i="4"/>
  <c r="M24" i="4"/>
  <c r="L24" i="4"/>
  <c r="N23" i="4"/>
  <c r="M23" i="4"/>
  <c r="L23" i="4"/>
  <c r="N22" i="4"/>
  <c r="M22" i="4"/>
  <c r="L22" i="4"/>
  <c r="N21" i="4"/>
  <c r="M21" i="4"/>
  <c r="L21" i="4"/>
  <c r="N20" i="4"/>
  <c r="M20" i="4"/>
  <c r="L20" i="4"/>
  <c r="N19" i="4"/>
  <c r="M19" i="4"/>
  <c r="L19" i="4"/>
  <c r="N18" i="4"/>
  <c r="M18" i="4"/>
  <c r="L18" i="4"/>
  <c r="N17" i="4"/>
  <c r="M17" i="4"/>
  <c r="L17" i="4"/>
  <c r="N16" i="4"/>
  <c r="M16" i="4"/>
  <c r="L16" i="4"/>
  <c r="N15" i="4"/>
  <c r="M15" i="4"/>
  <c r="L15" i="4"/>
  <c r="N14" i="4"/>
  <c r="M14" i="4"/>
  <c r="L14" i="4"/>
  <c r="N13" i="4"/>
  <c r="M13" i="4"/>
  <c r="L13" i="4"/>
  <c r="N12" i="4"/>
  <c r="M12" i="4"/>
  <c r="L12" i="4"/>
  <c r="N11" i="4"/>
  <c r="M11" i="4"/>
  <c r="L11" i="4"/>
  <c r="V4" i="4"/>
  <c r="L237" i="4" l="1"/>
  <c r="O429" i="4"/>
  <c r="Q429" i="4" s="1"/>
  <c r="O461" i="4"/>
  <c r="Q461" i="4" s="1"/>
  <c r="O517" i="4"/>
  <c r="Q517" i="4" s="1"/>
  <c r="O21" i="4"/>
  <c r="Q21" i="4" s="1"/>
  <c r="O25" i="4"/>
  <c r="Q25" i="4" s="1"/>
  <c r="O53" i="4"/>
  <c r="Q53" i="4" s="1"/>
  <c r="O57" i="4"/>
  <c r="Q57" i="4" s="1"/>
  <c r="O85" i="4"/>
  <c r="Q85" i="4" s="1"/>
  <c r="O89" i="4"/>
  <c r="Q89" i="4" s="1"/>
  <c r="O117" i="4"/>
  <c r="Q117" i="4" s="1"/>
  <c r="O121" i="4"/>
  <c r="Q121" i="4" s="1"/>
  <c r="O246" i="4"/>
  <c r="Q246" i="4" s="1"/>
  <c r="O250" i="4"/>
  <c r="Q250" i="4" s="1"/>
  <c r="O631" i="4"/>
  <c r="Q631" i="4" s="1"/>
  <c r="O647" i="4"/>
  <c r="Q647" i="4" s="1"/>
  <c r="O678" i="4"/>
  <c r="Q678" i="4" s="1"/>
  <c r="O686" i="4"/>
  <c r="Q686" i="4" s="1"/>
  <c r="O695" i="4"/>
  <c r="Q695" i="4" s="1"/>
  <c r="O710" i="4"/>
  <c r="Q710" i="4" s="1"/>
  <c r="O711" i="4"/>
  <c r="Q711" i="4" s="1"/>
  <c r="O755" i="4"/>
  <c r="Q755" i="4" s="1"/>
  <c r="O766" i="4"/>
  <c r="Q766" i="4" s="1"/>
  <c r="O774" i="4"/>
  <c r="Q774" i="4" s="1"/>
  <c r="O775" i="4"/>
  <c r="Q775" i="4" s="1"/>
  <c r="O827" i="4"/>
  <c r="Q827" i="4" s="1"/>
  <c r="O830" i="4"/>
  <c r="Q830" i="4" s="1"/>
  <c r="O835" i="4"/>
  <c r="Q835" i="4" s="1"/>
  <c r="O846" i="4"/>
  <c r="Q846" i="4" s="1"/>
  <c r="O847" i="4"/>
  <c r="Q847" i="4" s="1"/>
  <c r="O867" i="4"/>
  <c r="Q867" i="4" s="1"/>
  <c r="O878" i="4"/>
  <c r="Q878" i="4" s="1"/>
  <c r="O891" i="4"/>
  <c r="Q891" i="4" s="1"/>
  <c r="O899" i="4"/>
  <c r="Q899" i="4" s="1"/>
  <c r="O903" i="4"/>
  <c r="Q903" i="4" s="1"/>
  <c r="O986" i="4"/>
  <c r="Q986" i="4" s="1"/>
  <c r="O990" i="4"/>
  <c r="Q990" i="4" s="1"/>
  <c r="O994" i="4"/>
  <c r="Q994" i="4" s="1"/>
  <c r="O998" i="4"/>
  <c r="Q998" i="4" s="1"/>
  <c r="O1018" i="4"/>
  <c r="Q1018" i="4" s="1"/>
  <c r="O1022" i="4"/>
  <c r="Q1022" i="4" s="1"/>
  <c r="O1026" i="4"/>
  <c r="Q1026" i="4" s="1"/>
  <c r="O1031" i="4"/>
  <c r="P1031" i="4" s="1"/>
  <c r="O1051" i="4"/>
  <c r="P1051" i="4" s="1"/>
  <c r="O1055" i="4"/>
  <c r="P1055" i="4" s="1"/>
  <c r="O1059" i="4"/>
  <c r="P1059" i="4" s="1"/>
  <c r="O1063" i="4"/>
  <c r="P1063" i="4" s="1"/>
  <c r="O1083" i="4"/>
  <c r="P1083" i="4" s="1"/>
  <c r="O1087" i="4"/>
  <c r="P1087" i="4" s="1"/>
  <c r="O1091" i="4"/>
  <c r="P1091" i="4" s="1"/>
  <c r="O1095" i="4"/>
  <c r="P1095" i="4" s="1"/>
  <c r="O1119" i="4"/>
  <c r="P1119" i="4" s="1"/>
  <c r="O1147" i="4"/>
  <c r="P1147" i="4" s="1"/>
  <c r="O1151" i="4"/>
  <c r="P1151" i="4" s="1"/>
  <c r="O1155" i="4"/>
  <c r="P1155" i="4" s="1"/>
  <c r="O1183" i="4"/>
  <c r="P1183" i="4" s="1"/>
  <c r="O1227" i="4"/>
  <c r="P1227" i="4" s="1"/>
  <c r="O1259" i="4"/>
  <c r="P1259" i="4" s="1"/>
  <c r="O1275" i="4"/>
  <c r="P1275" i="4" s="1"/>
  <c r="O1291" i="4"/>
  <c r="P1291" i="4" s="1"/>
  <c r="O1307" i="4"/>
  <c r="P1307" i="4" s="1"/>
  <c r="O1323" i="4"/>
  <c r="P1323" i="4" s="1"/>
  <c r="O1339" i="4"/>
  <c r="P1339" i="4" s="1"/>
  <c r="O1355" i="4"/>
  <c r="P1355" i="4" s="1"/>
  <c r="O1371" i="4"/>
  <c r="P1371" i="4" s="1"/>
  <c r="O1387" i="4"/>
  <c r="P1387" i="4" s="1"/>
  <c r="O1403" i="4"/>
  <c r="P1403" i="4" s="1"/>
  <c r="O1462" i="4"/>
  <c r="P1462" i="4" s="1"/>
  <c r="O1470" i="4"/>
  <c r="P1470" i="4" s="1"/>
  <c r="O1474" i="4"/>
  <c r="P1474" i="4" s="1"/>
  <c r="O1475" i="4"/>
  <c r="P1475" i="4" s="1"/>
  <c r="O1478" i="4"/>
  <c r="P1478" i="4" s="1"/>
  <c r="O1486" i="4"/>
  <c r="P1486" i="4" s="1"/>
  <c r="O1511" i="4"/>
  <c r="P1511" i="4" s="1"/>
  <c r="O1530" i="4"/>
  <c r="P1530" i="4" s="1"/>
  <c r="O1683" i="4"/>
  <c r="P1683" i="4" s="1"/>
  <c r="O1687" i="4"/>
  <c r="P1687" i="4" s="1"/>
  <c r="O1691" i="4"/>
  <c r="P1691" i="4" s="1"/>
  <c r="O1695" i="4"/>
  <c r="P1695" i="4" s="1"/>
  <c r="O269" i="4"/>
  <c r="Q269" i="4" s="1"/>
  <c r="O377" i="4"/>
  <c r="Q377" i="4" s="1"/>
  <c r="O421" i="4"/>
  <c r="Q421" i="4" s="1"/>
  <c r="O453" i="4"/>
  <c r="Q453" i="4" s="1"/>
  <c r="O485" i="4"/>
  <c r="Q485" i="4" s="1"/>
  <c r="O549" i="4"/>
  <c r="Q549" i="4" s="1"/>
  <c r="O557" i="4"/>
  <c r="Q557" i="4" s="1"/>
  <c r="O581" i="4"/>
  <c r="Q581" i="4" s="1"/>
  <c r="O589" i="4"/>
  <c r="Q589" i="4" s="1"/>
  <c r="O629" i="4"/>
  <c r="Q629" i="4" s="1"/>
  <c r="O645" i="4"/>
  <c r="Q645" i="4" s="1"/>
  <c r="O689" i="4"/>
  <c r="Q689" i="4" s="1"/>
  <c r="O693" i="4"/>
  <c r="Q693" i="4" s="1"/>
  <c r="O713" i="4"/>
  <c r="Q713" i="4" s="1"/>
  <c r="O733" i="4"/>
  <c r="Q733" i="4" s="1"/>
  <c r="O749" i="4"/>
  <c r="Q749" i="4" s="1"/>
  <c r="O761" i="4"/>
  <c r="Q761" i="4" s="1"/>
  <c r="O777" i="4"/>
  <c r="Q777" i="4" s="1"/>
  <c r="O821" i="4"/>
  <c r="Q821" i="4" s="1"/>
  <c r="O849" i="4"/>
  <c r="Q849" i="4" s="1"/>
  <c r="O1633" i="4"/>
  <c r="P1633" i="4" s="1"/>
  <c r="O1653" i="4"/>
  <c r="P1653" i="4" s="1"/>
  <c r="O109" i="4"/>
  <c r="Q109" i="4" s="1"/>
  <c r="O277" i="4"/>
  <c r="Q277" i="4" s="1"/>
  <c r="O298" i="4"/>
  <c r="Q298" i="4" s="1"/>
  <c r="O301" i="4"/>
  <c r="Q301" i="4" s="1"/>
  <c r="O309" i="4"/>
  <c r="Q309" i="4" s="1"/>
  <c r="O333" i="4"/>
  <c r="Q333" i="4" s="1"/>
  <c r="O341" i="4"/>
  <c r="Q341" i="4" s="1"/>
  <c r="O365" i="4"/>
  <c r="Q365" i="4" s="1"/>
  <c r="O389" i="4"/>
  <c r="Q389" i="4" s="1"/>
  <c r="O397" i="4"/>
  <c r="Q397" i="4" s="1"/>
  <c r="O493" i="4"/>
  <c r="Q493" i="4" s="1"/>
  <c r="O525" i="4"/>
  <c r="Q525" i="4" s="1"/>
  <c r="O39" i="4"/>
  <c r="Q39" i="4" s="1"/>
  <c r="O71" i="4"/>
  <c r="Q71" i="4" s="1"/>
  <c r="O103" i="4"/>
  <c r="Q103" i="4" s="1"/>
  <c r="O138" i="4"/>
  <c r="Q138" i="4" s="1"/>
  <c r="O139" i="4"/>
  <c r="Q139" i="4" s="1"/>
  <c r="O142" i="4"/>
  <c r="Q142" i="4" s="1"/>
  <c r="O151" i="4"/>
  <c r="Q151" i="4" s="1"/>
  <c r="O159" i="4"/>
  <c r="Q159" i="4" s="1"/>
  <c r="O180" i="4"/>
  <c r="Q180" i="4" s="1"/>
  <c r="O183" i="4"/>
  <c r="Q183" i="4" s="1"/>
  <c r="O191" i="4"/>
  <c r="Q191" i="4" s="1"/>
  <c r="O212" i="4"/>
  <c r="Q212" i="4" s="1"/>
  <c r="O215" i="4"/>
  <c r="Q215" i="4" s="1"/>
  <c r="O223" i="4"/>
  <c r="Q223" i="4" s="1"/>
  <c r="O313" i="4"/>
  <c r="Q313" i="4" s="1"/>
  <c r="O399" i="4"/>
  <c r="Q399" i="4" s="1"/>
  <c r="O403" i="4"/>
  <c r="Q403" i="4" s="1"/>
  <c r="O431" i="4"/>
  <c r="Q431" i="4" s="1"/>
  <c r="O435" i="4"/>
  <c r="Q435" i="4" s="1"/>
  <c r="O463" i="4"/>
  <c r="Q463" i="4" s="1"/>
  <c r="O467" i="4"/>
  <c r="Q467" i="4" s="1"/>
  <c r="O495" i="4"/>
  <c r="Q495" i="4" s="1"/>
  <c r="O499" i="4"/>
  <c r="Q499" i="4" s="1"/>
  <c r="O527" i="4"/>
  <c r="Q527" i="4" s="1"/>
  <c r="O531" i="4"/>
  <c r="Q531" i="4" s="1"/>
  <c r="O559" i="4"/>
  <c r="Q559" i="4" s="1"/>
  <c r="O563" i="4"/>
  <c r="Q563" i="4" s="1"/>
  <c r="O591" i="4"/>
  <c r="Q591" i="4" s="1"/>
  <c r="O595" i="4"/>
  <c r="Q595" i="4" s="1"/>
  <c r="O611" i="4"/>
  <c r="Q611" i="4" s="1"/>
  <c r="O655" i="4"/>
  <c r="Q655" i="4" s="1"/>
  <c r="O659" i="4"/>
  <c r="Q659" i="4" s="1"/>
  <c r="O667" i="4"/>
  <c r="Q667" i="4" s="1"/>
  <c r="O679" i="4"/>
  <c r="Q679" i="4" s="1"/>
  <c r="O911" i="4"/>
  <c r="Q911" i="4" s="1"/>
  <c r="O919" i="4"/>
  <c r="Q919" i="4" s="1"/>
  <c r="O923" i="4"/>
  <c r="Q923" i="4" s="1"/>
  <c r="O939" i="4"/>
  <c r="Q939" i="4" s="1"/>
  <c r="O955" i="4"/>
  <c r="Q955" i="4" s="1"/>
  <c r="O971" i="4"/>
  <c r="Q971" i="4" s="1"/>
  <c r="O1007" i="4"/>
  <c r="Q1007" i="4" s="1"/>
  <c r="O1008" i="4"/>
  <c r="Q1008" i="4" s="1"/>
  <c r="O1040" i="4"/>
  <c r="P1040" i="4" s="1"/>
  <c r="O1041" i="4"/>
  <c r="P1041" i="4" s="1"/>
  <c r="O1072" i="4"/>
  <c r="P1072" i="4" s="1"/>
  <c r="O1073" i="4"/>
  <c r="P1073" i="4" s="1"/>
  <c r="O1109" i="4"/>
  <c r="P1109" i="4" s="1"/>
  <c r="O1125" i="4"/>
  <c r="P1125" i="4" s="1"/>
  <c r="O1136" i="4"/>
  <c r="P1136" i="4" s="1"/>
  <c r="O1137" i="4"/>
  <c r="P1137" i="4" s="1"/>
  <c r="O1173" i="4"/>
  <c r="P1173" i="4" s="1"/>
  <c r="O1408" i="4"/>
  <c r="P1408" i="4" s="1"/>
  <c r="O1427" i="4"/>
  <c r="P1427" i="4" s="1"/>
  <c r="O1435" i="4"/>
  <c r="P1435" i="4" s="1"/>
  <c r="O1443" i="4"/>
  <c r="P1443" i="4" s="1"/>
  <c r="O1528" i="4"/>
  <c r="P1528" i="4" s="1"/>
  <c r="O1544" i="4"/>
  <c r="P1544" i="4" s="1"/>
  <c r="O1548" i="4"/>
  <c r="P1548" i="4" s="1"/>
  <c r="F1551" i="4"/>
  <c r="L1551" i="4" s="1"/>
  <c r="O1635" i="4"/>
  <c r="P1635" i="4" s="1"/>
  <c r="O1655" i="4"/>
  <c r="P1655" i="4" s="1"/>
  <c r="O1659" i="4"/>
  <c r="P1659" i="4" s="1"/>
  <c r="O30" i="4"/>
  <c r="Q30" i="4" s="1"/>
  <c r="O266" i="4"/>
  <c r="Q266" i="4" s="1"/>
  <c r="O281" i="4"/>
  <c r="Q281" i="4" s="1"/>
  <c r="O330" i="4"/>
  <c r="Q330" i="4" s="1"/>
  <c r="O345" i="4"/>
  <c r="Q345" i="4" s="1"/>
  <c r="O362" i="4"/>
  <c r="Q362" i="4" s="1"/>
  <c r="O374" i="4"/>
  <c r="Q374" i="4" s="1"/>
  <c r="O386" i="4"/>
  <c r="Q386" i="4" s="1"/>
  <c r="O401" i="4"/>
  <c r="Q401" i="4" s="1"/>
  <c r="O418" i="4"/>
  <c r="Q418" i="4" s="1"/>
  <c r="O433" i="4"/>
  <c r="Q433" i="4" s="1"/>
  <c r="O450" i="4"/>
  <c r="Q450" i="4" s="1"/>
  <c r="O465" i="4"/>
  <c r="Q465" i="4" s="1"/>
  <c r="O482" i="4"/>
  <c r="Q482" i="4" s="1"/>
  <c r="O497" i="4"/>
  <c r="Q497" i="4" s="1"/>
  <c r="O514" i="4"/>
  <c r="Q514" i="4" s="1"/>
  <c r="O529" i="4"/>
  <c r="Q529" i="4" s="1"/>
  <c r="O546" i="4"/>
  <c r="Q546" i="4" s="1"/>
  <c r="O561" i="4"/>
  <c r="Q561" i="4" s="1"/>
  <c r="O578" i="4"/>
  <c r="Q578" i="4" s="1"/>
  <c r="O593" i="4"/>
  <c r="Q593" i="4" s="1"/>
  <c r="O626" i="4"/>
  <c r="Q626" i="4" s="1"/>
  <c r="O640" i="4"/>
  <c r="Q640" i="4" s="1"/>
  <c r="O669" i="4"/>
  <c r="Q669" i="4" s="1"/>
  <c r="O671" i="4"/>
  <c r="Q671" i="4" s="1"/>
  <c r="O789" i="4"/>
  <c r="Q789" i="4" s="1"/>
  <c r="O805" i="4"/>
  <c r="Q805" i="4" s="1"/>
  <c r="O915" i="4"/>
  <c r="Q915" i="4" s="1"/>
  <c r="O934" i="4"/>
  <c r="Q934" i="4" s="1"/>
  <c r="O966" i="4"/>
  <c r="Q966" i="4" s="1"/>
  <c r="O1014" i="4"/>
  <c r="Q1014" i="4" s="1"/>
  <c r="O1079" i="4"/>
  <c r="P1079" i="4" s="1"/>
  <c r="O1200" i="4"/>
  <c r="P1200" i="4" s="1"/>
  <c r="O13" i="4"/>
  <c r="Q13" i="4" s="1"/>
  <c r="O45" i="4"/>
  <c r="Q45" i="4" s="1"/>
  <c r="O62" i="4"/>
  <c r="Q62" i="4" s="1"/>
  <c r="O77" i="4"/>
  <c r="Q77" i="4" s="1"/>
  <c r="O94" i="4"/>
  <c r="Q94" i="4" s="1"/>
  <c r="O100" i="4"/>
  <c r="Q100" i="4" s="1"/>
  <c r="O126" i="4"/>
  <c r="Q126" i="4" s="1"/>
  <c r="O163" i="4"/>
  <c r="Q163" i="4" s="1"/>
  <c r="O171" i="4"/>
  <c r="Q171" i="4" s="1"/>
  <c r="O195" i="4"/>
  <c r="Q195" i="4" s="1"/>
  <c r="O227" i="4"/>
  <c r="Q227" i="4" s="1"/>
  <c r="O14" i="4"/>
  <c r="Q14" i="4" s="1"/>
  <c r="O16" i="4"/>
  <c r="Q16" i="4" s="1"/>
  <c r="O17" i="4"/>
  <c r="Q17" i="4" s="1"/>
  <c r="O20" i="4"/>
  <c r="Q20" i="4" s="1"/>
  <c r="O23" i="4"/>
  <c r="Q23" i="4" s="1"/>
  <c r="O29" i="4"/>
  <c r="Q29" i="4" s="1"/>
  <c r="O37" i="4"/>
  <c r="Q37" i="4" s="1"/>
  <c r="O46" i="4"/>
  <c r="Q46" i="4" s="1"/>
  <c r="O48" i="4"/>
  <c r="Q48" i="4" s="1"/>
  <c r="O49" i="4"/>
  <c r="Q49" i="4" s="1"/>
  <c r="O52" i="4"/>
  <c r="Q52" i="4" s="1"/>
  <c r="O55" i="4"/>
  <c r="Q55" i="4" s="1"/>
  <c r="O61" i="4"/>
  <c r="Q61" i="4" s="1"/>
  <c r="O69" i="4"/>
  <c r="Q69" i="4" s="1"/>
  <c r="O78" i="4"/>
  <c r="Q78" i="4" s="1"/>
  <c r="O80" i="4"/>
  <c r="Q80" i="4" s="1"/>
  <c r="O81" i="4"/>
  <c r="Q81" i="4" s="1"/>
  <c r="O84" i="4"/>
  <c r="Q84" i="4" s="1"/>
  <c r="O87" i="4"/>
  <c r="Q87" i="4" s="1"/>
  <c r="O93" i="4"/>
  <c r="Q93" i="4" s="1"/>
  <c r="O101" i="4"/>
  <c r="Q101" i="4" s="1"/>
  <c r="O110" i="4"/>
  <c r="Q110" i="4" s="1"/>
  <c r="O112" i="4"/>
  <c r="Q112" i="4" s="1"/>
  <c r="O113" i="4"/>
  <c r="Q113" i="4" s="1"/>
  <c r="O116" i="4"/>
  <c r="Q116" i="4" s="1"/>
  <c r="O119" i="4"/>
  <c r="Q119" i="4" s="1"/>
  <c r="O125" i="4"/>
  <c r="Q125" i="4" s="1"/>
  <c r="O133" i="4"/>
  <c r="Q133" i="4" s="1"/>
  <c r="O137" i="4"/>
  <c r="Q137" i="4" s="1"/>
  <c r="O155" i="4"/>
  <c r="Q155" i="4" s="1"/>
  <c r="O164" i="4"/>
  <c r="Q164" i="4" s="1"/>
  <c r="O167" i="4"/>
  <c r="Q167" i="4" s="1"/>
  <c r="O179" i="4"/>
  <c r="Q179" i="4" s="1"/>
  <c r="O187" i="4"/>
  <c r="Q187" i="4" s="1"/>
  <c r="O196" i="4"/>
  <c r="Q196" i="4" s="1"/>
  <c r="O199" i="4"/>
  <c r="Q199" i="4" s="1"/>
  <c r="O211" i="4"/>
  <c r="Q211" i="4" s="1"/>
  <c r="O219" i="4"/>
  <c r="Q219" i="4" s="1"/>
  <c r="O228" i="4"/>
  <c r="Q228" i="4" s="1"/>
  <c r="O231" i="4"/>
  <c r="Q231" i="4" s="1"/>
  <c r="O241" i="4"/>
  <c r="Q241" i="4" s="1"/>
  <c r="O242" i="4"/>
  <c r="Q242" i="4" s="1"/>
  <c r="O245" i="4"/>
  <c r="Q245" i="4" s="1"/>
  <c r="O252" i="4"/>
  <c r="Q252" i="4" s="1"/>
  <c r="O253" i="4"/>
  <c r="Q253" i="4" s="1"/>
  <c r="O256" i="4"/>
  <c r="Q256" i="4" s="1"/>
  <c r="O265" i="4"/>
  <c r="Q265" i="4" s="1"/>
  <c r="O273" i="4"/>
  <c r="Q273" i="4" s="1"/>
  <c r="O282" i="4"/>
  <c r="Q282" i="4" s="1"/>
  <c r="O284" i="4"/>
  <c r="Q284" i="4" s="1"/>
  <c r="O285" i="4"/>
  <c r="Q285" i="4" s="1"/>
  <c r="O288" i="4"/>
  <c r="Q288" i="4" s="1"/>
  <c r="O297" i="4"/>
  <c r="Q297" i="4" s="1"/>
  <c r="O305" i="4"/>
  <c r="Q305" i="4" s="1"/>
  <c r="O314" i="4"/>
  <c r="Q314" i="4" s="1"/>
  <c r="O316" i="4"/>
  <c r="Q316" i="4" s="1"/>
  <c r="O317" i="4"/>
  <c r="Q317" i="4" s="1"/>
  <c r="O320" i="4"/>
  <c r="Q320" i="4" s="1"/>
  <c r="O329" i="4"/>
  <c r="Q329" i="4" s="1"/>
  <c r="O337" i="4"/>
  <c r="Q337" i="4" s="1"/>
  <c r="O346" i="4"/>
  <c r="Q346" i="4" s="1"/>
  <c r="O348" i="4"/>
  <c r="Q348" i="4" s="1"/>
  <c r="O349" i="4"/>
  <c r="Q349" i="4" s="1"/>
  <c r="O352" i="4"/>
  <c r="Q352" i="4" s="1"/>
  <c r="O361" i="4"/>
  <c r="Q361" i="4" s="1"/>
  <c r="O369" i="4"/>
  <c r="Q369" i="4" s="1"/>
  <c r="O373" i="4"/>
  <c r="Q373" i="4" s="1"/>
  <c r="O383" i="4"/>
  <c r="Q383" i="4" s="1"/>
  <c r="O385" i="4"/>
  <c r="Q385" i="4" s="1"/>
  <c r="O393" i="4"/>
  <c r="Q393" i="4" s="1"/>
  <c r="O402" i="4"/>
  <c r="Q402" i="4" s="1"/>
  <c r="O404" i="4"/>
  <c r="Q404" i="4" s="1"/>
  <c r="O405" i="4"/>
  <c r="Q405" i="4" s="1"/>
  <c r="O408" i="4"/>
  <c r="Q408" i="4" s="1"/>
  <c r="O415" i="4"/>
  <c r="Q415" i="4" s="1"/>
  <c r="O417" i="4"/>
  <c r="Q417" i="4" s="1"/>
  <c r="O419" i="4"/>
  <c r="Q419" i="4" s="1"/>
  <c r="O425" i="4"/>
  <c r="Q425" i="4" s="1"/>
  <c r="O434" i="4"/>
  <c r="Q434" i="4" s="1"/>
  <c r="O436" i="4"/>
  <c r="Q436" i="4" s="1"/>
  <c r="O437" i="4"/>
  <c r="Q437" i="4" s="1"/>
  <c r="O440" i="4"/>
  <c r="Q440" i="4" s="1"/>
  <c r="O447" i="4"/>
  <c r="Q447" i="4" s="1"/>
  <c r="O449" i="4"/>
  <c r="Q449" i="4" s="1"/>
  <c r="O451" i="4"/>
  <c r="Q451" i="4" s="1"/>
  <c r="O457" i="4"/>
  <c r="Q457" i="4" s="1"/>
  <c r="O466" i="4"/>
  <c r="Q466" i="4" s="1"/>
  <c r="O468" i="4"/>
  <c r="Q468" i="4" s="1"/>
  <c r="O469" i="4"/>
  <c r="Q469" i="4" s="1"/>
  <c r="O472" i="4"/>
  <c r="Q472" i="4" s="1"/>
  <c r="O479" i="4"/>
  <c r="Q479" i="4" s="1"/>
  <c r="O481" i="4"/>
  <c r="Q481" i="4" s="1"/>
  <c r="O483" i="4"/>
  <c r="Q483" i="4" s="1"/>
  <c r="O489" i="4"/>
  <c r="Q489" i="4" s="1"/>
  <c r="O498" i="4"/>
  <c r="Q498" i="4" s="1"/>
  <c r="O500" i="4"/>
  <c r="Q500" i="4" s="1"/>
  <c r="O501" i="4"/>
  <c r="Q501" i="4" s="1"/>
  <c r="O504" i="4"/>
  <c r="Q504" i="4" s="1"/>
  <c r="O511" i="4"/>
  <c r="Q511" i="4" s="1"/>
  <c r="O513" i="4"/>
  <c r="Q513" i="4" s="1"/>
  <c r="O515" i="4"/>
  <c r="Q515" i="4" s="1"/>
  <c r="O521" i="4"/>
  <c r="Q521" i="4" s="1"/>
  <c r="O530" i="4"/>
  <c r="Q530" i="4" s="1"/>
  <c r="O532" i="4"/>
  <c r="Q532" i="4" s="1"/>
  <c r="O533" i="4"/>
  <c r="Q533" i="4" s="1"/>
  <c r="O536" i="4"/>
  <c r="Q536" i="4" s="1"/>
  <c r="O543" i="4"/>
  <c r="Q543" i="4" s="1"/>
  <c r="O545" i="4"/>
  <c r="Q545" i="4" s="1"/>
  <c r="O547" i="4"/>
  <c r="Q547" i="4" s="1"/>
  <c r="O553" i="4"/>
  <c r="Q553" i="4" s="1"/>
  <c r="O562" i="4"/>
  <c r="Q562" i="4" s="1"/>
  <c r="O564" i="4"/>
  <c r="Q564" i="4" s="1"/>
  <c r="O565" i="4"/>
  <c r="Q565" i="4" s="1"/>
  <c r="O568" i="4"/>
  <c r="Q568" i="4" s="1"/>
  <c r="O575" i="4"/>
  <c r="Q575" i="4" s="1"/>
  <c r="O577" i="4"/>
  <c r="Q577" i="4" s="1"/>
  <c r="O579" i="4"/>
  <c r="Q579" i="4" s="1"/>
  <c r="O585" i="4"/>
  <c r="Q585" i="4" s="1"/>
  <c r="O594" i="4"/>
  <c r="Q594" i="4" s="1"/>
  <c r="O596" i="4"/>
  <c r="Q596" i="4" s="1"/>
  <c r="O597" i="4"/>
  <c r="Q597" i="4" s="1"/>
  <c r="O600" i="4"/>
  <c r="Q600" i="4" s="1"/>
  <c r="O607" i="4"/>
  <c r="Q607" i="4" s="1"/>
  <c r="O609" i="4"/>
  <c r="Q609" i="4" s="1"/>
  <c r="O725" i="4"/>
  <c r="Q725" i="4" s="1"/>
  <c r="O737" i="4"/>
  <c r="Q737" i="4" s="1"/>
  <c r="O950" i="4"/>
  <c r="Q950" i="4" s="1"/>
  <c r="O982" i="4"/>
  <c r="Q982" i="4" s="1"/>
  <c r="O1047" i="4"/>
  <c r="P1047" i="4" s="1"/>
  <c r="O1754" i="4"/>
  <c r="Q1754" i="4" s="1"/>
  <c r="O1762" i="4"/>
  <c r="Q1762" i="4" s="1"/>
  <c r="O1770" i="4"/>
  <c r="Q1770" i="4" s="1"/>
  <c r="O610" i="4"/>
  <c r="Q610" i="4" s="1"/>
  <c r="O612" i="4"/>
  <c r="Q612" i="4" s="1"/>
  <c r="O613" i="4"/>
  <c r="Q613" i="4" s="1"/>
  <c r="O616" i="4"/>
  <c r="Q616" i="4" s="1"/>
  <c r="O623" i="4"/>
  <c r="Q623" i="4" s="1"/>
  <c r="O625" i="4"/>
  <c r="Q625" i="4" s="1"/>
  <c r="O627" i="4"/>
  <c r="Q627" i="4" s="1"/>
  <c r="O635" i="4"/>
  <c r="Q635" i="4" s="1"/>
  <c r="O637" i="4"/>
  <c r="Q637" i="4" s="1"/>
  <c r="O639" i="4"/>
  <c r="Q639" i="4" s="1"/>
  <c r="O646" i="4"/>
  <c r="Q646" i="4" s="1"/>
  <c r="O652" i="4"/>
  <c r="Q652" i="4" s="1"/>
  <c r="O654" i="4"/>
  <c r="Q654" i="4" s="1"/>
  <c r="O657" i="4"/>
  <c r="Q657" i="4" s="1"/>
  <c r="O660" i="4"/>
  <c r="Q660" i="4" s="1"/>
  <c r="O661" i="4"/>
  <c r="Q661" i="4" s="1"/>
  <c r="O663" i="4"/>
  <c r="Q663" i="4" s="1"/>
  <c r="O672" i="4"/>
  <c r="Q672" i="4" s="1"/>
  <c r="O685" i="4"/>
  <c r="Q685" i="4" s="1"/>
  <c r="O687" i="4"/>
  <c r="Q687" i="4" s="1"/>
  <c r="O691" i="4"/>
  <c r="Q691" i="4" s="1"/>
  <c r="O699" i="4"/>
  <c r="Q699" i="4" s="1"/>
  <c r="O705" i="4"/>
  <c r="Q705" i="4" s="1"/>
  <c r="O709" i="4"/>
  <c r="Q709" i="4" s="1"/>
  <c r="O717" i="4"/>
  <c r="Q717" i="4" s="1"/>
  <c r="O720" i="4"/>
  <c r="Q720" i="4" s="1"/>
  <c r="O723" i="4"/>
  <c r="Q723" i="4" s="1"/>
  <c r="O728" i="4"/>
  <c r="Q728" i="4" s="1"/>
  <c r="O729" i="4"/>
  <c r="Q729" i="4" s="1"/>
  <c r="O732" i="4"/>
  <c r="Q732" i="4" s="1"/>
  <c r="O734" i="4"/>
  <c r="Q734" i="4" s="1"/>
  <c r="O740" i="4"/>
  <c r="Q740" i="4" s="1"/>
  <c r="O742" i="4"/>
  <c r="Q742" i="4" s="1"/>
  <c r="O743" i="4"/>
  <c r="Q743" i="4" s="1"/>
  <c r="O753" i="4"/>
  <c r="Q753" i="4" s="1"/>
  <c r="O757" i="4"/>
  <c r="Q757" i="4" s="1"/>
  <c r="O769" i="4"/>
  <c r="Q769" i="4" s="1"/>
  <c r="O773" i="4"/>
  <c r="Q773" i="4" s="1"/>
  <c r="O781" i="4"/>
  <c r="Q781" i="4" s="1"/>
  <c r="O784" i="4"/>
  <c r="Q784" i="4" s="1"/>
  <c r="O787" i="4"/>
  <c r="Q787" i="4" s="1"/>
  <c r="O792" i="4"/>
  <c r="Q792" i="4" s="1"/>
  <c r="O793" i="4"/>
  <c r="Q793" i="4" s="1"/>
  <c r="O796" i="4"/>
  <c r="Q796" i="4" s="1"/>
  <c r="O800" i="4"/>
  <c r="Q800" i="4" s="1"/>
  <c r="O803" i="4"/>
  <c r="Q803" i="4" s="1"/>
  <c r="O808" i="4"/>
  <c r="Q808" i="4" s="1"/>
  <c r="O811" i="4"/>
  <c r="Q811" i="4" s="1"/>
  <c r="O812" i="4"/>
  <c r="Q812" i="4" s="1"/>
  <c r="O814" i="4"/>
  <c r="Q814" i="4" s="1"/>
  <c r="O815" i="4"/>
  <c r="Q815" i="4" s="1"/>
  <c r="O825" i="4"/>
  <c r="Q825" i="4" s="1"/>
  <c r="O829" i="4"/>
  <c r="Q829" i="4" s="1"/>
  <c r="O833" i="4"/>
  <c r="Q833" i="4" s="1"/>
  <c r="O837" i="4"/>
  <c r="Q837" i="4" s="1"/>
  <c r="O845" i="4"/>
  <c r="Q845" i="4" s="1"/>
  <c r="O854" i="4"/>
  <c r="Q854" i="4" s="1"/>
  <c r="O855" i="4"/>
  <c r="Q855" i="4" s="1"/>
  <c r="O869" i="4"/>
  <c r="Q869" i="4" s="1"/>
  <c r="O873" i="4"/>
  <c r="Q873" i="4" s="1"/>
  <c r="O881" i="4"/>
  <c r="Q881" i="4" s="1"/>
  <c r="O885" i="4"/>
  <c r="Q885" i="4" s="1"/>
  <c r="O889" i="4"/>
  <c r="Q889" i="4" s="1"/>
  <c r="O893" i="4"/>
  <c r="Q893" i="4" s="1"/>
  <c r="O897" i="4"/>
  <c r="Q897" i="4" s="1"/>
  <c r="O901" i="4"/>
  <c r="Q901" i="4" s="1"/>
  <c r="O910" i="4"/>
  <c r="Q910" i="4" s="1"/>
  <c r="O918" i="4"/>
  <c r="Q918" i="4" s="1"/>
  <c r="O922" i="4"/>
  <c r="Q922" i="4" s="1"/>
  <c r="O929" i="4"/>
  <c r="Q929" i="4" s="1"/>
  <c r="O931" i="4"/>
  <c r="Q931" i="4" s="1"/>
  <c r="O938" i="4"/>
  <c r="Q938" i="4" s="1"/>
  <c r="O945" i="4"/>
  <c r="Q945" i="4" s="1"/>
  <c r="O947" i="4"/>
  <c r="Q947" i="4" s="1"/>
  <c r="O954" i="4"/>
  <c r="Q954" i="4" s="1"/>
  <c r="O961" i="4"/>
  <c r="Q961" i="4" s="1"/>
  <c r="O963" i="4"/>
  <c r="Q963" i="4" s="1"/>
  <c r="O970" i="4"/>
  <c r="Q970" i="4" s="1"/>
  <c r="O977" i="4"/>
  <c r="Q977" i="4" s="1"/>
  <c r="O979" i="4"/>
  <c r="Q979" i="4" s="1"/>
  <c r="O985" i="4"/>
  <c r="Q985" i="4" s="1"/>
  <c r="O989" i="4"/>
  <c r="Q989" i="4" s="1"/>
  <c r="O996" i="4"/>
  <c r="Q996" i="4" s="1"/>
  <c r="O1006" i="4"/>
  <c r="Q1006" i="4" s="1"/>
  <c r="O1017" i="4"/>
  <c r="Q1017" i="4" s="1"/>
  <c r="O1021" i="4"/>
  <c r="Q1021" i="4" s="1"/>
  <c r="O1028" i="4"/>
  <c r="Q1028" i="4" s="1"/>
  <c r="O1039" i="4"/>
  <c r="P1039" i="4" s="1"/>
  <c r="O1050" i="4"/>
  <c r="P1050" i="4" s="1"/>
  <c r="O1054" i="4"/>
  <c r="P1054" i="4" s="1"/>
  <c r="O1061" i="4"/>
  <c r="P1061" i="4" s="1"/>
  <c r="O1071" i="4"/>
  <c r="P1071" i="4" s="1"/>
  <c r="O1082" i="4"/>
  <c r="P1082" i="4" s="1"/>
  <c r="O1086" i="4"/>
  <c r="P1086" i="4" s="1"/>
  <c r="O1093" i="4"/>
  <c r="P1093" i="4" s="1"/>
  <c r="O1103" i="4"/>
  <c r="P1103" i="4" s="1"/>
  <c r="O1107" i="4"/>
  <c r="P1107" i="4" s="1"/>
  <c r="O1117" i="4"/>
  <c r="P1117" i="4" s="1"/>
  <c r="O1123" i="4"/>
  <c r="P1123" i="4" s="1"/>
  <c r="O1131" i="4"/>
  <c r="P1131" i="4" s="1"/>
  <c r="O1135" i="4"/>
  <c r="P1135" i="4" s="1"/>
  <c r="O1146" i="4"/>
  <c r="P1146" i="4" s="1"/>
  <c r="O1150" i="4"/>
  <c r="P1150" i="4" s="1"/>
  <c r="O1152" i="4"/>
  <c r="P1152" i="4" s="1"/>
  <c r="O1153" i="4"/>
  <c r="P1153" i="4" s="1"/>
  <c r="O1159" i="4"/>
  <c r="P1159" i="4" s="1"/>
  <c r="O1167" i="4"/>
  <c r="P1167" i="4" s="1"/>
  <c r="O1171" i="4"/>
  <c r="P1171" i="4" s="1"/>
  <c r="O1195" i="4"/>
  <c r="P1195" i="4" s="1"/>
  <c r="O1199" i="4"/>
  <c r="P1199" i="4" s="1"/>
  <c r="O1204" i="4"/>
  <c r="P1204" i="4" s="1"/>
  <c r="O1207" i="4"/>
  <c r="P1207" i="4" s="1"/>
  <c r="O1211" i="4"/>
  <c r="P1211" i="4" s="1"/>
  <c r="O1216" i="4"/>
  <c r="P1216" i="4" s="1"/>
  <c r="O1222" i="4"/>
  <c r="P1222" i="4" s="1"/>
  <c r="O1229" i="4"/>
  <c r="P1229" i="4" s="1"/>
  <c r="O1231" i="4"/>
  <c r="P1231" i="4" s="1"/>
  <c r="O1233" i="4"/>
  <c r="P1233" i="4" s="1"/>
  <c r="O1236" i="4"/>
  <c r="P1236" i="4" s="1"/>
  <c r="O1239" i="4"/>
  <c r="P1239" i="4" s="1"/>
  <c r="O1240" i="4"/>
  <c r="P1240" i="4" s="1"/>
  <c r="O1243" i="4"/>
  <c r="P1243" i="4" s="1"/>
  <c r="O1254" i="4"/>
  <c r="P1254" i="4" s="1"/>
  <c r="O1261" i="4"/>
  <c r="P1261" i="4" s="1"/>
  <c r="O1267" i="4"/>
  <c r="P1267" i="4" s="1"/>
  <c r="O1272" i="4"/>
  <c r="P1272" i="4" s="1"/>
  <c r="O1277" i="4"/>
  <c r="P1277" i="4" s="1"/>
  <c r="O1283" i="4"/>
  <c r="P1283" i="4" s="1"/>
  <c r="O1288" i="4"/>
  <c r="P1288" i="4" s="1"/>
  <c r="O1293" i="4"/>
  <c r="P1293" i="4" s="1"/>
  <c r="O1299" i="4"/>
  <c r="P1299" i="4" s="1"/>
  <c r="O1304" i="4"/>
  <c r="P1304" i="4" s="1"/>
  <c r="O1309" i="4"/>
  <c r="P1309" i="4" s="1"/>
  <c r="O1315" i="4"/>
  <c r="P1315" i="4" s="1"/>
  <c r="O1657" i="4"/>
  <c r="P1657" i="4" s="1"/>
  <c r="O1320" i="4"/>
  <c r="P1320" i="4" s="1"/>
  <c r="O1325" i="4"/>
  <c r="P1325" i="4" s="1"/>
  <c r="O1331" i="4"/>
  <c r="P1331" i="4" s="1"/>
  <c r="O1336" i="4"/>
  <c r="P1336" i="4" s="1"/>
  <c r="O1341" i="4"/>
  <c r="P1341" i="4" s="1"/>
  <c r="O1347" i="4"/>
  <c r="P1347" i="4" s="1"/>
  <c r="O1352" i="4"/>
  <c r="P1352" i="4" s="1"/>
  <c r="O1357" i="4"/>
  <c r="P1357" i="4" s="1"/>
  <c r="O1363" i="4"/>
  <c r="P1363" i="4" s="1"/>
  <c r="O1368" i="4"/>
  <c r="P1368" i="4" s="1"/>
  <c r="O1373" i="4"/>
  <c r="P1373" i="4" s="1"/>
  <c r="O1379" i="4"/>
  <c r="P1379" i="4" s="1"/>
  <c r="O1384" i="4"/>
  <c r="P1384" i="4" s="1"/>
  <c r="O1389" i="4"/>
  <c r="P1389" i="4" s="1"/>
  <c r="O1395" i="4"/>
  <c r="P1395" i="4" s="1"/>
  <c r="O1400" i="4"/>
  <c r="P1400" i="4" s="1"/>
  <c r="O1405" i="4"/>
  <c r="P1405" i="4" s="1"/>
  <c r="O1409" i="4"/>
  <c r="P1409" i="4" s="1"/>
  <c r="O1413" i="4"/>
  <c r="P1413" i="4" s="1"/>
  <c r="O1425" i="4"/>
  <c r="P1425" i="4" s="1"/>
  <c r="O1430" i="4"/>
  <c r="P1430" i="4" s="1"/>
  <c r="O1436" i="4"/>
  <c r="P1436" i="4" s="1"/>
  <c r="O1441" i="4"/>
  <c r="P1441" i="4" s="1"/>
  <c r="O1445" i="4"/>
  <c r="P1445" i="4" s="1"/>
  <c r="O1453" i="4"/>
  <c r="P1453" i="4" s="1"/>
  <c r="O1457" i="4"/>
  <c r="P1457" i="4" s="1"/>
  <c r="O1461" i="4"/>
  <c r="P1461" i="4" s="1"/>
  <c r="O1480" i="4"/>
  <c r="P1480" i="4" s="1"/>
  <c r="O1483" i="4"/>
  <c r="P1483" i="4" s="1"/>
  <c r="O1488" i="4"/>
  <c r="P1488" i="4" s="1"/>
  <c r="O1490" i="4"/>
  <c r="P1490" i="4" s="1"/>
  <c r="O1499" i="4"/>
  <c r="P1499" i="4" s="1"/>
  <c r="O1520" i="4"/>
  <c r="P1520" i="4" s="1"/>
  <c r="O1538" i="4"/>
  <c r="P1538" i="4" s="1"/>
  <c r="O1624" i="4"/>
  <c r="P1624" i="4" s="1"/>
  <c r="O1629" i="4"/>
  <c r="P1629" i="4" s="1"/>
  <c r="O1632" i="4"/>
  <c r="P1632" i="4" s="1"/>
  <c r="O1640" i="4"/>
  <c r="P1640" i="4" s="1"/>
  <c r="O1645" i="4"/>
  <c r="P1645" i="4" s="1"/>
  <c r="O1648" i="4"/>
  <c r="P1648" i="4" s="1"/>
  <c r="O1652" i="4"/>
  <c r="P1652" i="4" s="1"/>
  <c r="O1660" i="4"/>
  <c r="P1660" i="4" s="1"/>
  <c r="O1667" i="4"/>
  <c r="P1667" i="4" s="1"/>
  <c r="O1669" i="4"/>
  <c r="P1669" i="4" s="1"/>
  <c r="O1671" i="4"/>
  <c r="P1671" i="4" s="1"/>
  <c r="O1677" i="4"/>
  <c r="P1677" i="4" s="1"/>
  <c r="O1681" i="4"/>
  <c r="P1681" i="4" s="1"/>
  <c r="O1696" i="4"/>
  <c r="P1696" i="4" s="1"/>
  <c r="O1699" i="4"/>
  <c r="P1699" i="4" s="1"/>
  <c r="O1707" i="4"/>
  <c r="P1707" i="4" s="1"/>
  <c r="O1711" i="4"/>
  <c r="P1711" i="4" s="1"/>
  <c r="O1712" i="4"/>
  <c r="P1712" i="4" s="1"/>
  <c r="O1717" i="4"/>
  <c r="P1717" i="4" s="1"/>
  <c r="O1723" i="4"/>
  <c r="P1723" i="4" s="1"/>
  <c r="O1731" i="4"/>
  <c r="P1731" i="4" s="1"/>
  <c r="O1739" i="4"/>
  <c r="P1739" i="4" s="1"/>
  <c r="O1743" i="4"/>
  <c r="P1743" i="4" s="1"/>
  <c r="O1757" i="4"/>
  <c r="Q1757" i="4" s="1"/>
  <c r="O1765" i="4"/>
  <c r="Q1765" i="4" s="1"/>
  <c r="O1773" i="4"/>
  <c r="Q1773" i="4" s="1"/>
  <c r="O1777" i="4"/>
  <c r="Q1777" i="4" s="1"/>
  <c r="F191" i="8"/>
  <c r="M195" i="8" s="1"/>
  <c r="O43" i="4"/>
  <c r="Q43" i="4" s="1"/>
  <c r="O130" i="4"/>
  <c r="Q130" i="4" s="1"/>
  <c r="O232" i="4"/>
  <c r="Q232" i="4" s="1"/>
  <c r="O334" i="4"/>
  <c r="Q334" i="4" s="1"/>
  <c r="O454" i="4"/>
  <c r="Q454" i="4" s="1"/>
  <c r="O735" i="4"/>
  <c r="Q735" i="4" s="1"/>
  <c r="O920" i="4"/>
  <c r="Q920" i="4" s="1"/>
  <c r="M237" i="4"/>
  <c r="O18" i="4"/>
  <c r="Q18" i="4" s="1"/>
  <c r="O34" i="4"/>
  <c r="Q34" i="4" s="1"/>
  <c r="O50" i="4"/>
  <c r="Q50" i="4" s="1"/>
  <c r="O59" i="4"/>
  <c r="Q59" i="4" s="1"/>
  <c r="O66" i="4"/>
  <c r="Q66" i="4" s="1"/>
  <c r="O91" i="4"/>
  <c r="Q91" i="4" s="1"/>
  <c r="O123" i="4"/>
  <c r="Q123" i="4" s="1"/>
  <c r="O135" i="4"/>
  <c r="Q135" i="4" s="1"/>
  <c r="O140" i="4"/>
  <c r="Q140" i="4" s="1"/>
  <c r="O144" i="4"/>
  <c r="Q144" i="4" s="1"/>
  <c r="O152" i="4"/>
  <c r="Q152" i="4" s="1"/>
  <c r="O168" i="4"/>
  <c r="Q168" i="4" s="1"/>
  <c r="O216" i="4"/>
  <c r="Q216" i="4" s="1"/>
  <c r="O270" i="4"/>
  <c r="Q270" i="4" s="1"/>
  <c r="O406" i="4"/>
  <c r="Q406" i="4" s="1"/>
  <c r="O518" i="4"/>
  <c r="Q518" i="4" s="1"/>
  <c r="O534" i="4"/>
  <c r="Q534" i="4" s="1"/>
  <c r="O550" i="4"/>
  <c r="Q550" i="4" s="1"/>
  <c r="O566" i="4"/>
  <c r="Q566" i="4" s="1"/>
  <c r="O598" i="4"/>
  <c r="Q598" i="4" s="1"/>
  <c r="O664" i="4"/>
  <c r="Q664" i="4" s="1"/>
  <c r="O747" i="4"/>
  <c r="Q747" i="4" s="1"/>
  <c r="O1682" i="4"/>
  <c r="P1682" i="4" s="1"/>
  <c r="O22" i="4"/>
  <c r="Q22" i="4" s="1"/>
  <c r="O31" i="4"/>
  <c r="Q31" i="4" s="1"/>
  <c r="O38" i="4"/>
  <c r="Q38" i="4" s="1"/>
  <c r="O54" i="4"/>
  <c r="Q54" i="4" s="1"/>
  <c r="O79" i="4"/>
  <c r="Q79" i="4" s="1"/>
  <c r="O86" i="4"/>
  <c r="Q86" i="4" s="1"/>
  <c r="O102" i="4"/>
  <c r="Q102" i="4" s="1"/>
  <c r="O118" i="4"/>
  <c r="Q118" i="4" s="1"/>
  <c r="O127" i="4"/>
  <c r="Q127" i="4" s="1"/>
  <c r="O134" i="4"/>
  <c r="Q134" i="4" s="1"/>
  <c r="O146" i="4"/>
  <c r="Q146" i="4" s="1"/>
  <c r="O156" i="4"/>
  <c r="Q156" i="4" s="1"/>
  <c r="O172" i="4"/>
  <c r="Q172" i="4" s="1"/>
  <c r="O188" i="4"/>
  <c r="Q188" i="4" s="1"/>
  <c r="O204" i="4"/>
  <c r="Q204" i="4" s="1"/>
  <c r="O220" i="4"/>
  <c r="Q220" i="4" s="1"/>
  <c r="O236" i="4"/>
  <c r="Q236" i="4" s="1"/>
  <c r="I1782" i="4"/>
  <c r="O244" i="4"/>
  <c r="Q244" i="4" s="1"/>
  <c r="O249" i="4"/>
  <c r="Q249" i="4" s="1"/>
  <c r="O258" i="4"/>
  <c r="Q258" i="4" s="1"/>
  <c r="O260" i="4"/>
  <c r="Q260" i="4" s="1"/>
  <c r="O274" i="4"/>
  <c r="Q274" i="4" s="1"/>
  <c r="O276" i="4"/>
  <c r="Q276" i="4" s="1"/>
  <c r="O290" i="4"/>
  <c r="Q290" i="4" s="1"/>
  <c r="O292" i="4"/>
  <c r="Q292" i="4" s="1"/>
  <c r="O306" i="4"/>
  <c r="Q306" i="4" s="1"/>
  <c r="O308" i="4"/>
  <c r="Q308" i="4" s="1"/>
  <c r="O322" i="4"/>
  <c r="Q322" i="4" s="1"/>
  <c r="O324" i="4"/>
  <c r="Q324" i="4" s="1"/>
  <c r="O338" i="4"/>
  <c r="Q338" i="4" s="1"/>
  <c r="O340" i="4"/>
  <c r="Q340" i="4" s="1"/>
  <c r="O354" i="4"/>
  <c r="Q354" i="4" s="1"/>
  <c r="O356" i="4"/>
  <c r="Q356" i="4" s="1"/>
  <c r="O370" i="4"/>
  <c r="Q370" i="4" s="1"/>
  <c r="O372" i="4"/>
  <c r="Q372" i="4" s="1"/>
  <c r="O391" i="4"/>
  <c r="Q391" i="4" s="1"/>
  <c r="O394" i="4"/>
  <c r="Q394" i="4" s="1"/>
  <c r="O396" i="4"/>
  <c r="Q396" i="4" s="1"/>
  <c r="O407" i="4"/>
  <c r="Q407" i="4" s="1"/>
  <c r="O410" i="4"/>
  <c r="Q410" i="4" s="1"/>
  <c r="O412" i="4"/>
  <c r="Q412" i="4" s="1"/>
  <c r="O423" i="4"/>
  <c r="Q423" i="4" s="1"/>
  <c r="O426" i="4"/>
  <c r="Q426" i="4" s="1"/>
  <c r="O428" i="4"/>
  <c r="Q428" i="4" s="1"/>
  <c r="O439" i="4"/>
  <c r="Q439" i="4" s="1"/>
  <c r="O442" i="4"/>
  <c r="Q442" i="4" s="1"/>
  <c r="O444" i="4"/>
  <c r="Q444" i="4" s="1"/>
  <c r="O455" i="4"/>
  <c r="Q455" i="4" s="1"/>
  <c r="O458" i="4"/>
  <c r="Q458" i="4" s="1"/>
  <c r="O460" i="4"/>
  <c r="Q460" i="4" s="1"/>
  <c r="O471" i="4"/>
  <c r="Q471" i="4" s="1"/>
  <c r="O474" i="4"/>
  <c r="Q474" i="4" s="1"/>
  <c r="O476" i="4"/>
  <c r="Q476" i="4" s="1"/>
  <c r="O487" i="4"/>
  <c r="Q487" i="4" s="1"/>
  <c r="O490" i="4"/>
  <c r="Q490" i="4" s="1"/>
  <c r="O492" i="4"/>
  <c r="Q492" i="4" s="1"/>
  <c r="O503" i="4"/>
  <c r="Q503" i="4" s="1"/>
  <c r="O506" i="4"/>
  <c r="Q506" i="4" s="1"/>
  <c r="O508" i="4"/>
  <c r="Q508" i="4" s="1"/>
  <c r="O519" i="4"/>
  <c r="Q519" i="4" s="1"/>
  <c r="O522" i="4"/>
  <c r="Q522" i="4" s="1"/>
  <c r="O524" i="4"/>
  <c r="Q524" i="4" s="1"/>
  <c r="O535" i="4"/>
  <c r="Q535" i="4" s="1"/>
  <c r="O538" i="4"/>
  <c r="Q538" i="4" s="1"/>
  <c r="O540" i="4"/>
  <c r="Q540" i="4" s="1"/>
  <c r="O551" i="4"/>
  <c r="Q551" i="4" s="1"/>
  <c r="O554" i="4"/>
  <c r="Q554" i="4" s="1"/>
  <c r="O556" i="4"/>
  <c r="Q556" i="4" s="1"/>
  <c r="O567" i="4"/>
  <c r="Q567" i="4" s="1"/>
  <c r="O570" i="4"/>
  <c r="Q570" i="4" s="1"/>
  <c r="O572" i="4"/>
  <c r="Q572" i="4" s="1"/>
  <c r="O583" i="4"/>
  <c r="Q583" i="4" s="1"/>
  <c r="O586" i="4"/>
  <c r="Q586" i="4" s="1"/>
  <c r="O588" i="4"/>
  <c r="Q588" i="4" s="1"/>
  <c r="O599" i="4"/>
  <c r="Q599" i="4" s="1"/>
  <c r="O602" i="4"/>
  <c r="Q602" i="4" s="1"/>
  <c r="O604" i="4"/>
  <c r="Q604" i="4" s="1"/>
  <c r="O615" i="4"/>
  <c r="Q615" i="4" s="1"/>
  <c r="O618" i="4"/>
  <c r="Q618" i="4" s="1"/>
  <c r="O620" i="4"/>
  <c r="Q620" i="4" s="1"/>
  <c r="O638" i="4"/>
  <c r="Q638" i="4" s="1"/>
  <c r="O641" i="4"/>
  <c r="Q641" i="4" s="1"/>
  <c r="O644" i="4"/>
  <c r="Q644" i="4" s="1"/>
  <c r="O651" i="4"/>
  <c r="Q651" i="4" s="1"/>
  <c r="O656" i="4"/>
  <c r="Q656" i="4" s="1"/>
  <c r="O670" i="4"/>
  <c r="Q670" i="4" s="1"/>
  <c r="O673" i="4"/>
  <c r="Q673" i="4" s="1"/>
  <c r="O676" i="4"/>
  <c r="Q676" i="4" s="1"/>
  <c r="O683" i="4"/>
  <c r="Q683" i="4" s="1"/>
  <c r="O688" i="4"/>
  <c r="Q688" i="4" s="1"/>
  <c r="O707" i="4"/>
  <c r="Q707" i="4" s="1"/>
  <c r="O712" i="4"/>
  <c r="Q712" i="4" s="1"/>
  <c r="O724" i="4"/>
  <c r="Q724" i="4" s="1"/>
  <c r="O726" i="4"/>
  <c r="Q726" i="4" s="1"/>
  <c r="O727" i="4"/>
  <c r="Q727" i="4" s="1"/>
  <c r="O739" i="4"/>
  <c r="Q739" i="4" s="1"/>
  <c r="O744" i="4"/>
  <c r="Q744" i="4" s="1"/>
  <c r="O756" i="4"/>
  <c r="Q756" i="4" s="1"/>
  <c r="O758" i="4"/>
  <c r="Q758" i="4" s="1"/>
  <c r="O759" i="4"/>
  <c r="Q759" i="4" s="1"/>
  <c r="O771" i="4"/>
  <c r="Q771" i="4" s="1"/>
  <c r="O776" i="4"/>
  <c r="Q776" i="4" s="1"/>
  <c r="O788" i="4"/>
  <c r="Q788" i="4" s="1"/>
  <c r="O790" i="4"/>
  <c r="Q790" i="4" s="1"/>
  <c r="O791" i="4"/>
  <c r="Q791" i="4" s="1"/>
  <c r="O816" i="4"/>
  <c r="Q816" i="4" s="1"/>
  <c r="O828" i="4"/>
  <c r="Q828" i="4" s="1"/>
  <c r="O859" i="4"/>
  <c r="Q859" i="4" s="1"/>
  <c r="O879" i="4"/>
  <c r="Q879" i="4" s="1"/>
  <c r="O907" i="4"/>
  <c r="Q907" i="4" s="1"/>
  <c r="O1002" i="4"/>
  <c r="Q1002" i="4" s="1"/>
  <c r="O1012" i="4"/>
  <c r="Q1012" i="4" s="1"/>
  <c r="O1035" i="4"/>
  <c r="P1035" i="4" s="1"/>
  <c r="O1045" i="4"/>
  <c r="P1045" i="4" s="1"/>
  <c r="O1067" i="4"/>
  <c r="P1067" i="4" s="1"/>
  <c r="O1077" i="4"/>
  <c r="P1077" i="4" s="1"/>
  <c r="O1157" i="4"/>
  <c r="P1157" i="4" s="1"/>
  <c r="O1187" i="4"/>
  <c r="P1187" i="4" s="1"/>
  <c r="O1196" i="4"/>
  <c r="P1196" i="4" s="1"/>
  <c r="O27" i="4"/>
  <c r="Q27" i="4" s="1"/>
  <c r="O75" i="4"/>
  <c r="Q75" i="4" s="1"/>
  <c r="O82" i="4"/>
  <c r="Q82" i="4" s="1"/>
  <c r="O98" i="4"/>
  <c r="Q98" i="4" s="1"/>
  <c r="O107" i="4"/>
  <c r="Q107" i="4" s="1"/>
  <c r="O114" i="4"/>
  <c r="Q114" i="4" s="1"/>
  <c r="O184" i="4"/>
  <c r="Q184" i="4" s="1"/>
  <c r="O200" i="4"/>
  <c r="Q200" i="4" s="1"/>
  <c r="O254" i="4"/>
  <c r="Q254" i="4" s="1"/>
  <c r="O286" i="4"/>
  <c r="Q286" i="4" s="1"/>
  <c r="O302" i="4"/>
  <c r="Q302" i="4" s="1"/>
  <c r="O318" i="4"/>
  <c r="Q318" i="4" s="1"/>
  <c r="O350" i="4"/>
  <c r="Q350" i="4" s="1"/>
  <c r="O366" i="4"/>
  <c r="Q366" i="4" s="1"/>
  <c r="O378" i="4"/>
  <c r="Q378" i="4" s="1"/>
  <c r="O390" i="4"/>
  <c r="Q390" i="4" s="1"/>
  <c r="O422" i="4"/>
  <c r="Q422" i="4" s="1"/>
  <c r="O438" i="4"/>
  <c r="Q438" i="4" s="1"/>
  <c r="O470" i="4"/>
  <c r="Q470" i="4" s="1"/>
  <c r="O486" i="4"/>
  <c r="Q486" i="4" s="1"/>
  <c r="O502" i="4"/>
  <c r="Q502" i="4" s="1"/>
  <c r="O582" i="4"/>
  <c r="Q582" i="4" s="1"/>
  <c r="O614" i="4"/>
  <c r="Q614" i="4" s="1"/>
  <c r="O632" i="4"/>
  <c r="Q632" i="4" s="1"/>
  <c r="O649" i="4"/>
  <c r="Q649" i="4" s="1"/>
  <c r="O681" i="4"/>
  <c r="Q681" i="4" s="1"/>
  <c r="O696" i="4"/>
  <c r="Q696" i="4" s="1"/>
  <c r="O703" i="4"/>
  <c r="Q703" i="4" s="1"/>
  <c r="O715" i="4"/>
  <c r="Q715" i="4" s="1"/>
  <c r="O767" i="4"/>
  <c r="Q767" i="4" s="1"/>
  <c r="O779" i="4"/>
  <c r="Q779" i="4" s="1"/>
  <c r="O15" i="4"/>
  <c r="Q15" i="4" s="1"/>
  <c r="O24" i="4"/>
  <c r="Q24" i="4" s="1"/>
  <c r="O40" i="4"/>
  <c r="Q40" i="4" s="1"/>
  <c r="O47" i="4"/>
  <c r="Q47" i="4" s="1"/>
  <c r="O56" i="4"/>
  <c r="Q56" i="4" s="1"/>
  <c r="O63" i="4"/>
  <c r="Q63" i="4" s="1"/>
  <c r="O70" i="4"/>
  <c r="Q70" i="4" s="1"/>
  <c r="O72" i="4"/>
  <c r="Q72" i="4" s="1"/>
  <c r="O88" i="4"/>
  <c r="Q88" i="4" s="1"/>
  <c r="O95" i="4"/>
  <c r="Q95" i="4" s="1"/>
  <c r="O104" i="4"/>
  <c r="Q104" i="4" s="1"/>
  <c r="O111" i="4"/>
  <c r="Q111" i="4" s="1"/>
  <c r="O120" i="4"/>
  <c r="Q120" i="4" s="1"/>
  <c r="O12" i="4"/>
  <c r="Q12" i="4" s="1"/>
  <c r="O19" i="4"/>
  <c r="Q19" i="4" s="1"/>
  <c r="O26" i="4"/>
  <c r="Q26" i="4" s="1"/>
  <c r="O28" i="4"/>
  <c r="Q28" i="4" s="1"/>
  <c r="O35" i="4"/>
  <c r="Q35" i="4" s="1"/>
  <c r="O42" i="4"/>
  <c r="Q42" i="4" s="1"/>
  <c r="O44" i="4"/>
  <c r="Q44" i="4" s="1"/>
  <c r="O51" i="4"/>
  <c r="Q51" i="4" s="1"/>
  <c r="O58" i="4"/>
  <c r="Q58" i="4" s="1"/>
  <c r="O60" i="4"/>
  <c r="Q60" i="4" s="1"/>
  <c r="O67" i="4"/>
  <c r="Q67" i="4" s="1"/>
  <c r="O74" i="4"/>
  <c r="Q74" i="4" s="1"/>
  <c r="O76" i="4"/>
  <c r="Q76" i="4" s="1"/>
  <c r="O83" i="4"/>
  <c r="Q83" i="4" s="1"/>
  <c r="O90" i="4"/>
  <c r="Q90" i="4" s="1"/>
  <c r="O92" i="4"/>
  <c r="Q92" i="4" s="1"/>
  <c r="O99" i="4"/>
  <c r="Q99" i="4" s="1"/>
  <c r="O106" i="4"/>
  <c r="Q106" i="4" s="1"/>
  <c r="O108" i="4"/>
  <c r="Q108" i="4" s="1"/>
  <c r="O115" i="4"/>
  <c r="Q115" i="4" s="1"/>
  <c r="O122" i="4"/>
  <c r="Q122" i="4" s="1"/>
  <c r="O124" i="4"/>
  <c r="Q124" i="4" s="1"/>
  <c r="O131" i="4"/>
  <c r="Q131" i="4" s="1"/>
  <c r="O136" i="4"/>
  <c r="Q136" i="4" s="1"/>
  <c r="O143" i="4"/>
  <c r="Q143" i="4" s="1"/>
  <c r="O145" i="4"/>
  <c r="Q145" i="4" s="1"/>
  <c r="O148" i="4"/>
  <c r="Q148" i="4" s="1"/>
  <c r="O150" i="4"/>
  <c r="Q150" i="4" s="1"/>
  <c r="O160" i="4"/>
  <c r="Q160" i="4" s="1"/>
  <c r="O176" i="4"/>
  <c r="Q176" i="4" s="1"/>
  <c r="O192" i="4"/>
  <c r="Q192" i="4" s="1"/>
  <c r="O208" i="4"/>
  <c r="Q208" i="4" s="1"/>
  <c r="O224" i="4"/>
  <c r="Q224" i="4" s="1"/>
  <c r="O248" i="4"/>
  <c r="Q248" i="4" s="1"/>
  <c r="O262" i="4"/>
  <c r="Q262" i="4" s="1"/>
  <c r="O264" i="4"/>
  <c r="Q264" i="4" s="1"/>
  <c r="O278" i="4"/>
  <c r="Q278" i="4" s="1"/>
  <c r="O280" i="4"/>
  <c r="Q280" i="4" s="1"/>
  <c r="O294" i="4"/>
  <c r="Q294" i="4" s="1"/>
  <c r="O296" i="4"/>
  <c r="Q296" i="4" s="1"/>
  <c r="O310" i="4"/>
  <c r="Q310" i="4" s="1"/>
  <c r="O312" i="4"/>
  <c r="Q312" i="4" s="1"/>
  <c r="O326" i="4"/>
  <c r="Q326" i="4" s="1"/>
  <c r="O328" i="4"/>
  <c r="Q328" i="4" s="1"/>
  <c r="O342" i="4"/>
  <c r="Q342" i="4" s="1"/>
  <c r="O344" i="4"/>
  <c r="Q344" i="4" s="1"/>
  <c r="O358" i="4"/>
  <c r="Q358" i="4" s="1"/>
  <c r="O360" i="4"/>
  <c r="Q360" i="4" s="1"/>
  <c r="O382" i="4"/>
  <c r="Q382" i="4" s="1"/>
  <c r="O384" i="4"/>
  <c r="Q384" i="4" s="1"/>
  <c r="O395" i="4"/>
  <c r="Q395" i="4" s="1"/>
  <c r="O398" i="4"/>
  <c r="Q398" i="4" s="1"/>
  <c r="O400" i="4"/>
  <c r="Q400" i="4" s="1"/>
  <c r="O411" i="4"/>
  <c r="Q411" i="4" s="1"/>
  <c r="O414" i="4"/>
  <c r="Q414" i="4" s="1"/>
  <c r="O416" i="4"/>
  <c r="Q416" i="4" s="1"/>
  <c r="O427" i="4"/>
  <c r="Q427" i="4" s="1"/>
  <c r="O430" i="4"/>
  <c r="Q430" i="4" s="1"/>
  <c r="O432" i="4"/>
  <c r="Q432" i="4" s="1"/>
  <c r="O443" i="4"/>
  <c r="Q443" i="4" s="1"/>
  <c r="O446" i="4"/>
  <c r="Q446" i="4" s="1"/>
  <c r="O448" i="4"/>
  <c r="Q448" i="4" s="1"/>
  <c r="O459" i="4"/>
  <c r="Q459" i="4" s="1"/>
  <c r="O462" i="4"/>
  <c r="Q462" i="4" s="1"/>
  <c r="O464" i="4"/>
  <c r="Q464" i="4" s="1"/>
  <c r="O475" i="4"/>
  <c r="Q475" i="4" s="1"/>
  <c r="O478" i="4"/>
  <c r="Q478" i="4" s="1"/>
  <c r="O480" i="4"/>
  <c r="Q480" i="4" s="1"/>
  <c r="O491" i="4"/>
  <c r="Q491" i="4" s="1"/>
  <c r="O494" i="4"/>
  <c r="Q494" i="4" s="1"/>
  <c r="O496" i="4"/>
  <c r="Q496" i="4" s="1"/>
  <c r="O507" i="4"/>
  <c r="Q507" i="4" s="1"/>
  <c r="O510" i="4"/>
  <c r="Q510" i="4" s="1"/>
  <c r="O512" i="4"/>
  <c r="Q512" i="4" s="1"/>
  <c r="O523" i="4"/>
  <c r="Q523" i="4" s="1"/>
  <c r="O526" i="4"/>
  <c r="Q526" i="4" s="1"/>
  <c r="O528" i="4"/>
  <c r="Q528" i="4" s="1"/>
  <c r="O539" i="4"/>
  <c r="Q539" i="4" s="1"/>
  <c r="O542" i="4"/>
  <c r="Q542" i="4" s="1"/>
  <c r="O544" i="4"/>
  <c r="Q544" i="4" s="1"/>
  <c r="O555" i="4"/>
  <c r="Q555" i="4" s="1"/>
  <c r="O558" i="4"/>
  <c r="Q558" i="4" s="1"/>
  <c r="O560" i="4"/>
  <c r="Q560" i="4" s="1"/>
  <c r="O571" i="4"/>
  <c r="Q571" i="4" s="1"/>
  <c r="O574" i="4"/>
  <c r="Q574" i="4" s="1"/>
  <c r="O576" i="4"/>
  <c r="Q576" i="4" s="1"/>
  <c r="O587" i="4"/>
  <c r="Q587" i="4" s="1"/>
  <c r="O590" i="4"/>
  <c r="Q590" i="4" s="1"/>
  <c r="O592" i="4"/>
  <c r="Q592" i="4" s="1"/>
  <c r="O603" i="4"/>
  <c r="Q603" i="4" s="1"/>
  <c r="O606" i="4"/>
  <c r="Q606" i="4" s="1"/>
  <c r="O608" i="4"/>
  <c r="Q608" i="4" s="1"/>
  <c r="O619" i="4"/>
  <c r="Q619" i="4" s="1"/>
  <c r="O622" i="4"/>
  <c r="Q622" i="4" s="1"/>
  <c r="O624" i="4"/>
  <c r="Q624" i="4" s="1"/>
  <c r="O630" i="4"/>
  <c r="Q630" i="4" s="1"/>
  <c r="O633" i="4"/>
  <c r="Q633" i="4" s="1"/>
  <c r="O636" i="4"/>
  <c r="Q636" i="4" s="1"/>
  <c r="O643" i="4"/>
  <c r="Q643" i="4" s="1"/>
  <c r="O648" i="4"/>
  <c r="Q648" i="4" s="1"/>
  <c r="O662" i="4"/>
  <c r="Q662" i="4" s="1"/>
  <c r="O665" i="4"/>
  <c r="Q665" i="4" s="1"/>
  <c r="O668" i="4"/>
  <c r="Q668" i="4" s="1"/>
  <c r="O675" i="4"/>
  <c r="Q675" i="4" s="1"/>
  <c r="O680" i="4"/>
  <c r="Q680" i="4" s="1"/>
  <c r="O694" i="4"/>
  <c r="Q694" i="4" s="1"/>
  <c r="O697" i="4"/>
  <c r="Q697" i="4" s="1"/>
  <c r="O701" i="4"/>
  <c r="Q701" i="4" s="1"/>
  <c r="O716" i="4"/>
  <c r="Q716" i="4" s="1"/>
  <c r="O718" i="4"/>
  <c r="Q718" i="4" s="1"/>
  <c r="O719" i="4"/>
  <c r="Q719" i="4" s="1"/>
  <c r="O731" i="4"/>
  <c r="Q731" i="4" s="1"/>
  <c r="O736" i="4"/>
  <c r="Q736" i="4" s="1"/>
  <c r="O748" i="4"/>
  <c r="Q748" i="4" s="1"/>
  <c r="O750" i="4"/>
  <c r="Q750" i="4" s="1"/>
  <c r="O751" i="4"/>
  <c r="Q751" i="4" s="1"/>
  <c r="O763" i="4"/>
  <c r="Q763" i="4" s="1"/>
  <c r="O768" i="4"/>
  <c r="Q768" i="4" s="1"/>
  <c r="O780" i="4"/>
  <c r="Q780" i="4" s="1"/>
  <c r="O782" i="4"/>
  <c r="Q782" i="4" s="1"/>
  <c r="O783" i="4"/>
  <c r="Q783" i="4" s="1"/>
  <c r="O795" i="4"/>
  <c r="Q795" i="4" s="1"/>
  <c r="O798" i="4"/>
  <c r="Q798" i="4" s="1"/>
  <c r="O799" i="4"/>
  <c r="Q799" i="4" s="1"/>
  <c r="O809" i="4"/>
  <c r="Q809" i="4" s="1"/>
  <c r="O820" i="4"/>
  <c r="Q820" i="4" s="1"/>
  <c r="O822" i="4"/>
  <c r="Q822" i="4" s="1"/>
  <c r="O823" i="4"/>
  <c r="Q823" i="4" s="1"/>
  <c r="O841" i="4"/>
  <c r="Q841" i="4" s="1"/>
  <c r="O852" i="4"/>
  <c r="Q852" i="4" s="1"/>
  <c r="O861" i="4"/>
  <c r="Q861" i="4" s="1"/>
  <c r="O865" i="4"/>
  <c r="Q865" i="4" s="1"/>
  <c r="O886" i="4"/>
  <c r="Q886" i="4" s="1"/>
  <c r="O887" i="4"/>
  <c r="Q887" i="4" s="1"/>
  <c r="O924" i="4"/>
  <c r="Q924" i="4" s="1"/>
  <c r="O930" i="4"/>
  <c r="Q930" i="4" s="1"/>
  <c r="O940" i="4"/>
  <c r="Q940" i="4" s="1"/>
  <c r="O946" i="4"/>
  <c r="Q946" i="4" s="1"/>
  <c r="O956" i="4"/>
  <c r="Q956" i="4" s="1"/>
  <c r="O962" i="4"/>
  <c r="Q962" i="4" s="1"/>
  <c r="O972" i="4"/>
  <c r="Q972" i="4" s="1"/>
  <c r="O978" i="4"/>
  <c r="Q978" i="4" s="1"/>
  <c r="O991" i="4"/>
  <c r="Q991" i="4" s="1"/>
  <c r="O992" i="4"/>
  <c r="Q992" i="4" s="1"/>
  <c r="O1001" i="4"/>
  <c r="Q1001" i="4" s="1"/>
  <c r="O1023" i="4"/>
  <c r="Q1023" i="4" s="1"/>
  <c r="O1024" i="4"/>
  <c r="Q1024" i="4" s="1"/>
  <c r="O1034" i="4"/>
  <c r="P1034" i="4" s="1"/>
  <c r="O1056" i="4"/>
  <c r="P1056" i="4" s="1"/>
  <c r="O1057" i="4"/>
  <c r="P1057" i="4" s="1"/>
  <c r="O1066" i="4"/>
  <c r="P1066" i="4" s="1"/>
  <c r="O1088" i="4"/>
  <c r="P1088" i="4" s="1"/>
  <c r="O1089" i="4"/>
  <c r="P1089" i="4" s="1"/>
  <c r="O1098" i="4"/>
  <c r="P1098" i="4" s="1"/>
  <c r="O1133" i="4"/>
  <c r="P1133" i="4" s="1"/>
  <c r="O1142" i="4"/>
  <c r="P1142" i="4" s="1"/>
  <c r="O1143" i="4"/>
  <c r="P1143" i="4" s="1"/>
  <c r="O1279" i="4"/>
  <c r="P1279" i="4" s="1"/>
  <c r="O1311" i="4"/>
  <c r="P1311" i="4" s="1"/>
  <c r="O1343" i="4"/>
  <c r="P1343" i="4" s="1"/>
  <c r="O1375" i="4"/>
  <c r="P1375" i="4" s="1"/>
  <c r="O1432" i="4"/>
  <c r="P1432" i="4" s="1"/>
  <c r="O1637" i="4"/>
  <c r="P1637" i="4" s="1"/>
  <c r="O804" i="4"/>
  <c r="Q804" i="4" s="1"/>
  <c r="O806" i="4"/>
  <c r="Q806" i="4" s="1"/>
  <c r="O807" i="4"/>
  <c r="Q807" i="4" s="1"/>
  <c r="O819" i="4"/>
  <c r="Q819" i="4" s="1"/>
  <c r="O824" i="4"/>
  <c r="Q824" i="4" s="1"/>
  <c r="O836" i="4"/>
  <c r="Q836" i="4" s="1"/>
  <c r="O838" i="4"/>
  <c r="Q838" i="4" s="1"/>
  <c r="O839" i="4"/>
  <c r="Q839" i="4" s="1"/>
  <c r="O851" i="4"/>
  <c r="Q851" i="4" s="1"/>
  <c r="O856" i="4"/>
  <c r="Q856" i="4" s="1"/>
  <c r="O868" i="4"/>
  <c r="Q868" i="4" s="1"/>
  <c r="O870" i="4"/>
  <c r="Q870" i="4" s="1"/>
  <c r="O871" i="4"/>
  <c r="Q871" i="4" s="1"/>
  <c r="O883" i="4"/>
  <c r="Q883" i="4" s="1"/>
  <c r="O888" i="4"/>
  <c r="Q888" i="4" s="1"/>
  <c r="O900" i="4"/>
  <c r="Q900" i="4" s="1"/>
  <c r="O902" i="4"/>
  <c r="Q902" i="4" s="1"/>
  <c r="O912" i="4"/>
  <c r="Q912" i="4" s="1"/>
  <c r="O914" i="4"/>
  <c r="Q914" i="4" s="1"/>
  <c r="O921" i="4"/>
  <c r="Q921" i="4" s="1"/>
  <c r="O927" i="4"/>
  <c r="Q927" i="4" s="1"/>
  <c r="O935" i="4"/>
  <c r="Q935" i="4" s="1"/>
  <c r="O943" i="4"/>
  <c r="Q943" i="4" s="1"/>
  <c r="O951" i="4"/>
  <c r="Q951" i="4" s="1"/>
  <c r="O959" i="4"/>
  <c r="Q959" i="4" s="1"/>
  <c r="O967" i="4"/>
  <c r="Q967" i="4" s="1"/>
  <c r="O975" i="4"/>
  <c r="Q975" i="4" s="1"/>
  <c r="O983" i="4"/>
  <c r="Q983" i="4" s="1"/>
  <c r="O984" i="4"/>
  <c r="Q984" i="4" s="1"/>
  <c r="O993" i="4"/>
  <c r="Q993" i="4" s="1"/>
  <c r="O999" i="4"/>
  <c r="Q999" i="4" s="1"/>
  <c r="O1000" i="4"/>
  <c r="Q1000" i="4" s="1"/>
  <c r="O1009" i="4"/>
  <c r="Q1009" i="4" s="1"/>
  <c r="O1015" i="4"/>
  <c r="Q1015" i="4" s="1"/>
  <c r="O1016" i="4"/>
  <c r="Q1016" i="4" s="1"/>
  <c r="O1025" i="4"/>
  <c r="Q1025" i="4" s="1"/>
  <c r="O1032" i="4"/>
  <c r="P1032" i="4" s="1"/>
  <c r="O1033" i="4"/>
  <c r="P1033" i="4" s="1"/>
  <c r="O1042" i="4"/>
  <c r="P1042" i="4" s="1"/>
  <c r="O1048" i="4"/>
  <c r="P1048" i="4" s="1"/>
  <c r="O1049" i="4"/>
  <c r="P1049" i="4" s="1"/>
  <c r="O1058" i="4"/>
  <c r="P1058" i="4" s="1"/>
  <c r="O1064" i="4"/>
  <c r="P1064" i="4" s="1"/>
  <c r="O1065" i="4"/>
  <c r="P1065" i="4" s="1"/>
  <c r="O1074" i="4"/>
  <c r="P1074" i="4" s="1"/>
  <c r="O1080" i="4"/>
  <c r="P1080" i="4" s="1"/>
  <c r="O1081" i="4"/>
  <c r="P1081" i="4" s="1"/>
  <c r="O1101" i="4"/>
  <c r="P1101" i="4" s="1"/>
  <c r="O1110" i="4"/>
  <c r="P1110" i="4" s="1"/>
  <c r="O1115" i="4"/>
  <c r="P1115" i="4" s="1"/>
  <c r="O1120" i="4"/>
  <c r="P1120" i="4" s="1"/>
  <c r="O1121" i="4"/>
  <c r="P1121" i="4" s="1"/>
  <c r="O1130" i="4"/>
  <c r="P1130" i="4" s="1"/>
  <c r="O1134" i="4"/>
  <c r="P1134" i="4" s="1"/>
  <c r="O1141" i="4"/>
  <c r="P1141" i="4" s="1"/>
  <c r="O1165" i="4"/>
  <c r="P1165" i="4" s="1"/>
  <c r="O1174" i="4"/>
  <c r="P1174" i="4" s="1"/>
  <c r="O1179" i="4"/>
  <c r="P1179" i="4" s="1"/>
  <c r="O1180" i="4"/>
  <c r="P1180" i="4" s="1"/>
  <c r="O1189" i="4"/>
  <c r="P1189" i="4" s="1"/>
  <c r="O1192" i="4"/>
  <c r="P1192" i="4" s="1"/>
  <c r="O1194" i="4"/>
  <c r="P1194" i="4" s="1"/>
  <c r="O1198" i="4"/>
  <c r="P1198" i="4" s="1"/>
  <c r="O1205" i="4"/>
  <c r="P1205" i="4" s="1"/>
  <c r="O1220" i="4"/>
  <c r="P1220" i="4" s="1"/>
  <c r="O1223" i="4"/>
  <c r="P1223" i="4" s="1"/>
  <c r="O1252" i="4"/>
  <c r="P1252" i="4" s="1"/>
  <c r="O1255" i="4"/>
  <c r="P1255" i="4" s="1"/>
  <c r="O1256" i="4"/>
  <c r="P1256" i="4" s="1"/>
  <c r="O1271" i="4"/>
  <c r="P1271" i="4" s="1"/>
  <c r="O1287" i="4"/>
  <c r="P1287" i="4" s="1"/>
  <c r="O1303" i="4"/>
  <c r="P1303" i="4" s="1"/>
  <c r="O1319" i="4"/>
  <c r="P1319" i="4" s="1"/>
  <c r="O1335" i="4"/>
  <c r="P1335" i="4" s="1"/>
  <c r="O1351" i="4"/>
  <c r="P1351" i="4" s="1"/>
  <c r="O1367" i="4"/>
  <c r="P1367" i="4" s="1"/>
  <c r="O1383" i="4"/>
  <c r="P1383" i="4" s="1"/>
  <c r="O1399" i="4"/>
  <c r="P1399" i="4" s="1"/>
  <c r="O1424" i="4"/>
  <c r="P1424" i="4" s="1"/>
  <c r="O1440" i="4"/>
  <c r="P1440" i="4" s="1"/>
  <c r="O1481" i="4"/>
  <c r="P1481" i="4" s="1"/>
  <c r="O1482" i="4"/>
  <c r="P1482" i="4" s="1"/>
  <c r="O831" i="4"/>
  <c r="Q831" i="4" s="1"/>
  <c r="O843" i="4"/>
  <c r="Q843" i="4" s="1"/>
  <c r="O848" i="4"/>
  <c r="Q848" i="4" s="1"/>
  <c r="O860" i="4"/>
  <c r="Q860" i="4" s="1"/>
  <c r="O862" i="4"/>
  <c r="Q862" i="4" s="1"/>
  <c r="O863" i="4"/>
  <c r="Q863" i="4" s="1"/>
  <c r="O875" i="4"/>
  <c r="Q875" i="4" s="1"/>
  <c r="O880" i="4"/>
  <c r="Q880" i="4" s="1"/>
  <c r="O892" i="4"/>
  <c r="Q892" i="4" s="1"/>
  <c r="O894" i="4"/>
  <c r="Q894" i="4" s="1"/>
  <c r="O895" i="4"/>
  <c r="Q895" i="4" s="1"/>
  <c r="O904" i="4"/>
  <c r="Q904" i="4" s="1"/>
  <c r="O906" i="4"/>
  <c r="Q906" i="4" s="1"/>
  <c r="O913" i="4"/>
  <c r="Q913" i="4" s="1"/>
  <c r="O925" i="4"/>
  <c r="Q925" i="4" s="1"/>
  <c r="O933" i="4"/>
  <c r="Q933" i="4" s="1"/>
  <c r="O941" i="4"/>
  <c r="Q941" i="4" s="1"/>
  <c r="O949" i="4"/>
  <c r="Q949" i="4" s="1"/>
  <c r="O957" i="4"/>
  <c r="Q957" i="4" s="1"/>
  <c r="O965" i="4"/>
  <c r="Q965" i="4" s="1"/>
  <c r="O973" i="4"/>
  <c r="Q973" i="4" s="1"/>
  <c r="O981" i="4"/>
  <c r="Q981" i="4" s="1"/>
  <c r="O988" i="4"/>
  <c r="Q988" i="4" s="1"/>
  <c r="O997" i="4"/>
  <c r="Q997" i="4" s="1"/>
  <c r="O1004" i="4"/>
  <c r="Q1004" i="4" s="1"/>
  <c r="O1013" i="4"/>
  <c r="Q1013" i="4" s="1"/>
  <c r="O1020" i="4"/>
  <c r="Q1020" i="4" s="1"/>
  <c r="O1029" i="4"/>
  <c r="Q1029" i="4" s="1"/>
  <c r="O1037" i="4"/>
  <c r="P1037" i="4" s="1"/>
  <c r="O1046" i="4"/>
  <c r="P1046" i="4" s="1"/>
  <c r="O1053" i="4"/>
  <c r="P1053" i="4" s="1"/>
  <c r="O1062" i="4"/>
  <c r="P1062" i="4" s="1"/>
  <c r="O1069" i="4"/>
  <c r="P1069" i="4" s="1"/>
  <c r="O1078" i="4"/>
  <c r="P1078" i="4" s="1"/>
  <c r="O1085" i="4"/>
  <c r="P1085" i="4" s="1"/>
  <c r="O1094" i="4"/>
  <c r="P1094" i="4" s="1"/>
  <c r="O1099" i="4"/>
  <c r="P1099" i="4" s="1"/>
  <c r="O1104" i="4"/>
  <c r="P1104" i="4" s="1"/>
  <c r="O1105" i="4"/>
  <c r="P1105" i="4" s="1"/>
  <c r="O1114" i="4"/>
  <c r="P1114" i="4" s="1"/>
  <c r="O1118" i="4"/>
  <c r="P1118" i="4" s="1"/>
  <c r="O1149" i="4"/>
  <c r="P1149" i="4" s="1"/>
  <c r="O1158" i="4"/>
  <c r="P1158" i="4" s="1"/>
  <c r="O1163" i="4"/>
  <c r="P1163" i="4" s="1"/>
  <c r="O1168" i="4"/>
  <c r="P1168" i="4" s="1"/>
  <c r="O1169" i="4"/>
  <c r="P1169" i="4" s="1"/>
  <c r="O1178" i="4"/>
  <c r="P1178" i="4" s="1"/>
  <c r="O1182" i="4"/>
  <c r="P1182" i="4" s="1"/>
  <c r="O1213" i="4"/>
  <c r="P1213" i="4" s="1"/>
  <c r="O1218" i="4"/>
  <c r="P1218" i="4" s="1"/>
  <c r="O1219" i="4"/>
  <c r="P1219" i="4" s="1"/>
  <c r="O1245" i="4"/>
  <c r="P1245" i="4" s="1"/>
  <c r="O1250" i="4"/>
  <c r="P1250" i="4" s="1"/>
  <c r="O1251" i="4"/>
  <c r="P1251" i="4" s="1"/>
  <c r="O1264" i="4"/>
  <c r="P1264" i="4" s="1"/>
  <c r="O1269" i="4"/>
  <c r="P1269" i="4" s="1"/>
  <c r="O1280" i="4"/>
  <c r="P1280" i="4" s="1"/>
  <c r="O1285" i="4"/>
  <c r="P1285" i="4" s="1"/>
  <c r="O1296" i="4"/>
  <c r="P1296" i="4" s="1"/>
  <c r="O1301" i="4"/>
  <c r="P1301" i="4" s="1"/>
  <c r="O1312" i="4"/>
  <c r="P1312" i="4" s="1"/>
  <c r="O1317" i="4"/>
  <c r="P1317" i="4" s="1"/>
  <c r="O1328" i="4"/>
  <c r="P1328" i="4" s="1"/>
  <c r="O1333" i="4"/>
  <c r="P1333" i="4" s="1"/>
  <c r="O1344" i="4"/>
  <c r="P1344" i="4" s="1"/>
  <c r="O1349" i="4"/>
  <c r="P1349" i="4" s="1"/>
  <c r="O1360" i="4"/>
  <c r="P1360" i="4" s="1"/>
  <c r="O1365" i="4"/>
  <c r="P1365" i="4" s="1"/>
  <c r="O1376" i="4"/>
  <c r="P1376" i="4" s="1"/>
  <c r="O1381" i="4"/>
  <c r="P1381" i="4" s="1"/>
  <c r="O1392" i="4"/>
  <c r="P1392" i="4" s="1"/>
  <c r="O1397" i="4"/>
  <c r="P1397" i="4" s="1"/>
  <c r="O1422" i="4"/>
  <c r="P1422" i="4" s="1"/>
  <c r="O1433" i="4"/>
  <c r="P1433" i="4" s="1"/>
  <c r="O1438" i="4"/>
  <c r="P1438" i="4" s="1"/>
  <c r="O1526" i="4"/>
  <c r="P1526" i="4" s="1"/>
  <c r="O1532" i="4"/>
  <c r="P1532" i="4" s="1"/>
  <c r="O1553" i="4"/>
  <c r="P1553" i="4" s="1"/>
  <c r="O1554" i="4"/>
  <c r="P1554" i="4" s="1"/>
  <c r="O1557" i="4"/>
  <c r="P1557" i="4" s="1"/>
  <c r="O1558" i="4"/>
  <c r="P1558" i="4" s="1"/>
  <c r="O1561" i="4"/>
  <c r="P1561" i="4" s="1"/>
  <c r="O1562" i="4"/>
  <c r="P1562" i="4" s="1"/>
  <c r="O1565" i="4"/>
  <c r="P1565" i="4" s="1"/>
  <c r="O1566" i="4"/>
  <c r="P1566" i="4" s="1"/>
  <c r="O1569" i="4"/>
  <c r="P1569" i="4" s="1"/>
  <c r="O1570" i="4"/>
  <c r="P1570" i="4" s="1"/>
  <c r="O1573" i="4"/>
  <c r="P1573" i="4" s="1"/>
  <c r="O1574" i="4"/>
  <c r="P1574" i="4" s="1"/>
  <c r="O1577" i="4"/>
  <c r="P1577" i="4" s="1"/>
  <c r="O1578" i="4"/>
  <c r="P1578" i="4" s="1"/>
  <c r="O1581" i="4"/>
  <c r="P1581" i="4" s="1"/>
  <c r="O1582" i="4"/>
  <c r="P1582" i="4" s="1"/>
  <c r="O1585" i="4"/>
  <c r="P1585" i="4" s="1"/>
  <c r="O1586" i="4"/>
  <c r="P1586" i="4" s="1"/>
  <c r="O1589" i="4"/>
  <c r="P1589" i="4" s="1"/>
  <c r="O1590" i="4"/>
  <c r="P1590" i="4" s="1"/>
  <c r="O1593" i="4"/>
  <c r="P1593" i="4" s="1"/>
  <c r="O1594" i="4"/>
  <c r="P1594" i="4" s="1"/>
  <c r="O1597" i="4"/>
  <c r="P1597" i="4" s="1"/>
  <c r="O1598" i="4"/>
  <c r="P1598" i="4" s="1"/>
  <c r="O1601" i="4"/>
  <c r="P1601" i="4" s="1"/>
  <c r="O1602" i="4"/>
  <c r="P1602" i="4" s="1"/>
  <c r="O1605" i="4"/>
  <c r="P1605" i="4" s="1"/>
  <c r="O1606" i="4"/>
  <c r="P1606" i="4" s="1"/>
  <c r="O1609" i="4"/>
  <c r="P1609" i="4" s="1"/>
  <c r="O1610" i="4"/>
  <c r="P1610" i="4" s="1"/>
  <c r="O1613" i="4"/>
  <c r="P1613" i="4" s="1"/>
  <c r="O1614" i="4"/>
  <c r="P1614" i="4" s="1"/>
  <c r="O1617" i="4"/>
  <c r="P1617" i="4" s="1"/>
  <c r="O1618" i="4"/>
  <c r="P1618" i="4" s="1"/>
  <c r="O1621" i="4"/>
  <c r="P1621" i="4" s="1"/>
  <c r="O1622" i="4"/>
  <c r="P1622" i="4" s="1"/>
  <c r="O1638" i="4"/>
  <c r="P1638" i="4" s="1"/>
  <c r="O1643" i="4"/>
  <c r="P1643" i="4" s="1"/>
  <c r="O1208" i="4"/>
  <c r="P1208" i="4" s="1"/>
  <c r="O1210" i="4"/>
  <c r="P1210" i="4" s="1"/>
  <c r="O1212" i="4"/>
  <c r="P1212" i="4" s="1"/>
  <c r="O1221" i="4"/>
  <c r="P1221" i="4" s="1"/>
  <c r="O1224" i="4"/>
  <c r="P1224" i="4" s="1"/>
  <c r="O1226" i="4"/>
  <c r="P1226" i="4" s="1"/>
  <c r="O1228" i="4"/>
  <c r="P1228" i="4" s="1"/>
  <c r="O1237" i="4"/>
  <c r="P1237" i="4" s="1"/>
  <c r="O1242" i="4"/>
  <c r="P1242" i="4" s="1"/>
  <c r="O1244" i="4"/>
  <c r="P1244" i="4" s="1"/>
  <c r="O1253" i="4"/>
  <c r="P1253" i="4" s="1"/>
  <c r="O1258" i="4"/>
  <c r="P1258" i="4" s="1"/>
  <c r="O1260" i="4"/>
  <c r="P1260" i="4" s="1"/>
  <c r="O1265" i="4"/>
  <c r="P1265" i="4" s="1"/>
  <c r="O1268" i="4"/>
  <c r="P1268" i="4" s="1"/>
  <c r="O1273" i="4"/>
  <c r="P1273" i="4" s="1"/>
  <c r="O1276" i="4"/>
  <c r="P1276" i="4" s="1"/>
  <c r="O1281" i="4"/>
  <c r="P1281" i="4" s="1"/>
  <c r="O1284" i="4"/>
  <c r="P1284" i="4" s="1"/>
  <c r="O1289" i="4"/>
  <c r="P1289" i="4" s="1"/>
  <c r="O1292" i="4"/>
  <c r="P1292" i="4" s="1"/>
  <c r="O1297" i="4"/>
  <c r="P1297" i="4" s="1"/>
  <c r="O1300" i="4"/>
  <c r="P1300" i="4" s="1"/>
  <c r="O1305" i="4"/>
  <c r="P1305" i="4" s="1"/>
  <c r="O1308" i="4"/>
  <c r="P1308" i="4" s="1"/>
  <c r="O1313" i="4"/>
  <c r="P1313" i="4" s="1"/>
  <c r="O1316" i="4"/>
  <c r="P1316" i="4" s="1"/>
  <c r="O1321" i="4"/>
  <c r="P1321" i="4" s="1"/>
  <c r="O1324" i="4"/>
  <c r="P1324" i="4" s="1"/>
  <c r="O1329" i="4"/>
  <c r="P1329" i="4" s="1"/>
  <c r="O1332" i="4"/>
  <c r="P1332" i="4" s="1"/>
  <c r="O1337" i="4"/>
  <c r="P1337" i="4" s="1"/>
  <c r="O1340" i="4"/>
  <c r="P1340" i="4" s="1"/>
  <c r="O1345" i="4"/>
  <c r="P1345" i="4" s="1"/>
  <c r="O1348" i="4"/>
  <c r="P1348" i="4" s="1"/>
  <c r="O1353" i="4"/>
  <c r="P1353" i="4" s="1"/>
  <c r="O1356" i="4"/>
  <c r="P1356" i="4" s="1"/>
  <c r="O1361" i="4"/>
  <c r="P1361" i="4" s="1"/>
  <c r="O1364" i="4"/>
  <c r="P1364" i="4" s="1"/>
  <c r="O1369" i="4"/>
  <c r="P1369" i="4" s="1"/>
  <c r="O1372" i="4"/>
  <c r="P1372" i="4" s="1"/>
  <c r="O1377" i="4"/>
  <c r="P1377" i="4" s="1"/>
  <c r="O1380" i="4"/>
  <c r="P1380" i="4" s="1"/>
  <c r="O1385" i="4"/>
  <c r="P1385" i="4" s="1"/>
  <c r="O1388" i="4"/>
  <c r="P1388" i="4" s="1"/>
  <c r="O1393" i="4"/>
  <c r="P1393" i="4" s="1"/>
  <c r="O1396" i="4"/>
  <c r="P1396" i="4" s="1"/>
  <c r="O1401" i="4"/>
  <c r="P1401" i="4" s="1"/>
  <c r="O1404" i="4"/>
  <c r="P1404" i="4" s="1"/>
  <c r="O1417" i="4"/>
  <c r="P1417" i="4" s="1"/>
  <c r="O1421" i="4"/>
  <c r="P1421" i="4" s="1"/>
  <c r="O1426" i="4"/>
  <c r="P1426" i="4" s="1"/>
  <c r="O1429" i="4"/>
  <c r="P1429" i="4" s="1"/>
  <c r="O1434" i="4"/>
  <c r="P1434" i="4" s="1"/>
  <c r="O1437" i="4"/>
  <c r="P1437" i="4" s="1"/>
  <c r="O1442" i="4"/>
  <c r="P1442" i="4" s="1"/>
  <c r="O1444" i="4"/>
  <c r="P1444" i="4" s="1"/>
  <c r="O1447" i="4"/>
  <c r="P1447" i="4" s="1"/>
  <c r="O1465" i="4"/>
  <c r="P1465" i="4" s="1"/>
  <c r="O1469" i="4"/>
  <c r="P1469" i="4" s="1"/>
  <c r="O1473" i="4"/>
  <c r="P1473" i="4" s="1"/>
  <c r="O1477" i="4"/>
  <c r="P1477" i="4" s="1"/>
  <c r="O1506" i="4"/>
  <c r="P1506" i="4" s="1"/>
  <c r="O1507" i="4"/>
  <c r="P1507" i="4" s="1"/>
  <c r="O1513" i="4"/>
  <c r="P1513" i="4" s="1"/>
  <c r="O1517" i="4"/>
  <c r="P1517" i="4" s="1"/>
  <c r="O1521" i="4"/>
  <c r="P1521" i="4" s="1"/>
  <c r="O1546" i="4"/>
  <c r="P1546" i="4" s="1"/>
  <c r="O1551" i="4"/>
  <c r="P1551" i="4" s="1"/>
  <c r="O1552" i="4"/>
  <c r="P1552" i="4" s="1"/>
  <c r="O1555" i="4"/>
  <c r="P1555" i="4" s="1"/>
  <c r="O1556" i="4"/>
  <c r="P1556" i="4" s="1"/>
  <c r="O1559" i="4"/>
  <c r="P1559" i="4" s="1"/>
  <c r="O1560" i="4"/>
  <c r="P1560" i="4" s="1"/>
  <c r="O1563" i="4"/>
  <c r="P1563" i="4" s="1"/>
  <c r="O1564" i="4"/>
  <c r="P1564" i="4" s="1"/>
  <c r="O1567" i="4"/>
  <c r="P1567" i="4" s="1"/>
  <c r="O1568" i="4"/>
  <c r="P1568" i="4" s="1"/>
  <c r="O1571" i="4"/>
  <c r="P1571" i="4" s="1"/>
  <c r="O1572" i="4"/>
  <c r="P1572" i="4" s="1"/>
  <c r="O1575" i="4"/>
  <c r="P1575" i="4" s="1"/>
  <c r="O1576" i="4"/>
  <c r="P1576" i="4" s="1"/>
  <c r="O1579" i="4"/>
  <c r="P1579" i="4" s="1"/>
  <c r="O1580" i="4"/>
  <c r="P1580" i="4" s="1"/>
  <c r="O1583" i="4"/>
  <c r="P1583" i="4" s="1"/>
  <c r="O1584" i="4"/>
  <c r="P1584" i="4" s="1"/>
  <c r="O1587" i="4"/>
  <c r="P1587" i="4" s="1"/>
  <c r="O1588" i="4"/>
  <c r="P1588" i="4" s="1"/>
  <c r="O1591" i="4"/>
  <c r="P1591" i="4" s="1"/>
  <c r="O1592" i="4"/>
  <c r="P1592" i="4" s="1"/>
  <c r="O1595" i="4"/>
  <c r="P1595" i="4" s="1"/>
  <c r="O1596" i="4"/>
  <c r="P1596" i="4" s="1"/>
  <c r="O1599" i="4"/>
  <c r="P1599" i="4" s="1"/>
  <c r="O1600" i="4"/>
  <c r="P1600" i="4" s="1"/>
  <c r="O1603" i="4"/>
  <c r="P1603" i="4" s="1"/>
  <c r="O1604" i="4"/>
  <c r="P1604" i="4" s="1"/>
  <c r="O1607" i="4"/>
  <c r="P1607" i="4" s="1"/>
  <c r="O1608" i="4"/>
  <c r="P1608" i="4" s="1"/>
  <c r="O1611" i="4"/>
  <c r="P1611" i="4" s="1"/>
  <c r="O1612" i="4"/>
  <c r="P1612" i="4" s="1"/>
  <c r="O1615" i="4"/>
  <c r="P1615" i="4" s="1"/>
  <c r="O1616" i="4"/>
  <c r="P1616" i="4" s="1"/>
  <c r="O1619" i="4"/>
  <c r="P1619" i="4" s="1"/>
  <c r="O1620" i="4"/>
  <c r="P1620" i="4" s="1"/>
  <c r="O1623" i="4"/>
  <c r="P1623" i="4" s="1"/>
  <c r="O1631" i="4"/>
  <c r="P1631" i="4" s="1"/>
  <c r="O1634" i="4"/>
  <c r="P1634" i="4" s="1"/>
  <c r="O1639" i="4"/>
  <c r="P1639" i="4" s="1"/>
  <c r="O1642" i="4"/>
  <c r="P1642" i="4" s="1"/>
  <c r="O1647" i="4"/>
  <c r="P1647" i="4" s="1"/>
  <c r="O1676" i="4"/>
  <c r="P1676" i="4" s="1"/>
  <c r="O1680" i="4"/>
  <c r="P1680" i="4" s="1"/>
  <c r="O1751" i="4"/>
  <c r="Q1751" i="4" s="1"/>
  <c r="O1778" i="4"/>
  <c r="Q1778" i="4" s="1"/>
  <c r="O1090" i="4"/>
  <c r="P1090" i="4" s="1"/>
  <c r="O1096" i="4"/>
  <c r="P1096" i="4" s="1"/>
  <c r="O1097" i="4"/>
  <c r="P1097" i="4" s="1"/>
  <c r="O1106" i="4"/>
  <c r="P1106" i="4" s="1"/>
  <c r="O1112" i="4"/>
  <c r="P1112" i="4" s="1"/>
  <c r="O1113" i="4"/>
  <c r="P1113" i="4" s="1"/>
  <c r="O1122" i="4"/>
  <c r="P1122" i="4" s="1"/>
  <c r="O1128" i="4"/>
  <c r="P1128" i="4" s="1"/>
  <c r="O1129" i="4"/>
  <c r="P1129" i="4" s="1"/>
  <c r="O1138" i="4"/>
  <c r="P1138" i="4" s="1"/>
  <c r="O1144" i="4"/>
  <c r="P1144" i="4" s="1"/>
  <c r="O1145" i="4"/>
  <c r="P1145" i="4" s="1"/>
  <c r="O1154" i="4"/>
  <c r="P1154" i="4" s="1"/>
  <c r="O1160" i="4"/>
  <c r="P1160" i="4" s="1"/>
  <c r="O1161" i="4"/>
  <c r="P1161" i="4" s="1"/>
  <c r="O1170" i="4"/>
  <c r="P1170" i="4" s="1"/>
  <c r="O1176" i="4"/>
  <c r="P1176" i="4" s="1"/>
  <c r="O1181" i="4"/>
  <c r="P1181" i="4" s="1"/>
  <c r="O1184" i="4"/>
  <c r="P1184" i="4" s="1"/>
  <c r="O1186" i="4"/>
  <c r="P1186" i="4" s="1"/>
  <c r="O1188" i="4"/>
  <c r="P1188" i="4" s="1"/>
  <c r="O1197" i="4"/>
  <c r="P1197" i="4" s="1"/>
  <c r="O1214" i="4"/>
  <c r="P1214" i="4" s="1"/>
  <c r="O1225" i="4"/>
  <c r="P1225" i="4" s="1"/>
  <c r="O1230" i="4"/>
  <c r="P1230" i="4" s="1"/>
  <c r="O1232" i="4"/>
  <c r="P1232" i="4" s="1"/>
  <c r="O1241" i="4"/>
  <c r="P1241" i="4" s="1"/>
  <c r="O1246" i="4"/>
  <c r="P1246" i="4" s="1"/>
  <c r="O1248" i="4"/>
  <c r="P1248" i="4" s="1"/>
  <c r="O1257" i="4"/>
  <c r="P1257" i="4" s="1"/>
  <c r="O1262" i="4"/>
  <c r="P1262" i="4" s="1"/>
  <c r="O1270" i="4"/>
  <c r="P1270" i="4" s="1"/>
  <c r="O1278" i="4"/>
  <c r="P1278" i="4" s="1"/>
  <c r="O1410" i="4"/>
  <c r="P1410" i="4" s="1"/>
  <c r="O1411" i="4"/>
  <c r="P1411" i="4" s="1"/>
  <c r="O1416" i="4"/>
  <c r="P1416" i="4" s="1"/>
  <c r="O1454" i="4"/>
  <c r="P1454" i="4" s="1"/>
  <c r="O1458" i="4"/>
  <c r="P1458" i="4" s="1"/>
  <c r="O1459" i="4"/>
  <c r="P1459" i="4" s="1"/>
  <c r="O1464" i="4"/>
  <c r="P1464" i="4" s="1"/>
  <c r="O1534" i="4"/>
  <c r="P1534" i="4" s="1"/>
  <c r="O1540" i="4"/>
  <c r="P1540" i="4" s="1"/>
  <c r="O1550" i="4"/>
  <c r="P1550" i="4" s="1"/>
  <c r="O1661" i="4"/>
  <c r="P1661" i="4" s="1"/>
  <c r="O1662" i="4"/>
  <c r="P1662" i="4" s="1"/>
  <c r="O1688" i="4"/>
  <c r="P1688" i="4" s="1"/>
  <c r="O1692" i="4"/>
  <c r="P1692" i="4" s="1"/>
  <c r="O1693" i="4"/>
  <c r="P1693" i="4" s="1"/>
  <c r="O1701" i="4"/>
  <c r="P1701" i="4" s="1"/>
  <c r="O1727" i="4"/>
  <c r="P1727" i="4" s="1"/>
  <c r="O1728" i="4"/>
  <c r="P1728" i="4" s="1"/>
  <c r="O1733" i="4"/>
  <c r="P1733" i="4" s="1"/>
  <c r="O1761" i="4"/>
  <c r="Q1761" i="4" s="1"/>
  <c r="O1767" i="4"/>
  <c r="Q1767" i="4" s="1"/>
  <c r="O1286" i="4"/>
  <c r="P1286" i="4" s="1"/>
  <c r="O1294" i="4"/>
  <c r="P1294" i="4" s="1"/>
  <c r="O1302" i="4"/>
  <c r="P1302" i="4" s="1"/>
  <c r="O1310" i="4"/>
  <c r="P1310" i="4" s="1"/>
  <c r="O1318" i="4"/>
  <c r="P1318" i="4" s="1"/>
  <c r="O1326" i="4"/>
  <c r="P1326" i="4" s="1"/>
  <c r="O1334" i="4"/>
  <c r="P1334" i="4" s="1"/>
  <c r="O1342" i="4"/>
  <c r="P1342" i="4" s="1"/>
  <c r="O1350" i="4"/>
  <c r="P1350" i="4" s="1"/>
  <c r="O1358" i="4"/>
  <c r="P1358" i="4" s="1"/>
  <c r="O1366" i="4"/>
  <c r="P1366" i="4" s="1"/>
  <c r="O1374" i="4"/>
  <c r="P1374" i="4" s="1"/>
  <c r="O1382" i="4"/>
  <c r="P1382" i="4" s="1"/>
  <c r="O1390" i="4"/>
  <c r="P1390" i="4" s="1"/>
  <c r="O1398" i="4"/>
  <c r="P1398" i="4" s="1"/>
  <c r="O1407" i="4"/>
  <c r="P1407" i="4" s="1"/>
  <c r="O1412" i="4"/>
  <c r="P1412" i="4" s="1"/>
  <c r="O1415" i="4"/>
  <c r="P1415" i="4" s="1"/>
  <c r="O1423" i="4"/>
  <c r="P1423" i="4" s="1"/>
  <c r="O1431" i="4"/>
  <c r="P1431" i="4" s="1"/>
  <c r="O1439" i="4"/>
  <c r="P1439" i="4" s="1"/>
  <c r="O1449" i="4"/>
  <c r="P1449" i="4" s="1"/>
  <c r="O1450" i="4"/>
  <c r="P1450" i="4" s="1"/>
  <c r="O1451" i="4"/>
  <c r="P1451" i="4" s="1"/>
  <c r="O1456" i="4"/>
  <c r="P1456" i="4" s="1"/>
  <c r="O1466" i="4"/>
  <c r="P1466" i="4" s="1"/>
  <c r="O1467" i="4"/>
  <c r="P1467" i="4" s="1"/>
  <c r="O1472" i="4"/>
  <c r="P1472" i="4" s="1"/>
  <c r="O1494" i="4"/>
  <c r="P1494" i="4" s="1"/>
  <c r="O1505" i="4"/>
  <c r="P1505" i="4" s="1"/>
  <c r="O1509" i="4"/>
  <c r="P1509" i="4" s="1"/>
  <c r="O1523" i="4"/>
  <c r="P1523" i="4" s="1"/>
  <c r="O1524" i="4"/>
  <c r="P1524" i="4" s="1"/>
  <c r="O1542" i="4"/>
  <c r="P1542" i="4" s="1"/>
  <c r="O1656" i="4"/>
  <c r="P1656" i="4" s="1"/>
  <c r="O1658" i="4"/>
  <c r="P1658" i="4" s="1"/>
  <c r="O1663" i="4"/>
  <c r="P1663" i="4" s="1"/>
  <c r="O1668" i="4"/>
  <c r="P1668" i="4" s="1"/>
  <c r="O1670" i="4"/>
  <c r="P1670" i="4" s="1"/>
  <c r="O1673" i="4"/>
  <c r="P1673" i="4" s="1"/>
  <c r="O1674" i="4"/>
  <c r="P1674" i="4" s="1"/>
  <c r="O1679" i="4"/>
  <c r="P1679" i="4" s="1"/>
  <c r="O1684" i="4"/>
  <c r="P1684" i="4" s="1"/>
  <c r="O1685" i="4"/>
  <c r="P1685" i="4" s="1"/>
  <c r="O1690" i="4"/>
  <c r="P1690" i="4" s="1"/>
  <c r="O1703" i="4"/>
  <c r="P1703" i="4" s="1"/>
  <c r="O1704" i="4"/>
  <c r="P1704" i="4" s="1"/>
  <c r="O1709" i="4"/>
  <c r="P1709" i="4" s="1"/>
  <c r="O1719" i="4"/>
  <c r="P1719" i="4" s="1"/>
  <c r="O1720" i="4"/>
  <c r="P1720" i="4" s="1"/>
  <c r="O1725" i="4"/>
  <c r="P1725" i="4" s="1"/>
  <c r="O1735" i="4"/>
  <c r="P1735" i="4" s="1"/>
  <c r="O1741" i="4"/>
  <c r="P1741" i="4" s="1"/>
  <c r="O1753" i="4"/>
  <c r="Q1753" i="4" s="1"/>
  <c r="O1759" i="4"/>
  <c r="Q1759" i="4" s="1"/>
  <c r="O1769" i="4"/>
  <c r="Q1769" i="4" s="1"/>
  <c r="O1775" i="4"/>
  <c r="Q1775" i="4" s="1"/>
  <c r="O1452" i="4"/>
  <c r="P1452" i="4" s="1"/>
  <c r="O1455" i="4"/>
  <c r="P1455" i="4" s="1"/>
  <c r="O1460" i="4"/>
  <c r="P1460" i="4" s="1"/>
  <c r="O1463" i="4"/>
  <c r="P1463" i="4" s="1"/>
  <c r="O1468" i="4"/>
  <c r="P1468" i="4" s="1"/>
  <c r="O1471" i="4"/>
  <c r="P1471" i="4" s="1"/>
  <c r="O1489" i="4"/>
  <c r="P1489" i="4" s="1"/>
  <c r="O1491" i="4"/>
  <c r="P1491" i="4" s="1"/>
  <c r="O1496" i="4"/>
  <c r="P1496" i="4" s="1"/>
  <c r="O1501" i="4"/>
  <c r="P1501" i="4" s="1"/>
  <c r="O1514" i="4"/>
  <c r="P1514" i="4" s="1"/>
  <c r="O1515" i="4"/>
  <c r="P1515" i="4" s="1"/>
  <c r="O1518" i="4"/>
  <c r="P1518" i="4" s="1"/>
  <c r="O1519" i="4"/>
  <c r="P1519" i="4" s="1"/>
  <c r="O1626" i="4"/>
  <c r="P1626" i="4" s="1"/>
  <c r="O1628" i="4"/>
  <c r="P1628" i="4" s="1"/>
  <c r="O1636" i="4"/>
  <c r="P1636" i="4" s="1"/>
  <c r="O1644" i="4"/>
  <c r="P1644" i="4" s="1"/>
  <c r="O1651" i="4"/>
  <c r="P1651" i="4" s="1"/>
  <c r="O1654" i="4"/>
  <c r="P1654" i="4" s="1"/>
  <c r="O1664" i="4"/>
  <c r="P1664" i="4" s="1"/>
  <c r="O1666" i="4"/>
  <c r="P1666" i="4" s="1"/>
  <c r="O1675" i="4"/>
  <c r="P1675" i="4" s="1"/>
  <c r="O1678" i="4"/>
  <c r="P1678" i="4" s="1"/>
  <c r="O1686" i="4"/>
  <c r="P1686" i="4" s="1"/>
  <c r="O1689" i="4"/>
  <c r="P1689" i="4" s="1"/>
  <c r="O1694" i="4"/>
  <c r="P1694" i="4" s="1"/>
  <c r="O1697" i="4"/>
  <c r="P1697" i="4" s="1"/>
  <c r="O1700" i="4"/>
  <c r="P1700" i="4" s="1"/>
  <c r="O1705" i="4"/>
  <c r="P1705" i="4" s="1"/>
  <c r="O1708" i="4"/>
  <c r="P1708" i="4" s="1"/>
  <c r="O1713" i="4"/>
  <c r="P1713" i="4" s="1"/>
  <c r="O1716" i="4"/>
  <c r="P1716" i="4" s="1"/>
  <c r="O1721" i="4"/>
  <c r="P1721" i="4" s="1"/>
  <c r="O1724" i="4"/>
  <c r="P1724" i="4" s="1"/>
  <c r="O1729" i="4"/>
  <c r="P1729" i="4" s="1"/>
  <c r="O1732" i="4"/>
  <c r="P1732" i="4" s="1"/>
  <c r="O1737" i="4"/>
  <c r="P1737" i="4" s="1"/>
  <c r="L1780" i="4"/>
  <c r="O1763" i="4"/>
  <c r="Q1763" i="4" s="1"/>
  <c r="O1771" i="4"/>
  <c r="Q1771" i="4" s="1"/>
  <c r="O1779" i="4"/>
  <c r="Q1779" i="4" s="1"/>
  <c r="O1702" i="4"/>
  <c r="P1702" i="4" s="1"/>
  <c r="O1710" i="4"/>
  <c r="P1710" i="4" s="1"/>
  <c r="O1718" i="4"/>
  <c r="P1718" i="4" s="1"/>
  <c r="O1726" i="4"/>
  <c r="P1726" i="4" s="1"/>
  <c r="O1734" i="4"/>
  <c r="P1734" i="4" s="1"/>
  <c r="O1736" i="4"/>
  <c r="P1736" i="4" s="1"/>
  <c r="O1742" i="4"/>
  <c r="P1742" i="4" s="1"/>
  <c r="O1744" i="4"/>
  <c r="P1744" i="4" s="1"/>
  <c r="O1750" i="4"/>
  <c r="Q1750" i="4" s="1"/>
  <c r="O1752" i="4"/>
  <c r="Q1752" i="4" s="1"/>
  <c r="O1755" i="4"/>
  <c r="Q1755" i="4" s="1"/>
  <c r="O1758" i="4"/>
  <c r="Q1758" i="4" s="1"/>
  <c r="O1760" i="4"/>
  <c r="Q1760" i="4" s="1"/>
  <c r="O1766" i="4"/>
  <c r="Q1766" i="4" s="1"/>
  <c r="O1768" i="4"/>
  <c r="Q1768" i="4" s="1"/>
  <c r="O1774" i="4"/>
  <c r="Q1774" i="4" s="1"/>
  <c r="O1776" i="4"/>
  <c r="Q1776" i="4" s="1"/>
  <c r="O154" i="4"/>
  <c r="Q154" i="4" s="1"/>
  <c r="O158" i="4"/>
  <c r="Q158" i="4" s="1"/>
  <c r="O162" i="4"/>
  <c r="Q162" i="4" s="1"/>
  <c r="O166" i="4"/>
  <c r="Q166" i="4" s="1"/>
  <c r="O170" i="4"/>
  <c r="Q170" i="4" s="1"/>
  <c r="O174" i="4"/>
  <c r="Q174" i="4" s="1"/>
  <c r="O178" i="4"/>
  <c r="Q178" i="4" s="1"/>
  <c r="O182" i="4"/>
  <c r="Q182" i="4" s="1"/>
  <c r="O186" i="4"/>
  <c r="Q186" i="4" s="1"/>
  <c r="O190" i="4"/>
  <c r="Q190" i="4" s="1"/>
  <c r="O194" i="4"/>
  <c r="Q194" i="4" s="1"/>
  <c r="O198" i="4"/>
  <c r="Q198" i="4" s="1"/>
  <c r="O202" i="4"/>
  <c r="Q202" i="4" s="1"/>
  <c r="O206" i="4"/>
  <c r="Q206" i="4" s="1"/>
  <c r="O210" i="4"/>
  <c r="Q210" i="4" s="1"/>
  <c r="O214" i="4"/>
  <c r="Q214" i="4" s="1"/>
  <c r="O218" i="4"/>
  <c r="Q218" i="4" s="1"/>
  <c r="O222" i="4"/>
  <c r="Q222" i="4" s="1"/>
  <c r="O226" i="4"/>
  <c r="Q226" i="4" s="1"/>
  <c r="O230" i="4"/>
  <c r="Q230" i="4" s="1"/>
  <c r="O234" i="4"/>
  <c r="Q234" i="4" s="1"/>
  <c r="N1745" i="4"/>
  <c r="O255" i="4"/>
  <c r="Q255" i="4" s="1"/>
  <c r="O263" i="4"/>
  <c r="Q263" i="4" s="1"/>
  <c r="O271" i="4"/>
  <c r="Q271" i="4" s="1"/>
  <c r="O279" i="4"/>
  <c r="Q279" i="4" s="1"/>
  <c r="O287" i="4"/>
  <c r="Q287" i="4" s="1"/>
  <c r="O295" i="4"/>
  <c r="Q295" i="4" s="1"/>
  <c r="O303" i="4"/>
  <c r="Q303" i="4" s="1"/>
  <c r="O311" i="4"/>
  <c r="Q311" i="4" s="1"/>
  <c r="O319" i="4"/>
  <c r="Q319" i="4" s="1"/>
  <c r="O327" i="4"/>
  <c r="Q327" i="4" s="1"/>
  <c r="O335" i="4"/>
  <c r="Q335" i="4" s="1"/>
  <c r="O343" i="4"/>
  <c r="Q343" i="4" s="1"/>
  <c r="O351" i="4"/>
  <c r="Q351" i="4" s="1"/>
  <c r="O359" i="4"/>
  <c r="Q359" i="4" s="1"/>
  <c r="O367" i="4"/>
  <c r="Q367" i="4" s="1"/>
  <c r="O375" i="4"/>
  <c r="Q375" i="4" s="1"/>
  <c r="N237" i="4"/>
  <c r="O11" i="4"/>
  <c r="O141" i="4"/>
  <c r="Q141" i="4" s="1"/>
  <c r="O149" i="4"/>
  <c r="Q149" i="4" s="1"/>
  <c r="O153" i="4"/>
  <c r="Q153" i="4" s="1"/>
  <c r="O157" i="4"/>
  <c r="Q157" i="4" s="1"/>
  <c r="O161" i="4"/>
  <c r="Q161" i="4" s="1"/>
  <c r="O165" i="4"/>
  <c r="Q165" i="4" s="1"/>
  <c r="O169" i="4"/>
  <c r="Q169" i="4" s="1"/>
  <c r="O173" i="4"/>
  <c r="Q173" i="4" s="1"/>
  <c r="O177" i="4"/>
  <c r="Q177" i="4" s="1"/>
  <c r="O181" i="4"/>
  <c r="Q181" i="4" s="1"/>
  <c r="O185" i="4"/>
  <c r="Q185" i="4" s="1"/>
  <c r="O189" i="4"/>
  <c r="Q189" i="4" s="1"/>
  <c r="O193" i="4"/>
  <c r="Q193" i="4" s="1"/>
  <c r="O197" i="4"/>
  <c r="Q197" i="4" s="1"/>
  <c r="O201" i="4"/>
  <c r="Q201" i="4" s="1"/>
  <c r="O205" i="4"/>
  <c r="Q205" i="4" s="1"/>
  <c r="O209" i="4"/>
  <c r="Q209" i="4" s="1"/>
  <c r="O213" i="4"/>
  <c r="Q213" i="4" s="1"/>
  <c r="O217" i="4"/>
  <c r="Q217" i="4" s="1"/>
  <c r="O221" i="4"/>
  <c r="Q221" i="4" s="1"/>
  <c r="O225" i="4"/>
  <c r="Q225" i="4" s="1"/>
  <c r="O229" i="4"/>
  <c r="Q229" i="4" s="1"/>
  <c r="O233" i="4"/>
  <c r="Q233" i="4" s="1"/>
  <c r="O239" i="4"/>
  <c r="O243" i="4"/>
  <c r="Q243" i="4" s="1"/>
  <c r="O247" i="4"/>
  <c r="Q247" i="4" s="1"/>
  <c r="O251" i="4"/>
  <c r="Q251" i="4" s="1"/>
  <c r="O259" i="4"/>
  <c r="Q259" i="4" s="1"/>
  <c r="O267" i="4"/>
  <c r="Q267" i="4" s="1"/>
  <c r="O275" i="4"/>
  <c r="Q275" i="4" s="1"/>
  <c r="O283" i="4"/>
  <c r="Q283" i="4" s="1"/>
  <c r="O291" i="4"/>
  <c r="Q291" i="4" s="1"/>
  <c r="O299" i="4"/>
  <c r="Q299" i="4" s="1"/>
  <c r="O307" i="4"/>
  <c r="Q307" i="4" s="1"/>
  <c r="O315" i="4"/>
  <c r="Q315" i="4" s="1"/>
  <c r="O323" i="4"/>
  <c r="Q323" i="4" s="1"/>
  <c r="O331" i="4"/>
  <c r="Q331" i="4" s="1"/>
  <c r="O339" i="4"/>
  <c r="Q339" i="4" s="1"/>
  <c r="O347" i="4"/>
  <c r="Q347" i="4" s="1"/>
  <c r="O355" i="4"/>
  <c r="Q355" i="4" s="1"/>
  <c r="O363" i="4"/>
  <c r="Q363" i="4" s="1"/>
  <c r="O371" i="4"/>
  <c r="Q371" i="4" s="1"/>
  <c r="O379" i="4"/>
  <c r="Q379" i="4" s="1"/>
  <c r="O387" i="4"/>
  <c r="Q387" i="4" s="1"/>
  <c r="O916" i="4"/>
  <c r="Q916" i="4" s="1"/>
  <c r="O634" i="4"/>
  <c r="Q634" i="4" s="1"/>
  <c r="O642" i="4"/>
  <c r="Q642" i="4" s="1"/>
  <c r="O650" i="4"/>
  <c r="Q650" i="4" s="1"/>
  <c r="O658" i="4"/>
  <c r="Q658" i="4" s="1"/>
  <c r="O666" i="4"/>
  <c r="Q666" i="4" s="1"/>
  <c r="O674" i="4"/>
  <c r="Q674" i="4" s="1"/>
  <c r="O682" i="4"/>
  <c r="Q682" i="4" s="1"/>
  <c r="O690" i="4"/>
  <c r="Q690" i="4" s="1"/>
  <c r="O698" i="4"/>
  <c r="Q698" i="4" s="1"/>
  <c r="O700" i="4"/>
  <c r="Q700" i="4" s="1"/>
  <c r="O702" i="4"/>
  <c r="Q702" i="4" s="1"/>
  <c r="O704" i="4"/>
  <c r="Q704" i="4" s="1"/>
  <c r="O706" i="4"/>
  <c r="Q706" i="4" s="1"/>
  <c r="O714" i="4"/>
  <c r="Q714" i="4" s="1"/>
  <c r="O722" i="4"/>
  <c r="Q722" i="4" s="1"/>
  <c r="O730" i="4"/>
  <c r="Q730" i="4" s="1"/>
  <c r="O738" i="4"/>
  <c r="Q738" i="4" s="1"/>
  <c r="O746" i="4"/>
  <c r="Q746" i="4" s="1"/>
  <c r="O754" i="4"/>
  <c r="Q754" i="4" s="1"/>
  <c r="O762" i="4"/>
  <c r="Q762" i="4" s="1"/>
  <c r="O770" i="4"/>
  <c r="Q770" i="4" s="1"/>
  <c r="O778" i="4"/>
  <c r="Q778" i="4" s="1"/>
  <c r="O786" i="4"/>
  <c r="Q786" i="4" s="1"/>
  <c r="O794" i="4"/>
  <c r="Q794" i="4" s="1"/>
  <c r="O802" i="4"/>
  <c r="Q802" i="4" s="1"/>
  <c r="O810" i="4"/>
  <c r="Q810" i="4" s="1"/>
  <c r="O818" i="4"/>
  <c r="Q818" i="4" s="1"/>
  <c r="O826" i="4"/>
  <c r="Q826" i="4" s="1"/>
  <c r="O834" i="4"/>
  <c r="Q834" i="4" s="1"/>
  <c r="O842" i="4"/>
  <c r="Q842" i="4" s="1"/>
  <c r="O850" i="4"/>
  <c r="Q850" i="4" s="1"/>
  <c r="O858" i="4"/>
  <c r="Q858" i="4" s="1"/>
  <c r="O866" i="4"/>
  <c r="Q866" i="4" s="1"/>
  <c r="O874" i="4"/>
  <c r="Q874" i="4" s="1"/>
  <c r="O882" i="4"/>
  <c r="Q882" i="4" s="1"/>
  <c r="O890" i="4"/>
  <c r="Q890" i="4" s="1"/>
  <c r="O898" i="4"/>
  <c r="Q898" i="4" s="1"/>
  <c r="O908" i="4"/>
  <c r="Q908" i="4" s="1"/>
  <c r="O909" i="4"/>
  <c r="Q909" i="4" s="1"/>
  <c r="O917" i="4"/>
  <c r="Q917" i="4" s="1"/>
  <c r="O987" i="4"/>
  <c r="Q987" i="4" s="1"/>
  <c r="O995" i="4"/>
  <c r="Q995" i="4" s="1"/>
  <c r="O1003" i="4"/>
  <c r="Q1003" i="4" s="1"/>
  <c r="O1011" i="4"/>
  <c r="Q1011" i="4" s="1"/>
  <c r="O1019" i="4"/>
  <c r="Q1019" i="4" s="1"/>
  <c r="O1027" i="4"/>
  <c r="Q1027" i="4" s="1"/>
  <c r="O1036" i="4"/>
  <c r="P1036" i="4" s="1"/>
  <c r="O1044" i="4"/>
  <c r="P1044" i="4" s="1"/>
  <c r="O1052" i="4"/>
  <c r="P1052" i="4" s="1"/>
  <c r="O1060" i="4"/>
  <c r="P1060" i="4" s="1"/>
  <c r="O1068" i="4"/>
  <c r="P1068" i="4" s="1"/>
  <c r="O1076" i="4"/>
  <c r="P1076" i="4" s="1"/>
  <c r="O1084" i="4"/>
  <c r="P1084" i="4" s="1"/>
  <c r="O1092" i="4"/>
  <c r="P1092" i="4" s="1"/>
  <c r="O1100" i="4"/>
  <c r="P1100" i="4" s="1"/>
  <c r="O1108" i="4"/>
  <c r="P1108" i="4" s="1"/>
  <c r="O1116" i="4"/>
  <c r="P1116" i="4" s="1"/>
  <c r="O1124" i="4"/>
  <c r="P1124" i="4" s="1"/>
  <c r="O1132" i="4"/>
  <c r="P1132" i="4" s="1"/>
  <c r="O1140" i="4"/>
  <c r="P1140" i="4" s="1"/>
  <c r="O1148" i="4"/>
  <c r="P1148" i="4" s="1"/>
  <c r="O1156" i="4"/>
  <c r="P1156" i="4" s="1"/>
  <c r="O1164" i="4"/>
  <c r="P1164" i="4" s="1"/>
  <c r="O1172" i="4"/>
  <c r="P1172" i="4" s="1"/>
  <c r="G1745" i="4"/>
  <c r="G1782" i="4" s="1"/>
  <c r="M1406" i="4"/>
  <c r="O1406" i="4" s="1"/>
  <c r="P1406" i="4" s="1"/>
  <c r="O1177" i="4"/>
  <c r="P1177" i="4" s="1"/>
  <c r="O1185" i="4"/>
  <c r="P1185" i="4" s="1"/>
  <c r="O1193" i="4"/>
  <c r="P1193" i="4" s="1"/>
  <c r="O1201" i="4"/>
  <c r="P1201" i="4" s="1"/>
  <c r="O1209" i="4"/>
  <c r="P1209" i="4" s="1"/>
  <c r="O1217" i="4"/>
  <c r="P1217" i="4" s="1"/>
  <c r="F1420" i="4"/>
  <c r="M1420" i="4"/>
  <c r="O1476" i="4"/>
  <c r="P1476" i="4" s="1"/>
  <c r="O1479" i="4"/>
  <c r="P1479" i="4" s="1"/>
  <c r="O1484" i="4"/>
  <c r="P1484" i="4" s="1"/>
  <c r="O1487" i="4"/>
  <c r="P1487" i="4" s="1"/>
  <c r="O1492" i="4"/>
  <c r="P1492" i="4" s="1"/>
  <c r="O1495" i="4"/>
  <c r="P1495" i="4" s="1"/>
  <c r="O1500" i="4"/>
  <c r="P1500" i="4" s="1"/>
  <c r="O1503" i="4"/>
  <c r="P1503" i="4" s="1"/>
  <c r="O1508" i="4"/>
  <c r="P1508" i="4" s="1"/>
  <c r="O1510" i="4"/>
  <c r="P1510" i="4" s="1"/>
  <c r="O1512" i="4"/>
  <c r="P1512" i="4" s="1"/>
  <c r="O1516" i="4"/>
  <c r="P1516" i="4" s="1"/>
  <c r="O1522" i="4"/>
  <c r="P1522" i="4" s="1"/>
  <c r="O1527" i="4"/>
  <c r="P1527" i="4" s="1"/>
  <c r="O1529" i="4"/>
  <c r="P1529" i="4" s="1"/>
  <c r="O1531" i="4"/>
  <c r="P1531" i="4" s="1"/>
  <c r="O1533" i="4"/>
  <c r="P1533" i="4" s="1"/>
  <c r="O1535" i="4"/>
  <c r="P1535" i="4" s="1"/>
  <c r="O1537" i="4"/>
  <c r="P1537" i="4" s="1"/>
  <c r="O1539" i="4"/>
  <c r="P1539" i="4" s="1"/>
  <c r="O1541" i="4"/>
  <c r="P1541" i="4" s="1"/>
  <c r="O1543" i="4"/>
  <c r="P1543" i="4" s="1"/>
  <c r="O1545" i="4"/>
  <c r="P1545" i="4" s="1"/>
  <c r="O1547" i="4"/>
  <c r="P1547" i="4" s="1"/>
  <c r="O1549" i="4"/>
  <c r="P1549" i="4" s="1"/>
  <c r="O1627" i="4"/>
  <c r="P1627" i="4" s="1"/>
  <c r="O1740" i="4"/>
  <c r="P1740" i="4" s="1"/>
  <c r="M1780" i="4"/>
  <c r="O1747" i="4"/>
  <c r="N1780" i="4"/>
  <c r="X37" i="8"/>
  <c r="AD37" i="8"/>
  <c r="AD191" i="8" s="1"/>
  <c r="AD193" i="8" s="1"/>
  <c r="AK39" i="8"/>
  <c r="AC34" i="8"/>
  <c r="AC191" i="8" s="1"/>
  <c r="AC193" i="8" s="1"/>
  <c r="AK151" i="8"/>
  <c r="AM151" i="8" s="1"/>
  <c r="AK153" i="8"/>
  <c r="AM153" i="8" s="1"/>
  <c r="AK156" i="8"/>
  <c r="AM156" i="8" s="1"/>
  <c r="AK160" i="8"/>
  <c r="AM160" i="8" s="1"/>
  <c r="AK145" i="8"/>
  <c r="AM145" i="8" s="1"/>
  <c r="AK162" i="8"/>
  <c r="AM162" i="8" s="1"/>
  <c r="AK142" i="8"/>
  <c r="AM142" i="8" s="1"/>
  <c r="AK148" i="8"/>
  <c r="AM148" i="8" s="1"/>
  <c r="AK155" i="8"/>
  <c r="AM155" i="8" s="1"/>
  <c r="AK141" i="8"/>
  <c r="AM141" i="8" s="1"/>
  <c r="AK149" i="8"/>
  <c r="AM149" i="8" s="1"/>
  <c r="AK139" i="8"/>
  <c r="AM139" i="8" s="1"/>
  <c r="AK143" i="8"/>
  <c r="AM143" i="8" s="1"/>
  <c r="AK152" i="8"/>
  <c r="AM152" i="8" s="1"/>
  <c r="AK157" i="8"/>
  <c r="AM157" i="8" s="1"/>
  <c r="AK47" i="8"/>
  <c r="AM47" i="8" s="1"/>
  <c r="AK144" i="8"/>
  <c r="AM144" i="8" s="1"/>
  <c r="AK158" i="8"/>
  <c r="AM158" i="8" s="1"/>
  <c r="AK48" i="8"/>
  <c r="AM48" i="8" s="1"/>
  <c r="X34" i="8"/>
  <c r="AK140" i="8"/>
  <c r="AM140" i="8" s="1"/>
  <c r="AK159" i="8"/>
  <c r="AM159" i="8" s="1"/>
  <c r="AK154" i="8"/>
  <c r="AM154" i="8" s="1"/>
  <c r="AK161" i="8"/>
  <c r="AM161" i="8" s="1"/>
  <c r="AK163" i="8"/>
  <c r="AM163" i="8" s="1"/>
  <c r="AK150" i="8"/>
  <c r="AM150" i="8" s="1"/>
  <c r="AK49" i="8"/>
  <c r="AM49" i="8" s="1"/>
  <c r="AK188" i="8"/>
  <c r="AM188" i="8" s="1"/>
  <c r="AK40" i="8" l="1"/>
  <c r="AM40" i="8" s="1"/>
  <c r="AM39" i="8"/>
  <c r="AM189" i="8"/>
  <c r="X191" i="8"/>
  <c r="X193" i="8" s="1"/>
  <c r="Q1747" i="4"/>
  <c r="Q1780" i="4" s="1"/>
  <c r="O1780" i="4"/>
  <c r="Q239" i="4"/>
  <c r="Q1745" i="4" s="1"/>
  <c r="F1745" i="4"/>
  <c r="F1782" i="4" s="1"/>
  <c r="L1420" i="4"/>
  <c r="Q11" i="4"/>
  <c r="Q237" i="4" s="1"/>
  <c r="O237" i="4"/>
  <c r="M1745" i="4"/>
  <c r="M1782" i="4" s="1"/>
  <c r="N1782" i="4"/>
  <c r="AK189" i="8"/>
  <c r="AH37" i="8"/>
  <c r="AH34" i="8"/>
  <c r="AK46" i="8"/>
  <c r="AK34" i="8"/>
  <c r="AK37" i="8"/>
  <c r="AM37" i="8" s="1"/>
  <c r="AK146" i="8" l="1"/>
  <c r="AK191" i="8" s="1"/>
  <c r="AK193" i="8" s="1"/>
  <c r="AM46" i="8"/>
  <c r="AM146" i="8" s="1"/>
  <c r="AM191" i="8" s="1"/>
  <c r="AM193" i="8" s="1"/>
  <c r="AH191" i="8"/>
  <c r="AH193" i="8" s="1"/>
  <c r="Q1782" i="4"/>
  <c r="O1420" i="4"/>
  <c r="L1745" i="4"/>
  <c r="L1782" i="4" s="1"/>
  <c r="P1420" i="4" l="1"/>
  <c r="P1745" i="4" s="1"/>
  <c r="P1782" i="4" s="1"/>
  <c r="O1745" i="4"/>
  <c r="O1782" i="4" s="1"/>
</calcChain>
</file>

<file path=xl/sharedStrings.xml><?xml version="1.0" encoding="utf-8"?>
<sst xmlns="http://schemas.openxmlformats.org/spreadsheetml/2006/main" count="5956" uniqueCount="3457">
  <si>
    <t>UNIDAD TÉCNICA DE FISCALIZACIÓN</t>
  </si>
  <si>
    <t>PRD</t>
  </si>
  <si>
    <t>DIRECCIÓN DE AUDITORÍA DE PARTIDOS POLÍTICOS,  AGRUPACIONES POLÍTICAS Y OTROS</t>
  </si>
  <si>
    <t>INFORME ANUAL 2016</t>
  </si>
  <si>
    <t>PARTIDO DE LA REVOLUCIÓN DEMOCRÁTICA</t>
  </si>
  <si>
    <t>INTEGRACIÓN DE CUENTAS POR COBRAR AL 31 DE DICIEMBRE DE 2015</t>
  </si>
  <si>
    <t/>
  </si>
  <si>
    <t>ANEXO 10</t>
  </si>
  <si>
    <t>CONS</t>
  </si>
  <si>
    <t xml:space="preserve">COMITÉ  </t>
  </si>
  <si>
    <t>SUBCUENTA</t>
  </si>
  <si>
    <t>CONCEPTO</t>
  </si>
  <si>
    <t>SALDO INICIAL</t>
  </si>
  <si>
    <t>ADEUDOS GENERADOS EN 2015
( C )</t>
  </si>
  <si>
    <t>COMPROBACIONES O RECUPERACIONES EFECTUADAS EN 2015 DE:</t>
  </si>
  <si>
    <t>SALDO FINAL</t>
  </si>
  <si>
    <t>SALDO TOTAL AL
 31-12-15
J=(G+H+I)</t>
  </si>
  <si>
    <t>AJUSTES DE AUDITORÍA
(K)</t>
  </si>
  <si>
    <t>SALDO AJUSTADO AL
 31-12-15
L=(J-K)</t>
  </si>
  <si>
    <t>HECHOS POSTERIORES EJERCICIO 2016</t>
  </si>
  <si>
    <t>NO SANCIONADO EN EJERCICIOS ANTERIORES                            (A)</t>
  </si>
  <si>
    <t>SANCIONADO EN EJERCICIOS ANTERIORES                            (B)</t>
  </si>
  <si>
    <t>NO SANCIONADO EN EJERCICIOS ANTERIORES                            (D)</t>
  </si>
  <si>
    <t>SANCIONADO EN EJERCICIOS ANTERIORES                            (E)</t>
  </si>
  <si>
    <t>ADEUDOS GENERADOS EN 2015
(F)</t>
  </si>
  <si>
    <t xml:space="preserve">SALDOS CON ANTIGÜEDAD MAYOR A UN AÑO NO COMPROBADOS                       G= (A-D) </t>
  </si>
  <si>
    <t xml:space="preserve">SANCIONADO EN EJERCICIOS ANTERIORES                            H= (B-E) </t>
  </si>
  <si>
    <t>SALDOS CON ANTIGÜEDAD MENOR A UN AÑO AL 
31-12-15
I= (C-F)</t>
  </si>
  <si>
    <t>Comité Ejecutivo Nacional</t>
  </si>
  <si>
    <t>'1-13-311-0101-0001</t>
  </si>
  <si>
    <t>AGUILA TORRES CLAUDIA ELENA</t>
  </si>
  <si>
    <t>'1-13-311-0101-0002</t>
  </si>
  <si>
    <t>ALAVEZ RUIZ ALEIDA</t>
  </si>
  <si>
    <t>'1-13-311-0101-0003</t>
  </si>
  <si>
    <t>ALGREDO JARAMILLO EDILBERTO</t>
  </si>
  <si>
    <t>'1-13-311-0101-0004</t>
  </si>
  <si>
    <t>ALONSO RAYA AGUSTIN MIGUEL</t>
  </si>
  <si>
    <t>'1-13-311-0101-0005</t>
  </si>
  <si>
    <t>AMAYA REYES MARIA DE LOURDES</t>
  </si>
  <si>
    <t>'1-13-311-0101-0006</t>
  </si>
  <si>
    <t>ANTONIO ALTAMIRANO CAROL</t>
  </si>
  <si>
    <t>'1-13-311-0101-0007</t>
  </si>
  <si>
    <t>ARIAS PALLARES LUIS MANUEL</t>
  </si>
  <si>
    <t>'1-13-311-0101-0008</t>
  </si>
  <si>
    <t>AUREOLES CONEJO SILVANO</t>
  </si>
  <si>
    <t>'1-13-311-0101-0009</t>
  </si>
  <si>
    <t>AVILA PEREZ JOSE ANGEL</t>
  </si>
  <si>
    <t>'1-13-311-0101-0010</t>
  </si>
  <si>
    <t>ADAN ABELLANADA JOSE</t>
  </si>
  <si>
    <t>'1-13-311-0101-0011</t>
  </si>
  <si>
    <t>ARGUIJO HERRERA TANIA VICTORIA</t>
  </si>
  <si>
    <t>'1-13-311-0102-0001</t>
  </si>
  <si>
    <t>BARRIOS GOMEZ SEGUES AGUSTIN</t>
  </si>
  <si>
    <t>'1-13-311-0102-0002</t>
  </si>
  <si>
    <t>BAUTISTA BRAVO ALLIET MARIANA</t>
  </si>
  <si>
    <t>'1-13-311-0102-0003</t>
  </si>
  <si>
    <t>BAUTISTA CUEVAS GLORIA</t>
  </si>
  <si>
    <t>'1-13-311-0102-0004</t>
  </si>
  <si>
    <t>BAUTISTA LOPEZ VICTOR MANUEL</t>
  </si>
  <si>
    <t>'1-13-311-0102-0005</t>
  </si>
  <si>
    <t>BELAUNZARAN MENDEZ FERNANDO</t>
  </si>
  <si>
    <t>'1-13-311-0102-0006</t>
  </si>
  <si>
    <t>BLANCO DEAQUINO SILVANO</t>
  </si>
  <si>
    <t>'1-13-311-0102-0007</t>
  </si>
  <si>
    <t>BOJORQUEZ JAVIER CLAUDIA ELIZABETH</t>
  </si>
  <si>
    <t>'1-13-311-0102-0008</t>
  </si>
  <si>
    <t>BONILLA JAIME JUANA</t>
  </si>
  <si>
    <t>'1-13-311-0102-0009</t>
  </si>
  <si>
    <t>BORGES PASOS TERESITA DE JESUS</t>
  </si>
  <si>
    <t>'1-13-311-0102-0010</t>
  </si>
  <si>
    <t>BRITO LARA TOMAS</t>
  </si>
  <si>
    <t>'1-13-311-0102-0011</t>
  </si>
  <si>
    <t>BASAVE BENITEZ AGUSTIN FRANCISCO DE ASIS</t>
  </si>
  <si>
    <t>'1-13-311-0103-0001</t>
  </si>
  <si>
    <t>CARBAJAL GONZALEZ ALEJANDRO</t>
  </si>
  <si>
    <t>'1-13-311-0103-0002</t>
  </si>
  <si>
    <t>CARPINTEYRO CALDERON PURIFICACION</t>
  </si>
  <si>
    <t>'1-13-311-0103-0003</t>
  </si>
  <si>
    <t>CARRILLO HUERTA MARIO MIGUEL</t>
  </si>
  <si>
    <t>'1-13-311-0103-0004</t>
  </si>
  <si>
    <t>CEDILLO HERNANDEZ ANGEL</t>
  </si>
  <si>
    <t>'1-13-311-0103-0005</t>
  </si>
  <si>
    <t>CESEÑAS CHAPA MARIA DEL SOCORRO</t>
  </si>
  <si>
    <t>'1-13-311-0103-0006</t>
  </si>
  <si>
    <t>CONTRERAS CEBALLOS ARMANDO</t>
  </si>
  <si>
    <t>'1-13-311-0103-0007</t>
  </si>
  <si>
    <t>COPETE ZAPOT YAZMIN DE LOS ANGELES</t>
  </si>
  <si>
    <t>'1-13-311-0103-0008</t>
  </si>
  <si>
    <t>CRUZ RAMIREZ ARTURO</t>
  </si>
  <si>
    <t>'1-13-311-0103-0009</t>
  </si>
  <si>
    <t>CUELLAR REYES FERNANDO</t>
  </si>
  <si>
    <t>'1-13-311-0103-0010</t>
  </si>
  <si>
    <t>CUEVAS MENA MARIO ALEJANDRO</t>
  </si>
  <si>
    <t>'1-13-311-0103-0011</t>
  </si>
  <si>
    <t>CORREA ACEVEDO ABRAHAM</t>
  </si>
  <si>
    <t>'1-13-311-0103-0012</t>
  </si>
  <si>
    <t>CABRERA SOLIS ROBERTO</t>
  </si>
  <si>
    <t>'1-13-311-0104-0001</t>
  </si>
  <si>
    <t>DE JESUS ALEJANDRO CARLOS</t>
  </si>
  <si>
    <t>'1-13-311-0104-0002</t>
  </si>
  <si>
    <t>DE LA ROSA PELAEZ SEBASTIAN ALFONSO</t>
  </si>
  <si>
    <t>'1-13-311-0104-0003</t>
  </si>
  <si>
    <t>DE LA VEGA MEMBRILLO JORGE FEDERICO</t>
  </si>
  <si>
    <t>'1-13-311-0104-0004</t>
  </si>
  <si>
    <t>DIEGO CRUZ EVA</t>
  </si>
  <si>
    <t>'1-13-311-0104-0005</t>
  </si>
  <si>
    <t>DUARTE ORTUÑO CATALINO</t>
  </si>
  <si>
    <t>'1-13-311-0104-0006</t>
  </si>
  <si>
    <t>DIAZ MAGAÑA DANIELA</t>
  </si>
  <si>
    <t>'1-13-311-0104-0007</t>
  </si>
  <si>
    <t>DOMINGUEZ MAGANDA EDUARDO ENRIQUE</t>
  </si>
  <si>
    <t>'1-13-311-0105-0001</t>
  </si>
  <si>
    <t>ESPINOSA CHAZARO LUIS ANGEL XARIEL</t>
  </si>
  <si>
    <t>'1-13-311-0105-0002</t>
  </si>
  <si>
    <t>ESQUIVEL ZALPA JOSE LUIS</t>
  </si>
  <si>
    <t>'1-13-311-0106-0001</t>
  </si>
  <si>
    <t>FLORES AGUAYO URIEL</t>
  </si>
  <si>
    <t>'1-13-311-0106-0002</t>
  </si>
  <si>
    <t>FLORES SALAZAR GUADALUPE SOCORRO</t>
  </si>
  <si>
    <t>'1-13-311-0106-0003</t>
  </si>
  <si>
    <t>FOCIL PEREZ JUAN MANUEL</t>
  </si>
  <si>
    <t>'1-13-311-0107-0001</t>
  </si>
  <si>
    <t>GARCIA CONEJO ANTONIO</t>
  </si>
  <si>
    <t>'1-13-311-0107-0002</t>
  </si>
  <si>
    <t>GARCIA MEDINA AMALIA DOLORES</t>
  </si>
  <si>
    <t>'1-13-311-0107-0003</t>
  </si>
  <si>
    <t>GARCIA REYES VERONICA</t>
  </si>
  <si>
    <t>'1-13-311-0107-0004</t>
  </si>
  <si>
    <t>GARZA RUVALCABA MARCELO</t>
  </si>
  <si>
    <t>'1-13-311-0107-0005</t>
  </si>
  <si>
    <t>GAUDIANO ROVIROSA GERARDO</t>
  </si>
  <si>
    <t>'1-13-311-0107-0006</t>
  </si>
  <si>
    <t>GONZALEZ BARRIOS RODRIGO</t>
  </si>
  <si>
    <t>'1-13-311-0107-0007</t>
  </si>
  <si>
    <t>GONZALEZ BAUTISTA VALENTIN</t>
  </si>
  <si>
    <t>'1-13-311-0107-0008</t>
  </si>
  <si>
    <t>GONZALEZ MAGALLANES ALFA ELIANA</t>
  </si>
  <si>
    <t>'1-13-311-0107-0009</t>
  </si>
  <si>
    <t>GUZMAN DIAZ DELFINA ELIZABETH</t>
  </si>
  <si>
    <t>'1-13-311-0110-0001</t>
  </si>
  <si>
    <t>JARDINES FRAIRE JHONATAN</t>
  </si>
  <si>
    <t>'1-13-311-0110-0002</t>
  </si>
  <si>
    <t>JARQUIN HUGO</t>
  </si>
  <si>
    <t>'1-13-311-0110-0003</t>
  </si>
  <si>
    <t>JUAREZ PIÑA VERONICA BEATRIZ</t>
  </si>
  <si>
    <t>'1-13-311-0112-0001</t>
  </si>
  <si>
    <t>LEON MENDIVIL JOSE ANTONIO</t>
  </si>
  <si>
    <t>'1-13-311-0112-0002</t>
  </si>
  <si>
    <t>LOPEZ GONZALEZ ROBERTO</t>
  </si>
  <si>
    <t>'1-13-311-0112-0003</t>
  </si>
  <si>
    <t>LOPEZ ROSADO ROBERTO</t>
  </si>
  <si>
    <t>'1-13-311-0112-0004</t>
  </si>
  <si>
    <t>LOPEZ SUAREZ ROBERTO</t>
  </si>
  <si>
    <t>'1-13-311-0112-0005</t>
  </si>
  <si>
    <t>LUNA PORQUILLO ROXANA</t>
  </si>
  <si>
    <t>'1-13-311-0113-0001</t>
  </si>
  <si>
    <t>MALDONADO SALGADO JOSE VALENTIN</t>
  </si>
  <si>
    <t>'1-13-311-0113-0002</t>
  </si>
  <si>
    <t>MANRIQUEZ GONZALEZ VICTOR MANUEL</t>
  </si>
  <si>
    <t>'1-13-311-0113-0003</t>
  </si>
  <si>
    <t>MARTINEZ ROJAS ANDRES ELOY</t>
  </si>
  <si>
    <t>'1-13-311-0113-0004</t>
  </si>
  <si>
    <t>MEDINA FILIGRANA MARCOS ROSENDO</t>
  </si>
  <si>
    <t>'1-13-311-0113-0005</t>
  </si>
  <si>
    <t>MEJIA GUARDADO JULISSA</t>
  </si>
  <si>
    <t>'1-13-311-0113-0006</t>
  </si>
  <si>
    <t>MELCHOR VASQUEZ ANGELICA ROCIO</t>
  </si>
  <si>
    <t>'1-13-311-0113-0008</t>
  </si>
  <si>
    <t>MENDEZ MARTINEZ MARIO RAFAEL</t>
  </si>
  <si>
    <t>'1-13-311-0113-0009</t>
  </si>
  <si>
    <t>MERLIN GARCIA MARIA DEL ROSARIO</t>
  </si>
  <si>
    <t>'1-13-311-0113-0010</t>
  </si>
  <si>
    <t>MICHER CAMARENA MARTHA LUCIA</t>
  </si>
  <si>
    <t>'1-13-311-0113-0011</t>
  </si>
  <si>
    <t>MIRANDA SALGADO MARINO</t>
  </si>
  <si>
    <t>'1-13-311-0113-0012</t>
  </si>
  <si>
    <t>MOCTEZUMA OVIEDO MARIA GUADALUPE</t>
  </si>
  <si>
    <t>'1-13-311-0113-0013</t>
  </si>
  <si>
    <t>MOJICA MORGA TERESA DE JESUS</t>
  </si>
  <si>
    <t>'1-13-311-0113-0014</t>
  </si>
  <si>
    <t>MONTALVO HERNANDEZ RAMON</t>
  </si>
  <si>
    <t>'1-13-311-0113-0015</t>
  </si>
  <si>
    <t>MORALES LOPEZ CARLOS AUGUSTO</t>
  </si>
  <si>
    <t>'1-13-311-0113-0016</t>
  </si>
  <si>
    <t>MORALES VARGAS TRINIDAD SECUNDINO</t>
  </si>
  <si>
    <t>'1-13-311-0113-0017</t>
  </si>
  <si>
    <t>MORENO RIVERA ISRAEL</t>
  </si>
  <si>
    <t>'1-13-311-0113-0018</t>
  </si>
  <si>
    <t>MORENO RIVERA JULIO CESAR</t>
  </si>
  <si>
    <t>'1-13-311-0113-0019</t>
  </si>
  <si>
    <t>MOTA OCAMPO GISELA RAQUEL</t>
  </si>
  <si>
    <t>'1-13-311-0113-0020</t>
  </si>
  <si>
    <t>MUÑOZ SORIA JOSE LUIS</t>
  </si>
  <si>
    <t>'1-13-311-0114-0001</t>
  </si>
  <si>
    <t>NAJERA MEDINA VICTOR REYMUNDO</t>
  </si>
  <si>
    <t>'1-13-311-0114-0002</t>
  </si>
  <si>
    <t>NAVARRETE CONTRERAS JOAQUINA</t>
  </si>
  <si>
    <t>'1-13-311-0114-0003</t>
  </si>
  <si>
    <t>NOLASCO RAMIREZ YESENIA</t>
  </si>
  <si>
    <t>'1-13-311-0116-0001</t>
  </si>
  <si>
    <t>ORIHUELA GARCIA JAVIER</t>
  </si>
  <si>
    <t>'1-13-311-0117-0001</t>
  </si>
  <si>
    <t>PORRAS PEREZ PEDRO</t>
  </si>
  <si>
    <t>'1-13-311-0117-0002</t>
  </si>
  <si>
    <t>PORTILLO MARTINEZ VICARIO</t>
  </si>
  <si>
    <t>'1-13-311-0117-0003</t>
  </si>
  <si>
    <t>POSADAS HERNANDEZ DOMITILO</t>
  </si>
  <si>
    <t>'1-13-311-0118-0001</t>
  </si>
  <si>
    <t>QUIROGA ANGUIANO KAREN</t>
  </si>
  <si>
    <t>'1-13-311-0119-0001</t>
  </si>
  <si>
    <t>REYES GAMIZ ROBERTO CARLOS</t>
  </si>
  <si>
    <t>'1-13-311-0119-0002</t>
  </si>
  <si>
    <t>REYES MONTIEL CARLA GUADALUPE</t>
  </si>
  <si>
    <t>'1-13-311-0119-0003</t>
  </si>
  <si>
    <t>RODRIGUEZ MONTERO FRANCISCO TOMAS</t>
  </si>
  <si>
    <t>'1-13-311-0119-0005</t>
  </si>
  <si>
    <t>ROSAS MONTERO LIZBETH EUGENIA</t>
  </si>
  <si>
    <t>'1-13-311-0119-0006</t>
  </si>
  <si>
    <t>RAMIREZ JUAREZ IGNACIO</t>
  </si>
  <si>
    <t>'1-13-311-0120-0001</t>
  </si>
  <si>
    <t>SALAZAR TREJO JESSICA</t>
  </si>
  <si>
    <t>'1-13-311-0120-0002</t>
  </si>
  <si>
    <t>SALDAÑA FRAIRE GRACIELA</t>
  </si>
  <si>
    <t>'1-13-311-0120-0003</t>
  </si>
  <si>
    <t>SALGADO PARRA JORGE</t>
  </si>
  <si>
    <t>'1-13-311-0120-0004</t>
  </si>
  <si>
    <t>SALINAS NARVAEZ JAVIER</t>
  </si>
  <si>
    <t>'1-13-311-0120-0005</t>
  </si>
  <si>
    <t>SALINAS PEREZ JOSEFINA</t>
  </si>
  <si>
    <t>'1-13-311-0120-0006</t>
  </si>
  <si>
    <t>SANCHEZ TORRES GUILLERMO</t>
  </si>
  <si>
    <t>'1-13-311-0120-0007</t>
  </si>
  <si>
    <t>SANDOVAL MARTINEZ HUGO</t>
  </si>
  <si>
    <t>'1-13-311-0120-0008</t>
  </si>
  <si>
    <t>SANSORES SASTRE ANTONIO</t>
  </si>
  <si>
    <t>'1-13-311-0120-0009</t>
  </si>
  <si>
    <t>SERRANO TOLEDO ROSENDO</t>
  </si>
  <si>
    <t>'1-13-311-0120-0010</t>
  </si>
  <si>
    <t>SANCHEZ LIRA MA DE LOS ANGELES</t>
  </si>
  <si>
    <t>'1-13-311-0120-0011</t>
  </si>
  <si>
    <t>SANCHEZ JIMENEZ ERNESTO GERMAN</t>
  </si>
  <si>
    <t>'1-13-311-0121-0001</t>
  </si>
  <si>
    <t>TAPIA FONLLEM MARGARITA ELENA</t>
  </si>
  <si>
    <t>'1-13-311-0121-0002</t>
  </si>
  <si>
    <t>TOVAR ARAGON CRYSTAL</t>
  </si>
  <si>
    <t>'1-13-311-0123-0001</t>
  </si>
  <si>
    <t>VALLES SAMPEDRO LORENIA IVETH</t>
  </si>
  <si>
    <t>'1-13-311-0123-0003</t>
  </si>
  <si>
    <t>VALENCIA PEREZ  ULISES IVAN</t>
  </si>
  <si>
    <t>'1-13-311-0127-0001</t>
  </si>
  <si>
    <t>ZARATE SALGADO FERNANDO</t>
  </si>
  <si>
    <t>'1-13-311-0202-0001</t>
  </si>
  <si>
    <t>BARBOSA HUERTA LUIS MIGUEL GERONIMO</t>
  </si>
  <si>
    <t>'1-13-311-0202-0002</t>
  </si>
  <si>
    <t>BARRALES MAGDALENO MARIA ALEJANDRA</t>
  </si>
  <si>
    <t>'1-13-311-0202-0003</t>
  </si>
  <si>
    <t>BERISTAIN NAVARRETE LUZ MARIA</t>
  </si>
  <si>
    <t>'1-13-311-0203-0002</t>
  </si>
  <si>
    <t>CUELLAR CISNEROS LORENA</t>
  </si>
  <si>
    <t>'1-13-311-0204-0001</t>
  </si>
  <si>
    <t>DE LA PEÑA GOMEZ ANGELICA</t>
  </si>
  <si>
    <t>'1-13-311-0204-0002</t>
  </si>
  <si>
    <t>DELGADO CARRILLO MARIO MARTIN</t>
  </si>
  <si>
    <t>'1-13-311-0204-0003</t>
  </si>
  <si>
    <t>DEMEDICIS HIDALGO FIDEL</t>
  </si>
  <si>
    <t>'1-13-311-0205-0001</t>
  </si>
  <si>
    <t>ENCINAS RODRIGUEZ ALEJANDRO DE JESUS</t>
  </si>
  <si>
    <t>'1-13-311-0212-0001</t>
  </si>
  <si>
    <t>LOPEZ HERNANDEZ ADAN AUGUSTO</t>
  </si>
  <si>
    <t>'1-13-311-0213-0002</t>
  </si>
  <si>
    <t>MAYANS CANABAL FERNANDO ENRIQUE</t>
  </si>
  <si>
    <t>'1-13-311-0213-0003</t>
  </si>
  <si>
    <t>MENDOZA MENDOZA IRIS VIANEY</t>
  </si>
  <si>
    <t>'1-13-311-0213-0004</t>
  </si>
  <si>
    <t>MORON OROZCO RAUL</t>
  </si>
  <si>
    <t>'1-13-311-0217-0002</t>
  </si>
  <si>
    <t>PEDRAZA CHAVEZ ISIDRO</t>
  </si>
  <si>
    <t>'1-13-311-0219-0001</t>
  </si>
  <si>
    <t>SALAZAR SOLORIO RABINDRANATH</t>
  </si>
  <si>
    <t>'1-13-311-0219-0002</t>
  </si>
  <si>
    <t>RIOS PITER ARMANDO</t>
  </si>
  <si>
    <t>'1-13-311-0219-0004</t>
  </si>
  <si>
    <t>ROBLES MONTOYA ANGEL BENJAMIN</t>
  </si>
  <si>
    <t>'1-13-311-0219-0005</t>
  </si>
  <si>
    <t>ROMERO LAINAS ADOLFO</t>
  </si>
  <si>
    <t>'1-13-311-0219-0006</t>
  </si>
  <si>
    <t>RAMIREZ HERNANDEZ SOCORRO</t>
  </si>
  <si>
    <t>'1-13-311-0220-0001</t>
  </si>
  <si>
    <t>SANCHEZ JIMENEZ VENANCIO LUIS</t>
  </si>
  <si>
    <t>'1-13-311-0301-0009</t>
  </si>
  <si>
    <t>AVILA FELIX JUAN MANUEL</t>
  </si>
  <si>
    <t>'1-13-311-0301-0010</t>
  </si>
  <si>
    <t>AVILA ROMERO ANGEL CLEMENTE</t>
  </si>
  <si>
    <t>'1-13-311-0301-0011</t>
  </si>
  <si>
    <t>'1-13-311-0302-0001</t>
  </si>
  <si>
    <t>BAGDADI ESTRELLA ABRAHAM</t>
  </si>
  <si>
    <t>'1-13-311-0302-0002</t>
  </si>
  <si>
    <t>BEJARANO MARTINEZ RENE JUVENAL</t>
  </si>
  <si>
    <t>'1-13-311-0302-0008</t>
  </si>
  <si>
    <t>BALDERAS ARAGON MARIA CRISTINA</t>
  </si>
  <si>
    <t>'1-13-311-0302-0010</t>
  </si>
  <si>
    <t>BAUTISTA LOPEZ HECTOR MIGUEL</t>
  </si>
  <si>
    <t>'1-13-311-0302-0011</t>
  </si>
  <si>
    <t>BAUTISTA OCHOA YASSER AMAURY</t>
  </si>
  <si>
    <t>'1-13-311-0302-0012</t>
  </si>
  <si>
    <t>BENNETTS CANDELARIA MIGUEL ANGEL</t>
  </si>
  <si>
    <t>'1-13-311-0302-0013</t>
  </si>
  <si>
    <t>BLASIO GARCIA EDGAR ALONSO</t>
  </si>
  <si>
    <t>'1-13-311-0302-0014</t>
  </si>
  <si>
    <t>BERMUDEZ MOLINA NATALIE</t>
  </si>
  <si>
    <t>'1-13-311-0302-0015</t>
  </si>
  <si>
    <t>'1-13-311-0303-0001</t>
  </si>
  <si>
    <t>CAMPOS GONZALEZ PENELOPE</t>
  </si>
  <si>
    <t>'1-13-311-0303-0007</t>
  </si>
  <si>
    <t>CRUZ PASTRANA MARA ILIANA</t>
  </si>
  <si>
    <t>'1-13-311-0303-0017</t>
  </si>
  <si>
    <t>CALOCA MENDOZA GERMAN FABIAN</t>
  </si>
  <si>
    <t>'1-13-311-0303-0018</t>
  </si>
  <si>
    <t>CASTELLO  REBOLLAR  CLAUDIA</t>
  </si>
  <si>
    <t>'1-13-311-0303-0019</t>
  </si>
  <si>
    <t>CAMACHO GRANADOS JULIETA</t>
  </si>
  <si>
    <t>'1-13-311-0303-0020</t>
  </si>
  <si>
    <t>CIFUENTES VARGAS MANUEL</t>
  </si>
  <si>
    <t>'1-13-311-0304-0003</t>
  </si>
  <si>
    <t>DE LA ROSA GARCIA JUAN HUGO</t>
  </si>
  <si>
    <t>'1-13-311-0304-0004</t>
  </si>
  <si>
    <t>DIAZ CONTRERAS ADRIANA</t>
  </si>
  <si>
    <t>'1-13-311-0305-0003</t>
  </si>
  <si>
    <t>ENSASTIGA SANTIAGO MARIO</t>
  </si>
  <si>
    <t>'1-13-311-0306-0003</t>
  </si>
  <si>
    <t>FLORES VELASCO GUILLERMO</t>
  </si>
  <si>
    <t>'1-13-311-0307-0002</t>
  </si>
  <si>
    <t>GARCIA ESTRADA AMILCAR</t>
  </si>
  <si>
    <t>'1-13-311-0307-0006</t>
  </si>
  <si>
    <t>GAYTAN HERNANDEZ CRISTINA ISMENE</t>
  </si>
  <si>
    <t>'1-13-311-0307-0009</t>
  </si>
  <si>
    <t>GUILLAUMIN ROMERO MARGARITA</t>
  </si>
  <si>
    <t>'1-13-311-0307-0010</t>
  </si>
  <si>
    <t>GUZMAN CARTAS FERNANDO</t>
  </si>
  <si>
    <t>'1-13-311-0307-0018</t>
  </si>
  <si>
    <t>GARCIA AVILES MARTIN</t>
  </si>
  <si>
    <t>'1-13-311-0307-0019</t>
  </si>
  <si>
    <t>GUAJARDO VILLARREAL MARY TELMA</t>
  </si>
  <si>
    <t>'1-13-311-0307-0020</t>
  </si>
  <si>
    <t>GUERRERO OCON RAFAEL</t>
  </si>
  <si>
    <t>'1-13-311-0307-0021</t>
  </si>
  <si>
    <t>GUADARRAMA MARQUEZ JOSE</t>
  </si>
  <si>
    <t>'1-13-311-0307-0022</t>
  </si>
  <si>
    <t>GOMEZ  ALVAREZ  PABLO</t>
  </si>
  <si>
    <t>'1-13-311-0307-0023</t>
  </si>
  <si>
    <t>GOMEZ ARAGON RUBI LIZBETH</t>
  </si>
  <si>
    <t>'1-13-311-0308-0001</t>
  </si>
  <si>
    <t>HERNANDEZ QUEZADA MARIA DE LA LUZ</t>
  </si>
  <si>
    <t>'1-13-311-0310-0001</t>
  </si>
  <si>
    <t>JARA CRUZ AMADOR</t>
  </si>
  <si>
    <t>'1-13-311-0310-0002</t>
  </si>
  <si>
    <t>JACOBO LOPEZ KARLA LIZETH</t>
  </si>
  <si>
    <t>'1-13-311-0310-0003</t>
  </si>
  <si>
    <t>'1-13-311-0312-0003</t>
  </si>
  <si>
    <t>LEYVA RAMIREZ SERGIO</t>
  </si>
  <si>
    <t>'1-13-311-0312-0004</t>
  </si>
  <si>
    <t>LUNA  PORQUILLO ROXANA</t>
  </si>
  <si>
    <t>'1-13-311-0313-0002</t>
  </si>
  <si>
    <t>MARQUEZ MADRID CAMERINO ELEAZAR</t>
  </si>
  <si>
    <t>'1-13-311-0313-0005</t>
  </si>
  <si>
    <t>MENDEZ MARQUEZ XADENI</t>
  </si>
  <si>
    <t>'1-13-311-0313-0016</t>
  </si>
  <si>
    <t>MARTINEZ BOCANEGRA JOSE LUIS</t>
  </si>
  <si>
    <t>'1-13-311-0313-0017</t>
  </si>
  <si>
    <t>MONTIEL FUENTES GELACIO</t>
  </si>
  <si>
    <t>'1-13-311-0313-0018</t>
  </si>
  <si>
    <t>MORENO MARTINEZ ERICKA GUADALUPE</t>
  </si>
  <si>
    <t>'1-13-311-0313-0019</t>
  </si>
  <si>
    <t>MORENO SANTOS JOSE IRAN</t>
  </si>
  <si>
    <t>'1-13-311-0313-0020</t>
  </si>
  <si>
    <t>MEDINA VALDIVIA OSCAR</t>
  </si>
  <si>
    <t>'1-13-311-0313-0021</t>
  </si>
  <si>
    <t>MOJICA MORGA BEATRIZ</t>
  </si>
  <si>
    <t>'1-13-311-0313-0022</t>
  </si>
  <si>
    <t>MEDINA TREJO JOSE ANTONIO</t>
  </si>
  <si>
    <t>'1-13-311-0313-0023</t>
  </si>
  <si>
    <t>MONTAÑO MEDINA ANA</t>
  </si>
  <si>
    <t>'1-13-311-0314-0002</t>
  </si>
  <si>
    <t>NAVARRETE RUIZ CARLOS</t>
  </si>
  <si>
    <t>'1-13-311-0316-0002</t>
  </si>
  <si>
    <t>OLIVARES PINAL BEATRIZ ADRIANA</t>
  </si>
  <si>
    <t>'1-13-311-0316-0003</t>
  </si>
  <si>
    <t>OLVERA CABALLERO JOSE IGNACIO</t>
  </si>
  <si>
    <t>'1-13-311-0316-0007</t>
  </si>
  <si>
    <t>OJEDA HERNANDEZ CONCEPCION</t>
  </si>
  <si>
    <t>'1-13-311-0316-0008</t>
  </si>
  <si>
    <t>OVIEDO JURADO SERGIO ANTONIO</t>
  </si>
  <si>
    <t>'1-13-311-0317-0001</t>
  </si>
  <si>
    <t>PARRA ALVAREZ EVELYN</t>
  </si>
  <si>
    <t>'1-13-311-0317-0006</t>
  </si>
  <si>
    <t>PEREZ VALDEZ ELIZABETH</t>
  </si>
  <si>
    <t>'1-13-311-0318-0001</t>
  </si>
  <si>
    <t>'1-13-311-0318-0002</t>
  </si>
  <si>
    <t>QUIROGA ANGUIANO GABRIELA</t>
  </si>
  <si>
    <t>'1-13-311-0319-0001</t>
  </si>
  <si>
    <t>RAMIREZ TRUJANO ANA PAULA</t>
  </si>
  <si>
    <t>'1-13-311-0319-0015</t>
  </si>
  <si>
    <t>RAMIREZ DIAZ FRANCISCO</t>
  </si>
  <si>
    <t>'1-13-311-0319-0016</t>
  </si>
  <si>
    <t>ROSALES SANCHEZ ROSARIO CECILIA</t>
  </si>
  <si>
    <t>'1-13-311-0319-0017</t>
  </si>
  <si>
    <t>RODRIGUEZ GARCIA  EDUARDO</t>
  </si>
  <si>
    <t>'1-13-311-0320-0001</t>
  </si>
  <si>
    <t>SABIDO MENDEZ ARCADIO</t>
  </si>
  <si>
    <t>'1-13-311-0320-0002</t>
  </si>
  <si>
    <t>SANCHEZ  CAMACHO ALEJANDRO</t>
  </si>
  <si>
    <t>'1-13-311-0320-0004</t>
  </si>
  <si>
    <t>SOTELO GARCIA CARLOS</t>
  </si>
  <si>
    <t>'1-13-311-0320-0012</t>
  </si>
  <si>
    <t>SALDIVAR MIRANDA ERICK GERARDO</t>
  </si>
  <si>
    <t>'1-13-311-0320-0013</t>
  </si>
  <si>
    <t>SERRANO AZAMAR HECTOR</t>
  </si>
  <si>
    <t>'1-13-311-0320-0014</t>
  </si>
  <si>
    <t>'1-13-311-0320-0015</t>
  </si>
  <si>
    <t>SANTOS ORTIZ PETRA</t>
  </si>
  <si>
    <t>'1-13-311-0320-0016</t>
  </si>
  <si>
    <t>SOSA VILLAVICENCIO FLAVIO</t>
  </si>
  <si>
    <t>'1-13-311-0320-0017</t>
  </si>
  <si>
    <t>'1-13-311-0321-0001</t>
  </si>
  <si>
    <t>TEXTA SOLIS IVAN</t>
  </si>
  <si>
    <t>'1-13-311-0321-0003</t>
  </si>
  <si>
    <t>TOVAR DE LA CRUZ ELPIDIO</t>
  </si>
  <si>
    <t>'1-13-311-0321-0004</t>
  </si>
  <si>
    <t>TREJO VILLALOBOS ROSA MARIA</t>
  </si>
  <si>
    <t>'1-13-311-0322-0002</t>
  </si>
  <si>
    <t>UVALLE   GALAZ  RUBI ANDREA</t>
  </si>
  <si>
    <t>'1-13-311-0323-0003</t>
  </si>
  <si>
    <t>VEGA PALACIOS NADIA HAYDEE</t>
  </si>
  <si>
    <t>'1-13-311-0323-0004</t>
  </si>
  <si>
    <t>VELAZQUEZ TAPIA FRANCISCO</t>
  </si>
  <si>
    <t>'1-13-311-0323-0009</t>
  </si>
  <si>
    <t>VERA JUAREZ CARMEN ALICIA</t>
  </si>
  <si>
    <t>'1-13-311-0323-0010</t>
  </si>
  <si>
    <t>VILLEGAS SOTO ALVARO</t>
  </si>
  <si>
    <t>'1-13-311-0323-0011</t>
  </si>
  <si>
    <t>VALDIVIEZO CHAVEZ MARIO ALBERTO</t>
  </si>
  <si>
    <t>'1-13-311-0326-0001</t>
  </si>
  <si>
    <t>YESCAS TORRES HECTOR</t>
  </si>
  <si>
    <t>'1-13-311-0327-0001</t>
  </si>
  <si>
    <t>ZAMBRANO GRIJALVA JOSE DE JESUS</t>
  </si>
  <si>
    <t>'1-13-311-0405-0001</t>
  </si>
  <si>
    <t>ESQUIVEL LEMUS RAFAEL ANGEL</t>
  </si>
  <si>
    <t>'1-13-311-0407-0001</t>
  </si>
  <si>
    <t>GAMINO DEL ANGEL BRENDA ESMERALDA</t>
  </si>
  <si>
    <t>'1-13-311-0407-0026</t>
  </si>
  <si>
    <t>GONZALEZ CEDILLO JOSE</t>
  </si>
  <si>
    <t>'1-13-311-0407-0028</t>
  </si>
  <si>
    <t>GONZALEZ MAY ALFONSO DE JESUS</t>
  </si>
  <si>
    <t>'1-13-311-0407-0033</t>
  </si>
  <si>
    <t>GUERRERO CASTILLO AGUSTIN</t>
  </si>
  <si>
    <t>'1-13-311-0408-0001</t>
  </si>
  <si>
    <t>HERNANDE RAIGOSA ALFREDO</t>
  </si>
  <si>
    <t>'1-13-311-0417-0005</t>
  </si>
  <si>
    <t>PADILLA DIAZ OSCAR DANIEL</t>
  </si>
  <si>
    <t>'1-13-311-0417-0009</t>
  </si>
  <si>
    <t>PEREZ SALOMON RAFAEL</t>
  </si>
  <si>
    <t>'1-13-311-0418-0001</t>
  </si>
  <si>
    <t>QUINTERO HERNANDEZ LUZ M DE JESUS</t>
  </si>
  <si>
    <t>'1-13-311-0419-0014</t>
  </si>
  <si>
    <t>RAMIREZ SALAZAR EDUARDO HUGO</t>
  </si>
  <si>
    <t>'1-13-311-0419-0025</t>
  </si>
  <si>
    <t>ROMO SANDOVAL OMAR EDUARDO</t>
  </si>
  <si>
    <t>'1-13-311-0420-0017</t>
  </si>
  <si>
    <t>SIERRA OCAMPO EUNICE</t>
  </si>
  <si>
    <t>'1-13-311-0420-0019</t>
  </si>
  <si>
    <t>SELVAS CARROLA MARIO ENRIQUE</t>
  </si>
  <si>
    <t>'1-13-311-0422-0001</t>
  </si>
  <si>
    <t>UNZUETA REYES ANA GERALDINA</t>
  </si>
  <si>
    <t>'1-13-311-0422-0003</t>
  </si>
  <si>
    <t>UVALLE GALAZ RUBI ANDREA</t>
  </si>
  <si>
    <t>'1-15-101-0107-0001</t>
  </si>
  <si>
    <t>GAXIOLA FELIX MARCELO</t>
  </si>
  <si>
    <t>'1-15-101-0113-0001</t>
  </si>
  <si>
    <t>MEJIA GARCIA MAURICIO</t>
  </si>
  <si>
    <t>'1-15-101-0114-0001</t>
  </si>
  <si>
    <t>'1-15-101-0121-0001</t>
  </si>
  <si>
    <t>TORRES HERNANDEZ MARISELA</t>
  </si>
  <si>
    <t>'1-15-101-0202-0001</t>
  </si>
  <si>
    <t>'1-15-101-0219-0001</t>
  </si>
  <si>
    <t>RODRIGUEZ ALVARADO REYES BALTAZAR</t>
  </si>
  <si>
    <t>'1-15-101-0602-0001</t>
  </si>
  <si>
    <t>BLANCO ALVARADO KARINA MARIBEL</t>
  </si>
  <si>
    <t>'1-15-101-0614-0001</t>
  </si>
  <si>
    <t>NUÑEZ FRANCO HAYDEE</t>
  </si>
  <si>
    <t>'1-15-101-1313-0001</t>
  </si>
  <si>
    <t>MORENO SANTOS IRAN</t>
  </si>
  <si>
    <t>'1-15-101-1319-0001</t>
  </si>
  <si>
    <t>RODRIGUEZ HERNANDEZ SONIA</t>
  </si>
  <si>
    <t>'1-15-101-1320-0001</t>
  </si>
  <si>
    <t>'1-15-101-1327-0001</t>
  </si>
  <si>
    <t>'1-15-101-1503-0002</t>
  </si>
  <si>
    <t>'1-15-101-1513-0002</t>
  </si>
  <si>
    <t>MEDINA OLVERA RICARDO</t>
  </si>
  <si>
    <t>'1-15-101-1519-0001</t>
  </si>
  <si>
    <t>'1-15-101-1907-0001</t>
  </si>
  <si>
    <t>'1-15-101-2120-0001</t>
  </si>
  <si>
    <t>'1-15-101-2213-0001</t>
  </si>
  <si>
    <t>'1-15-101-2219-0001</t>
  </si>
  <si>
    <t>RODRIGUEZ GARCIA EDUARDO</t>
  </si>
  <si>
    <t>'1-15-101-2301-0001</t>
  </si>
  <si>
    <t>ANDRADE VILLAFAN JORGE ANTONIO</t>
  </si>
  <si>
    <t>'1-15-101-2423-0001</t>
  </si>
  <si>
    <t>'1-15-101-2520-0001</t>
  </si>
  <si>
    <t>'1-15-101-3301-0001</t>
  </si>
  <si>
    <t>'1-15-101-3604-0001</t>
  </si>
  <si>
    <t>'1-15-101-3613-0001</t>
  </si>
  <si>
    <t>'1-15-101-3613-0002</t>
  </si>
  <si>
    <t>'1-15-101-3713-0001</t>
  </si>
  <si>
    <t>'1-15-101-3713-0002</t>
  </si>
  <si>
    <t>MARTINEZ VARGAS OCTAVIO</t>
  </si>
  <si>
    <t>'1-15-101-3807-0001</t>
  </si>
  <si>
    <t>'1-15-101-3813-0001</t>
  </si>
  <si>
    <t>'1-15-101-3822-0001</t>
  </si>
  <si>
    <t>UVALLE GALAZ ANDREA RUBI</t>
  </si>
  <si>
    <t>'1-15-101-3903-0001</t>
  </si>
  <si>
    <t>'1-15-101-4012-0001</t>
  </si>
  <si>
    <t>'1-15-101-4110-0001</t>
  </si>
  <si>
    <t>'1-15-101-4117-0001</t>
  </si>
  <si>
    <t>'1-15-101-4122-0001</t>
  </si>
  <si>
    <t>'1-15-101-4203-0001</t>
  </si>
  <si>
    <t>CASTAÑON HERNANDEZ PALOMA MONSERRAT</t>
  </si>
  <si>
    <t>'1-15-101-4223-0001</t>
  </si>
  <si>
    <t>'1-15-101-4310-0001</t>
  </si>
  <si>
    <t>'1-15-101-4312-0001</t>
  </si>
  <si>
    <t>'1-15-101-4407-0001</t>
  </si>
  <si>
    <t>GUAJARDO VILLAREAL MARY THELMA</t>
  </si>
  <si>
    <t>'1-15-101-4502-0001</t>
  </si>
  <si>
    <t>'1-15-101-4520-0001</t>
  </si>
  <si>
    <t>SANCHEZ CAMACHO ALEJANDRO</t>
  </si>
  <si>
    <t>'1-15-101-4620-0001</t>
  </si>
  <si>
    <t>'1-15-101-4701-0001</t>
  </si>
  <si>
    <t>ARIAS ATAIDE DULCE MARIA</t>
  </si>
  <si>
    <t>'1-15-101-4704-0001</t>
  </si>
  <si>
    <t>'1-15-101-4807-0001</t>
  </si>
  <si>
    <t>'1-15-101-4807-0002</t>
  </si>
  <si>
    <t>'1-15-101-4813-0001</t>
  </si>
  <si>
    <t>MORALES SANCHEZ REY FRANCISCO</t>
  </si>
  <si>
    <t>'1-15-101-4920-0001</t>
  </si>
  <si>
    <t>'1-15-101-5001-0001</t>
  </si>
  <si>
    <t>ARIAS PALLADARES LUIS MANUEL</t>
  </si>
  <si>
    <t>'1-15-101-5107-0001</t>
  </si>
  <si>
    <t>'1-15-101-5303-0001</t>
  </si>
  <si>
    <t>'1-15-101-5319-0001</t>
  </si>
  <si>
    <t>RODRIGUEZ REYES VIANCA</t>
  </si>
  <si>
    <t>'1-15-101-5320-0001</t>
  </si>
  <si>
    <t>'1-15-101-5419-0001</t>
  </si>
  <si>
    <t>'1-15-101-5701-0001</t>
  </si>
  <si>
    <t>ALANIS MORENO SUSANA</t>
  </si>
  <si>
    <t>'1-15-102-0101-0002</t>
  </si>
  <si>
    <t>'1-15-102-0102-0003</t>
  </si>
  <si>
    <t>BORREGUIN GONZALEZ LUCIANO</t>
  </si>
  <si>
    <t>'1-15-102-0104-0002</t>
  </si>
  <si>
    <t>DE LA O RAMIREZ ENRIQUE</t>
  </si>
  <si>
    <t>'1-15-102-0105-0001</t>
  </si>
  <si>
    <t>ENSASTIGA SANTIAGO GILBERTO</t>
  </si>
  <si>
    <t>'1-15-102-0107-0002</t>
  </si>
  <si>
    <t>'1-15-102-0108-0004</t>
  </si>
  <si>
    <t>HERNANDEZ TOVAR LUIS ALBERTO</t>
  </si>
  <si>
    <t>'1-15-102-0112-0001</t>
  </si>
  <si>
    <t>LEON AQUINO OSMAR PEDRO</t>
  </si>
  <si>
    <t>'1-15-102-0113-0003</t>
  </si>
  <si>
    <t>'1-15-102-0114-0001</t>
  </si>
  <si>
    <t>'1-15-102-0123-0003</t>
  </si>
  <si>
    <t>VELAZQUEZ GUERRERO HECTOR</t>
  </si>
  <si>
    <t>'1-15-102-0127-0001</t>
  </si>
  <si>
    <t>'1-15-102-0201-0003</t>
  </si>
  <si>
    <t>'1-15-102-0202-0002</t>
  </si>
  <si>
    <t>'1-15-102-0202-0003</t>
  </si>
  <si>
    <t>BENITEZ PEREZ FELIX</t>
  </si>
  <si>
    <t>1-15-102-0210-0001</t>
  </si>
  <si>
    <t>'1-15-102-0206-0001</t>
  </si>
  <si>
    <t>FLORES MENDEZ FIDELMAR</t>
  </si>
  <si>
    <t>'1-15-102-0207-0005</t>
  </si>
  <si>
    <t>GONZALEZ TEXTA FELIX</t>
  </si>
  <si>
    <t>'1-15-102-0213-0004</t>
  </si>
  <si>
    <t>MUÑOZ MARTINEZ FRANCISCO</t>
  </si>
  <si>
    <t>1-15-102-0213-0007</t>
  </si>
  <si>
    <t>1-15-102-0217-0001</t>
  </si>
  <si>
    <t xml:space="preserve">PAZOS ROMERO ANGEL </t>
  </si>
  <si>
    <t>'1-15-102-0219-0005</t>
  </si>
  <si>
    <t>RODRIGUEZ MATINEZ ELIZABETH SUSANA</t>
  </si>
  <si>
    <t>'1-15-102-0219-0006</t>
  </si>
  <si>
    <t>'1-15-102-0220-0002</t>
  </si>
  <si>
    <t>SANCHEZ JIMENEZ ADAN</t>
  </si>
  <si>
    <t>'1-15-102-0220-0003</t>
  </si>
  <si>
    <t>SANTOYO ESCOGIDO ALDO ESTEBAN</t>
  </si>
  <si>
    <t>1-15-102-0223-0004</t>
  </si>
  <si>
    <t>'1-15-102-0225-0001</t>
  </si>
  <si>
    <t>XOCHIHUA GONZALEZ FERNANDO JAKOUSI</t>
  </si>
  <si>
    <t>'1-15-102-0420-0001</t>
  </si>
  <si>
    <t>SORIANO SIGUENZA DAVID JACINTO</t>
  </si>
  <si>
    <t>'1-15-102-0603-0001</t>
  </si>
  <si>
    <t>CASTELLO REBOLLAR CLAUDIA</t>
  </si>
  <si>
    <t>'1-15-102-0614-0001</t>
  </si>
  <si>
    <t>'1-15-102-0701-0001</t>
  </si>
  <si>
    <t>ARCE VIEYRA NOHEMI</t>
  </si>
  <si>
    <t>'1-15-102-0712-0001</t>
  </si>
  <si>
    <t>'1-15-102-0803-0003</t>
  </si>
  <si>
    <t>'1-15-102-0819-0003</t>
  </si>
  <si>
    <t>RODRIGUEZ ARELLANO JOSE ALBERTO</t>
  </si>
  <si>
    <t>'1-15-102-0903-0001</t>
  </si>
  <si>
    <t>CERVERA RODRIGUEZ ANGELICA</t>
  </si>
  <si>
    <t>'1-15-102-0921-0001</t>
  </si>
  <si>
    <t>TABOADA CERVANTES CARLOS VLADIMIR</t>
  </si>
  <si>
    <t>'1-15-102-1201-0001</t>
  </si>
  <si>
    <t>AGUILAR GARCIA VLADIMIR</t>
  </si>
  <si>
    <t>'1-15-102-1305-0001</t>
  </si>
  <si>
    <t>ESCOBAR TOLEDO SAUL</t>
  </si>
  <si>
    <t>'1-15-102-1313-0004</t>
  </si>
  <si>
    <t>'1-15-102-1319-0002</t>
  </si>
  <si>
    <t>'1-15-102-1320-0001</t>
  </si>
  <si>
    <t>'1-15-102-1320-0002</t>
  </si>
  <si>
    <t>SUAREZ CORDOVA CANDIDO</t>
  </si>
  <si>
    <t>'1-15-102-1321-0001</t>
  </si>
  <si>
    <t>TINOCO OROS JULIO CESAR</t>
  </si>
  <si>
    <t>'1-15-102-1323-0001</t>
  </si>
  <si>
    <t>VILLASEÑOR ALCOCER ROGELIO ALBERTO</t>
  </si>
  <si>
    <t>'1-15-102-1323-0003</t>
  </si>
  <si>
    <t>VALDEPEÑAS MORENO ERICK R.</t>
  </si>
  <si>
    <t>'1-15-102-1327-0001</t>
  </si>
  <si>
    <t>'1-15-102-1401-0001</t>
  </si>
  <si>
    <t>AZNAR LEGORRETA OCTAVIO FEDERICO</t>
  </si>
  <si>
    <t>'1-15-102-1401-0002</t>
  </si>
  <si>
    <t>ARAGON PAVON JUAN CARLOS</t>
  </si>
  <si>
    <t>'1-15-102-1401-0003</t>
  </si>
  <si>
    <t>AYALA ENCISO HECTOR MIGUEL</t>
  </si>
  <si>
    <t>'1-15-102-1402-0002</t>
  </si>
  <si>
    <t>BARRERA CRUZ JESUS</t>
  </si>
  <si>
    <t>'1-15-102-1402-0004</t>
  </si>
  <si>
    <t>BUSTAMANTE CASTAÑARES LUIS</t>
  </si>
  <si>
    <t>'1-15-102-1403-0001</t>
  </si>
  <si>
    <t>CONDE ALVAREZ ANTONIO ARMANDO</t>
  </si>
  <si>
    <t>'1-15-102-1403-0003</t>
  </si>
  <si>
    <t>CASTILLO ROMO ANAHI</t>
  </si>
  <si>
    <t>'1-15-102-1403-0004</t>
  </si>
  <si>
    <t>CONDE NORIEGA IVAN</t>
  </si>
  <si>
    <t>'1-15-102-1404-0001</t>
  </si>
  <si>
    <t>DIAZ ROQUE PAULINO</t>
  </si>
  <si>
    <t>'1-15-102-1408-0001</t>
  </si>
  <si>
    <t>HERNANDEZ JUAREZ ARMANDO</t>
  </si>
  <si>
    <t>'1-15-102-1413-0001</t>
  </si>
  <si>
    <t>MARTINEZ MENDOZA JOSE LUIS</t>
  </si>
  <si>
    <t>'1-15-102-1414-0001</t>
  </si>
  <si>
    <t>NORIEGA GONZALEZ CARLOS SINAI</t>
  </si>
  <si>
    <t>'1-15-102-1419-0001</t>
  </si>
  <si>
    <t>RIZO LABASTIDA ANTONIO</t>
  </si>
  <si>
    <t>'1-15-102-1420-0002</t>
  </si>
  <si>
    <t>SOTO MIRANDA CAMELIA</t>
  </si>
  <si>
    <t>'1-15-102-1423-0001</t>
  </si>
  <si>
    <t>VAZQUEZ PARADA LAURA ELENA</t>
  </si>
  <si>
    <t>'1-15-102-1501-0004</t>
  </si>
  <si>
    <t>ACEDO FELIX DELIA SAMARA</t>
  </si>
  <si>
    <t>'1-15-102-1501-0005</t>
  </si>
  <si>
    <t>ARANA PATIÑO LUIS RODOLFO</t>
  </si>
  <si>
    <t>'1-15-102-1501-0006</t>
  </si>
  <si>
    <t>ANTEMATE SANTILLAN GREGORIO</t>
  </si>
  <si>
    <t>'1-15-102-1502-0005</t>
  </si>
  <si>
    <t>'1-15-102-1502-0006</t>
  </si>
  <si>
    <t>BUSTOS TORRES TANIA VIOLETA</t>
  </si>
  <si>
    <t>'1-15-102-1502-0008</t>
  </si>
  <si>
    <t>BLANCO SENTIES ROBERTO CARLOS</t>
  </si>
  <si>
    <t>'1-15-102-1502-0010</t>
  </si>
  <si>
    <t>BRAVO GUADARRAMA ARTURO</t>
  </si>
  <si>
    <t>'1-15-102-1503-0001</t>
  </si>
  <si>
    <t>CASTRO LUNA BERNARDO</t>
  </si>
  <si>
    <t>'1-15-102-1503-0002</t>
  </si>
  <si>
    <t>CHAVEZ MORALES HUGO EDGAR</t>
  </si>
  <si>
    <t>'1-15-102-1503-0004</t>
  </si>
  <si>
    <t>CRUZ LOPEZ DAVID JORGE</t>
  </si>
  <si>
    <t>'1-15-102-1503-0008</t>
  </si>
  <si>
    <t>CORDOVA RUELAS MARCO ANTONIO</t>
  </si>
  <si>
    <t>'1-15-102-1503-0009</t>
  </si>
  <si>
    <t>CARBAJAL RODRIGUEZ MARCOS</t>
  </si>
  <si>
    <t>'1-15-102-1503-0010</t>
  </si>
  <si>
    <t>CANCHE MONROY JOSE MANUEL</t>
  </si>
  <si>
    <t>'1-15-102-1503-0011</t>
  </si>
  <si>
    <t>CARMONA SANTIAGO VICTOR MANUEL</t>
  </si>
  <si>
    <t>'1-15-102-1503-0012</t>
  </si>
  <si>
    <t>'1-15-102-1505-0004</t>
  </si>
  <si>
    <t>ESPINOSA GONZALEZ FABIAN</t>
  </si>
  <si>
    <t>1-15-102-1505-0005</t>
  </si>
  <si>
    <t>ESCALONA BENITEZ JUAN CARLOS</t>
  </si>
  <si>
    <t>'1-15-102-1506-0003</t>
  </si>
  <si>
    <t>FLORES DEL VALLE ROSA MARIA</t>
  </si>
  <si>
    <t>'1-15-102-1506-0004</t>
  </si>
  <si>
    <t>FERRA SALAZAR ELIAS</t>
  </si>
  <si>
    <t>'1-15-102-1507-0002</t>
  </si>
  <si>
    <t>GLORIA GARCIA ARTURO DAVID</t>
  </si>
  <si>
    <t>'1-15-102-1507-0004</t>
  </si>
  <si>
    <t>GONZALEZ GARCIA SALVADOR</t>
  </si>
  <si>
    <t>'1-15-102-1507-0005</t>
  </si>
  <si>
    <t>GUERRA LOZANO JOSE GUADALUPE</t>
  </si>
  <si>
    <t>'1-15-102-1507-0007</t>
  </si>
  <si>
    <t>GUILLEN VIDAÑA JOAQUIN</t>
  </si>
  <si>
    <t>'1-15-102-1507-0011</t>
  </si>
  <si>
    <t>GARCIA BAZAN IRMA LAURA</t>
  </si>
  <si>
    <t>'1-15-102-1507-0013</t>
  </si>
  <si>
    <t>GARCIA SANCHEZ WENDY ROSALIA</t>
  </si>
  <si>
    <t>'1-15-102-1507-0014</t>
  </si>
  <si>
    <t>GONZALEZ TORRES OSCAR</t>
  </si>
  <si>
    <t>'1-15-102-1507-0015</t>
  </si>
  <si>
    <t>GONZALEZ HUERTA NEZAHUALCOYOTL</t>
  </si>
  <si>
    <t>'1-15-102-1508-0003</t>
  </si>
  <si>
    <t>HERNANDEZ SAMPEDRO CYNTHIA</t>
  </si>
  <si>
    <t>'1-15-102-1508-0004</t>
  </si>
  <si>
    <t>HERREJON GORDILLO JOSE ANTONIO</t>
  </si>
  <si>
    <t>'1-15-102-1509-0001</t>
  </si>
  <si>
    <t>ISLAS ALEJANDRE MARIO ALFREDO</t>
  </si>
  <si>
    <t>'1-15-102-1509-0002</t>
  </si>
  <si>
    <t>IZAGUIRRE VILLARREAL MARIA MINERVA</t>
  </si>
  <si>
    <t>'1-15-102-1509-0003</t>
  </si>
  <si>
    <t>IBAÑEZ SALAZAR MARTIN</t>
  </si>
  <si>
    <t>'1-15-102-1510-0002</t>
  </si>
  <si>
    <t>JIMENEZ HERNANDEZ SONIA EDITH</t>
  </si>
  <si>
    <t>'1-15-102-1510-0003</t>
  </si>
  <si>
    <t>JUAREZ RAMIREZ FRANCISCO</t>
  </si>
  <si>
    <t>'1-15-102-1512-0003</t>
  </si>
  <si>
    <t>LOPEZ PEREZ ANGEL</t>
  </si>
  <si>
    <t>'1-15-102-1512-0005</t>
  </si>
  <si>
    <t>LARA FLORES JAIR TOMAS</t>
  </si>
  <si>
    <t>'1-15-102-1512-0011</t>
  </si>
  <si>
    <t>LINARES MONTIEL VICTOR MANUEL</t>
  </si>
  <si>
    <t>'1-15-102-1513-0004</t>
  </si>
  <si>
    <t>MARRON RODRIGUEZ TONATIUTH</t>
  </si>
  <si>
    <t>'1-15-102-1513-0007</t>
  </si>
  <si>
    <t>MAGADAN SABALZA ARIEL</t>
  </si>
  <si>
    <t>'1-15-102-1513-0008</t>
  </si>
  <si>
    <t>MEZA KOSLOWSKI MIRIAM JANETH</t>
  </si>
  <si>
    <t>'1-15-102-1513-0009</t>
  </si>
  <si>
    <t>'1-15-102-1513-0010</t>
  </si>
  <si>
    <t>MIRANDA LOPEZ CARLOS DARIO</t>
  </si>
  <si>
    <t>'1-15-102-1513-0011</t>
  </si>
  <si>
    <t>MORGAN LOPEZ ISMAEL NICOLAS</t>
  </si>
  <si>
    <t>'1-15-102-1513-0012</t>
  </si>
  <si>
    <t>MARTINEZ HERNANDEZ NOE SALVADOR</t>
  </si>
  <si>
    <t>'1-15-102-1513-0013</t>
  </si>
  <si>
    <t>MORA VALLEJO FRANCISCO GERARDO</t>
  </si>
  <si>
    <t>'1-15-102-1516-0004</t>
  </si>
  <si>
    <t>ORTIZ JAIME SONIA SOLEDAD</t>
  </si>
  <si>
    <t>'1-15-102-1516-0005</t>
  </si>
  <si>
    <t>ORTEGA SANTANA ABRAHAM</t>
  </si>
  <si>
    <t>'1-15-102-1517-0001</t>
  </si>
  <si>
    <t>PEREZ LAZCANO BENITO EULALIO</t>
  </si>
  <si>
    <t>'1-15-102-1517-0002</t>
  </si>
  <si>
    <t>PLUMA NAVA PRIMA</t>
  </si>
  <si>
    <t>'1-15-102-1517-0004</t>
  </si>
  <si>
    <t>PUENTE MORALES BUGAMBILA</t>
  </si>
  <si>
    <t>'1-15-102-1517-0005</t>
  </si>
  <si>
    <t>PAYAN CORTINAS CARLOS FEDERICO</t>
  </si>
  <si>
    <t>'1-15-102-1519-0004</t>
  </si>
  <si>
    <t>'1-15-102-1519-0005</t>
  </si>
  <si>
    <t>RIOS GUZMAN JUAN FELIPE</t>
  </si>
  <si>
    <t>'1-15-102-1519-0006</t>
  </si>
  <si>
    <t>RENTERIA NOLASCO SANTIAGO</t>
  </si>
  <si>
    <t>'1-15-102-1519-0007</t>
  </si>
  <si>
    <t>RAMIREZ RUELAS MARTIN</t>
  </si>
  <si>
    <t>'1-15-102-1519-0008</t>
  </si>
  <si>
    <t>RAMIREZ QUIJANO ANGEL ALBERTO</t>
  </si>
  <si>
    <t>'1-15-102-1519-0009</t>
  </si>
  <si>
    <t>ROBLES MEDINA ESTEBAN</t>
  </si>
  <si>
    <t>'1-15-102-1519-0010</t>
  </si>
  <si>
    <t>ROJAS SALINAS JUAN MANUEL</t>
  </si>
  <si>
    <t>'1-15-102-1519-0011</t>
  </si>
  <si>
    <t>REYES ALCANTARA DAVID</t>
  </si>
  <si>
    <t>'1-15-102-1519-0012</t>
  </si>
  <si>
    <t>RUIZ ISLAS EDITH MAGDALENA</t>
  </si>
  <si>
    <t>'1-15-102-1519-0013</t>
  </si>
  <si>
    <t>RAMIREZ MENDEZ DINO</t>
  </si>
  <si>
    <t>'1-15-102-1519-0014</t>
  </si>
  <si>
    <t>'1-15-102-1520-0001</t>
  </si>
  <si>
    <t>SALAZAR ESCOBAR ANTONIO RICARDO</t>
  </si>
  <si>
    <t>'1-15-102-1520-0002</t>
  </si>
  <si>
    <t>SALAZAR ESCOBAR ESTEBAN FERNANDO</t>
  </si>
  <si>
    <t>'1-15-102-1520-0004</t>
  </si>
  <si>
    <t>SANTIBAÑEZ ESCOBAR ROLANDO</t>
  </si>
  <si>
    <t>'1-15-102-1520-0005</t>
  </si>
  <si>
    <t>SANTOS GARCIA GABRIEL</t>
  </si>
  <si>
    <t>'1-15-102-1520-0006</t>
  </si>
  <si>
    <t>SANTOS GONZALEZ ARELI</t>
  </si>
  <si>
    <t>'1-15-102-1520-0008</t>
  </si>
  <si>
    <t>SANCHEZ FERNANDEZ RUBEN</t>
  </si>
  <si>
    <t>'1-15-102-1520-0009</t>
  </si>
  <si>
    <t>SANCHEZ ORTEGA JOSE CONRADO</t>
  </si>
  <si>
    <t>'1-15-102-1520-0010</t>
  </si>
  <si>
    <t>SANCHEZ MADERA KARINA AZENETH</t>
  </si>
  <si>
    <t>'1-15-102-1520-0011</t>
  </si>
  <si>
    <t>SANTOS PEÑA IVAN MANUEL</t>
  </si>
  <si>
    <t>'1-15-102-1520-0012</t>
  </si>
  <si>
    <t>SANTIAGO GARDUÑO ADRIAN</t>
  </si>
  <si>
    <t>'1-15-102-1520-0013</t>
  </si>
  <si>
    <t>'1-15-102-1521-0001</t>
  </si>
  <si>
    <t>TOVILLA JIMENEZ ENRIQUE</t>
  </si>
  <si>
    <t>'1-15-102-1521-0002</t>
  </si>
  <si>
    <t>TORRES NAVARRETE MARIA</t>
  </si>
  <si>
    <t>'1-15-102-1521-0003</t>
  </si>
  <si>
    <t>TORRES LARA REGINO</t>
  </si>
  <si>
    <t>'1-15-102-1523-0003</t>
  </si>
  <si>
    <t>VELARDE BALCAZAR VICTOR MANUEL</t>
  </si>
  <si>
    <t>'1-15-102-1523-0004</t>
  </si>
  <si>
    <t>VELAZQUEZ GUTIERREZ MARTIN</t>
  </si>
  <si>
    <t>'1-15-102-1523-0005</t>
  </si>
  <si>
    <t>VALDES ESLAVA FRANCISCO GABRIEL</t>
  </si>
  <si>
    <t>'1-15-102-1523-0006</t>
  </si>
  <si>
    <t>'1-15-102-1523-0007</t>
  </si>
  <si>
    <t>VIRGEN CERILLOS ROSA AURORA</t>
  </si>
  <si>
    <t>'1-15-102-1703-0001</t>
  </si>
  <si>
    <t>'1-15-102-1712-0001</t>
  </si>
  <si>
    <t>LAZO DE LA VEGA CASTRO CECILIA</t>
  </si>
  <si>
    <t>'1-15-102-1716-0001</t>
  </si>
  <si>
    <t>'1-15-102-1723-0001</t>
  </si>
  <si>
    <t>VICENTEÑO ZAMORA TIRSO JUAN</t>
  </si>
  <si>
    <t>'1-15-102-1805-0001</t>
  </si>
  <si>
    <t>ENSASTIGA SANTIAGO GILBERTO (11)</t>
  </si>
  <si>
    <t>'1-15-102-1807-0004</t>
  </si>
  <si>
    <t>GONZALEZ TEXTA FELIX (6)</t>
  </si>
  <si>
    <t>'1-15-102-1820-0001</t>
  </si>
  <si>
    <t>SOTELO GARCIA CARLOS (14)</t>
  </si>
  <si>
    <t>'1-15-102-1821-0001</t>
  </si>
  <si>
    <t>TEXTA SOLIS IVAN (3)</t>
  </si>
  <si>
    <t>'1-15-102-1901-0001</t>
  </si>
  <si>
    <t>ABREGO CORONEL OSWALDO</t>
  </si>
  <si>
    <t>'1-15-102-1903-0001</t>
  </si>
  <si>
    <t>CASAOS DE LA ROSA RENE</t>
  </si>
  <si>
    <t>'1-15-102-1903-0002</t>
  </si>
  <si>
    <t>'1-15-102-1906-0001</t>
  </si>
  <si>
    <t>FERNANDEZ GUTIERREZ JAIME</t>
  </si>
  <si>
    <t>'1-15-102-1906-0002</t>
  </si>
  <si>
    <t>FLORES LOPEZ ALBERTO</t>
  </si>
  <si>
    <t>'1-15-102-1906-0003</t>
  </si>
  <si>
    <t>FLORES MENDEZ YENDI MALLELI</t>
  </si>
  <si>
    <t>'1-15-102-1907-0001</t>
  </si>
  <si>
    <t>'1-15-102-1907-0002</t>
  </si>
  <si>
    <t>GARCIA REYNOSO CHRISTIAN</t>
  </si>
  <si>
    <t>'1-15-102-1907-0003</t>
  </si>
  <si>
    <t>GONZALEZ SANCHEZ KAREM</t>
  </si>
  <si>
    <t>'1-15-102-1908-0001</t>
  </si>
  <si>
    <t>HERNANDEZ GARATACHEA MARIA DEL PILAR</t>
  </si>
  <si>
    <t>'1-15-102-1910-0001</t>
  </si>
  <si>
    <t>'1-15-102-1910-0002</t>
  </si>
  <si>
    <t>JUAREZ LOPEZ OSCAR</t>
  </si>
  <si>
    <t>'1-15-102-1910-0003</t>
  </si>
  <si>
    <t>JUAREZ FLORES OSCAR</t>
  </si>
  <si>
    <t>'1-15-102-1910-0004</t>
  </si>
  <si>
    <t>JUAREZ QUEVEDO URIEL LEONIDES</t>
  </si>
  <si>
    <t>'1-15-102-1912-0001</t>
  </si>
  <si>
    <t>LOPEZ ORTEGA JESUS JUNOT</t>
  </si>
  <si>
    <t>'1-15-102-1913-0001</t>
  </si>
  <si>
    <t>MONTIEL FUENTES JAVIER</t>
  </si>
  <si>
    <t>'1-15-102-1913-0002</t>
  </si>
  <si>
    <t>MAGAÑA GARCIA CESAR</t>
  </si>
  <si>
    <t>'1-15-102-1913-0003</t>
  </si>
  <si>
    <t>MARTINEZ ALDANA IVAN</t>
  </si>
  <si>
    <t>'1-15-102-1913-0004</t>
  </si>
  <si>
    <t>MARTINEZ ALDANA JASNELI WENDOLINE</t>
  </si>
  <si>
    <t>'1-15-102-1916-0002</t>
  </si>
  <si>
    <t>'1-15-102-1916-0003</t>
  </si>
  <si>
    <t>ORTIZ VARGAS MARIANA</t>
  </si>
  <si>
    <t>'1-15-102-1916-0004</t>
  </si>
  <si>
    <t>OLVERA SANTIAGO MARIO ALBERTO</t>
  </si>
  <si>
    <t>'1-15-102-1919-0001</t>
  </si>
  <si>
    <t>RODRIGUEZ HERNANDEZ VERONICA LILIAN</t>
  </si>
  <si>
    <t>'1-15-102-1919-0002</t>
  </si>
  <si>
    <t>RUIZ RAMOS CESAR GUSTAVO</t>
  </si>
  <si>
    <t>'1-15-102-1919-0003</t>
  </si>
  <si>
    <t>RODRIGUEZ ORTIZ ABAD</t>
  </si>
  <si>
    <t>'1-15-102-1919-0004</t>
  </si>
  <si>
    <t>RODRIGUEZ VELASCO FRANCISCO RUBEN</t>
  </si>
  <si>
    <t>'1-15-102-1919-0005</t>
  </si>
  <si>
    <t>RAMOS RAMIREZ ANA BRISA</t>
  </si>
  <si>
    <t>'1-15-102-1920-0002</t>
  </si>
  <si>
    <t>SOLIS ROBLES DANIEL</t>
  </si>
  <si>
    <t>'1-15-102-1921-0001</t>
  </si>
  <si>
    <t>'1-15-102-2002-0002</t>
  </si>
  <si>
    <t>BAUTISTA OCHOA YASER</t>
  </si>
  <si>
    <t>'1-15-102-2012-0001</t>
  </si>
  <si>
    <t>LOPEZ CAMACHO JUAN CARLOS</t>
  </si>
  <si>
    <t>'1-15-102-2101-0001</t>
  </si>
  <si>
    <t>ARANDA MARTINEZ DAVID</t>
  </si>
  <si>
    <t>'1-15-102-2101-0003</t>
  </si>
  <si>
    <t>ALBORES LOEZA MARTHA EUGENIA</t>
  </si>
  <si>
    <t>'1-15-102-2102-0002</t>
  </si>
  <si>
    <t>'1-15-102-2102-0003</t>
  </si>
  <si>
    <t>'1-15-102-2103-0003</t>
  </si>
  <si>
    <t>CRISPIN ARTUZA ABISAI JOEL OMAR</t>
  </si>
  <si>
    <t>'1-15-102-2103-0004</t>
  </si>
  <si>
    <t>CASTRO ALANIS JUAN CARLOS</t>
  </si>
  <si>
    <t>'1-15-102-2107-0005</t>
  </si>
  <si>
    <t>GARCIA NAVARRO VIANNEY</t>
  </si>
  <si>
    <t>'1-15-102-2107-0006</t>
  </si>
  <si>
    <t>GRANADOS CASTRO JUAN JOSE FELIX</t>
  </si>
  <si>
    <t>'1-15-102-2107-0007</t>
  </si>
  <si>
    <t>GARCIA ZARATE RODRIGO OSWALDO</t>
  </si>
  <si>
    <t>'1-15-102-2107-0008</t>
  </si>
  <si>
    <t>GONZALEZ REAL MARIBEL</t>
  </si>
  <si>
    <t>'1-15-102-2112-0001</t>
  </si>
  <si>
    <t>LOPEZ DELGADO EDMUNDO</t>
  </si>
  <si>
    <t>'1-15-102-2112-0002</t>
  </si>
  <si>
    <t>LOPEZ PORTILLA MIRIAM</t>
  </si>
  <si>
    <t>'1-15-102-2113-0001</t>
  </si>
  <si>
    <t>MONTIEL RAMOS JOEL</t>
  </si>
  <si>
    <t>'1-15-102-2113-0002</t>
  </si>
  <si>
    <t>MORENO SOLIS AGUSTIN CARLOS</t>
  </si>
  <si>
    <t>'1-15-102-2113-0004</t>
  </si>
  <si>
    <t>MORALES PAVON DIONISIO</t>
  </si>
  <si>
    <t>'1-15-102-2113-0005</t>
  </si>
  <si>
    <t>MUÑOZ GALVAN JOSE EDUARDO</t>
  </si>
  <si>
    <t>'1-15-102-2113-0006</t>
  </si>
  <si>
    <t>MONTENEGRO MARTINEZ PABLO HERIBERTO</t>
  </si>
  <si>
    <t>'1-15-102-2113-0007</t>
  </si>
  <si>
    <t>MONTIEL ROMO MILO</t>
  </si>
  <si>
    <t>'1-15-102-2116-0001</t>
  </si>
  <si>
    <t>OLGUIN GARCIA LUIS ANTONIO</t>
  </si>
  <si>
    <t>'1-15-102-2117-0001</t>
  </si>
  <si>
    <t>PEREYRA RAMIREZ EDGAR EMILIO</t>
  </si>
  <si>
    <t>'1-15-102-2117-0002</t>
  </si>
  <si>
    <t>PRIDA ROMERO ARTURO</t>
  </si>
  <si>
    <t>'1-15-102-2117-0003</t>
  </si>
  <si>
    <t>PIEDRAS ALVAREZ ALBERTO EMMANUEL</t>
  </si>
  <si>
    <t>'1-15-102-2117-0004</t>
  </si>
  <si>
    <t>PALACIOS GARCIA MARIANO</t>
  </si>
  <si>
    <t>'1-15-102-2117-0006</t>
  </si>
  <si>
    <t>PASCUAL PASCUAL PETRONA</t>
  </si>
  <si>
    <t>'1-15-102-2119-0001</t>
  </si>
  <si>
    <t>RIVERA JIMENEZ GABRIEL</t>
  </si>
  <si>
    <t>'1-15-102-2119-0003</t>
  </si>
  <si>
    <t>ROJAS TAPIA JUAN</t>
  </si>
  <si>
    <t>'1-15-102-2120-0004</t>
  </si>
  <si>
    <t>SANCHEZ SANCHEZ JAVIER</t>
  </si>
  <si>
    <t>'1-15-102-2120-0005</t>
  </si>
  <si>
    <t>'1-15-102-2123-0002</t>
  </si>
  <si>
    <t>'1-15-102-2123-0003</t>
  </si>
  <si>
    <t>VEGA ZENTENO CRISTHIAN ALEJANDRO</t>
  </si>
  <si>
    <t>'1-15-102-2123-0004</t>
  </si>
  <si>
    <t>VILLANUEVA FLORES JESSICA PAMELA</t>
  </si>
  <si>
    <t>'1-15-102-2126-0001</t>
  </si>
  <si>
    <t>'1-15-102-2127-0002</t>
  </si>
  <si>
    <t>ZARATE CASTILLO DAVID ULISES</t>
  </si>
  <si>
    <t>'1-15-102-2204-0001</t>
  </si>
  <si>
    <t>DELGADILLO VARGAS RUBEN</t>
  </si>
  <si>
    <t>'1-15-102-2213-0001</t>
  </si>
  <si>
    <t>'1-15-102-2213-0002</t>
  </si>
  <si>
    <t>'1-15-102-2214-0001</t>
  </si>
  <si>
    <t>NERI RODRIGUEZ MARCELA</t>
  </si>
  <si>
    <t>'1-15-102-2216-0001</t>
  </si>
  <si>
    <t>OROPEZA FLORES MANUEL ALFREDO</t>
  </si>
  <si>
    <t>'1-15-102-2217-0001</t>
  </si>
  <si>
    <t>PADILLA VILLALVAZO JUAN MANUEL</t>
  </si>
  <si>
    <t>'1-15-102-2219-0001</t>
  </si>
  <si>
    <t>'1-15-102-2223-0001</t>
  </si>
  <si>
    <t>'1-15-102-2301-0002</t>
  </si>
  <si>
    <t>AYALA GUERRERO HUGO FERNANDO</t>
  </si>
  <si>
    <t>'1-15-102-2301-0003</t>
  </si>
  <si>
    <t>ALVAREZ TELLEZ EDUARDO</t>
  </si>
  <si>
    <t>'1-15-102-2301-0004</t>
  </si>
  <si>
    <t>ALEGRE MALDONADO JOSE LUIS</t>
  </si>
  <si>
    <t>'1-15-102-2301-0005</t>
  </si>
  <si>
    <t>AVILA MORENO YESENIA</t>
  </si>
  <si>
    <t>'1-15-102-2301-0006</t>
  </si>
  <si>
    <t>'1-15-102-2301-0007</t>
  </si>
  <si>
    <t>'1-15-102-2301-0008</t>
  </si>
  <si>
    <t>'1-15-102-2302-0002</t>
  </si>
  <si>
    <t>BALTAZAR MENDEZ MARIA FATIMA</t>
  </si>
  <si>
    <t>'1-15-102-2302-0003</t>
  </si>
  <si>
    <t>'1-15-102-2302-0004</t>
  </si>
  <si>
    <t>BERLANGA MONTIEL BRASIL</t>
  </si>
  <si>
    <t>'1-15-102-2302-0006</t>
  </si>
  <si>
    <t>BORREGUIN GONZALEZ DIANA ANGELICA</t>
  </si>
  <si>
    <t>'1-15-102-2302-0007</t>
  </si>
  <si>
    <t>BERMUDEZ GOMEZ EULALIA</t>
  </si>
  <si>
    <t>'1-15-102-2302-0008</t>
  </si>
  <si>
    <t>BECERRA CHAVEZ RICARDO</t>
  </si>
  <si>
    <t>'1-15-102-2302-0009</t>
  </si>
  <si>
    <t>BERNAL MENDOZA KARLA TERESA</t>
  </si>
  <si>
    <t>'1-15-102-2302-0010</t>
  </si>
  <si>
    <t>BARON BALLINAS EDUARDO</t>
  </si>
  <si>
    <t>'1-15-102-2302-0011</t>
  </si>
  <si>
    <t>BENITEZ CISNEROS JACQUELINE</t>
  </si>
  <si>
    <t>'1-15-102-2303-0003</t>
  </si>
  <si>
    <t>'1-15-102-2303-0010</t>
  </si>
  <si>
    <t>CRUZ ORTIZ CENOBIO ELIGIO</t>
  </si>
  <si>
    <t>'1-15-102-2303-0012</t>
  </si>
  <si>
    <t>CERDA RAMOS IRENE</t>
  </si>
  <si>
    <t>'1-15-102-2303-0013</t>
  </si>
  <si>
    <t>CRUZ ENRIQUEZ MARCO POLO</t>
  </si>
  <si>
    <t>'1-15-102-2303-0014</t>
  </si>
  <si>
    <t>'1-15-102-2303-0015</t>
  </si>
  <si>
    <t>CARDENAS ALVAREZ OMAR</t>
  </si>
  <si>
    <t>'1-15-102-2303-0016</t>
  </si>
  <si>
    <t>CORTES GUTIEREREZ OCTAVIO</t>
  </si>
  <si>
    <t>'1-15-102-2303-0017</t>
  </si>
  <si>
    <t>CHAPARRO HERNANDEZ JESUS FERNANDO</t>
  </si>
  <si>
    <t>'1-15-102-2303-0018</t>
  </si>
  <si>
    <t>CRUZ TORRES JOSE ABIMAEL</t>
  </si>
  <si>
    <t>'1-15-102-2303-0019</t>
  </si>
  <si>
    <t>CORTES QUIROZ JOSE MANUEL</t>
  </si>
  <si>
    <t>'1-15-102-2304-0007</t>
  </si>
  <si>
    <t>DIAZ GARCIA LETICIA</t>
  </si>
  <si>
    <t>'1-15-102-2306-0001</t>
  </si>
  <si>
    <t>FLORES MAYA JOSEFINA</t>
  </si>
  <si>
    <t>'1-15-102-2306-0004</t>
  </si>
  <si>
    <t>FRANCO HERNANDEZ SANDRA</t>
  </si>
  <si>
    <t>'1-15-102-2306-0005</t>
  </si>
  <si>
    <t>FAJARDO MORENO ROSA PRISCILA</t>
  </si>
  <si>
    <t>'1-15-102-2307-0006</t>
  </si>
  <si>
    <t>GODOY LUGO CELIA ITATI</t>
  </si>
  <si>
    <t>'1-15-102-2307-0008</t>
  </si>
  <si>
    <t>'1-15-102-2307-0009</t>
  </si>
  <si>
    <t>GARCIA QUINTERO GERARDO</t>
  </si>
  <si>
    <t>'1-15-102-2307-0010</t>
  </si>
  <si>
    <t>'1-15-102-2307-0011</t>
  </si>
  <si>
    <t>GARCIA ESPARZA SUSANA ROBERTA</t>
  </si>
  <si>
    <t>'1-15-102-2308-0001</t>
  </si>
  <si>
    <t>HERNANDEZ MARIN JORGE ARTURO</t>
  </si>
  <si>
    <t>'1-15-102-2308-0002</t>
  </si>
  <si>
    <t>HERNANDEZ USCANGA Y HERNANDEZ MARIO</t>
  </si>
  <si>
    <t>'1-15-102-2308-0003</t>
  </si>
  <si>
    <t>HUICOCHEA LOPEZ CLAUDIA CONCEPCION</t>
  </si>
  <si>
    <t>'1-15-102-2308-0004</t>
  </si>
  <si>
    <t>HERNANDEZ GARCIA CESAR</t>
  </si>
  <si>
    <t>'1-15-102-2312-0006</t>
  </si>
  <si>
    <t>LAZO DE LA VEGA DE CASTRO CECILIA</t>
  </si>
  <si>
    <t>'1-15-102-2312-0007</t>
  </si>
  <si>
    <t>LUNA NEZAHUALCOYOTL DULCE ROCIO</t>
  </si>
  <si>
    <t>'1-15-102-2313-0005</t>
  </si>
  <si>
    <t>MENDOZA ROMERO CRISTIAN MICHEL</t>
  </si>
  <si>
    <t>'1-15-102-2313-0007</t>
  </si>
  <si>
    <t>MAZA BOCANEGRA ORALIA</t>
  </si>
  <si>
    <t>'1-15-102-2313-0009</t>
  </si>
  <si>
    <t>MENDOZA DIAZ DIEGO ALBERTO</t>
  </si>
  <si>
    <t>'1-15-102-2313-0010</t>
  </si>
  <si>
    <t>MARTINEZ JUAREZ GERARDO</t>
  </si>
  <si>
    <t>'1-15-102-2313-0013</t>
  </si>
  <si>
    <t>MUÑOZ LEYVA PORFIRIO</t>
  </si>
  <si>
    <t>'1-15-102-2313-0014</t>
  </si>
  <si>
    <t>MARQUEZ OLEA YESENIA</t>
  </si>
  <si>
    <t>'1-15-102-2313-0015</t>
  </si>
  <si>
    <t>'1-15-102-2313-0016</t>
  </si>
  <si>
    <t>MORENO BARRIOS MAYRA BELEN</t>
  </si>
  <si>
    <t>'1-15-102-2313-0017</t>
  </si>
  <si>
    <t>MUNGUIA MARTINEZ MAURICIO RICARDO</t>
  </si>
  <si>
    <t>'1-15-102-2313-0018</t>
  </si>
  <si>
    <t>'1-15-102-2314-0001</t>
  </si>
  <si>
    <t>NAVARRETE GONZALEZ JULIO</t>
  </si>
  <si>
    <t>'1-15-102-2314-0002</t>
  </si>
  <si>
    <t>NAMPULA TRUJILLO JORGE</t>
  </si>
  <si>
    <t>'1-15-102-2316-0002</t>
  </si>
  <si>
    <t>'1-15-102-2316-0004</t>
  </si>
  <si>
    <t>'1-15-102-2316-0007</t>
  </si>
  <si>
    <t>OROZCO FLORES BLANCA ANGELICA</t>
  </si>
  <si>
    <t>'1-15-102-2316-0008</t>
  </si>
  <si>
    <t>'1-15-102-2316-0009</t>
  </si>
  <si>
    <t>OROPEZA MORALES JOSE MANUEL</t>
  </si>
  <si>
    <t>'1-15-102-2317-0002</t>
  </si>
  <si>
    <t>PEÑA CORTES IGNACIO JOSAFAT</t>
  </si>
  <si>
    <t>'1-15-102-2317-0003</t>
  </si>
  <si>
    <t>'1-15-102-2317-0007</t>
  </si>
  <si>
    <t>PICHARDO RAMIREZ CRISTINA GUADALUPE</t>
  </si>
  <si>
    <t>'1-15-102-2317-0008</t>
  </si>
  <si>
    <t>PEREZ FERNANDEZ FRANCISCO CURI</t>
  </si>
  <si>
    <t>'1-15-102-2319-0002</t>
  </si>
  <si>
    <t>ROLDAN ANA EUGENIA</t>
  </si>
  <si>
    <t>'1-15-102-2319-0005</t>
  </si>
  <si>
    <t>RAMIREZ JUAREZ ALEJANDRO CRUZ</t>
  </si>
  <si>
    <t>'1-15-102-2319-0009</t>
  </si>
  <si>
    <t>RAMIREZ GOMEZ FRANCISCO JAVIER</t>
  </si>
  <si>
    <t>'1-15-102-2319-0010</t>
  </si>
  <si>
    <t>RAMIREZ RAMIREZ ANIA JIMENA</t>
  </si>
  <si>
    <t>'1-15-102-2319-0012</t>
  </si>
  <si>
    <t>ROMERO TOVAR BRENDA ALBINA</t>
  </si>
  <si>
    <t>'1-15-102-2320-0005</t>
  </si>
  <si>
    <t>'1-15-102-2320-0006</t>
  </si>
  <si>
    <t>SALAS AMBRIZ FABIOLA MARIA</t>
  </si>
  <si>
    <t>'1-15-102-2320-0007</t>
  </si>
  <si>
    <t>SAENZ PANIAGUA AARON ENRIQUE</t>
  </si>
  <si>
    <t>'1-15-102-2320-0008</t>
  </si>
  <si>
    <t>SOLIS GRIJALVA CESAR ARTURO</t>
  </si>
  <si>
    <t>'1-15-102-2321-0007</t>
  </si>
  <si>
    <t>TENORIO MENDOZA CAROLINA</t>
  </si>
  <si>
    <t>'1-15-102-2321-0008</t>
  </si>
  <si>
    <t>TRUJILLO ARAGON DAMARIS</t>
  </si>
  <si>
    <t>'1-15-102-2323-0007</t>
  </si>
  <si>
    <t>VALENZUELA CHECA JUAN CARLOS</t>
  </si>
  <si>
    <t>'1-15-102-2323-0008</t>
  </si>
  <si>
    <t>VAZQUEZ LOPEZ MARCO AURELIO</t>
  </si>
  <si>
    <t>'1-15-102-2326-0001</t>
  </si>
  <si>
    <t>YAÑEZ CEDILLO ANA KAREN</t>
  </si>
  <si>
    <t>'1-15-102-2419-0001</t>
  </si>
  <si>
    <t>RODRIGUEZ ROMERO ZAIRA</t>
  </si>
  <si>
    <t>'1-15-102-2423-0002</t>
  </si>
  <si>
    <t>'1-15-102-2507-0005</t>
  </si>
  <si>
    <t>'1-15-102-2508-0001</t>
  </si>
  <si>
    <t>HERNANDEZ RAMIREZ FLORIZA</t>
  </si>
  <si>
    <t>'1-15-102-2517-0001</t>
  </si>
  <si>
    <t>PEREZ RAMIREZ MARIA MAGDALENA</t>
  </si>
  <si>
    <t>'1-15-102-2520-0001</t>
  </si>
  <si>
    <t>'1-15-102-2521-0002</t>
  </si>
  <si>
    <t>'1-15-102-2606-0001</t>
  </si>
  <si>
    <t>FLORES RODRIGUEZ JUAN FRANCISCO</t>
  </si>
  <si>
    <t>'1-15-102-2610-0001</t>
  </si>
  <si>
    <t>JAIMES AYALA MARIA</t>
  </si>
  <si>
    <t>'1-15-102-2612-0001</t>
  </si>
  <si>
    <t>LAMAS VALVERDE JORGE ALBERTO</t>
  </si>
  <si>
    <t>'1-15-102-2613-0001</t>
  </si>
  <si>
    <t>MENDOZA ROMO ENRIQUE</t>
  </si>
  <si>
    <t>'1-15-102-2619-0001</t>
  </si>
  <si>
    <t>RODARTE DAVILA LEONARDO</t>
  </si>
  <si>
    <t>'1-15-102-2716-0001</t>
  </si>
  <si>
    <t>OROZCO ORTEGA DAMARIZ ADRIANA</t>
  </si>
  <si>
    <t>'1-15-102-2719-0001</t>
  </si>
  <si>
    <t>RODRIGUEZ BECERRA IRAN EDITH</t>
  </si>
  <si>
    <t>'1-15-102-2721-0002</t>
  </si>
  <si>
    <t>TORRES QUEZADA LAURA</t>
  </si>
  <si>
    <t>'1-15-102-3001-0001</t>
  </si>
  <si>
    <t>AYALA RODRIGUEZ ALBERTO</t>
  </si>
  <si>
    <t>'1-15-102-3008-0001</t>
  </si>
  <si>
    <t>HUERTA PEREZ JULIAN</t>
  </si>
  <si>
    <t>'1-15-102-3013-0003</t>
  </si>
  <si>
    <t>MORALES NOBLE ROBERTO</t>
  </si>
  <si>
    <t>'1-15-102-3016-0001</t>
  </si>
  <si>
    <t>OTERO PIÑA EDGAR SAUL</t>
  </si>
  <si>
    <t>'1-15-102-3017-0001</t>
  </si>
  <si>
    <t>PALACIOS CHAVEZ MARCO ANTONIO</t>
  </si>
  <si>
    <t>'1-15-102-3023-0001</t>
  </si>
  <si>
    <t>VAZQUEZ MENDOZA JOSE RAMON</t>
  </si>
  <si>
    <t>'1-15-102-3027-0001</t>
  </si>
  <si>
    <t>ZACARIAS LOPEZ XOCHITL</t>
  </si>
  <si>
    <t>'1-15-102-3107-0001</t>
  </si>
  <si>
    <t>GOMEZ ALVAREZ PABLO</t>
  </si>
  <si>
    <t>'1-15-102-3113-0001</t>
  </si>
  <si>
    <t>'1-15-102-3301-0002</t>
  </si>
  <si>
    <t>'1-15-102-3313-0001</t>
  </si>
  <si>
    <t>'1-15-102-3313-0003</t>
  </si>
  <si>
    <t>'1-15-102-3313-0004</t>
  </si>
  <si>
    <t>MORENO MARTINEZ SERVANDO</t>
  </si>
  <si>
    <t>'1-15-102-3321-0001</t>
  </si>
  <si>
    <t>'1-15-102-3322-0001</t>
  </si>
  <si>
    <t>'1-15-102-3604-0001</t>
  </si>
  <si>
    <t>'1-15-102-3606-0002</t>
  </si>
  <si>
    <t>FONSECA DAVILA JOSE LUIS</t>
  </si>
  <si>
    <t>'1-15-102-3607-0001</t>
  </si>
  <si>
    <t>GARCIA MORALES MARTIN</t>
  </si>
  <si>
    <t>'1-15-102-3610-0001</t>
  </si>
  <si>
    <t>JUANES CONDE PEDRO</t>
  </si>
  <si>
    <t>'1-15-102-3612-0001</t>
  </si>
  <si>
    <t>LOPEZ FLORES ALBERTO</t>
  </si>
  <si>
    <t>'1-15-102-3613-0001</t>
  </si>
  <si>
    <t>'1-15-102-3613-0002</t>
  </si>
  <si>
    <t>'1-15-102-3621-0001</t>
  </si>
  <si>
    <t>TAPIA ORTIZ MARCOS VICENTE</t>
  </si>
  <si>
    <t>'1-15-102-3701-0001</t>
  </si>
  <si>
    <t>ANGULO RAMIREZ RODOLFO</t>
  </si>
  <si>
    <t>'1-15-102-3701-0002</t>
  </si>
  <si>
    <t>ARAMBULA REYES ALMA ROSA</t>
  </si>
  <si>
    <t>'1-15-102-3701-0003</t>
  </si>
  <si>
    <t>ALVARADO PEREZ JOSE IGNACIO</t>
  </si>
  <si>
    <t>'1-15-102-3702-0001</t>
  </si>
  <si>
    <t>BRINDIZ AMADOR AMPARO</t>
  </si>
  <si>
    <t>'1-15-102-3702-0002</t>
  </si>
  <si>
    <t>BUENDIA ROMERO JOSE JESUS</t>
  </si>
  <si>
    <t>'1-15-102-3703-0001</t>
  </si>
  <si>
    <t>CAVAGNA CORDERO PRISCILLA FABIOLA</t>
  </si>
  <si>
    <t>'1-15-102-3703-0002</t>
  </si>
  <si>
    <t>CRUZ GUERRERO VICTOR MANUEL</t>
  </si>
  <si>
    <t>'1-15-102-3703-0003</t>
  </si>
  <si>
    <t>CRUZ MARTINEZ VICTOR</t>
  </si>
  <si>
    <t>'1-15-102-3705-0001</t>
  </si>
  <si>
    <t>ESPINOZA RAMIREZ JAVIER GUSTAVO</t>
  </si>
  <si>
    <t>'1-15-102-3706-0001</t>
  </si>
  <si>
    <t>FIERRO ANGELES PATRICIA</t>
  </si>
  <si>
    <t>'1-15-102-3706-0002</t>
  </si>
  <si>
    <t>FLORES MARTINEZ MIGUEL ANGEL</t>
  </si>
  <si>
    <t>'1-15-102-3706-0003</t>
  </si>
  <si>
    <t>FRIAS GARCIA LEONCIO</t>
  </si>
  <si>
    <t>'1-15-102-3706-0004</t>
  </si>
  <si>
    <t>FLORES MENDOZA ABRAHAM GUILLERMO</t>
  </si>
  <si>
    <t>'1-15-102-3707-0001</t>
  </si>
  <si>
    <t>GRANADOS FAUSTO BERNARDO</t>
  </si>
  <si>
    <t>'1-15-102-3707-0002</t>
  </si>
  <si>
    <t>'1-15-102-3707-0003</t>
  </si>
  <si>
    <t>GUERRERO FAUSTO JUAN CARLOS</t>
  </si>
  <si>
    <t>'1-15-102-3707-0004</t>
  </si>
  <si>
    <t>GONZALEZ RAMIREZ SERGIO RAFAEL</t>
  </si>
  <si>
    <t>'1-15-102-3707-0005</t>
  </si>
  <si>
    <t>GARCIA LOPEZ MARTIN</t>
  </si>
  <si>
    <t>'1-15-102-3707-0006</t>
  </si>
  <si>
    <t>GODINEZ ARAUJO ODIN ALEJANDRO</t>
  </si>
  <si>
    <t>'1-15-102-3708-0001</t>
  </si>
  <si>
    <t>HERNANDEZ BADILLO MANUEL</t>
  </si>
  <si>
    <t>'1-15-102-3708-0002</t>
  </si>
  <si>
    <t>HERNANDEZ RIOS JOVITA</t>
  </si>
  <si>
    <t>'1-15-102-3712-0001</t>
  </si>
  <si>
    <t>LOPEZ BRAVO ARON</t>
  </si>
  <si>
    <t>'1-15-102-3716-0001</t>
  </si>
  <si>
    <t>ORTEGA MARTINEZ ANTONIO</t>
  </si>
  <si>
    <t>'1-15-102-3717-0001</t>
  </si>
  <si>
    <t>PEREZ AMADOR ALBERTO AGUSTIN</t>
  </si>
  <si>
    <t>'1-15-102-3719-0001</t>
  </si>
  <si>
    <t>'1-15-102-3719-0003</t>
  </si>
  <si>
    <t>RAMIREZ ARIAS FAUSTO ISRAEL</t>
  </si>
  <si>
    <t>'1-15-102-3720-0001</t>
  </si>
  <si>
    <t>SANDOVAL VAZQUEZ EDUARDO RAFAEL</t>
  </si>
  <si>
    <t>'1-15-102-3721-0001</t>
  </si>
  <si>
    <t>TORRES RAMOS FRANCISCO JAVIER</t>
  </si>
  <si>
    <t>'1-15-102-3723-0001</t>
  </si>
  <si>
    <t>VAZQUEZ MORALES JUAN CARLOS</t>
  </si>
  <si>
    <t>'1-15-102-3723-0002</t>
  </si>
  <si>
    <t>VAZQUEZ LOPEZ JOSE RAMON</t>
  </si>
  <si>
    <t>'1-15-102-3801-0001</t>
  </si>
  <si>
    <t>ARAGON PEREZ EDUARDO</t>
  </si>
  <si>
    <t>'1-15-102-3808-0001</t>
  </si>
  <si>
    <t>HAKIM ROBLES SADALLA</t>
  </si>
  <si>
    <t>'1-15-102-3808-0002</t>
  </si>
  <si>
    <t>HERNANDEZ CHAVEZ TERESA</t>
  </si>
  <si>
    <t>'1-15-102-3823-0001</t>
  </si>
  <si>
    <t>VAZQUEZ LOPEZ ELOI</t>
  </si>
  <si>
    <t>'1-15-102-3903-0001</t>
  </si>
  <si>
    <t>'1-15-102-3912-0001</t>
  </si>
  <si>
    <t>LARIOS CRUZ DOURDANTE CITLALLI</t>
  </si>
  <si>
    <t>'1-15-102-3913-0001</t>
  </si>
  <si>
    <t>MENDOZA VILLAREAL JACINTO</t>
  </si>
  <si>
    <t>'1-15-102-3919-0001</t>
  </si>
  <si>
    <t>'1-15-102-3919-0002</t>
  </si>
  <si>
    <t>RAMIREZ LEAL MA IRMA</t>
  </si>
  <si>
    <t>'1-15-102-3922-0001</t>
  </si>
  <si>
    <t>ULLOA PEREZ GISELA</t>
  </si>
  <si>
    <t>'1-15-102-4001-0001</t>
  </si>
  <si>
    <t>ARCE ORTIZ MIGUEL ANGEL</t>
  </si>
  <si>
    <t>'1-15-102-4002-0001</t>
  </si>
  <si>
    <t>BRISEÑO DIAZ JIMENA</t>
  </si>
  <si>
    <t>'1-15-102-4002-0002</t>
  </si>
  <si>
    <t>BARCENAS GONZALO</t>
  </si>
  <si>
    <t>'1-15-102-4003-0001</t>
  </si>
  <si>
    <t>CRUZ MELCHOR ALI</t>
  </si>
  <si>
    <t>'1-15-102-4006-0001</t>
  </si>
  <si>
    <t>'1-15-102-4008-0001</t>
  </si>
  <si>
    <t>HERNANDEZ ANAYA JENNIFER</t>
  </si>
  <si>
    <t>'1-15-102-4012-0001</t>
  </si>
  <si>
    <t>'1-15-102-4019-0001</t>
  </si>
  <si>
    <t>ROJAS DOMINGUEZ FRANCISCO EDUARDO</t>
  </si>
  <si>
    <t>'1-15-102-4020-0001</t>
  </si>
  <si>
    <t>SALAZAR MURAKAMI PEDRO KENJI</t>
  </si>
  <si>
    <t>'1-15-102-4103-0001</t>
  </si>
  <si>
    <t>CAMACHO DIAZ JOSE CARLOS</t>
  </si>
  <si>
    <t>'1-15-102-4108-0001</t>
  </si>
  <si>
    <t>HERNANDEZ ARRAZOLA DIEGO ENRIQUE</t>
  </si>
  <si>
    <t>'1-15-102-4110-0001</t>
  </si>
  <si>
    <t>'1-15-102-4112-0002</t>
  </si>
  <si>
    <t>LOVE BEJARANO STEPHANY</t>
  </si>
  <si>
    <t>'1-15-102-4112-0003</t>
  </si>
  <si>
    <t>LIRA VILLANUEVA ALEJANDRO</t>
  </si>
  <si>
    <t>'1-15-102-4113-0001</t>
  </si>
  <si>
    <t>MONTOYA PARDIÑAS ALINE IVETTE</t>
  </si>
  <si>
    <t>'1-15-102-4120-0001</t>
  </si>
  <si>
    <t>SAAVEDRA GARCIA ROGELIO JAIME</t>
  </si>
  <si>
    <t>'1-15-102-4122-0001</t>
  </si>
  <si>
    <t>'1-15-102-4123-0001</t>
  </si>
  <si>
    <t>VILLA BECERRA JULIAN</t>
  </si>
  <si>
    <t>'1-15-102-4203-0001</t>
  </si>
  <si>
    <t>'1-15-102-4205-0001</t>
  </si>
  <si>
    <t>ESPINOSA PINEDA PEDRO JOSE LUIS</t>
  </si>
  <si>
    <t>'1-15-102-4213-0001</t>
  </si>
  <si>
    <t>MARTINEZ ROMERO MANUEL</t>
  </si>
  <si>
    <t>'1-15-102-4217-0001</t>
  </si>
  <si>
    <t>PARRA GARCIA ELIZABETH</t>
  </si>
  <si>
    <t>'1-15-102-4223-0001</t>
  </si>
  <si>
    <t>'1-15-102-4310-0001</t>
  </si>
  <si>
    <t>'1-15-102-4312-0001</t>
  </si>
  <si>
    <t>'1-15-102-4313-0001</t>
  </si>
  <si>
    <t>MENDEZ MORALES RAFAEL DAVID</t>
  </si>
  <si>
    <t>'1-15-102-4313-0002</t>
  </si>
  <si>
    <t>'1-15-102-4317-0001</t>
  </si>
  <si>
    <t>PASCUAL DIEGO JUAN CARLOS</t>
  </si>
  <si>
    <t>'1-15-102-4404-0001</t>
  </si>
  <si>
    <t>DELGADO DAVILA JOSE MANUEL</t>
  </si>
  <si>
    <t>'1-15-102-4407-0001</t>
  </si>
  <si>
    <t>'1-15-102-4419-0001</t>
  </si>
  <si>
    <t>ROQUE MEDEL TANIA</t>
  </si>
  <si>
    <t>'1-15-102-4513-0001</t>
  </si>
  <si>
    <t>MUÑOZ CRUZ ADAN</t>
  </si>
  <si>
    <t>'1-15-102-4701-0001</t>
  </si>
  <si>
    <t>ARIAS ATAYDE DULCE MARIA</t>
  </si>
  <si>
    <t>'1-15-102-4704-0001</t>
  </si>
  <si>
    <t>'1-15-102-4719-0001</t>
  </si>
  <si>
    <t>REYES OLVERA CARLOSALFREDO</t>
  </si>
  <si>
    <t>'1-15-102-4721-0001</t>
  </si>
  <si>
    <t>TRUJILLO CASTILLO LUIS ALBERTO</t>
  </si>
  <si>
    <t>'1-15-102-4807-0001</t>
  </si>
  <si>
    <t>'1-15-102-4807-0002</t>
  </si>
  <si>
    <t>'1-15-102-4812-0001</t>
  </si>
  <si>
    <t>LOPEZ ESPINOSA OSCAR PASCUAL</t>
  </si>
  <si>
    <t>'1-15-102-4813-0001</t>
  </si>
  <si>
    <t>'1-15-102-4901-0001</t>
  </si>
  <si>
    <t>ANTONIO AQUINO JOSE JULIO</t>
  </si>
  <si>
    <t>'1-15-102-4902-0001</t>
  </si>
  <si>
    <t>BUSTAMANTE MACHADO RAFAEL</t>
  </si>
  <si>
    <t>'1-15-102-4914-0001</t>
  </si>
  <si>
    <t>NOYOLA MARTINEZ DAVID MIGUEL</t>
  </si>
  <si>
    <t>'1-15-102-4920-0001</t>
  </si>
  <si>
    <t>SUAREZ HUAPE IGNACIO</t>
  </si>
  <si>
    <t>'1-15-102-4920-0002</t>
  </si>
  <si>
    <t>'1-15-102-4920-0003</t>
  </si>
  <si>
    <t>SANCHEZ GUZMAN MIGUEL</t>
  </si>
  <si>
    <t>'1-15-102-4920-0004</t>
  </si>
  <si>
    <t>SANCHEZ TOXQUI GABRIELA</t>
  </si>
  <si>
    <t>'1-15-102-5001-0001</t>
  </si>
  <si>
    <t>'1-15-102-5004-0001</t>
  </si>
  <si>
    <t>DIAZ ALVAREZ ALEJANDRO</t>
  </si>
  <si>
    <t>'1-15-102-5007-0001</t>
  </si>
  <si>
    <t>GARCIA PALLADARES DULCE PERLA</t>
  </si>
  <si>
    <t>'1-15-102-5103-0001</t>
  </si>
  <si>
    <t>CABEZAS AGUILAR PATRICIA</t>
  </si>
  <si>
    <t>'1-15-102-5107-0001</t>
  </si>
  <si>
    <t>'1-15-102-5113-0001</t>
  </si>
  <si>
    <t>MONDRAGON GUZMAN ARTURO DAVID</t>
  </si>
  <si>
    <t>'1-15-102-5303-0001</t>
  </si>
  <si>
    <t>CHAN ROSADO FERNANDO FRANCISCO</t>
  </si>
  <si>
    <t>'1-15-102-5319-0001</t>
  </si>
  <si>
    <t>'1-15-102-5319-0002</t>
  </si>
  <si>
    <t>RIVERA CALVILLO NAYELI</t>
  </si>
  <si>
    <t>'1-15-102-5320-0001</t>
  </si>
  <si>
    <t>'1-15-102-5320-0002</t>
  </si>
  <si>
    <t>SALDAÑA FRAIRE  GRACIELA</t>
  </si>
  <si>
    <t>'1-15-102-5417-0001</t>
  </si>
  <si>
    <t>PEREDA DE LA CRUZ ELVIA</t>
  </si>
  <si>
    <t>'1-15-102-5419-0001</t>
  </si>
  <si>
    <t>'1-15-102-5419-0002</t>
  </si>
  <si>
    <t>RANGEL VALLES ROBERTO</t>
  </si>
  <si>
    <t>'1-15-104-0001-0004</t>
  </si>
  <si>
    <t>ALCANTARA MEDINA FRANCISCA ARACELI</t>
  </si>
  <si>
    <t>'1-15-104-0001-0006</t>
  </si>
  <si>
    <t>'1-15-104-0001-0011</t>
  </si>
  <si>
    <t>'1-15-104-0001-0012</t>
  </si>
  <si>
    <t>'1-15-104-0001-0018</t>
  </si>
  <si>
    <t>AVILES GOMEZ EDGAR ABEL</t>
  </si>
  <si>
    <t>'1-15-104-0001-0020</t>
  </si>
  <si>
    <t>AZNAR L JORGE OCTAVIO FEDERICO</t>
  </si>
  <si>
    <t>'1-15-104-0001-0024</t>
  </si>
  <si>
    <t>'1-15-104-0002-0001</t>
  </si>
  <si>
    <t>BANDERAS HERRERA MARIA MARGARITA</t>
  </si>
  <si>
    <t>'1-15-104-0002-0003</t>
  </si>
  <si>
    <t>BARRIENTOS RAMIREZ HUMBERTO</t>
  </si>
  <si>
    <t>'1-15-104-0002-0004</t>
  </si>
  <si>
    <t>BELLO MADRID MARIA LUISA</t>
  </si>
  <si>
    <t>'1-15-104-0002-0005</t>
  </si>
  <si>
    <t>BERNAL CARREON VICTOR HUGO</t>
  </si>
  <si>
    <t>'1-15-104-0002-0006</t>
  </si>
  <si>
    <t>BLAS MARCIAL MARIA ROSA</t>
  </si>
  <si>
    <t>'1-15-104-0002-0012</t>
  </si>
  <si>
    <t>'1-15-104-0003-0001</t>
  </si>
  <si>
    <t>CABRERA BAUTISTA JOELIA</t>
  </si>
  <si>
    <t>'1-15-104-0003-0002</t>
  </si>
  <si>
    <t>CABRERA BAZAN MARIA GABRIELA</t>
  </si>
  <si>
    <t>'1-15-104-0003-0007</t>
  </si>
  <si>
    <t>CARRILLO CABAÑAS MARIA LUISA</t>
  </si>
  <si>
    <t>'1-15-104-0003-0014</t>
  </si>
  <si>
    <t>CHAVEZ GARCIA BLANCA E</t>
  </si>
  <si>
    <t>'1-15-104-0003-0015</t>
  </si>
  <si>
    <t>'1-15-104-0003-0016</t>
  </si>
  <si>
    <t>CHAVEZ ZARAGOZA LEONARDO</t>
  </si>
  <si>
    <t>'1-15-104-0003-0019</t>
  </si>
  <si>
    <t>'1-15-104-0003-0021</t>
  </si>
  <si>
    <t>CORNEJO ROMERO JUAN</t>
  </si>
  <si>
    <t>'1-15-104-0003-0024</t>
  </si>
  <si>
    <t>CORTES NUÑEZ NICOLAS VITERBO</t>
  </si>
  <si>
    <t>'1-15-104-0003-0025</t>
  </si>
  <si>
    <t>CRISANTOS GARCIA ARACELI</t>
  </si>
  <si>
    <t>'1-15-104-0003-0026</t>
  </si>
  <si>
    <t>CRUCES VALLEJO MARTHA ANGELICA</t>
  </si>
  <si>
    <t>'1-15-104-0003-0035</t>
  </si>
  <si>
    <t>CRUCES VALLEJO SONIA</t>
  </si>
  <si>
    <t>'1-15-104-0003-0039</t>
  </si>
  <si>
    <t>CAMACHO GARCIA MARLIN DE LA CRUZ</t>
  </si>
  <si>
    <t>'1-15-104-0004-0001</t>
  </si>
  <si>
    <t>DAZA GUTIERREZ ITZEL</t>
  </si>
  <si>
    <t>'1-15-104-0004-0009</t>
  </si>
  <si>
    <t>DAZA GUTIERREZ CLAUDIA XOCHITL</t>
  </si>
  <si>
    <t>'1-15-104-0004-0010</t>
  </si>
  <si>
    <t>'1-15-104-0004-0015</t>
  </si>
  <si>
    <t>'1-15-104-0004-0016</t>
  </si>
  <si>
    <t>DEHESA FERREYRA MONSSERRAT</t>
  </si>
  <si>
    <t>'1-15-104-0005-0002</t>
  </si>
  <si>
    <t>ESPINOZA CRUZ CARLOS</t>
  </si>
  <si>
    <t>'1-15-104-0005-0003</t>
  </si>
  <si>
    <t>'1-15-104-0006-0001</t>
  </si>
  <si>
    <t>FERNANDEZ SOLIS MARIA DE JESUS</t>
  </si>
  <si>
    <t>'1-15-104-0007-0003</t>
  </si>
  <si>
    <t>GALVAN YARZA SERGIO</t>
  </si>
  <si>
    <t>'1-15-104-0007-0006</t>
  </si>
  <si>
    <t>GARCIA HERNANDEZ YOLANDA</t>
  </si>
  <si>
    <t>'1-15-104-0007-0008</t>
  </si>
  <si>
    <t>GARCIA RIVERA MONICA</t>
  </si>
  <si>
    <t>'1-15-104-0007-0011</t>
  </si>
  <si>
    <t>'1-15-104-0007-0012</t>
  </si>
  <si>
    <t>GODINEZ LABASTIDA JOSE ALBERTO</t>
  </si>
  <si>
    <t>'1-15-104-0007-0018</t>
  </si>
  <si>
    <t>GONZALEZ ZARATE ESTHELA</t>
  </si>
  <si>
    <t>'1-15-104-0007-0019</t>
  </si>
  <si>
    <t>'1-15-104-0007-0022</t>
  </si>
  <si>
    <t>GUTIERREZ LOPEZ PERLA VERONICA</t>
  </si>
  <si>
    <t>'1-15-104-0007-0023</t>
  </si>
  <si>
    <t>GERALDO TAFOYA KARLA MARIANA</t>
  </si>
  <si>
    <t>'1-15-104-0007-0030</t>
  </si>
  <si>
    <t>'1-15-104-0007-0032</t>
  </si>
  <si>
    <t>GUERRERO SANCHEZ DANIEL</t>
  </si>
  <si>
    <t>'1-15-104-0007-0038</t>
  </si>
  <si>
    <t>'1-15-104-0007-0039</t>
  </si>
  <si>
    <t>GRANADOS CASTRO JUAN JOSE</t>
  </si>
  <si>
    <t>'1-15-104-0007-0040</t>
  </si>
  <si>
    <t>GARDUÑO ZARRAGA JUAN GABRIEL</t>
  </si>
  <si>
    <t>'1-15-104-0008-0005</t>
  </si>
  <si>
    <t>HERNANDEZ MEJIA SERGIO</t>
  </si>
  <si>
    <t>'1-15-104-0008-0006</t>
  </si>
  <si>
    <t>HERNANDEZ ORAN SILVIA</t>
  </si>
  <si>
    <t>'1-15-104-0008-0013</t>
  </si>
  <si>
    <t>'1-15-104-0009-0001</t>
  </si>
  <si>
    <t>'1-15-104-0010-0005</t>
  </si>
  <si>
    <t>'1-15-104-0010-0007</t>
  </si>
  <si>
    <t>'1-15-104-0012-0001</t>
  </si>
  <si>
    <t>LARA FLORES JAIR</t>
  </si>
  <si>
    <t>'1-15-104-0012-0004</t>
  </si>
  <si>
    <t>LOPEZ BLAS ESMERALDA</t>
  </si>
  <si>
    <t>'1-15-104-0012-0007</t>
  </si>
  <si>
    <t>LOPEZ ORDAZ ALBERTO</t>
  </si>
  <si>
    <t>'1-15-104-0012-0008</t>
  </si>
  <si>
    <t>'1-15-104-0012-0009</t>
  </si>
  <si>
    <t>LOPEZ PRADO YENI</t>
  </si>
  <si>
    <t>'1-15-104-0012-0016</t>
  </si>
  <si>
    <t>LEMUS REYES MARIA GUADALUPE</t>
  </si>
  <si>
    <t>'1-15-104-0012-0020</t>
  </si>
  <si>
    <t>LOPEZ SANCHEZ SOCORRO ELIGIA</t>
  </si>
  <si>
    <t>'1-15-104-0013-0001</t>
  </si>
  <si>
    <t>MACIAS MALDONADO KARINA</t>
  </si>
  <si>
    <t>'1-15-104-0013-0004</t>
  </si>
  <si>
    <t>MARRON RODRIGUEZ TONATIUH</t>
  </si>
  <si>
    <t>'1-15-104-0013-0007</t>
  </si>
  <si>
    <t>MARTINEZ GONZALEZ PATRICIA</t>
  </si>
  <si>
    <t>'1-15-104-0013-0009</t>
  </si>
  <si>
    <t>MARTINEZ HERNANDEZ MAYRA</t>
  </si>
  <si>
    <t>'1-15-104-0013-0013</t>
  </si>
  <si>
    <t>MENDEZ MARTINEZ EDUARDO</t>
  </si>
  <si>
    <t>'1-15-104-0013-0017</t>
  </si>
  <si>
    <t>MEZA CASTELLANOS ROSA ISELA</t>
  </si>
  <si>
    <t>'1-15-104-0013-0018</t>
  </si>
  <si>
    <t>MACIEL HERNANDEZ LUZ MARIA</t>
  </si>
  <si>
    <t>'1-15-104-0013-0025</t>
  </si>
  <si>
    <t>MORA ECHEVERRIA ERCILA</t>
  </si>
  <si>
    <t>'1-15-104-0013-0029</t>
  </si>
  <si>
    <t>MORENO CAMPOS FELIPA</t>
  </si>
  <si>
    <t>'1-15-104-0013-0031</t>
  </si>
  <si>
    <t>'1-15-104-0013-0032</t>
  </si>
  <si>
    <t>MOSQUEDA MOSQUEDA ANTONIO</t>
  </si>
  <si>
    <t>'1-15-104-0013-0037</t>
  </si>
  <si>
    <t>MARGAIN OCEGUERA JAIME</t>
  </si>
  <si>
    <t>'1-15-104-0013-0039</t>
  </si>
  <si>
    <t>MIRANDA BLANCAS HERLINDA</t>
  </si>
  <si>
    <t>'1-15-104-0013-0041</t>
  </si>
  <si>
    <t>MARCOS RUBIO RAUL</t>
  </si>
  <si>
    <t>1-15-108-0004-0170</t>
  </si>
  <si>
    <t>PÉREZ LAZCANO BENITO EULALIO</t>
  </si>
  <si>
    <t>'1-15-104-0013-0042</t>
  </si>
  <si>
    <t>MENDOZA RAMIREZ BLANCA VERA</t>
  </si>
  <si>
    <t>'1-15-104-0013-0043</t>
  </si>
  <si>
    <t>MACIAS MALDONADO MARIBEL</t>
  </si>
  <si>
    <t>'1-15-104-0013-0045</t>
  </si>
  <si>
    <t>'1-15-104-0013-0048</t>
  </si>
  <si>
    <t>MAGADAN SABADAL ARIEL</t>
  </si>
  <si>
    <t>'1-15-104-0014-0005</t>
  </si>
  <si>
    <t>NOLASCO PASTORIZA GUADALUPE A.</t>
  </si>
  <si>
    <t>'1-15-104-0014-0007</t>
  </si>
  <si>
    <t>NOBLE ALONSO MARIA DEL PILAR</t>
  </si>
  <si>
    <t>'1-15-104-0014-0008</t>
  </si>
  <si>
    <t>NORIEGA GONZALEZ CARLOS SINAHI</t>
  </si>
  <si>
    <t>'1-15-104-0015-0003</t>
  </si>
  <si>
    <t>OROZCO TINOCO MARIA JOSEFINA</t>
  </si>
  <si>
    <t>'1-15-104-0015-0005</t>
  </si>
  <si>
    <t>ORTIZ LEROUX JAIME EDUARDO</t>
  </si>
  <si>
    <t>'1-15-104-0015-0006</t>
  </si>
  <si>
    <t>ORTIZ LOPEZ ERIKA</t>
  </si>
  <si>
    <t>'1-15-104-0015-0010</t>
  </si>
  <si>
    <t>ORTIZ TORRES ADOLFO</t>
  </si>
  <si>
    <t>'1-15-104-0015-0011</t>
  </si>
  <si>
    <t>OLIVARES MONFORTE TANIA GABRIELA</t>
  </si>
  <si>
    <t>'1-15-104-0016-0003</t>
  </si>
  <si>
    <t>'1-15-104-0016-0004</t>
  </si>
  <si>
    <t>PEREZ  LAZCANO BENITO EULALIO</t>
  </si>
  <si>
    <t>'1-15-104-0016-0005</t>
  </si>
  <si>
    <t>PEREZ LUNA PATRICIA</t>
  </si>
  <si>
    <t>'1-15-104-0016-0008</t>
  </si>
  <si>
    <t>PEREZ VERA MARIA DEL CARMEN</t>
  </si>
  <si>
    <t>'1-15-104-0017-0001</t>
  </si>
  <si>
    <t>QUINTANA GARCIA ERNA</t>
  </si>
  <si>
    <t>'1-15-104-0017-0002</t>
  </si>
  <si>
    <t>QUIROGA OLVERA ALICIA LORENA</t>
  </si>
  <si>
    <t>'1-15-104-0017-0003</t>
  </si>
  <si>
    <t>QUIROZ RAMIREZ EDMUNDO</t>
  </si>
  <si>
    <t>'1-15-104-0018-0003</t>
  </si>
  <si>
    <t>'1-15-104-0018-0006</t>
  </si>
  <si>
    <t>'1-15-104-0018-0010</t>
  </si>
  <si>
    <t>'1-15-104-0018-0013</t>
  </si>
  <si>
    <t>'1-15-104-0018-0020</t>
  </si>
  <si>
    <t>'1-15-104-0018-0022</t>
  </si>
  <si>
    <t>'1-15-104-0018-0023</t>
  </si>
  <si>
    <t>ROSAS DIAZ MARCELA ANABEL</t>
  </si>
  <si>
    <t>'1-15-104-0018-0026</t>
  </si>
  <si>
    <t>'1-15-104-0018-0030</t>
  </si>
  <si>
    <t>RODRIGUEZ MARTINEZ ELIZABETH SUSANA</t>
  </si>
  <si>
    <t>'1-15-104-0018-0031</t>
  </si>
  <si>
    <t>'1-15-104-0019-0002</t>
  </si>
  <si>
    <t>SALAZAR ESCOB ESTEBAN FERNANDO</t>
  </si>
  <si>
    <t>'1-15-104-0019-0003</t>
  </si>
  <si>
    <t>SALAZAR ESCOBA ANTONIO RICARDO</t>
  </si>
  <si>
    <t>'1-15-104-0019-0005</t>
  </si>
  <si>
    <t>'1-15-104-0019-0006</t>
  </si>
  <si>
    <t>SANCHEZ CORTES CARLOS FERNANDO</t>
  </si>
  <si>
    <t>'1-15-104-0019-0007</t>
  </si>
  <si>
    <t>SANCHEZ FERNANDO</t>
  </si>
  <si>
    <t>'1-15-104-0019-0008</t>
  </si>
  <si>
    <t>SANCHEZ GABRIEL ANA MARIA</t>
  </si>
  <si>
    <t>'1-15-104-0019-0013</t>
  </si>
  <si>
    <t>'1-15-104-0019-0014</t>
  </si>
  <si>
    <t>'1-15-104-0019-0015</t>
  </si>
  <si>
    <t>SAUCILLO TAVIRA LAURA</t>
  </si>
  <si>
    <t>'1-15-104-0020-0005</t>
  </si>
  <si>
    <t>TORRES ALFARO GEMA</t>
  </si>
  <si>
    <t>'1-15-104-0020-0011</t>
  </si>
  <si>
    <t>'1-15-104-0021-0001</t>
  </si>
  <si>
    <t>'1-15-104-0021-0002</t>
  </si>
  <si>
    <t>URIBE CALDERA GENOVEVA</t>
  </si>
  <si>
    <t>'1-15-104-0021-0003</t>
  </si>
  <si>
    <t>URRUTIA VELAZQUEZ JORGE</t>
  </si>
  <si>
    <t>'1-15-104-0022-0007</t>
  </si>
  <si>
    <t>VAZQUEZ SANCHEZ ERANDY ALINE</t>
  </si>
  <si>
    <t>'1-15-104-0022-0008</t>
  </si>
  <si>
    <t>VAZQUEZ SANCHEZ GLORIA</t>
  </si>
  <si>
    <t>'1-15-104-0022-0009</t>
  </si>
  <si>
    <t>VAZQUEZ VAZQUEZ CRISTINA</t>
  </si>
  <si>
    <t>'1-15-104-0022-0013</t>
  </si>
  <si>
    <t>'1-15-104-0022-0014</t>
  </si>
  <si>
    <t>'1-15-104-0022-0016</t>
  </si>
  <si>
    <t>VELAZQUEZ ORTEGA LEONARDO G</t>
  </si>
  <si>
    <t>'1-15-104-0022-0022</t>
  </si>
  <si>
    <t>'1-15-104-0022-0023</t>
  </si>
  <si>
    <t>'1-15-108-0001-0001</t>
  </si>
  <si>
    <t>ALTAMIRANO ANTONIO CAROL</t>
  </si>
  <si>
    <t>'1-15-108-0001-0002</t>
  </si>
  <si>
    <t>ARMENTA RUIZ REYNA</t>
  </si>
  <si>
    <t>'1-15-108-0001-0003</t>
  </si>
  <si>
    <t>'1-15-108-0001-0004</t>
  </si>
  <si>
    <t>CERVANTES PUNZO ARMANDO</t>
  </si>
  <si>
    <t>'1-15-108-0001-0005</t>
  </si>
  <si>
    <t>CHAURAND SORZANO ANTONIO</t>
  </si>
  <si>
    <t>'1-15-108-0001-0006</t>
  </si>
  <si>
    <t>CURIEL JOSE GUADALUPE</t>
  </si>
  <si>
    <t>'1-15-108-0001-0007</t>
  </si>
  <si>
    <t>GUTIERREZ OLMOS ELIZABETH</t>
  </si>
  <si>
    <t>'1-15-108-0001-0008</t>
  </si>
  <si>
    <t>LIRA DOMINGUEZ NORA GABRIELA</t>
  </si>
  <si>
    <t>'1-15-108-0001-0009</t>
  </si>
  <si>
    <t>MARIN SANCHEZ LIZBETH</t>
  </si>
  <si>
    <t>'1-15-108-0001-0010</t>
  </si>
  <si>
    <t>'1-15-108-0001-0011</t>
  </si>
  <si>
    <t>MIRANDA LUCIA DEL PILAR</t>
  </si>
  <si>
    <t>'1-15-108-0001-0012</t>
  </si>
  <si>
    <t>MONTAÑO ARVIZUANA JOSEFINA</t>
  </si>
  <si>
    <t>'1-15-108-0001-0013</t>
  </si>
  <si>
    <t>QUIJANO ROSAS SAMUEL</t>
  </si>
  <si>
    <t>'1-15-108-0001-0014</t>
  </si>
  <si>
    <t>RODRIGUEZ GALLARDO LEOPOLDO</t>
  </si>
  <si>
    <t>'1-15-108-0001-0015</t>
  </si>
  <si>
    <t>SALAZAR ROMERO MARIA</t>
  </si>
  <si>
    <t>'1-15-108-0001-0016</t>
  </si>
  <si>
    <t>'1-15-108-0003-0001</t>
  </si>
  <si>
    <t>'1-15-108-0003-0003</t>
  </si>
  <si>
    <t>'1-15-108-0003-0004</t>
  </si>
  <si>
    <t>'1-15-108-0003-0005</t>
  </si>
  <si>
    <t>CAMPAÑA FEDERAL 2012</t>
  </si>
  <si>
    <t>'1-15-108-0003-0006</t>
  </si>
  <si>
    <t>ESTADO DE MEXICO</t>
  </si>
  <si>
    <t>'1-15-108-0003-0012</t>
  </si>
  <si>
    <t>'1-15-108-0003-0013</t>
  </si>
  <si>
    <t>PENSION ALIMENTICIA</t>
  </si>
  <si>
    <t>'1-15-108-0003-0015</t>
  </si>
  <si>
    <t>SORIANO RUIZ ALEJANDRA</t>
  </si>
  <si>
    <t>'1-15-108-0003-0016</t>
  </si>
  <si>
    <t>TLAXCALA</t>
  </si>
  <si>
    <t>'1-15-108-0003-0018</t>
  </si>
  <si>
    <t>VALES DE DESPENSA</t>
  </si>
  <si>
    <t>'1-15-108-0003-0019</t>
  </si>
  <si>
    <t>'1-15-108-0004-0004</t>
  </si>
  <si>
    <t>'1-15-108-0004-0012</t>
  </si>
  <si>
    <t>ARCEO TRUJILLO ROBERTO</t>
  </si>
  <si>
    <t>'1-15-108-0004-0015</t>
  </si>
  <si>
    <t>ARREOLA ORTEGA PABLO LEOPOLDO</t>
  </si>
  <si>
    <t>'1-15-108-0004-0019</t>
  </si>
  <si>
    <t>BAEZ OROSCO ISAAC EMMANUEL</t>
  </si>
  <si>
    <t>'1-15-108-0004-0028</t>
  </si>
  <si>
    <t>BONILLA PEREZ MAGDALENA</t>
  </si>
  <si>
    <t>'1-15-108-0004-0031</t>
  </si>
  <si>
    <t>BRIONES HERNANDEZ ISRAEL</t>
  </si>
  <si>
    <t>'1-15-108-0004-0040</t>
  </si>
  <si>
    <t>CHAN RIOS SHARON JEANNET</t>
  </si>
  <si>
    <t>'1-15-108-0004-0041</t>
  </si>
  <si>
    <t>CHAVELAS ESPINOZA GUSTAVO</t>
  </si>
  <si>
    <t>'1-15-108-0004-0047</t>
  </si>
  <si>
    <t>CONTRERAS RODRIGUEZ CARLOS</t>
  </si>
  <si>
    <t>'1-15-108-0004-0052</t>
  </si>
  <si>
    <t>DAZA GALICIA RAFAEL</t>
  </si>
  <si>
    <t>'1-15-108-0004-0055</t>
  </si>
  <si>
    <t>DEL VALLE MORALES MAURICIO</t>
  </si>
  <si>
    <t>'1-15-108-0004-0061</t>
  </si>
  <si>
    <t>ESPINOSA RAMIREZ JAVIER GUSTAVO</t>
  </si>
  <si>
    <t>'1-15-108-0004-0064</t>
  </si>
  <si>
    <t>FERRER DEL RIO EMMA DEL PILAR</t>
  </si>
  <si>
    <t>'1-15-108-0004-0067</t>
  </si>
  <si>
    <t>'1-15-108-0004-0069</t>
  </si>
  <si>
    <t>FLORES MORALES OSCAR ALBERTO</t>
  </si>
  <si>
    <t>'1-15-108-0004-0071</t>
  </si>
  <si>
    <t>'1-15-108-0004-0075</t>
  </si>
  <si>
    <t>GALVAN ORTEGA JEZABEL</t>
  </si>
  <si>
    <t>'1-15-108-0004-0077</t>
  </si>
  <si>
    <t>GARCIA HERNANDEZ GABRIEL</t>
  </si>
  <si>
    <t>'1-15-108-0004-0079</t>
  </si>
  <si>
    <t>GARCIA PACHECO NOEL RIGOBERTO</t>
  </si>
  <si>
    <t>'1-15-108-0004-0087</t>
  </si>
  <si>
    <t>'1-15-108-0004-0091</t>
  </si>
  <si>
    <t>GONZALEZ CAZARES AGUSTIN</t>
  </si>
  <si>
    <t>'1-15-108-0004-0103</t>
  </si>
  <si>
    <t>'1-15-108-0004-0117</t>
  </si>
  <si>
    <t>'1-15-108-0004-0120</t>
  </si>
  <si>
    <t>'1-15-108-0004-0125</t>
  </si>
  <si>
    <t>LOPEZ MENDOZA JOSE CRISTOBAL</t>
  </si>
  <si>
    <t>'1-15-108-0004-0126</t>
  </si>
  <si>
    <t>LOPEZ ORTIZ VIRGILIO</t>
  </si>
  <si>
    <t>'1-15-108-0004-0127</t>
  </si>
  <si>
    <t>LORENZO DELGADO JULIO CESAR</t>
  </si>
  <si>
    <t>'1-15-108-0004-0133</t>
  </si>
  <si>
    <t>MARTINEZ GUTIERREZ JOSE AMAURY</t>
  </si>
  <si>
    <t>'1-15-108-0004-0135</t>
  </si>
  <si>
    <t>MARTINEZ RAMOS JORGE</t>
  </si>
  <si>
    <t>'1-15-108-0004-0145</t>
  </si>
  <si>
    <t>MORA VARGAS JUAN ANDRES</t>
  </si>
  <si>
    <t>'1-15-108-0004-0147</t>
  </si>
  <si>
    <t>'1-15-108-0004-0151</t>
  </si>
  <si>
    <t>'1-15-108-0004-0158</t>
  </si>
  <si>
    <t>'1-15-108-0004-0159</t>
  </si>
  <si>
    <t>OROZCO JUAN</t>
  </si>
  <si>
    <t>'1-15-108-0004-0176</t>
  </si>
  <si>
    <t>'1-15-108-0004-0177</t>
  </si>
  <si>
    <t>'1-15-108-0004-0178</t>
  </si>
  <si>
    <t>'1-15-108-0004-0191</t>
  </si>
  <si>
    <t>ROMERO AQUINO ENRIQUE</t>
  </si>
  <si>
    <t>'1-15-108-0004-0192</t>
  </si>
  <si>
    <t>ROMERO CAMPOS TITO JAVIER</t>
  </si>
  <si>
    <t>'1-15-108-0004-0211</t>
  </si>
  <si>
    <t>SORIA CORTES SANDRA</t>
  </si>
  <si>
    <t>'1-15-108-0004-0212</t>
  </si>
  <si>
    <t>'1-15-108-0004-0213</t>
  </si>
  <si>
    <t>SOTO ELIZAGA MONICA</t>
  </si>
  <si>
    <t>'1-15-108-0004-0216</t>
  </si>
  <si>
    <t>TELLO SANCHEZ GLORIA</t>
  </si>
  <si>
    <t>'1-15-108-0004-0217</t>
  </si>
  <si>
    <t>'1-15-108-0004-0219</t>
  </si>
  <si>
    <t>TORRES GOMEZ GABRIELA</t>
  </si>
  <si>
    <t>'1-15-108-0004-0228</t>
  </si>
  <si>
    <t>VALDIVIEZO CHAVEZ MARIO</t>
  </si>
  <si>
    <t>'1-15-108-0004-0236</t>
  </si>
  <si>
    <t>VILLANUEVA MUKUL ERICK EBER</t>
  </si>
  <si>
    <t>'1-15-108-0004-0238</t>
  </si>
  <si>
    <t>VIVEROS MARIA GUADALUPE</t>
  </si>
  <si>
    <t>'1-15-108-0006-0001</t>
  </si>
  <si>
    <t>ARANGO CARLOS ARMANDO</t>
  </si>
  <si>
    <t>'1-15-108-0007-0002</t>
  </si>
  <si>
    <t>'1-15-108-0007-0004</t>
  </si>
  <si>
    <t>'1-15-108-0007-0005</t>
  </si>
  <si>
    <t>CORTEZ GOMEZ TAO JAO</t>
  </si>
  <si>
    <t>'1-15-108-0007-0006</t>
  </si>
  <si>
    <t>'1-15-108-0007-0007</t>
  </si>
  <si>
    <t>'1-15-108-0007-0008</t>
  </si>
  <si>
    <t>'1-15-108-0007-0011</t>
  </si>
  <si>
    <t>'1-15-108-0007-0012</t>
  </si>
  <si>
    <t>'1-15-108-0007-0013</t>
  </si>
  <si>
    <t>'1-15-108-0007-0014</t>
  </si>
  <si>
    <t>'1-15-108-0007-0015</t>
  </si>
  <si>
    <t>HERNANDEZ MARINA ARACELI</t>
  </si>
  <si>
    <t>'1-15-108-0007-0017</t>
  </si>
  <si>
    <t>HUERTA FLORES AMANDA</t>
  </si>
  <si>
    <t>'1-15-108-0007-0019</t>
  </si>
  <si>
    <t>'1-15-108-0007-0020</t>
  </si>
  <si>
    <t>'1-15-108-0007-0021</t>
  </si>
  <si>
    <t>'1-15-108-0007-0022</t>
  </si>
  <si>
    <t>'1-15-108-0007-0023</t>
  </si>
  <si>
    <t>MARTINEZ GARCIA CESAR</t>
  </si>
  <si>
    <t>'1-15-108-0007-0024</t>
  </si>
  <si>
    <t>'1-15-108-0007-0027</t>
  </si>
  <si>
    <t>'1-15-108-0007-0028</t>
  </si>
  <si>
    <t>'1-15-108-0007-0029</t>
  </si>
  <si>
    <t>'1-15-108-0007-0030</t>
  </si>
  <si>
    <t>PEREZ VERA MONICA</t>
  </si>
  <si>
    <t>'1-15-108-0007-0031</t>
  </si>
  <si>
    <t>RODEO OLVERA MARGARITO</t>
  </si>
  <si>
    <t>'1-15-108-0007-0032</t>
  </si>
  <si>
    <t>SALAZAR ESTEBAN FERNANDO</t>
  </si>
  <si>
    <t>'1-15-108-0007-0034</t>
  </si>
  <si>
    <t>'1-15-108-0007-0035</t>
  </si>
  <si>
    <t>'1-15-108-0007-0039</t>
  </si>
  <si>
    <t>SPINDOLA GRIFALDO MANUEL</t>
  </si>
  <si>
    <t>'1-15-108-0007-0040</t>
  </si>
  <si>
    <t>'1-15-108-0007-0041</t>
  </si>
  <si>
    <t>'1-15-108-0007-0043</t>
  </si>
  <si>
    <t>'1-15-108-0007-0044</t>
  </si>
  <si>
    <t>VELAZQUEZ PEREZ JOSE MARTIN</t>
  </si>
  <si>
    <t>'1-15-108-0007-0045</t>
  </si>
  <si>
    <t>'1-15-108-0009-1003</t>
  </si>
  <si>
    <t>INMOV.  PASEO DE LA REFORMA SA</t>
  </si>
  <si>
    <t>'1-15-108-0009-1010</t>
  </si>
  <si>
    <t>WORLD ALIANS SERVICE, S.A. DE</t>
  </si>
  <si>
    <t>'1-15-108-0009-1012</t>
  </si>
  <si>
    <t>GRAN OPERADORA POSADAS, S.A. D</t>
  </si>
  <si>
    <t>'1-15-108-0009-1016</t>
  </si>
  <si>
    <t>HOTEL PREMIER, S.A DE C.V</t>
  </si>
  <si>
    <t>'1-15-108-0009-1022</t>
  </si>
  <si>
    <t>OP DE SER PARA HOTELES DE LUJO</t>
  </si>
  <si>
    <t>'1-15-108-0009-1023</t>
  </si>
  <si>
    <t>ROYAL RENT A CAR</t>
  </si>
  <si>
    <t>'1-15-108-0009-1024</t>
  </si>
  <si>
    <t>JAIME HUMBERTO MARTINEZ ALFARO</t>
  </si>
  <si>
    <t>'1-15-108-0009-1027</t>
  </si>
  <si>
    <t>FASTOS OPERADORA DE HOTELES SA</t>
  </si>
  <si>
    <t>'1-15-108-0009-1028</t>
  </si>
  <si>
    <t>TRANSPORTES TAMAULIPAS, S.A. E</t>
  </si>
  <si>
    <t>'1-15-108-0009-1029</t>
  </si>
  <si>
    <t>HOTELS AND CONVENTION GROUP SA</t>
  </si>
  <si>
    <t>'1-15-108-0009-1030</t>
  </si>
  <si>
    <t>LACANJA HOTELERA SA DE CV</t>
  </si>
  <si>
    <t>'1-15-108-0009-1031</t>
  </si>
  <si>
    <t>ABASTECEDORA COMERCIAL PAKARD,</t>
  </si>
  <si>
    <t>'1-15-108-0009-1032</t>
  </si>
  <si>
    <t>ABASTECEDORA LUMEN SA DE CV</t>
  </si>
  <si>
    <t>'1-15-108-0009-1033</t>
  </si>
  <si>
    <t>ALIANZA COMERCIAL CELULAR SA D</t>
  </si>
  <si>
    <t>'1-15-108-0009-1034</t>
  </si>
  <si>
    <t>AMADO MASTACHI AGUARIO</t>
  </si>
  <si>
    <t>'1-15-108-0009-1035</t>
  </si>
  <si>
    <t>ARAGON ORDAZ ALEJANDRA</t>
  </si>
  <si>
    <t>'1-15-108-0009-1036</t>
  </si>
  <si>
    <t>ARTURO LOPEZ MIRAMONTES</t>
  </si>
  <si>
    <t>'1-15-108-0009-1038</t>
  </si>
  <si>
    <t>AUTO SHAT SA DE CV</t>
  </si>
  <si>
    <t>'1-15-108-0009-1039</t>
  </si>
  <si>
    <t>AUTOSERVICIO HIMNO NACIONAL SA</t>
  </si>
  <si>
    <t>'1-15-108-0009-1040</t>
  </si>
  <si>
    <t>CADENA COMERCIAL OXXO SA DE CV</t>
  </si>
  <si>
    <t>'1-15-108-0009-1041</t>
  </si>
  <si>
    <t>CALUFER SA DE CV</t>
  </si>
  <si>
    <t>'1-15-108-0009-1042</t>
  </si>
  <si>
    <t>CANON MEXICANA S DE RL DE CV</t>
  </si>
  <si>
    <t>'1-15-108-0009-1043</t>
  </si>
  <si>
    <t>CFC CONCESIONES SA DE CV</t>
  </si>
  <si>
    <t>'1-15-108-0009-1044</t>
  </si>
  <si>
    <t>COMERCIALIZADORA  PERM SA DE C</t>
  </si>
  <si>
    <t>'1-15-108-0009-1045</t>
  </si>
  <si>
    <t>COMERCIALIZADORA BENZON SA DE</t>
  </si>
  <si>
    <t>'1-15-108-0009-1046</t>
  </si>
  <si>
    <t>EDUARDO FRANCO PADILLA</t>
  </si>
  <si>
    <t>'1-15-108-0009-1047</t>
  </si>
  <si>
    <t>EFECTIVALE SA DE CV</t>
  </si>
  <si>
    <t>'1-15-108-0009-1048</t>
  </si>
  <si>
    <t>ESPECIALISTAS EN FORMAS IMPRES</t>
  </si>
  <si>
    <t>'1-15-108-0009-1049</t>
  </si>
  <si>
    <t>FAMILY DINE FOODS SA DE CV</t>
  </si>
  <si>
    <t>'1-15-108-0009-1050</t>
  </si>
  <si>
    <t>FIDEIC AUTOPISTAS Y PUENTES G</t>
  </si>
  <si>
    <t>'1-15-108-0009-1051</t>
  </si>
  <si>
    <t>GABINO PALOMARES GOMEZ</t>
  </si>
  <si>
    <t>'1-15-108-0009-1052</t>
  </si>
  <si>
    <t>GILBERTO VEGA GARCIA</t>
  </si>
  <si>
    <t>'1-15-108-0009-1053</t>
  </si>
  <si>
    <t>GOBIERNO DEL DISTRITTO FEDERAL</t>
  </si>
  <si>
    <t>'1-15-108-0009-1055</t>
  </si>
  <si>
    <t>GONZALEZ HERNANDEZ ELBA</t>
  </si>
  <si>
    <t>'1-15-108-0009-1056</t>
  </si>
  <si>
    <t>GRAMEN HERNANDEZ CLARA IVETT</t>
  </si>
  <si>
    <t>'1-15-108-0009-1057</t>
  </si>
  <si>
    <t>GRUPO DE ECONOMISTAS Y ASOCIAD</t>
  </si>
  <si>
    <t>'1-15-108-0009-1059</t>
  </si>
  <si>
    <t>ISA CORPORATIVO SA DE CV</t>
  </si>
  <si>
    <t>'1-15-108-0009-1060</t>
  </si>
  <si>
    <t>J&amp;A CONTRUCCIONES SA DE CV</t>
  </si>
  <si>
    <t>'1-15-108-0009-1061</t>
  </si>
  <si>
    <t>JOSE ALBERTO JIMENEZ GABER</t>
  </si>
  <si>
    <t>'1-15-108-0009-1063</t>
  </si>
  <si>
    <t>MEMYTOL S DE RL DE CV</t>
  </si>
  <si>
    <t>'1-15-108-0009-1065</t>
  </si>
  <si>
    <t>MEZA PEÑA MIRIAM ANGELICA</t>
  </si>
  <si>
    <t>'1-15-108-0009-1066</t>
  </si>
  <si>
    <t>MIGUEL ANGEL VELA</t>
  </si>
  <si>
    <t>'1-15-108-0009-1068</t>
  </si>
  <si>
    <t>OPERADORA VIPS S DE R L</t>
  </si>
  <si>
    <t>'1-15-108-0009-1069</t>
  </si>
  <si>
    <t>OPERADORA Y FRANQUICIAS DEL CE</t>
  </si>
  <si>
    <t>'1-15-108-0009-1070</t>
  </si>
  <si>
    <t>PEREZ LOPEZ HECTOR LEONARDO</t>
  </si>
  <si>
    <t>'1-15-108-0009-1071</t>
  </si>
  <si>
    <t>PROMOCIONALES CORDEL SA DE CV</t>
  </si>
  <si>
    <t>'1-15-108-0009-1073</t>
  </si>
  <si>
    <t>RED DIGITAL PUBLICITARIA SA CV</t>
  </si>
  <si>
    <t>'1-15-108-0009-1074</t>
  </si>
  <si>
    <t>RESTAURANT BAR MESON DEL MONJE</t>
  </si>
  <si>
    <t>'1-15-108-0009-1076</t>
  </si>
  <si>
    <t>ROMERO CIFUENTES CAROLINA</t>
  </si>
  <si>
    <t>'1-15-108-0009-1077</t>
  </si>
  <si>
    <t>SERVICIOS ADMTIVOS Y EMPR DASH</t>
  </si>
  <si>
    <t>'1-15-108-0009-1079</t>
  </si>
  <si>
    <t>SOCCER MEDIA SOLUTION SA DE CV</t>
  </si>
  <si>
    <t>'1-15-108-0009-1080</t>
  </si>
  <si>
    <t>TORRES GUTIERREZ HECTOR FRANCI</t>
  </si>
  <si>
    <t>'1-15-108-0009-1083</t>
  </si>
  <si>
    <t>VELASCO CHANLATI  FADUA  CATAL</t>
  </si>
  <si>
    <t>'1-15-108-0009-1084</t>
  </si>
  <si>
    <t>VISION E INOVACION PUBLICITARI</t>
  </si>
  <si>
    <t>'1-15-108-0009-2001</t>
  </si>
  <si>
    <t>RADIOMOVIL DIPSA SA DE CV</t>
  </si>
  <si>
    <t>'1-15-108-0009-2003</t>
  </si>
  <si>
    <t>COMERCIALIZADORA PUBLIYERRY SA</t>
  </si>
  <si>
    <t>'1-15-108-0009-2004</t>
  </si>
  <si>
    <t>SEMTA SERV EMPR TALAGON SA CV</t>
  </si>
  <si>
    <t>'1-15-110-0001-0001</t>
  </si>
  <si>
    <t>ABRAHAM FIERROS MORALES</t>
  </si>
  <si>
    <t>'1-15-110-0001-0002</t>
  </si>
  <si>
    <t>ACTUALIZACION PROFESIO CON EXCELENCIA ACADEMICA SC</t>
  </si>
  <si>
    <t>'1-15-110-0001-0005</t>
  </si>
  <si>
    <t>CAPITAL DIGITAL SA DE CV</t>
  </si>
  <si>
    <t>'1-15-110-0001-0006</t>
  </si>
  <si>
    <t>CITY HUNTERS MEXICO SA DE CV</t>
  </si>
  <si>
    <t>'1-15-110-0001-0008</t>
  </si>
  <si>
    <t>CORPORACION NOVAVISION S DE RL DE CV</t>
  </si>
  <si>
    <t>'1-15-110-0001-0009</t>
  </si>
  <si>
    <t>CORPORATIVO DE SERVICIOS NACIONALES LARO SA DE CV</t>
  </si>
  <si>
    <t>'1-15-110-0001-0010</t>
  </si>
  <si>
    <t>D LA PEÑA ALCANTARA RAUL</t>
  </si>
  <si>
    <t>'1-15-110-0001-0011</t>
  </si>
  <si>
    <t>D LA ROSA VIGUERAS OSCAR ALBERTO</t>
  </si>
  <si>
    <t>'1-15-110-0001-0012</t>
  </si>
  <si>
    <t>EDITORA OFFSET COLOR S.A. DE C</t>
  </si>
  <si>
    <t>'1-15-110-0001-0013</t>
  </si>
  <si>
    <t>ELECTROPURA S DE RL DE CV</t>
  </si>
  <si>
    <t>'1-15-110-0001-0015</t>
  </si>
  <si>
    <t>ESPECIALISTAS EN FORMAS IMPRESAS, SA CV</t>
  </si>
  <si>
    <t>'1-15-110-0001-0016</t>
  </si>
  <si>
    <t>GRUPO TURISTICO DEL ANGEL DE C</t>
  </si>
  <si>
    <t>'1-15-110-0001-0018</t>
  </si>
  <si>
    <t>HERNANDEZ VAZQUEZ BLANCA ROSA</t>
  </si>
  <si>
    <t>'1-15-110-0001-0020</t>
  </si>
  <si>
    <t>ISA CORPORATIVO SA CV</t>
  </si>
  <si>
    <t>'1-15-110-0001-0023</t>
  </si>
  <si>
    <t>MONSALVO ALBARRAN EDUARDO</t>
  </si>
  <si>
    <t>'1-15-110-0001-0024</t>
  </si>
  <si>
    <t>NAVARRETE AVILA CUTBERTO RAUL</t>
  </si>
  <si>
    <t>'1-15-110-0001-0025</t>
  </si>
  <si>
    <t>OLIVARES GARCIA ANA ANGELICA</t>
  </si>
  <si>
    <t>'1-15-110-0001-0026</t>
  </si>
  <si>
    <t>OPERADORA DE SERVICIOS PARA HOTELES DE LUJO SA CV</t>
  </si>
  <si>
    <t>'1-15-110-0001-0027</t>
  </si>
  <si>
    <t>RAMIREZ SUAREZ CAROLINA</t>
  </si>
  <si>
    <t>'1-15-110-0001-0029</t>
  </si>
  <si>
    <t>RANGEL MARTINEZ GEORGINA MARGA</t>
  </si>
  <si>
    <t>'1-15-110-0001-0031</t>
  </si>
  <si>
    <t>RED DIGITAL PUBLICITARIA SA DE CV</t>
  </si>
  <si>
    <t>'1-15-110-0001-0032</t>
  </si>
  <si>
    <t>ROBLES CONSULTORES SA DE CV</t>
  </si>
  <si>
    <t>'1-15-110-0001-0034</t>
  </si>
  <si>
    <t>ROYAL RENT A CAR SA DE CV</t>
  </si>
  <si>
    <t>'1-15-110-0001-0035</t>
  </si>
  <si>
    <t>SANDOVAL ROMERO JULIO ANGEL</t>
  </si>
  <si>
    <t>'1-15-110-0001-0036</t>
  </si>
  <si>
    <t>SERVICIOS AUTOMOTRICES URIBE SA</t>
  </si>
  <si>
    <t>'1-15-110-0001-0038</t>
  </si>
  <si>
    <t>TRANSPORTES TAMAULIPAS SA DE CV</t>
  </si>
  <si>
    <t>'1-15-110-0001-0040</t>
  </si>
  <si>
    <t>VALDEZ SEPEDA ANDRES</t>
  </si>
  <si>
    <t>'1-15-110-0001-0041</t>
  </si>
  <si>
    <t>WMC Y ASOCIADOS SA DE CV</t>
  </si>
  <si>
    <t>'1-15-110-0001-0042</t>
  </si>
  <si>
    <t>ZAVALETA ROCHA YAHIR</t>
  </si>
  <si>
    <t>'1-15-110-0001-0044</t>
  </si>
  <si>
    <t>MAXIMA SERVICIOS PUBLICITARIOS</t>
  </si>
  <si>
    <t>'1-15-110-0001-0046</t>
  </si>
  <si>
    <t>ANNUNAKI PUBLICIDAD SA CV</t>
  </si>
  <si>
    <t>'1-15-110-0001-0047</t>
  </si>
  <si>
    <t>EXPORT GROUP GESCOPY, S.A. DE</t>
  </si>
  <si>
    <t>'1-15-110-0001-0048</t>
  </si>
  <si>
    <t>PAE PROYECCION Y ADMON EMPRES</t>
  </si>
  <si>
    <t>'1-15-115-0101-0001</t>
  </si>
  <si>
    <t>INE CAMPAÑA INTERNA</t>
  </si>
  <si>
    <t>1-15-116-0103-0002</t>
  </si>
  <si>
    <t>CUENTAS POR COBRAR</t>
  </si>
  <si>
    <t>1-15-116-0107-0001</t>
  </si>
  <si>
    <t>GASTOS POR COMPROBAR</t>
  </si>
  <si>
    <t>1-15-116-0201-0001</t>
  </si>
  <si>
    <t>ANTICIPO A</t>
  </si>
  <si>
    <t>1-15-116-0203-0002</t>
  </si>
  <si>
    <t>1-15-116-0207-0001</t>
  </si>
  <si>
    <t>Actividades Específicas</t>
  </si>
  <si>
    <t>'1-15-102-1502-0007</t>
  </si>
  <si>
    <t>'1-15-102-1502-0009</t>
  </si>
  <si>
    <t>RODARTE AVILA LEONARDO</t>
  </si>
  <si>
    <t>'1-15-102-2619-0002</t>
  </si>
  <si>
    <t>RODRIGUEZ ROA DIANA VERONICA</t>
  </si>
  <si>
    <t>'1-15-102-2712-0001</t>
  </si>
  <si>
    <t>LAMAS VALVERDE SANDY AYDEE</t>
  </si>
  <si>
    <t>Liderazgo Político de la Mujer</t>
  </si>
  <si>
    <t>'1-15-102-1505-0005</t>
  </si>
  <si>
    <t>Aguascalientes</t>
  </si>
  <si>
    <t>'1-15-105-0001-0084</t>
  </si>
  <si>
    <t xml:space="preserve">ALVAREZ MALDONADO GERARDO </t>
  </si>
  <si>
    <t>'1-15-105-0001-0097</t>
  </si>
  <si>
    <t>ACOSTA RODRIGUEZ ARMANDO</t>
  </si>
  <si>
    <t>'1-15-105-0002-0026</t>
  </si>
  <si>
    <t>BACA MORALES JUDITH</t>
  </si>
  <si>
    <t>'1-15-105-0003-0020</t>
  </si>
  <si>
    <t>CANCHOLA PEREZ LUIS FERNANDO</t>
  </si>
  <si>
    <t>'1-15-105-0004-0036</t>
  </si>
  <si>
    <t>DE LUNA GALVEZ KARINA MONTSERRAT</t>
  </si>
  <si>
    <t>'1-15-105-0004-0039</t>
  </si>
  <si>
    <t xml:space="preserve">DE LUNA BECERRA CARLOS ALBERTO </t>
  </si>
  <si>
    <t>'1-15-105-0005-0030</t>
  </si>
  <si>
    <t xml:space="preserve">FLORES FLORES FRANCISCO JAVIER </t>
  </si>
  <si>
    <t>'1-15-105-0006-0011</t>
  </si>
  <si>
    <t>FELIX MARIA DEL SOCORRO</t>
  </si>
  <si>
    <t>1-15-105-0006-0033</t>
  </si>
  <si>
    <t>FLORES FLORES FRANCIS</t>
  </si>
  <si>
    <t>'1-15-105-0007-0027</t>
  </si>
  <si>
    <t>GOMEZ RUIZ IRMA A.</t>
  </si>
  <si>
    <t>'1-15-105-0007-0028</t>
  </si>
  <si>
    <t>GOMEZ PEREZ OSCAR FERNANDO</t>
  </si>
  <si>
    <t>'1-15-105-0007-0038</t>
  </si>
  <si>
    <t>GONZALEZ MORALES RUBEN</t>
  </si>
  <si>
    <t>'1-15-105-0007-0067</t>
  </si>
  <si>
    <t xml:space="preserve">GUTIERREZ CORRALES EDGAR EVERARDO </t>
  </si>
  <si>
    <t>'1-15-105-0007-0071</t>
  </si>
  <si>
    <t xml:space="preserve">GONZALEZ PLUTARCO </t>
  </si>
  <si>
    <t>'1-15-105-0007-0123</t>
  </si>
  <si>
    <t xml:space="preserve">GONZALEZ ORTIZ PRUDENCIO </t>
  </si>
  <si>
    <t>'1-15-105-0012-0065</t>
  </si>
  <si>
    <t xml:space="preserve">LUNA HIDALGO MIRIAM  </t>
  </si>
  <si>
    <t>'1-15-105-0012-0067</t>
  </si>
  <si>
    <t xml:space="preserve">LUCERO RAMIREZ ANALILIA  </t>
  </si>
  <si>
    <t>'1-15-105-0013-0038</t>
  </si>
  <si>
    <t xml:space="preserve">MARTINEZ MELENDEZ SANJUANA </t>
  </si>
  <si>
    <t>'1-15-105-0013-0100</t>
  </si>
  <si>
    <t>MOLINA DURAN ERNESTO MICHAEL</t>
  </si>
  <si>
    <t>'1-15-105-0013-0103</t>
  </si>
  <si>
    <t xml:space="preserve">MACIAS RODRIGUEZ ELISA </t>
  </si>
  <si>
    <t>'1-15-105-0013-0104</t>
  </si>
  <si>
    <t xml:space="preserve">MARTINEZ VEGA EDWAR RENE </t>
  </si>
  <si>
    <t>'1-15-105-0013-0105</t>
  </si>
  <si>
    <t xml:space="preserve">MEDINA ARON GUADALUPE </t>
  </si>
  <si>
    <t>'1-15-105-0013-0107</t>
  </si>
  <si>
    <t>MONTOYA DE LARA LUIS ENRIQUE</t>
  </si>
  <si>
    <t>'1-15-105-0013-0125</t>
  </si>
  <si>
    <t>MONTOYA ALVARADO JORGE</t>
  </si>
  <si>
    <t>'1-15-105-0014-0006</t>
  </si>
  <si>
    <t>NERI ESCOBEDO RICARDO</t>
  </si>
  <si>
    <t>'1-15-105-0015-0020</t>
  </si>
  <si>
    <t xml:space="preserve">ORNELAS GUTIERREZ LILIA ROCIO </t>
  </si>
  <si>
    <t>'1-15-105-0015-0040</t>
  </si>
  <si>
    <t xml:space="preserve">OCHOA GARCIA ELLEN ILIANA PAULINA </t>
  </si>
  <si>
    <t>'1-15-105-0015-0043</t>
  </si>
  <si>
    <t xml:space="preserve">ORNELAS GUTIERREZ RUBEN SALVADOR </t>
  </si>
  <si>
    <t>'1-15-105-0018-0043</t>
  </si>
  <si>
    <t>RAMIREZ MONTOYA  ROBERTO</t>
  </si>
  <si>
    <t>'1-15-105-0018-0097</t>
  </si>
  <si>
    <t>REYNA OLIVAREZ EDGAR</t>
  </si>
  <si>
    <t>'1-15-105-0018-0102</t>
  </si>
  <si>
    <t xml:space="preserve">RODRIGUEZ MARQUEZ JOSE ANGEL </t>
  </si>
  <si>
    <t>'1-15-105-0019-0074</t>
  </si>
  <si>
    <t>SANCHEZ ALVAREZ JOSE ARMANDO</t>
  </si>
  <si>
    <t>'1-15-105-0022-0007</t>
  </si>
  <si>
    <t>VENEGAS MENDEZ MA. DEL SOCORRO</t>
  </si>
  <si>
    <t>'1-15-105-0022-0024</t>
  </si>
  <si>
    <t>VEGA SANDOVAL SILVIA PATRICIA</t>
  </si>
  <si>
    <t>'1-15-105-0022-0065</t>
  </si>
  <si>
    <t>VITAL SALDIVAR LUIS EDUARDO</t>
  </si>
  <si>
    <t>'1-15-106-0000-0000</t>
  </si>
  <si>
    <t>PRESTAMOS A COMITÉ ESTATAL</t>
  </si>
  <si>
    <t>'1-15-106-0001-0001</t>
  </si>
  <si>
    <t>'1-15-107-0001-0001</t>
  </si>
  <si>
    <t>DEUDORES ESTADOS</t>
  </si>
  <si>
    <t>'1-15-107-0101-0011</t>
  </si>
  <si>
    <t xml:space="preserve">IBARRA DE LA ROSA CARLOS </t>
  </si>
  <si>
    <t>'1-15-107-0101-0014</t>
  </si>
  <si>
    <t xml:space="preserve">NERI ESCOBEDO RICARDO </t>
  </si>
  <si>
    <t>'1-15-107-0101-0020</t>
  </si>
  <si>
    <t xml:space="preserve">VAZQUEZ SAMUEL </t>
  </si>
  <si>
    <t>'1-15-107-0101-0021</t>
  </si>
  <si>
    <t>VELOZ HERNANDEZ ALBA LUZ</t>
  </si>
  <si>
    <t>'1-15-107-0102-0001</t>
  </si>
  <si>
    <t xml:space="preserve">ACOSTA MARIN ALICIA DEL ROCIO </t>
  </si>
  <si>
    <t>'1-15-107-0102-0003</t>
  </si>
  <si>
    <t xml:space="preserve">ALAMAN GARCIA ALVARO LEONARDO </t>
  </si>
  <si>
    <t>'1-15-107-0102-0004</t>
  </si>
  <si>
    <t xml:space="preserve">ALFARO GUERRERO J REFUGIO </t>
  </si>
  <si>
    <t>'1-15-107-0102-0011</t>
  </si>
  <si>
    <t xml:space="preserve">ESCOBEDO TEJADA CUAUHTEMOC </t>
  </si>
  <si>
    <t>'1-15-107-0102-0012</t>
  </si>
  <si>
    <t>ESTRADA ESCOBEDO OSCAR S</t>
  </si>
  <si>
    <t>'1-15-107-0102-0013</t>
  </si>
  <si>
    <t xml:space="preserve">FLORENZANO LOPEZ GUILLERMO </t>
  </si>
  <si>
    <t>'1-15-107-0102-0015</t>
  </si>
  <si>
    <t xml:space="preserve">GARCIA CASAS LAZARO MANUEL </t>
  </si>
  <si>
    <t>'1-15-107-0102-0018</t>
  </si>
  <si>
    <t>GARCIA GUTIERRE ISRAEL JONADAB</t>
  </si>
  <si>
    <t>'1-15-107-0102-0028</t>
  </si>
  <si>
    <t xml:space="preserve">LUJAN DAVALOS ELIZABETH </t>
  </si>
  <si>
    <t>'1-15-107-0102-0029</t>
  </si>
  <si>
    <t>'1-15-107-0102-0033</t>
  </si>
  <si>
    <t xml:space="preserve">RODRIGUEZ RAMIREZ RIGOBERTO </t>
  </si>
  <si>
    <t>'1-15-107-0102-0037</t>
  </si>
  <si>
    <t xml:space="preserve">SANCHEZ LAGUNA ALEJANDRO </t>
  </si>
  <si>
    <t>'1-15-107-0102-0038</t>
  </si>
  <si>
    <t xml:space="preserve">SANCHEZ NAJERA EMANUELLE </t>
  </si>
  <si>
    <t>'1-15-107-0102-0040</t>
  </si>
  <si>
    <t xml:space="preserve">VILLALOBOS BERNAL JUAN CARLOS </t>
  </si>
  <si>
    <t>'1-15-107-0103-0003</t>
  </si>
  <si>
    <t>CONVICCION CIUDADANA SA DE CV</t>
  </si>
  <si>
    <t>'1-15-107-0103-0005</t>
  </si>
  <si>
    <t>DISTRIBUIDORA AEREA DE AGUASCA</t>
  </si>
  <si>
    <t>'1-15-107-0103-0012</t>
  </si>
  <si>
    <t>PAPELERIA CONSUM Y ACCS SA DE</t>
  </si>
  <si>
    <t>'1-15-107-0103-0014</t>
  </si>
  <si>
    <t>QUIERO MEDIA SA DE CV</t>
  </si>
  <si>
    <t xml:space="preserve">Baja California </t>
  </si>
  <si>
    <t>'1-15-105-0001-0093</t>
  </si>
  <si>
    <t>AGUILAR FERMANN MOISES</t>
  </si>
  <si>
    <t>'1-15-105-0001-0094</t>
  </si>
  <si>
    <t>ALVAREZ BARBA JONATHAN</t>
  </si>
  <si>
    <t>'1-15-105-0001-0095</t>
  </si>
  <si>
    <t>ARTEAGA VALDEZ HECTOR</t>
  </si>
  <si>
    <t>'1-15-105-0001-0096</t>
  </si>
  <si>
    <t>AVIANEDA PEREZ BERTHA ALICIA</t>
  </si>
  <si>
    <t>'1-15-105-0003-0057</t>
  </si>
  <si>
    <t>'1-15-105-0003-0061</t>
  </si>
  <si>
    <t>CRUZ MONZON ISAAC</t>
  </si>
  <si>
    <t>'1-15-105-0003-0137</t>
  </si>
  <si>
    <t>CAMACHO RESENDIZ ADRIANA</t>
  </si>
  <si>
    <t>'1-15-105-0003-0138</t>
  </si>
  <si>
    <t>CASTRO CERVANTES DEYANIRE</t>
  </si>
  <si>
    <t>'1-15-105-0003-0139</t>
  </si>
  <si>
    <t>CERVANTES MARRUFO RAMONA ALICIA</t>
  </si>
  <si>
    <t>'1-15-105-0003-0140</t>
  </si>
  <si>
    <t>COLLADO HERNANDEZ ASUNCION</t>
  </si>
  <si>
    <t>'1-15-105-0004-0007</t>
  </si>
  <si>
    <t>DE LA ROSA OCHOA DORA LETICIA</t>
  </si>
  <si>
    <t>'1-15-105-0005-0032</t>
  </si>
  <si>
    <t>ESPINOSA SOLIS GERSON NEFTALI</t>
  </si>
  <si>
    <t>'1-15-105-0005-0033</t>
  </si>
  <si>
    <t>ESPINOSA SOLIS JORGE NATANAEL</t>
  </si>
  <si>
    <t>'1-15-105-0005-0034</t>
  </si>
  <si>
    <t>ESPINOSA SOLIS MAYRA</t>
  </si>
  <si>
    <t>'1-15-105-0005-0035</t>
  </si>
  <si>
    <t>ESPINOSA SOLIS ROCIO</t>
  </si>
  <si>
    <t>'1-15-105-0006-0038</t>
  </si>
  <si>
    <t>FUENTES DIAZ ANA MARIA</t>
  </si>
  <si>
    <t>'1-15-105-0007-0131</t>
  </si>
  <si>
    <t>GARCIA CAMARENA FRANCISCO JAVIER</t>
  </si>
  <si>
    <t>'1-15-105-0007-0132</t>
  </si>
  <si>
    <t>GARCIA VITELA LAURA MICHELE</t>
  </si>
  <si>
    <t>'1-15-105-0007-0133</t>
  </si>
  <si>
    <t>GARCIA VITELA ROGELIO</t>
  </si>
  <si>
    <t>'1-15-105-0007-0134</t>
  </si>
  <si>
    <t>GOMEZ GUIDO ALDO</t>
  </si>
  <si>
    <t>'1-15-105-0007-0135</t>
  </si>
  <si>
    <t>GOMEZ HURTADO MARGARITA</t>
  </si>
  <si>
    <t>'1-15-105-0007-0136</t>
  </si>
  <si>
    <t>GOMEZ NAJERA ANDRES</t>
  </si>
  <si>
    <t>'1-15-105-0007-0137</t>
  </si>
  <si>
    <t>GOMEZ RODRIGUEZ MARIA LUISA</t>
  </si>
  <si>
    <t>'1-15-105-0007-0138</t>
  </si>
  <si>
    <t>GONZALEZ JARAMILLO VALERIA</t>
  </si>
  <si>
    <t>'1-15-105-0007-0139</t>
  </si>
  <si>
    <t>GUEVARA CAZARES RODOLFO</t>
  </si>
  <si>
    <t>'1-15-105-0007-0140</t>
  </si>
  <si>
    <t>GUILLEN ELIAS MARIA ELENA</t>
  </si>
  <si>
    <t>'1-15-105-0007-0141</t>
  </si>
  <si>
    <t>GUZMAN JACOBI FAUSTINO</t>
  </si>
  <si>
    <t>'1-15-105-0008-0016</t>
  </si>
  <si>
    <t>HERNANDEZ MENDOZA HORTENCIA</t>
  </si>
  <si>
    <t>'1-15-105-0008-0044</t>
  </si>
  <si>
    <t>HUICOCHEA OVELIS IRVING EMMANUEL</t>
  </si>
  <si>
    <t>'1-15-105-0012-0015</t>
  </si>
  <si>
    <t xml:space="preserve"> LUGO JIMENEZ MARIA DEL REFUGIO</t>
  </si>
  <si>
    <t>'1-15-105-0012-0072</t>
  </si>
  <si>
    <t>LEMUZ VERA NORMA EDITH</t>
  </si>
  <si>
    <t>'1-15-105-0013-0122</t>
  </si>
  <si>
    <t>MONTES DE OCA RODRIGUEZ RICARDO ALEXIS</t>
  </si>
  <si>
    <t>'1-15-105-0013-0123</t>
  </si>
  <si>
    <t>MORALES GONZALEZ IVAN ALEJANDRO</t>
  </si>
  <si>
    <t>'1-15-105-0013-0124</t>
  </si>
  <si>
    <t>MURILLO VALTIERRA JULIO CESAR</t>
  </si>
  <si>
    <t>'1-15-105-0015-0004</t>
  </si>
  <si>
    <t>'1-15-105-0015-0013</t>
  </si>
  <si>
    <t>OROZCO MARTINEZ EVA MARIA</t>
  </si>
  <si>
    <t>'1-15-105-0015-0022</t>
  </si>
  <si>
    <t>ORTIZ MURILLO JESUS ANTONIO</t>
  </si>
  <si>
    <t>'1-15-105-0016-0056</t>
  </si>
  <si>
    <t>PACHECO GARCIA MIRIAM AMELIA</t>
  </si>
  <si>
    <t>'1-15-105-0016-0057</t>
  </si>
  <si>
    <t>PALOMAR VAZQUEZ LETICIA</t>
  </si>
  <si>
    <t>'1-15-105-0016-0058</t>
  </si>
  <si>
    <t>PARRA ARAUZ CARMEN LETICIA</t>
  </si>
  <si>
    <t>'1-15-105-0016-0059</t>
  </si>
  <si>
    <t>PARTIDA PALOMAR MARIA CONCEPCION</t>
  </si>
  <si>
    <t>'1-15-105-0018-0009</t>
  </si>
  <si>
    <t>RAYGOZA SANDRA RAQUEL</t>
  </si>
  <si>
    <t>'1-15-105-0018-0037</t>
  </si>
  <si>
    <t>RODRIGUEZ MENDOZA JUAN</t>
  </si>
  <si>
    <t>'1-15-105-0018-0105</t>
  </si>
  <si>
    <t>RAMIREZ BRISEÑO ANASTACIA</t>
  </si>
  <si>
    <t>'1-15-105-0018-0106</t>
  </si>
  <si>
    <t>RIVERA GARIBALDI FERNANDO</t>
  </si>
  <si>
    <t>'1-15-105-0018-0107</t>
  </si>
  <si>
    <t>ROSAS ROJAS JUAN CARLOS</t>
  </si>
  <si>
    <t>'1-15-105-0019-0025</t>
  </si>
  <si>
    <t>SARABIA ESPARZA OMAR</t>
  </si>
  <si>
    <t>'1-15-105-0019-0079</t>
  </si>
  <si>
    <t>SOTELO HERNANDEZ NICOLAS</t>
  </si>
  <si>
    <t>'1-15-105-0020-0014</t>
  </si>
  <si>
    <t>TINOCO LUGO VICTOR REGULO</t>
  </si>
  <si>
    <t>'1-15-105-0020-0032</t>
  </si>
  <si>
    <t>TRUJILLO GUZMAN LORENA</t>
  </si>
  <si>
    <t>'1-15-105-0022-0073</t>
  </si>
  <si>
    <t>VELEZ HERNANDEZ JOSUE SIMJAEL</t>
  </si>
  <si>
    <t>'1-15-105-0022-0074</t>
  </si>
  <si>
    <t>VICENCIO SANCHEZ JOSE DE JESUS</t>
  </si>
  <si>
    <t>'1-15-105-0026-0022</t>
  </si>
  <si>
    <t>ZAVALA COLLAZO MARICRUZ</t>
  </si>
  <si>
    <t>'1-15-107-0202-0001</t>
  </si>
  <si>
    <t xml:space="preserve">ALONSO DIAZ JOSE DE JESUS </t>
  </si>
  <si>
    <t>'1-15-107-0202-0002</t>
  </si>
  <si>
    <t xml:space="preserve">ARMENTA CASTRO PABLO </t>
  </si>
  <si>
    <t>'1-15-107-0202-0005</t>
  </si>
  <si>
    <t xml:space="preserve">DAVILA JIMENEZ SILVIA </t>
  </si>
  <si>
    <t>'1-15-107-0202-0006</t>
  </si>
  <si>
    <t xml:space="preserve">DE LA ROSA OCHOA DORA LETICIA </t>
  </si>
  <si>
    <t>'1-15-107-0202-0007</t>
  </si>
  <si>
    <t xml:space="preserve">LUGO JIMENEZ MARIA DEL REFUGIO  </t>
  </si>
  <si>
    <t>'1-15-107-0202-0008</t>
  </si>
  <si>
    <t xml:space="preserve">MUÑOZ VEGA MARCOS MARTIN </t>
  </si>
  <si>
    <t>'1-15-107-0202-0009</t>
  </si>
  <si>
    <t xml:space="preserve">ORTIZ VALENZUELA YAJHAIRA </t>
  </si>
  <si>
    <t>'1-15-107-0202-0010</t>
  </si>
  <si>
    <t xml:space="preserve">PALOMAR VAZQUEZ LETICIA </t>
  </si>
  <si>
    <t>'1-15-107-0202-0011</t>
  </si>
  <si>
    <t>RAYGOSO SANDRA RAQUEL</t>
  </si>
  <si>
    <t>'1-15-107-0203-0001</t>
  </si>
  <si>
    <t>AXTEL</t>
  </si>
  <si>
    <t>'1-15-107-0203-0003</t>
  </si>
  <si>
    <t>ENERGETICOS EN RED ELECT SA DE</t>
  </si>
  <si>
    <t>'1-15-107-0203-0004</t>
  </si>
  <si>
    <t xml:space="preserve">LOPEZ ESPINOZA JIBRAN MISHELEI </t>
  </si>
  <si>
    <t>Baja California Sur</t>
  </si>
  <si>
    <t>'1-15-105-0001-0035</t>
  </si>
  <si>
    <t>ARCE HIGUERA RIGOBERTO</t>
  </si>
  <si>
    <t>'1-15-105-0001-0082</t>
  </si>
  <si>
    <t>ARVIZU DIAZ JOSE LUIS</t>
  </si>
  <si>
    <t>'1-15-105-0007-0122</t>
  </si>
  <si>
    <t>GONZALEZ VALDEZ CARLOS ALBERTO</t>
  </si>
  <si>
    <t>'1-15-105-0012-0063</t>
  </si>
  <si>
    <t>LUCERO CADENA MARTINA DE LOS REYES</t>
  </si>
  <si>
    <t>'1-15-105-0016-0046</t>
  </si>
  <si>
    <t>PONCE INZUZNZA ARMANDINA ISABEL</t>
  </si>
  <si>
    <t>Campeche</t>
  </si>
  <si>
    <t>'1-15-105-0001-0001</t>
  </si>
  <si>
    <t xml:space="preserve">AKE FLORES ROSA AIDA </t>
  </si>
  <si>
    <t>'1-15-105-0001-0101</t>
  </si>
  <si>
    <t>AZNAR SERRANO RUBEN</t>
  </si>
  <si>
    <t>'1-15-105-0003-0072</t>
  </si>
  <si>
    <t>CENTURION VAZQUEZ MARIBEL</t>
  </si>
  <si>
    <t>'1-15-105-0003-0075</t>
  </si>
  <si>
    <t>CHEL SALINAS JOSE ANTONIO</t>
  </si>
  <si>
    <t>'1-15-105-0003-0117</t>
  </si>
  <si>
    <t>CANTUN CANTO LUIS FERNANDO</t>
  </si>
  <si>
    <t>'1-15-105-0003-0129</t>
  </si>
  <si>
    <t>CHAN PUC FRANCISCO ABELARDO</t>
  </si>
  <si>
    <t>'1-15-105-0003-0130</t>
  </si>
  <si>
    <t>CAHUICH BALAN MARIA CONCEPCION</t>
  </si>
  <si>
    <t>'1-15-105-0003-0131</t>
  </si>
  <si>
    <t>CAMARA VAZQUEZ SUSANA JOAQUINA</t>
  </si>
  <si>
    <t>'1-15-105-0003-0132</t>
  </si>
  <si>
    <t>COLLI DIAZ RODOLFO</t>
  </si>
  <si>
    <t>'1-15-105-0003-0133</t>
  </si>
  <si>
    <t>COLLI TAMAYO JAVIER</t>
  </si>
  <si>
    <t>'1-15-105-0003-0143</t>
  </si>
  <si>
    <t>CRUZ CAB MICHAEL LEONARDO</t>
  </si>
  <si>
    <t>'1-15-105-0003-0144</t>
  </si>
  <si>
    <t>CAN TUN LUISA GUADALUPE</t>
  </si>
  <si>
    <t>'1-15-105-0003-0146</t>
  </si>
  <si>
    <t>CARRILLO AKE ANDREA CRISTINA</t>
  </si>
  <si>
    <t>'1-15-105-0003-0147</t>
  </si>
  <si>
    <t>CAAMAL CHABLE JOSE IGNACIO</t>
  </si>
  <si>
    <t>'1-15-105-0004-0037</t>
  </si>
  <si>
    <t>DZUL VERA JOSE CANDELARIO</t>
  </si>
  <si>
    <t>'1-15-105-0004-0040</t>
  </si>
  <si>
    <t>DE JESUS BALCHE JOSE FERNANDO</t>
  </si>
  <si>
    <t>'1-15-105-0004-0041</t>
  </si>
  <si>
    <t>DZIB EHUAN JORGE ARTURO</t>
  </si>
  <si>
    <t>'1-15-105-0005-0022</t>
  </si>
  <si>
    <t>EUAN GARCIA ITALIA JACQUELINE</t>
  </si>
  <si>
    <t>'1-15-105-0005-0036</t>
  </si>
  <si>
    <t>ESTRELLA CAN MIGUEL HARED</t>
  </si>
  <si>
    <t>'1-15-105-0006-0019</t>
  </si>
  <si>
    <t>FERNANDEZ ALONZO MARIA DE LOS ANGELES</t>
  </si>
  <si>
    <t>'1-15-105-0006-0022</t>
  </si>
  <si>
    <t>FUENTES DORANTES ROSENDO JOSE</t>
  </si>
  <si>
    <t>'1-15-105-0007-0119</t>
  </si>
  <si>
    <t>GONZALEZ EHUAN EDUARDO JOSE</t>
  </si>
  <si>
    <t>'1-15-105-0007-0124</t>
  </si>
  <si>
    <t>GONZALEZ ZAVALA GEISON MENANDRO</t>
  </si>
  <si>
    <t>'1-15-105-0007-0142</t>
  </si>
  <si>
    <t>GARCIA HERNANDEZ LUIS ALFONSO</t>
  </si>
  <si>
    <t>'1-15-105-0008-0045</t>
  </si>
  <si>
    <t>HERRERA AKE ALEXIS</t>
  </si>
  <si>
    <t>'1-15-105-0010-0018</t>
  </si>
  <si>
    <t>JORGE EUGENIO SALINAS JIMENEZ</t>
  </si>
  <si>
    <t>'1-15-105-0012-0073</t>
  </si>
  <si>
    <t>LOPEZ JIMENEZ GREGORIA</t>
  </si>
  <si>
    <t>'1-15-105-0013-0062</t>
  </si>
  <si>
    <t>MENA FLORES WILLIAM MANUEL</t>
  </si>
  <si>
    <t>'1-15-105-0013-0064</t>
  </si>
  <si>
    <t>MIER PECH GUMERCINDO</t>
  </si>
  <si>
    <t>'1-15-105-0013-0065</t>
  </si>
  <si>
    <t>MURILLO PUC JESUS  IVAN</t>
  </si>
  <si>
    <t>'1-15-105-0013-0106</t>
  </si>
  <si>
    <t xml:space="preserve">MOO TURRIZA LUIS FELIPE  </t>
  </si>
  <si>
    <t>'1-15-105-0013-0127</t>
  </si>
  <si>
    <t>MASS MARTINEZ MAGDALENA</t>
  </si>
  <si>
    <t>'1-15-105-0013-0130</t>
  </si>
  <si>
    <t>MANUEL GAMALIEL CAMPOS KU</t>
  </si>
  <si>
    <t>'1-15-105-0013-0131</t>
  </si>
  <si>
    <t xml:space="preserve">MATUS PEREZ MANUEL ALFREDO </t>
  </si>
  <si>
    <t>'1-15-105-0013-0132</t>
  </si>
  <si>
    <t xml:space="preserve">MAY PECH JOSE LUIS </t>
  </si>
  <si>
    <t>'1-15-105-0013-0133</t>
  </si>
  <si>
    <t>MAGAÑA BAÑOS GUADALUPE DORALIA</t>
  </si>
  <si>
    <t>'1-15-105-0013-0134</t>
  </si>
  <si>
    <t>MAY AYIL SERGIO RUBEN</t>
  </si>
  <si>
    <t>'1-15-105-0014-0018</t>
  </si>
  <si>
    <t>NELLY SINAI BAGDADI PEREZ</t>
  </si>
  <si>
    <t>'1-15-105-0016-0042</t>
  </si>
  <si>
    <t>PINEDA JIMENEZ MIGUEL ANGEL</t>
  </si>
  <si>
    <t>'1-15-105-0016-0047</t>
  </si>
  <si>
    <t xml:space="preserve">PEREZ PADRON EMA TERESA </t>
  </si>
  <si>
    <t>'1-15-105-0016-0054</t>
  </si>
  <si>
    <t>POTENCIANO PEREZ EDUARDO</t>
  </si>
  <si>
    <t>'1-15-105-0018-0063</t>
  </si>
  <si>
    <t>RODRIGUEZ MORENO ABID ALEJANDRO</t>
  </si>
  <si>
    <t>'1-15-105-0018-0092</t>
  </si>
  <si>
    <t xml:space="preserve">RODRIGUEZ CHAN JAQUELIN </t>
  </si>
  <si>
    <t>'1-15-105-0019-0051</t>
  </si>
  <si>
    <t>SORIANO ORDOÑEZ PAULA OLIVIA</t>
  </si>
  <si>
    <t>'1-15-105-0019-0082</t>
  </si>
  <si>
    <t>SALINAS IX MARICELA CANDELARIA</t>
  </si>
  <si>
    <t>'1-15-105-0022-0036</t>
  </si>
  <si>
    <t>VERA PEREZ JAIME ORLANDO</t>
  </si>
  <si>
    <t>'1-15-105-0022-0038</t>
  </si>
  <si>
    <t>VILLARREAL EK MARCO ANTONIO</t>
  </si>
  <si>
    <t>'1-15-105-0026-0019</t>
  </si>
  <si>
    <t xml:space="preserve">ZAVALA MAY LILIA  DEL CARMEN </t>
  </si>
  <si>
    <t>'1-15-105-0026-0023</t>
  </si>
  <si>
    <t>ZUNZA REYES SUSANA J</t>
  </si>
  <si>
    <t>Chihuahua</t>
  </si>
  <si>
    <t>'1-15-105-0001-0080</t>
  </si>
  <si>
    <t>ACOSTA CORRAL JOSE LUIS</t>
  </si>
  <si>
    <t>'1-15-105-0003-0114</t>
  </si>
  <si>
    <t>CISNEROS AGUILAR FLOR</t>
  </si>
  <si>
    <t>'1-15-105-0003-0115</t>
  </si>
  <si>
    <t>CORONADO LUNA MARISOL</t>
  </si>
  <si>
    <t>'1-15-105-0009-0010</t>
  </si>
  <si>
    <t>ISLAS JUAREZ ESTEFANIA</t>
  </si>
  <si>
    <t>'1-15-105-0010-0007</t>
  </si>
  <si>
    <t>JUAREZ VILLAREAL LORENA ROSARIO</t>
  </si>
  <si>
    <t>'1-15-107-0602-0002</t>
  </si>
  <si>
    <t xml:space="preserve">JUAREZ VILLARREAL LORENA </t>
  </si>
  <si>
    <t>'1-15-107-0602-0006</t>
  </si>
  <si>
    <t xml:space="preserve">VARGAS LOYA MIGUEL ANGEL </t>
  </si>
  <si>
    <t>Coahuila</t>
  </si>
  <si>
    <t>'1-15-105-0018-0108</t>
  </si>
  <si>
    <t>RINCON MARTINEZ ALMA BERENICE</t>
  </si>
  <si>
    <t>Colima</t>
  </si>
  <si>
    <t>'1-15-105-0001-0085</t>
  </si>
  <si>
    <t>'1-15-105-0001-0091</t>
  </si>
  <si>
    <t>AVALOS REYES SALVADOR</t>
  </si>
  <si>
    <t>'1-15-105-0002-0024</t>
  </si>
  <si>
    <t>BELTRAN REYES MARIA LUISA</t>
  </si>
  <si>
    <t>'1-15-105-0003-0119</t>
  </si>
  <si>
    <t>'1-15-105-0003-0134</t>
  </si>
  <si>
    <t>CALLEROS RAMOS NOEMI</t>
  </si>
  <si>
    <t>'1-15-105-0003-0135</t>
  </si>
  <si>
    <t>CRUZ RAMIREZ MA. MAGDALENA</t>
  </si>
  <si>
    <t>'1-15-105-0013-0120</t>
  </si>
  <si>
    <t>MENDOZA ELIZONDO GABRIELA</t>
  </si>
  <si>
    <t>'1-15-105-0013-0137</t>
  </si>
  <si>
    <t>MORAN QUIROZ MARIA TERESA</t>
  </si>
  <si>
    <t>'1-15-105-0014-0019</t>
  </si>
  <si>
    <t>NAVARRO ANGEL MARIA DE LA LUZ</t>
  </si>
  <si>
    <t>'1-15-105-0014-0020</t>
  </si>
  <si>
    <t>NUÑEZ MOCTEZUMA MARTIN</t>
  </si>
  <si>
    <t>'1-15-105-0015-0041</t>
  </si>
  <si>
    <t>'1-15-105-0018-0055</t>
  </si>
  <si>
    <t xml:space="preserve">RAMOS CEBALLOS SANDRA NEYI </t>
  </si>
  <si>
    <t>'1-15-105-0018-0056</t>
  </si>
  <si>
    <t>REYES SILVA JORGE LUIS</t>
  </si>
  <si>
    <t>'1-15-105-0018-0103</t>
  </si>
  <si>
    <t>RAMOS CEBALLOS SONIA YANETH</t>
  </si>
  <si>
    <t>'1-15-105-0018-0104</t>
  </si>
  <si>
    <t>RAMOS JIMENEZ FRANCISCO</t>
  </si>
  <si>
    <t>'1-15-105-0019-0049</t>
  </si>
  <si>
    <t>SOTELO GARCIA JAIME ENRIQUE</t>
  </si>
  <si>
    <t>'1-15-105-0019-0083</t>
  </si>
  <si>
    <t>SANTANA BANDA GLADIS GUADALUPE</t>
  </si>
  <si>
    <t>'1-15-105-0019-0084</t>
  </si>
  <si>
    <t>SANTACRUZ RAMIREZ MA MAGDALENA</t>
  </si>
  <si>
    <t>'1-15-105-0022-0030</t>
  </si>
  <si>
    <t>VAZQUEZ CHAVEZ JUAN OSCAR</t>
  </si>
  <si>
    <t>'1-15-107-0800-0001</t>
  </si>
  <si>
    <t>ROMERO GONZALEZ YASMIN</t>
  </si>
  <si>
    <t>1-16-101-0001-0001</t>
  </si>
  <si>
    <t>SUDSIDIO AL EMPLEO</t>
  </si>
  <si>
    <t>Durango</t>
  </si>
  <si>
    <t>'1-15-105-0001-0012</t>
  </si>
  <si>
    <t>AGUIRRE DE LA O ROSALINA</t>
  </si>
  <si>
    <t>'1-15-105-0001-0053</t>
  </si>
  <si>
    <t>ALVAREZ MANCILLAS MARIA DE LA LUZ</t>
  </si>
  <si>
    <t>'1-15-105-0001-0086</t>
  </si>
  <si>
    <t>AYALA LARES LEOBARDO</t>
  </si>
  <si>
    <t>'1-15-105-0001-0088</t>
  </si>
  <si>
    <t>CAMPOS TIERRABLANCA MARIA DOLORES</t>
  </si>
  <si>
    <t>'1-15-105-0001-0090</t>
  </si>
  <si>
    <t>AMEZCUA RIVAS JULIA LIZETH</t>
  </si>
  <si>
    <t>'1-15-105-0001-0092</t>
  </si>
  <si>
    <t>ARELLANO HERNANDEZ ALEJANDRO</t>
  </si>
  <si>
    <t>'1-15-105-0002-0022</t>
  </si>
  <si>
    <t>BELTRAN RIOS JORGE</t>
  </si>
  <si>
    <t>'1-15-105-0003-0098</t>
  </si>
  <si>
    <t>CAMPOS JIMENEZ CECILIO</t>
  </si>
  <si>
    <t>'1-15-105-0003-0123</t>
  </si>
  <si>
    <t>CABRERA ARAGON CECILIA</t>
  </si>
  <si>
    <t>'1-15-105-0003-0124</t>
  </si>
  <si>
    <t>'1-15-105-0003-0125</t>
  </si>
  <si>
    <t>CRUZ MARTINEZ JUAN JOSE</t>
  </si>
  <si>
    <t>'1-15-105-0003-0126</t>
  </si>
  <si>
    <t>CABALLERO VARGAS MARIA MERCEDES</t>
  </si>
  <si>
    <t>'1-15-105-0003-0128</t>
  </si>
  <si>
    <t>CASTAÑEDA GONZALEZ OMAR ENRIQUE</t>
  </si>
  <si>
    <t>'1-15-105-0004-0033</t>
  </si>
  <si>
    <t>DELGADO MENDOZA MARIO A</t>
  </si>
  <si>
    <t>'1-15-105-0006-0028</t>
  </si>
  <si>
    <t>FLORES CASTAÑEDA VICTOR</t>
  </si>
  <si>
    <t>'1-15-105-0006-0029</t>
  </si>
  <si>
    <t>FLORES MARTINEZ TOMAS</t>
  </si>
  <si>
    <t>'1-15-105-0006-0032</t>
  </si>
  <si>
    <t>FLORES DE LA CRUZ BENITO</t>
  </si>
  <si>
    <t>'1-15-105-0007-0012</t>
  </si>
  <si>
    <t>GALINDO MORENO DOLORES</t>
  </si>
  <si>
    <t>'1-15-105-0007-0117</t>
  </si>
  <si>
    <t>GALINDO BUSTAMANTE RENE</t>
  </si>
  <si>
    <t>'1-15-105-0007-0127</t>
  </si>
  <si>
    <t>GALINDO BUSTAMANTE DENIS</t>
  </si>
  <si>
    <t>'1-15-105-0007-0128</t>
  </si>
  <si>
    <t>GONZALEZ BALBUENA RICARDO</t>
  </si>
  <si>
    <t>'1-15-105-0007-0129</t>
  </si>
  <si>
    <t>GUZMAN ONTIVEROS MARIA AUXILIO</t>
  </si>
  <si>
    <t>'1-15-105-0008-0011</t>
  </si>
  <si>
    <t>HERNANDEZ HERRERA MICAELA</t>
  </si>
  <si>
    <t>'1-15-105-0008-0042</t>
  </si>
  <si>
    <t>HERNANDEZ HERRERA EDMUNDO</t>
  </si>
  <si>
    <t>'1-15-105-0012-0025</t>
  </si>
  <si>
    <t>LAZALDE RAMOS MIGUEL ANGEL</t>
  </si>
  <si>
    <t>'1-15-105-0013-0088</t>
  </si>
  <si>
    <t>MARTINEZ LOPEZ OSCAR</t>
  </si>
  <si>
    <t>'1-15-105-0013-0094</t>
  </si>
  <si>
    <t>MORENO MORENO FERNANDO</t>
  </si>
  <si>
    <t>'1-15-105-0013-0113</t>
  </si>
  <si>
    <t>MARTINEZ FLORES JOSE TOMAS</t>
  </si>
  <si>
    <t>'1-15-105-0013-0114</t>
  </si>
  <si>
    <t>MENDOZA QUIROZ AVELINO</t>
  </si>
  <si>
    <t>'1-15-105-0013-0115</t>
  </si>
  <si>
    <t>MORENO CUSSIN MARIO ALBERTO</t>
  </si>
  <si>
    <t>'1-15-105-0016-0048</t>
  </si>
  <si>
    <t>POSADA DUARTE HEBER</t>
  </si>
  <si>
    <t>'1-15-105-0016-0049</t>
  </si>
  <si>
    <t>POSADA SANCHEZ JOSE ANTONIO</t>
  </si>
  <si>
    <t>'1-15-105-0016-0050</t>
  </si>
  <si>
    <t>PEÑA JUAN</t>
  </si>
  <si>
    <t>'1-15-105-0016-0051</t>
  </si>
  <si>
    <t>PIEDRA CISNEROS MIGUEL ANGEL</t>
  </si>
  <si>
    <t>'1-15-105-0018-0082</t>
  </si>
  <si>
    <t>RAMOS ZEPEDA JOSE LUIS</t>
  </si>
  <si>
    <t>'1-15-105-0018-0098</t>
  </si>
  <si>
    <t>RODRIGUEZ GUZMAN MARIA DE LOS ANGELES</t>
  </si>
  <si>
    <t>'1-15-105-0018-0100</t>
  </si>
  <si>
    <t>RODRIGUEZ SOSA EMMA IDALIA</t>
  </si>
  <si>
    <t>'1-15-105-0019-0064</t>
  </si>
  <si>
    <t>SOLIS CAMPOS JOSE ANTONIO</t>
  </si>
  <si>
    <t>'1-15-105-0019-0077</t>
  </si>
  <si>
    <t>SOTO CARRERA JUAN CARLOS</t>
  </si>
  <si>
    <t>'1-15-105-0019-0078</t>
  </si>
  <si>
    <t>SOTO PEÑA ISRAEL</t>
  </si>
  <si>
    <t>'1-15-105-0019-0081</t>
  </si>
  <si>
    <t>SOTO ALMODOVAR ANA MARIA DE LOS ANGELES</t>
  </si>
  <si>
    <t>'1-15-105-0019-0085</t>
  </si>
  <si>
    <t>SANDOVAL CAMPOS JORGE ARTURO</t>
  </si>
  <si>
    <t>'1-15-105-0022-0066</t>
  </si>
  <si>
    <t xml:space="preserve">VALENCIANO VAZQUEZ CESAR CUAUHTEMOC </t>
  </si>
  <si>
    <t>'1-15-105-0022-0067</t>
  </si>
  <si>
    <t>VERA MENDOZA ROSA KAREN</t>
  </si>
  <si>
    <t>'1-15-105-0022-0068</t>
  </si>
  <si>
    <t>VAZQUEZ MONREAL JULIO MANUEL</t>
  </si>
  <si>
    <t>Hidalgo</t>
  </si>
  <si>
    <t>'1-15-105-0001-0060</t>
  </si>
  <si>
    <t>AGUILAR ANGELES MARCO ANTONIO</t>
  </si>
  <si>
    <t>'1-15-105-0001-0076</t>
  </si>
  <si>
    <t>ALVARADO ZUÑIGA NOE</t>
  </si>
  <si>
    <t>'1-15-105-0002-0025</t>
  </si>
  <si>
    <t>BRAVO SANCHEZ JUAN</t>
  </si>
  <si>
    <t>'1-15-105-0003-0110</t>
  </si>
  <si>
    <t>CRUZ CAMARGO MARIA DE JESUS</t>
  </si>
  <si>
    <t>ENSASTIGA CASTELAN JORGE EDUARDO</t>
  </si>
  <si>
    <t>'1-15-105-0006-0030</t>
  </si>
  <si>
    <t>FLORES REYES J RAMON</t>
  </si>
  <si>
    <t>'1-15-105-0007-0003</t>
  </si>
  <si>
    <t>GODINEZ GRANILLO MA ISABEL</t>
  </si>
  <si>
    <t>'1-15-105-0008-0001</t>
  </si>
  <si>
    <t>HERNANDEZ HERNANDEZ JULIA</t>
  </si>
  <si>
    <t>'1-15-105-0012-0064</t>
  </si>
  <si>
    <t>LEMUS ARIAS CESAR</t>
  </si>
  <si>
    <t>'1-15-105-0012-0074</t>
  </si>
  <si>
    <t>LUCERO MARCOS ESTEFANA</t>
  </si>
  <si>
    <t>'1-15-105-0013-0096</t>
  </si>
  <si>
    <t>MEDINA FERNANDEZ MARLEN</t>
  </si>
  <si>
    <t>'1-15-105-0013-0098</t>
  </si>
  <si>
    <t>MONTERRUBIO HERNANDEZ MARTHA DELIA</t>
  </si>
  <si>
    <t>'1-15-105-0015-0038</t>
  </si>
  <si>
    <t>OLVERA ALVARADO J ISAIAS</t>
  </si>
  <si>
    <t>'1-15-105-0015-0039</t>
  </si>
  <si>
    <t>ORTIZ RAMIREZ J ENCARNACION</t>
  </si>
  <si>
    <t>'1-15-105-0015-0044</t>
  </si>
  <si>
    <t>OLVERA REYES ALFREDO</t>
  </si>
  <si>
    <t>'1-15-105-0016-0002</t>
  </si>
  <si>
    <t>PEREZ VIVEROS JORGE LUIS</t>
  </si>
  <si>
    <t>'1-15-105-0018-0087</t>
  </si>
  <si>
    <t>RAMOS MOGUEL MARCO ANTONIO</t>
  </si>
  <si>
    <t>'1-15-105-0020-0030</t>
  </si>
  <si>
    <t>TOLENTINO CASTRO ERASTO</t>
  </si>
  <si>
    <t>Jalisco</t>
  </si>
  <si>
    <t>'1-15-105-0001-0087</t>
  </si>
  <si>
    <t>ALVAREZ JIMENEZ FERNANDO</t>
  </si>
  <si>
    <t>México</t>
  </si>
  <si>
    <t>'1-15-107-1503-0001</t>
  </si>
  <si>
    <t>CHEVY SAN CARLOS SA DE CV</t>
  </si>
  <si>
    <t>Michoacán</t>
  </si>
  <si>
    <t>'1-15-105-0001-0038</t>
  </si>
  <si>
    <t>ARROYO ARROYO DORA MARIA</t>
  </si>
  <si>
    <t>'1-15-105-0001-0064</t>
  </si>
  <si>
    <t>ADAME ORTIZ JESUS HUMBERTO</t>
  </si>
  <si>
    <t>'1-15-105-0002-0008</t>
  </si>
  <si>
    <t>BAEZ CEJA VICTOR MANUEL</t>
  </si>
  <si>
    <t>'1-15-105-0003-0016</t>
  </si>
  <si>
    <t>CAMARENA TELLO VIRGINIA MARITZA</t>
  </si>
  <si>
    <t>'1-15-105-0003-0050</t>
  </si>
  <si>
    <t>CAMPOS GARCIA GENARO</t>
  </si>
  <si>
    <t>'1-15-105-0003-0055</t>
  </si>
  <si>
    <t>CONTRERAS CEDEÑO GERARDO</t>
  </si>
  <si>
    <t>'1-15-105-0003-0079</t>
  </si>
  <si>
    <t>CRUZ GOMEZ GABRIEL</t>
  </si>
  <si>
    <t>'1-15-105-0003-0127</t>
  </si>
  <si>
    <t>CERVANTES VALVERDE TOMAS</t>
  </si>
  <si>
    <t>'1-15-105-0004-0019</t>
  </si>
  <si>
    <t>DIAZ ENVILA GLORIA LETICIA</t>
  </si>
  <si>
    <t>'1-15-105-0006-0008</t>
  </si>
  <si>
    <t>FLORES MENDOZA ROBERTO</t>
  </si>
  <si>
    <t>'1-15-105-0006-0035</t>
  </si>
  <si>
    <t>FLORES ANGUIANO PATRICIA</t>
  </si>
  <si>
    <t>'1-15-105-0006-0040</t>
  </si>
  <si>
    <t>FRUTIS SOLIS JOSE LUIS</t>
  </si>
  <si>
    <t>'1-15-105-0007-0021</t>
  </si>
  <si>
    <t>'1-15-105-0007-0056</t>
  </si>
  <si>
    <t>GAMBOA GUZMAN ELIZABETH</t>
  </si>
  <si>
    <t>'1-15-105-0007-0147</t>
  </si>
  <si>
    <t>GUZMAN GRAJEDA JOSE CARLOS</t>
  </si>
  <si>
    <t>'1-15-105-0012-0024</t>
  </si>
  <si>
    <t>LOPEZ BAUTISTA JULIETA</t>
  </si>
  <si>
    <t>'1-15-105-0013-0019</t>
  </si>
  <si>
    <t>MORA GONZALEZ JESUS ANTONIO</t>
  </si>
  <si>
    <t>'1-15-105-0013-0118</t>
  </si>
  <si>
    <t>MARTINEZ ARROYO LUIS ENRIQUE</t>
  </si>
  <si>
    <t>'1-15-105-0013-0119</t>
  </si>
  <si>
    <t>MARTINEZ HERNANDEZ JUDITH</t>
  </si>
  <si>
    <t>'1-15-105-0013-0135</t>
  </si>
  <si>
    <t>MANZO MARTINEZ ANA LILIA</t>
  </si>
  <si>
    <t>'1-15-105-0013-0136</t>
  </si>
  <si>
    <t>MIRANDA BECERRA KARINA</t>
  </si>
  <si>
    <t>'1-15-105-0014-0004</t>
  </si>
  <si>
    <t>NATERAS HERNANDEZ MARTHA ALICIA</t>
  </si>
  <si>
    <t>'1-15-105-0016-0007</t>
  </si>
  <si>
    <t>PINELLO ACEVEDO JOSE FAUSTO</t>
  </si>
  <si>
    <t>'1-15-105-0016-0008</t>
  </si>
  <si>
    <t>PUEBLA AREVALO JUAN PABLO</t>
  </si>
  <si>
    <t>'1-15-105-0016-0025</t>
  </si>
  <si>
    <t>PAZ VALDOVINOS RAUL</t>
  </si>
  <si>
    <t>'1-15-105-0018-0011</t>
  </si>
  <si>
    <t>RANGEL VARGAS HUGO ERNESTO</t>
  </si>
  <si>
    <t>'1-15-105-0018-0022</t>
  </si>
  <si>
    <t>ROMAN RIVERO ARTURO</t>
  </si>
  <si>
    <t>'1-15-105-0018-0052</t>
  </si>
  <si>
    <t>RAMOS CHAVEZ MACARIO</t>
  </si>
  <si>
    <t>'1-15-105-0019-0023</t>
  </si>
  <si>
    <t>SOSA SANTIBAÑEZ BERTIN</t>
  </si>
  <si>
    <t>'1-15-105-0019-0028</t>
  </si>
  <si>
    <t xml:space="preserve">SALAZAR DE LA VEGA JOSE JOAQUIN </t>
  </si>
  <si>
    <t>'1-15-105-0020-0008</t>
  </si>
  <si>
    <t>TORRES PIÑA CARLOS</t>
  </si>
  <si>
    <t>'1-15-105-0020-0012</t>
  </si>
  <si>
    <t>TEHANDON AMBROCIO ANTONIO</t>
  </si>
  <si>
    <t>'1-15-105-0022-0071</t>
  </si>
  <si>
    <t>TREJO ROBLES CESAR RICARDO</t>
  </si>
  <si>
    <t>1-15-106-0001-0001</t>
  </si>
  <si>
    <t>'1-15-107-1603-0002</t>
  </si>
  <si>
    <t>CENTRO DE CONVENC DE MORELIA</t>
  </si>
  <si>
    <t>Morelos</t>
  </si>
  <si>
    <t>'1-15-105-0005-0025</t>
  </si>
  <si>
    <t>ESPIN GARCIA ABEL</t>
  </si>
  <si>
    <t>'1-15-105-0019-0058</t>
  </si>
  <si>
    <t xml:space="preserve">SANCHEZ LOPEZ MANUELA </t>
  </si>
  <si>
    <t>Nayarit</t>
  </si>
  <si>
    <t>AKE FLORES ROSA AIDA</t>
  </si>
  <si>
    <t>'1-15-105-0001-0002</t>
  </si>
  <si>
    <t>ARIAS FLORES HERIBERTO</t>
  </si>
  <si>
    <t>'1-15-105-0001-0003</t>
  </si>
  <si>
    <t>ARREDONDO RIVERA CARLOS HERNESTO</t>
  </si>
  <si>
    <t>'1-15-105-0001-0004</t>
  </si>
  <si>
    <t>ASTORGA CEJA ADAN</t>
  </si>
  <si>
    <t>'1-15-105-0001-0005</t>
  </si>
  <si>
    <t>ACOSTA COVARRUBIAS JOSE LUIS</t>
  </si>
  <si>
    <t>'1-15-105-0001-0006</t>
  </si>
  <si>
    <t>ALEJO BUSTOS FRANCISCO YOEL</t>
  </si>
  <si>
    <t>'1-15-105-0001-0007</t>
  </si>
  <si>
    <t>ALPIZAR VAZQUEZ PEDRO</t>
  </si>
  <si>
    <t>'1-15-105-0001-0008</t>
  </si>
  <si>
    <t>ANGELES RESENDIZ JORGE</t>
  </si>
  <si>
    <t>'1-15-105-0001-0009</t>
  </si>
  <si>
    <t>ACEVEDO BARRON JUAN MANUEL</t>
  </si>
  <si>
    <t>'1-15-105-0001-0024</t>
  </si>
  <si>
    <t>AGUILAR HERNANDEZ CATALINA</t>
  </si>
  <si>
    <t>'1-15-105-0001-0025</t>
  </si>
  <si>
    <t>ALVAREZ ARREOLA ELIZANDRO</t>
  </si>
  <si>
    <t>'1-15-105-0001-0026</t>
  </si>
  <si>
    <t>ALVAREZ VELAZQUEZ DEIDA MYLENE</t>
  </si>
  <si>
    <t>'1-15-105-0001-0043</t>
  </si>
  <si>
    <t>AGUILAR ROBLES JOSE VALENTIN</t>
  </si>
  <si>
    <t>'1-15-105-0001-0047</t>
  </si>
  <si>
    <t>ALVAREZ TAPIA BENJAMIN</t>
  </si>
  <si>
    <t>'1-15-105-0001-0048</t>
  </si>
  <si>
    <t>ANDRADE ROBLES TONATI OCELOTL</t>
  </si>
  <si>
    <t>'1-15-105-0001-0049</t>
  </si>
  <si>
    <t>ARCADIA GARCIA JOSE BALTAZAR</t>
  </si>
  <si>
    <t>'1-15-105-0001-0052</t>
  </si>
  <si>
    <t>ARELLANO ONTIVEROS EPITACIO JUAN</t>
  </si>
  <si>
    <t>'1-15-105-0001-0072</t>
  </si>
  <si>
    <t>ACOSTA IBARRA FRANCISCO GUADALUPE</t>
  </si>
  <si>
    <t>'1-15-105-0002-0001</t>
  </si>
  <si>
    <t>BARRERA DUARTE ROCIO</t>
  </si>
  <si>
    <t>'1-15-105-0002-0002</t>
  </si>
  <si>
    <t>BARRERA HERNANDEZ AIDA</t>
  </si>
  <si>
    <t>'1-15-105-0002-0003</t>
  </si>
  <si>
    <t>BAUTISTA TERESA MAGDALENA</t>
  </si>
  <si>
    <t>'1-15-105-0002-0004</t>
  </si>
  <si>
    <t>BARCENAS REYES GONZALO</t>
  </si>
  <si>
    <t>'1-15-105-0002-0005</t>
  </si>
  <si>
    <t>BAUTISTA MARIN NESTOR</t>
  </si>
  <si>
    <t>'1-15-105-0002-0007</t>
  </si>
  <si>
    <t>BENITEZ VALLE PEDRO</t>
  </si>
  <si>
    <t>'1-15-105-0002-0012</t>
  </si>
  <si>
    <t>BAÑUELOS MARTINEZ BERNARDO</t>
  </si>
  <si>
    <t>'1-15-105-0003-0001</t>
  </si>
  <si>
    <t>CARBAJAL MARTINEZ EUGENIO</t>
  </si>
  <si>
    <t>'1-15-105-0003-0002</t>
  </si>
  <si>
    <t>CONTRERAS PEÑA JOSE RAFAEL</t>
  </si>
  <si>
    <t>'1-15-105-0003-0003</t>
  </si>
  <si>
    <t>CORTES BRAVO GUSTAVO</t>
  </si>
  <si>
    <t>'1-15-105-0003-0004</t>
  </si>
  <si>
    <t>'1-15-105-0003-0005</t>
  </si>
  <si>
    <t>CRUZ VEGA ANA ISABEL</t>
  </si>
  <si>
    <t>'1-15-105-0003-0006</t>
  </si>
  <si>
    <t>CUELLAR CANO IMELDA</t>
  </si>
  <si>
    <t>'1-15-105-0003-0007</t>
  </si>
  <si>
    <t>COTA MONTAÑO ROSA DELIA</t>
  </si>
  <si>
    <t>'1-15-105-0003-0008</t>
  </si>
  <si>
    <t>CARDENAS GRACIA EDUARDO GUILLERMO</t>
  </si>
  <si>
    <t>'1-15-105-0003-0014</t>
  </si>
  <si>
    <t>CRISTERNA LOPEZ CARLOS VLADIMIR</t>
  </si>
  <si>
    <t>'1-15-105-0003-0015</t>
  </si>
  <si>
    <t>CRUZ C. ISABEL CI MERLI</t>
  </si>
  <si>
    <t>'1-15-105-0003-0023</t>
  </si>
  <si>
    <t>CEJA GARCIA YESENIA YANETH</t>
  </si>
  <si>
    <t>'1-15-105-0003-0059</t>
  </si>
  <si>
    <t>CARDENAS SALINAS JOSE RAMON</t>
  </si>
  <si>
    <t>'1-15-105-0003-0105</t>
  </si>
  <si>
    <t>CASTELLON FONSECA GUADALUPE FRANCISCO JAVIER</t>
  </si>
  <si>
    <t>'1-15-105-0004-0001</t>
  </si>
  <si>
    <t>DURAN RIVERA CARLOS ALBERTO</t>
  </si>
  <si>
    <t>'1-15-105-0004-0002</t>
  </si>
  <si>
    <t>DOMIGUEZ ROMERO MA DEL PILAR</t>
  </si>
  <si>
    <t>'1-15-105-0004-0005</t>
  </si>
  <si>
    <t>DUÑALDS VENTURA ISMAEL</t>
  </si>
  <si>
    <t>'1-15-105-0004-0014</t>
  </si>
  <si>
    <t xml:space="preserve">DIAZ SANCHEZ JESUS IVAN </t>
  </si>
  <si>
    <t>'1-15-105-0004-0016</t>
  </si>
  <si>
    <t>DE LOS SANTOS RIOS BELEN</t>
  </si>
  <si>
    <t>'1-15-105-0005-0001</t>
  </si>
  <si>
    <t>EMILIANO MORENO ALFREDO</t>
  </si>
  <si>
    <t>'1-15-105-0005-0002</t>
  </si>
  <si>
    <t>ESTRADA LUNA JOSE DE JESUS</t>
  </si>
  <si>
    <t>'1-15-105-0005-0005</t>
  </si>
  <si>
    <t>ESTRADA SANCHEZ PABLO</t>
  </si>
  <si>
    <t>'1-15-105-0005-0013</t>
  </si>
  <si>
    <t>ESTRADA DIAZ OLGA ALICIA</t>
  </si>
  <si>
    <t>'1-15-105-0006-0001</t>
  </si>
  <si>
    <t>FLORES SOTO JUAN FRANCISCO</t>
  </si>
  <si>
    <t>'1-15-105-0006-0002</t>
  </si>
  <si>
    <t>FLORES ESQUIVEL ERASMO SAUL</t>
  </si>
  <si>
    <t>'1-15-105-0006-0003</t>
  </si>
  <si>
    <t>FALCON CASTILLO ERASMO</t>
  </si>
  <si>
    <t>'1-15-105-0006-0004</t>
  </si>
  <si>
    <t>FERNANDEZ PINEDA SIMON FERNANDEZ</t>
  </si>
  <si>
    <t>'1-15-105-0006-0005</t>
  </si>
  <si>
    <t>FERNANDO SANCHEZ DALIA DEL CARMEN</t>
  </si>
  <si>
    <t>'1-15-105-0006-0006</t>
  </si>
  <si>
    <t>FLORES FLORES MARTIN</t>
  </si>
  <si>
    <t>'1-15-105-0006-0007</t>
  </si>
  <si>
    <t>FLORES LOPEZ YESENIA</t>
  </si>
  <si>
    <t>'1-15-105-0006-0012</t>
  </si>
  <si>
    <t>FIGUEROA MENDOZA JUAN JOSE</t>
  </si>
  <si>
    <t>'1-15-105-0007-0001</t>
  </si>
  <si>
    <t>GARCIA MARTINEZ SOFIA</t>
  </si>
  <si>
    <t>'1-15-105-0007-0002</t>
  </si>
  <si>
    <t>GARCIA TOLENTINO LERINA</t>
  </si>
  <si>
    <t>'1-15-105-0007-0004</t>
  </si>
  <si>
    <t>GODINEZ TREJO MARIO</t>
  </si>
  <si>
    <t>'1-15-105-0007-0005</t>
  </si>
  <si>
    <t>GOMEZ GALINDO GRACIELA</t>
  </si>
  <si>
    <t>'1-15-105-0007-0006</t>
  </si>
  <si>
    <t>GOMEZ MORENO RICARDO</t>
  </si>
  <si>
    <t>'1-15-105-0007-0007</t>
  </si>
  <si>
    <t>GOMEZ SANCHEZ VIRGILIO</t>
  </si>
  <si>
    <t>'1-15-105-0007-0008</t>
  </si>
  <si>
    <t>GONZALEZ DE LA CRUZ MARIA PATRICIA</t>
  </si>
  <si>
    <t>'1-15-105-0007-0009</t>
  </si>
  <si>
    <t>GONZALEZ GARDUÑO HILARIA</t>
  </si>
  <si>
    <t>'1-15-105-0007-0010</t>
  </si>
  <si>
    <t>GONZALEZ LOYOLA PEREZ MA CARMEN CONSOLACION</t>
  </si>
  <si>
    <t>'1-15-105-0007-0011</t>
  </si>
  <si>
    <t>GUTIERREZ ZARRAGA OSCAR EDGARDO</t>
  </si>
  <si>
    <t>'1-15-105-0007-0029</t>
  </si>
  <si>
    <t>GARCIA VAZQUEZ JULIETA ROXANA</t>
  </si>
  <si>
    <t>'1-15-105-0007-0048</t>
  </si>
  <si>
    <t>GARCIA RODRIGUEZ ELIZABETH</t>
  </si>
  <si>
    <t>'1-15-105-0007-0049</t>
  </si>
  <si>
    <t>GONZALEZ DIAZ SOFIA</t>
  </si>
  <si>
    <t>'1-15-105-0007-0050</t>
  </si>
  <si>
    <t>GONZALEZ JAUREGUI TERESA CAROLINA</t>
  </si>
  <si>
    <t>'1-15-105-0007-0058</t>
  </si>
  <si>
    <t>GARCIA BAÑUELOS MARTIN</t>
  </si>
  <si>
    <t>'1-15-105-0007-0059</t>
  </si>
  <si>
    <t>GONZALEZ RAMIREZ JOSE MANUEL</t>
  </si>
  <si>
    <t>'1-15-105-0007-0115</t>
  </si>
  <si>
    <t>GOMEZ GURROLA HECTOR</t>
  </si>
  <si>
    <t>'1-15-105-0008-0002</t>
  </si>
  <si>
    <t>HERNANDEZ HERNANDEZ SUSANA ELVIA</t>
  </si>
  <si>
    <t>'1-15-105-0008-0003</t>
  </si>
  <si>
    <t>HERNANDEZ LARA MARIBEL</t>
  </si>
  <si>
    <t>'1-15-105-0008-0004</t>
  </si>
  <si>
    <t>HERNANDEZ MUÑOZ JUAN CARLOS</t>
  </si>
  <si>
    <t>'1-15-105-0008-0005</t>
  </si>
  <si>
    <t>HERNANDEZ RAMIREZ HUMBERTO ISAI</t>
  </si>
  <si>
    <t>'1-15-105-0008-0006</t>
  </si>
  <si>
    <t>HERNANDEZ RAMOS HIPOLITO</t>
  </si>
  <si>
    <t>'1-15-105-0008-0007</t>
  </si>
  <si>
    <t>HERNANDEZ ESTRADA ELEAZAR</t>
  </si>
  <si>
    <t>'1-15-105-0008-0008</t>
  </si>
  <si>
    <t>HERNANDEZ GONZALEZ JORGE LEONEL</t>
  </si>
  <si>
    <t>'1-15-105-0008-0009</t>
  </si>
  <si>
    <t>HERNANDEZ RODRIGUEZ NOE</t>
  </si>
  <si>
    <t>'1-15-105-0008-0012</t>
  </si>
  <si>
    <t>HERRERA JIMENEZ RENE ALONSO</t>
  </si>
  <si>
    <t>'1-15-105-0009-0001</t>
  </si>
  <si>
    <t>IBARRA CALTZONCIT MARIA DEL ROCIO</t>
  </si>
  <si>
    <t>'1-15-105-0009-0002</t>
  </si>
  <si>
    <t>ISLAS GONZALEZ LUIS GUILLERMO</t>
  </si>
  <si>
    <t>'1-15-105-0009-0005</t>
  </si>
  <si>
    <t>IBARRA VALDIRRA FLORENCIA</t>
  </si>
  <si>
    <t>'1-15-105-0009-0006</t>
  </si>
  <si>
    <t>IBARRA FRANQUEZ MARIA GRICELDA</t>
  </si>
  <si>
    <t>'1-15-105-0009-0009</t>
  </si>
  <si>
    <t>INSTITUTO ESTATAL ELECTORAL</t>
  </si>
  <si>
    <t>'1-15-105-0010-0002</t>
  </si>
  <si>
    <t>JIMENEZ MARMOLEJO BENJI JUAN</t>
  </si>
  <si>
    <t>'1-15-105-0010-0012</t>
  </si>
  <si>
    <t>JIMENEZ ALDACO ERIKA LETICIA</t>
  </si>
  <si>
    <t>'1-15-105-0012-0001</t>
  </si>
  <si>
    <t>LEAL ESCOBOSA ISAIAS</t>
  </si>
  <si>
    <t>'1-15-105-0012-0002</t>
  </si>
  <si>
    <t>LAURENCIO VIGUERAS PATRICIO</t>
  </si>
  <si>
    <t>'1-15-105-0012-0003</t>
  </si>
  <si>
    <t>LICONA LOPEZ MARIA ISABEL</t>
  </si>
  <si>
    <t>'1-15-105-0012-0004</t>
  </si>
  <si>
    <t>LOPEZ RESENDIZ JUAN BERNANRDO</t>
  </si>
  <si>
    <t>'1-15-105-0012-0005</t>
  </si>
  <si>
    <t>LOPEZ TORRES JAVIER</t>
  </si>
  <si>
    <t>'1-15-105-0012-0006</t>
  </si>
  <si>
    <t>LOPEZ VILLEDA IVAN</t>
  </si>
  <si>
    <t>'1-15-105-0012-0007</t>
  </si>
  <si>
    <t>LUNA LOPEZ FERNANDO</t>
  </si>
  <si>
    <t>'1-15-105-0012-0008</t>
  </si>
  <si>
    <t>LEDESMA GRACIA MARIA VERONICA</t>
  </si>
  <si>
    <t>'1-15-105-0012-0009</t>
  </si>
  <si>
    <t>LEON CHAIN EDUARDO</t>
  </si>
  <si>
    <t>'1-15-105-0012-0018</t>
  </si>
  <si>
    <t>LOMELI IBARRA NORMA IRENE</t>
  </si>
  <si>
    <t>'1-15-105-0012-0030</t>
  </si>
  <si>
    <t>LIMON AVALOS JORGE GUADALUPE</t>
  </si>
  <si>
    <t>'1-15-105-0013-0001</t>
  </si>
  <si>
    <t>MARTINEZ GALINDO MILY</t>
  </si>
  <si>
    <t>'1-15-105-0013-0002</t>
  </si>
  <si>
    <t>MIGUEL SALVADOR MARGARITA</t>
  </si>
  <si>
    <t>'1-15-105-0013-0003</t>
  </si>
  <si>
    <t>MILLAN LEON ANGELA</t>
  </si>
  <si>
    <t>'1-15-105-0013-0004</t>
  </si>
  <si>
    <t>MONROY EVARISTO JULIO</t>
  </si>
  <si>
    <t>'1-15-105-0013-0005</t>
  </si>
  <si>
    <t>MONROY MENDOZA URIEL</t>
  </si>
  <si>
    <t>'1-15-105-0013-0006</t>
  </si>
  <si>
    <t>MUÑOZ RIVERO IRAIS</t>
  </si>
  <si>
    <t>'1-15-105-0013-0007</t>
  </si>
  <si>
    <t>MEDINA LEON IVAN RODRIGO</t>
  </si>
  <si>
    <t>'1-15-105-0013-0008</t>
  </si>
  <si>
    <t>MENDOZA PEREZ JUAN CARLOS</t>
  </si>
  <si>
    <t>'1-15-105-0013-0009</t>
  </si>
  <si>
    <t>MORALES GUTIERREZ PAULINO JUAN</t>
  </si>
  <si>
    <t>'1-15-105-0013-0010</t>
  </si>
  <si>
    <t>MORALES JUAREZ MARTHA TERESA</t>
  </si>
  <si>
    <t>'1-15-105-0013-0020</t>
  </si>
  <si>
    <t>MITRE AYALA M. BEATRIZ</t>
  </si>
  <si>
    <t>'1-15-105-0013-0026</t>
  </si>
  <si>
    <t>MARMOLEJO RIVERA JUAN ARTURO</t>
  </si>
  <si>
    <t>'1-15-105-0013-0027</t>
  </si>
  <si>
    <t>MARTINEZ GUZMAN SANTIAGO</t>
  </si>
  <si>
    <t>'1-15-105-0013-0028</t>
  </si>
  <si>
    <t>MITRE AYALA GUSTAVO RAUDEL</t>
  </si>
  <si>
    <t>'1-15-105-0013-0046</t>
  </si>
  <si>
    <t>MITRE AYALA MAGDALENA BEATRIZ</t>
  </si>
  <si>
    <t>'1-15-105-0013-0057</t>
  </si>
  <si>
    <t>MIRAMONTES VAZQUEZ LUIS ENRIQUE</t>
  </si>
  <si>
    <t>'1-15-105-0013-0089</t>
  </si>
  <si>
    <t>MILLAN ORTIZ VICTORIA</t>
  </si>
  <si>
    <t>'1-15-105-0014-0001</t>
  </si>
  <si>
    <t>NAVA GARCIA PEDRO</t>
  </si>
  <si>
    <t>'1-15-105-0015-0001</t>
  </si>
  <si>
    <t>OLIVER TAPIA GUADALUPE</t>
  </si>
  <si>
    <t>'1-15-105-0015-0002</t>
  </si>
  <si>
    <t>OLVERA ALVARADO MARCO ANTONIO</t>
  </si>
  <si>
    <t>'1-15-105-0015-0003</t>
  </si>
  <si>
    <t>OROZCO LOPEZ XOCHILT ANAHI</t>
  </si>
  <si>
    <t>'1-15-105-0015-0008</t>
  </si>
  <si>
    <t>OCEGUEDA SILVA MARIA FLORENTINA</t>
  </si>
  <si>
    <t>'1-15-105-0015-0009</t>
  </si>
  <si>
    <t>OLEA ZAVALA MARIA DEL CARMEN</t>
  </si>
  <si>
    <t>'1-15-105-0015-0010</t>
  </si>
  <si>
    <t>ORTEGA RAMIREZ IGNACIO</t>
  </si>
  <si>
    <t>'1-15-105-0015-0018</t>
  </si>
  <si>
    <t>OLEA ZAVALA JUAN CARLOS</t>
  </si>
  <si>
    <t>'1-15-105-0015-0021</t>
  </si>
  <si>
    <t>OCHOA JUAREZ FAUSTINO</t>
  </si>
  <si>
    <t>'1-15-105-0015-0024</t>
  </si>
  <si>
    <t>OVALLE ORTIZ MANUEL</t>
  </si>
  <si>
    <t>'1-15-105-0016-0001</t>
  </si>
  <si>
    <t>PEREZ GARCIA MARIA DEL CARMEN</t>
  </si>
  <si>
    <t>'1-15-105-0016-0003</t>
  </si>
  <si>
    <t>PINEDA GARCIA MARCELA</t>
  </si>
  <si>
    <t>'1-15-105-0016-0004</t>
  </si>
  <si>
    <t>PALMA RAMOS JUAN PEDRO</t>
  </si>
  <si>
    <t>'1-15-105-0016-0005</t>
  </si>
  <si>
    <t>PEREZ CHAVEZ JUAN ARTURO</t>
  </si>
  <si>
    <t>'1-15-105-0017-0004</t>
  </si>
  <si>
    <t>QUINTERO ROBLES TORIBIO</t>
  </si>
  <si>
    <t>'1-15-105-0018-0001</t>
  </si>
  <si>
    <t>RAMIREZ MONTAÑO ERICK JOSE</t>
  </si>
  <si>
    <t>'1-15-105-0018-0002</t>
  </si>
  <si>
    <t>RAMOS MUÑOZ FRANCISCO</t>
  </si>
  <si>
    <t>'1-15-105-0018-0003</t>
  </si>
  <si>
    <t>REYNA OROZCO MARTIN</t>
  </si>
  <si>
    <t>'1-15-105-0018-0004</t>
  </si>
  <si>
    <t>RICO MERCADO MARCO ANTONIO</t>
  </si>
  <si>
    <t>'1-15-105-0018-0005</t>
  </si>
  <si>
    <t>ROJAS ALVAREZ ALEJANDRA</t>
  </si>
  <si>
    <t>'1-15-105-0018-0006</t>
  </si>
  <si>
    <t>RUBIO ANDRADE MIREYA M</t>
  </si>
  <si>
    <t>'1-15-105-0018-0007</t>
  </si>
  <si>
    <t>RUBIO HERNANDEZ IGNACIO</t>
  </si>
  <si>
    <t>'1-15-105-0018-0017</t>
  </si>
  <si>
    <t>RAMIREZ AMEZCUA JOSE MANUEL</t>
  </si>
  <si>
    <t>'1-15-105-0018-0044</t>
  </si>
  <si>
    <t>RENTERIA ALAMO CARLOS ALBERTO</t>
  </si>
  <si>
    <t>'1-15-105-0018-0049</t>
  </si>
  <si>
    <t>RODRIGUEZ CRUZ YOLANDA CRISTEL</t>
  </si>
  <si>
    <t>'1-15-105-0018-0078</t>
  </si>
  <si>
    <t>RAMIREZ BUCIO ANA ELIZABETH</t>
  </si>
  <si>
    <t>'1-15-105-0019-0001</t>
  </si>
  <si>
    <t>SERNA ALVAREZ MANUEL</t>
  </si>
  <si>
    <t>'1-15-105-0019-0002</t>
  </si>
  <si>
    <t>SAAVEDRA FUENTES JUAN MARTIN</t>
  </si>
  <si>
    <t>'1-15-105-0019-0003</t>
  </si>
  <si>
    <t>SANCHEZ FUENTES ALICIA</t>
  </si>
  <si>
    <t>'1-15-105-0019-0004</t>
  </si>
  <si>
    <t>SANCHEZ JIMENEZ ARTURO</t>
  </si>
  <si>
    <t>'1-15-105-0019-0005</t>
  </si>
  <si>
    <t>SOTO CONSUELA MARIA MAGDALENA</t>
  </si>
  <si>
    <t>'1-15-105-0019-0006</t>
  </si>
  <si>
    <t>SACHEZ TAPIA CARLOS LAZARO</t>
  </si>
  <si>
    <t>'1-15-105-0019-0007</t>
  </si>
  <si>
    <t>SANCHEZ TAPIA CARLOS LAZARO</t>
  </si>
  <si>
    <t>'1-15-105-0019-0031</t>
  </si>
  <si>
    <t xml:space="preserve">SALCEDO OSUNA MANUEL RAMON </t>
  </si>
  <si>
    <t>'1-15-105-0019-0036</t>
  </si>
  <si>
    <t>SANCHEZ ELIAS JOSE HILARIO</t>
  </si>
  <si>
    <t>'1-15-105-0019-0037</t>
  </si>
  <si>
    <t>SANCHEZ MORALES JUDITH ELIZABETH</t>
  </si>
  <si>
    <t>'1-15-105-0020-0001</t>
  </si>
  <si>
    <t>TAPIA DONIZ MARIA ANTONIETA</t>
  </si>
  <si>
    <t>'1-15-105-0020-0002</t>
  </si>
  <si>
    <t>TAPIA DORANTES IRMA</t>
  </si>
  <si>
    <t>'1-15-105-0020-0003</t>
  </si>
  <si>
    <t>TORRES CRUZ JAIME</t>
  </si>
  <si>
    <t>'1-15-105-0020-0004</t>
  </si>
  <si>
    <t>TORRES MARTINEZ JOSE LUIS</t>
  </si>
  <si>
    <t>'1-15-105-0020-0005</t>
  </si>
  <si>
    <t>TORRES VAZQUEZ CANDIDO</t>
  </si>
  <si>
    <t>'1-15-105-0020-0006</t>
  </si>
  <si>
    <t>TRENADO FRIAS JOSE CARLOS</t>
  </si>
  <si>
    <t>'1-15-105-0020-0010</t>
  </si>
  <si>
    <t>TREJO VAZQUEZ ROSA MARIA</t>
  </si>
  <si>
    <t>'1-15-105-0021-0001</t>
  </si>
  <si>
    <t>UMBRAL HERNANDEZ LIZBETH</t>
  </si>
  <si>
    <t>'1-15-105-0021-0002</t>
  </si>
  <si>
    <t>URIBE MONTERO YURY ZARETH</t>
  </si>
  <si>
    <t>'1-15-105-0021-0003</t>
  </si>
  <si>
    <t>UVIÑA MERAZ TOMAS</t>
  </si>
  <si>
    <t>'1-15-105-0021-0004</t>
  </si>
  <si>
    <t>ULEA ZAVALA JUAN CARLOS</t>
  </si>
  <si>
    <t>'1-15-105-0022-0001</t>
  </si>
  <si>
    <t>VIZCARRA BURVOA LUZ ZITA</t>
  </si>
  <si>
    <t>'1-15-105-0022-0002</t>
  </si>
  <si>
    <t>VALDEZ LOPEZ ROSA</t>
  </si>
  <si>
    <t>'1-15-105-0022-0003</t>
  </si>
  <si>
    <t>VAZQUEZ CASTAÑEDA GUADALUPE</t>
  </si>
  <si>
    <t>'1-15-105-0022-0016</t>
  </si>
  <si>
    <t>VEGA JIMENEZ ROSA</t>
  </si>
  <si>
    <t>'1-15-105-0022-0017</t>
  </si>
  <si>
    <t>VELAZQUEZ ASCENCIO CLARISA LIZBETH</t>
  </si>
  <si>
    <t>'1-15-105-0022-0021</t>
  </si>
  <si>
    <t>VIVANCO MUÑOZ MANUEL</t>
  </si>
  <si>
    <t>'1-15-105-0022-0050</t>
  </si>
  <si>
    <t>VALENZUELA MEDINA JOSE CARLOS</t>
  </si>
  <si>
    <t>'1-15-105-0022-0051</t>
  </si>
  <si>
    <t>VEGA PARTIDA JORGE</t>
  </si>
  <si>
    <t>'1-15-105-0026-0009</t>
  </si>
  <si>
    <t>ZAMORA GUERRERO JOSE FELIX</t>
  </si>
  <si>
    <t>'1-15-107-1802-0001</t>
  </si>
  <si>
    <t xml:space="preserve">GONZALEZ BARRIOS RODRIGO </t>
  </si>
  <si>
    <t>Nuevo León</t>
  </si>
  <si>
    <t>'1-15-105-0001-0073</t>
  </si>
  <si>
    <t xml:space="preserve">ALVARADO SEGOVIA RICARDO </t>
  </si>
  <si>
    <t>'1-15-105-0001-0081</t>
  </si>
  <si>
    <t xml:space="preserve">ACEVEDO SALAZAR EDWIN ALFREDO </t>
  </si>
  <si>
    <t>'1-15-105-0005-0029</t>
  </si>
  <si>
    <t xml:space="preserve">ENCINA TOBIAS EDUARDO EZEQUIEL </t>
  </si>
  <si>
    <t>'1-15-105-0008-0039</t>
  </si>
  <si>
    <t xml:space="preserve">HERRERA SALCE NORA LETICIA </t>
  </si>
  <si>
    <t>'1-15-105-0013-0102</t>
  </si>
  <si>
    <t>MALDONADO GARCIA SABINO</t>
  </si>
  <si>
    <t>'1-15-105-0016-0053</t>
  </si>
  <si>
    <t>PERALES VALDEZ ADAN</t>
  </si>
  <si>
    <t>'1-15-105-0018-0090</t>
  </si>
  <si>
    <t xml:space="preserve">RODRIGUEZ LOPEZ ANA MARIA </t>
  </si>
  <si>
    <t>'1-15-105-0018-0091</t>
  </si>
  <si>
    <t xml:space="preserve">ROSALES HERNANDEZ CESAR </t>
  </si>
  <si>
    <t>'1-15-105-0018-0101</t>
  </si>
  <si>
    <t>RAMOS IBARRA ABELARDO</t>
  </si>
  <si>
    <t>'1-15-105-0019-0070</t>
  </si>
  <si>
    <t>SALAS LUNA JUAN</t>
  </si>
  <si>
    <t>'1-15-105-0019-0071</t>
  </si>
  <si>
    <t xml:space="preserve">SANTOS BENAVIDES RODRIGO </t>
  </si>
  <si>
    <t>'1-15-105-0019-0072</t>
  </si>
  <si>
    <t>SOTO GONZALEZ JUAN FRANCISCO</t>
  </si>
  <si>
    <t>'1-15-105-0022-0056</t>
  </si>
  <si>
    <t xml:space="preserve">VELA CERVANTES JORGE ROMEL </t>
  </si>
  <si>
    <t>'1-15-105-0022-0069</t>
  </si>
  <si>
    <t>VARGAS CAMPOS FILIGONIO</t>
  </si>
  <si>
    <t>PRESTAMOS A COMITES</t>
  </si>
  <si>
    <t>Oaxaca</t>
  </si>
  <si>
    <t>'1-15-105-0000-0000</t>
  </si>
  <si>
    <t>ESTADOS</t>
  </si>
  <si>
    <t>1-15-105-0001-0010</t>
  </si>
  <si>
    <t>ALONSO ANTONIO JOSE L</t>
  </si>
  <si>
    <t>1-15-105-0013-0053</t>
  </si>
  <si>
    <t>MORALES SANCHEZ REY</t>
  </si>
  <si>
    <t>1-15-105-0018-0054</t>
  </si>
  <si>
    <t>RAMIREZ RODRIGUEZ WIL</t>
  </si>
  <si>
    <t>1-15-105-0022-0011</t>
  </si>
  <si>
    <t>VILLANUEVA RODRIGUEZ</t>
  </si>
  <si>
    <t>Puebla</t>
  </si>
  <si>
    <t>'1-15-105-0001-0083</t>
  </si>
  <si>
    <t>ANALCO MENDOZA RUFINO</t>
  </si>
  <si>
    <t>ACUNDO GONZALEZ MIGUEL</t>
  </si>
  <si>
    <t>'1-15-105-0003-0022</t>
  </si>
  <si>
    <t>CASTRO CORONA RUTH</t>
  </si>
  <si>
    <t>'1-15-105-0003-0025</t>
  </si>
  <si>
    <t>COTOÑETO CARMONA ERIC</t>
  </si>
  <si>
    <t>'1-15-105-0003-0116</t>
  </si>
  <si>
    <t>CASAS HERNANDEZ MARIA DE JESUS</t>
  </si>
  <si>
    <t>'1-15-105-0006-0021</t>
  </si>
  <si>
    <t>FRANCO BARBOSA MARIO</t>
  </si>
  <si>
    <t>'1-15-105-0007-0080</t>
  </si>
  <si>
    <t>GAYOSSO REYES LUZ MARIA</t>
  </si>
  <si>
    <t>'1-15-105-0012-0066</t>
  </si>
  <si>
    <t>LEVET FUENTES JORGE ALBERTO</t>
  </si>
  <si>
    <t>'1-15-105-0012-0070</t>
  </si>
  <si>
    <t>LINARES AMAYO AMBROSIO</t>
  </si>
  <si>
    <t>'1-15-105-0013-0116</t>
  </si>
  <si>
    <t>MEZA MONDRAGON MANUEL</t>
  </si>
  <si>
    <t>'1-15-105-0017-0006</t>
  </si>
  <si>
    <t>QUEZADA TIEMPO MARIA DEL SOCORRO</t>
  </si>
  <si>
    <t>'1-15-105-0019-0048</t>
  </si>
  <si>
    <t>SANCHEZ ESPINOZA RICARDO FERNANDO</t>
  </si>
  <si>
    <t>'1-15-107-2103-0001</t>
  </si>
  <si>
    <t>ADMINISTRACION DE HOTELES CONT</t>
  </si>
  <si>
    <t>Querétaro</t>
  </si>
  <si>
    <t>'1-15-105-0003-0112</t>
  </si>
  <si>
    <t>CASTRO NEGRETE MARIA RAQUEL</t>
  </si>
  <si>
    <t>'1-15-105-0003-0121</t>
  </si>
  <si>
    <t>CAMACHO ESQUIVEL ADOLFO</t>
  </si>
  <si>
    <t>'1-15-105-0007-0042</t>
  </si>
  <si>
    <t>GARCIA GARCIA MAXIMIANO ARTURO</t>
  </si>
  <si>
    <t>'1-15-105-0007-0060</t>
  </si>
  <si>
    <t>GONZALEZ RAMIREZ JOSE ROMAN</t>
  </si>
  <si>
    <t>'1-15-105-0007-0143</t>
  </si>
  <si>
    <t xml:space="preserve">GOMEZ OLVERA JULIO CESAR </t>
  </si>
  <si>
    <t>'1-15-105-0007-0144</t>
  </si>
  <si>
    <t>GAMIÑO HERNANDEZ MARIA GUADALUPE</t>
  </si>
  <si>
    <t>'1-15-105-0009-0011</t>
  </si>
  <si>
    <t>ISAAC ESCALERA MEDINA</t>
  </si>
  <si>
    <t>'1-15-105-0010-0019</t>
  </si>
  <si>
    <t>JIMENEZ LOPEZ SONIA</t>
  </si>
  <si>
    <t>'1-15-105-0013-0112</t>
  </si>
  <si>
    <t>MORENO MARTINEZ MAURICIO</t>
  </si>
  <si>
    <t>'1-15-105-0013-0126</t>
  </si>
  <si>
    <t>MENDOZA MEDINA ALAN ESAU</t>
  </si>
  <si>
    <t>'1-15-105-0015-0014</t>
  </si>
  <si>
    <t>OLVERA GUTIERREZ JUAN GABRIEL</t>
  </si>
  <si>
    <t>'1-15-105-0016-0052</t>
  </si>
  <si>
    <t>PEREZ CASTRO KARLA ALEJANDRA</t>
  </si>
  <si>
    <t>'1-15-105-0018-0026</t>
  </si>
  <si>
    <t>RUBIO GUTIERREZ ARTURO</t>
  </si>
  <si>
    <t>'1-15-105-0020-0023</t>
  </si>
  <si>
    <t>TOVAR GARCIA PUEBLITO BEATRIZ</t>
  </si>
  <si>
    <t>'1-15-105-0022-0013</t>
  </si>
  <si>
    <t>VEGA VAZQUEZ MARIANO</t>
  </si>
  <si>
    <t>'1-15-107-2203-0001</t>
  </si>
  <si>
    <t xml:space="preserve">MARTINEZ ARVIZU JORGE EDUARDO </t>
  </si>
  <si>
    <t>Quintana Roo</t>
  </si>
  <si>
    <t>'1-15-105-0020-0031</t>
  </si>
  <si>
    <t>TENORIOS LARIOS MONICA GEORGINA</t>
  </si>
  <si>
    <t>San Luis Potosí</t>
  </si>
  <si>
    <t>'1-15-105-0002-0027</t>
  </si>
  <si>
    <t>BRIONES PEREZ ERIKA IRAZEMA</t>
  </si>
  <si>
    <t>'1-15-105-0003-0118</t>
  </si>
  <si>
    <t>CASTILLO IBARRA GRISELDA</t>
  </si>
  <si>
    <t>'1-15-105-0003-0120</t>
  </si>
  <si>
    <t>CASTILLO CARRIZALEZ NORMA ELIZABETH</t>
  </si>
  <si>
    <t>'1-15-105-0007-0052</t>
  </si>
  <si>
    <t>GAYTAN HERNANDEZ JUAN JOSE</t>
  </si>
  <si>
    <t>'1-15-105-0007-0125</t>
  </si>
  <si>
    <t>GARZA RODRIGUEZ EUSTACIA</t>
  </si>
  <si>
    <t>'1-15-105-0007-0126</t>
  </si>
  <si>
    <t>GOMEZ CORNEJO ERIKA MINERVA</t>
  </si>
  <si>
    <t>'1-15-105-0008-0040</t>
  </si>
  <si>
    <t>HERNANDEZ SEGURA JUAN JOSE</t>
  </si>
  <si>
    <t>'1-15-105-0008-0041</t>
  </si>
  <si>
    <t>HERVERT SALAZAR MA DEL PILAR</t>
  </si>
  <si>
    <t>'1-15-105-0010-0017</t>
  </si>
  <si>
    <t>JASSI ROMERO MARGARITA ANTONIA</t>
  </si>
  <si>
    <t>'1-15-105-0013-0012</t>
  </si>
  <si>
    <t>MARTINEZ GOMEZ LETICIA</t>
  </si>
  <si>
    <t>'1-15-105-0013-0079</t>
  </si>
  <si>
    <t>MARTINEZ SIFUENTES MARCELA</t>
  </si>
  <si>
    <t>'1-15-105-0013-0108</t>
  </si>
  <si>
    <t>MARIA DEL SOCORRO SALAZAR LARA</t>
  </si>
  <si>
    <t>'1-15-105-0013-0110</t>
  </si>
  <si>
    <t>MAYO CASTILLO PAULA DEL ROCIO</t>
  </si>
  <si>
    <t>'1-15-105-0015-0042</t>
  </si>
  <si>
    <t>'1-15-105-0018-0093</t>
  </si>
  <si>
    <t>RODRIGUEZ PEREZ INGRID</t>
  </si>
  <si>
    <t>'1-15-105-0018-0094</t>
  </si>
  <si>
    <t>RUIZ LAGUNILLAS MARIA MAGDALENA</t>
  </si>
  <si>
    <t>'1-15-105-0019-0073</t>
  </si>
  <si>
    <t>SIERRA GUZMAN GUILLERMO</t>
  </si>
  <si>
    <t>'1-15-105-0019-0075</t>
  </si>
  <si>
    <t>SAGAHON MEDINA BENJAMIN</t>
  </si>
  <si>
    <t>'1-15-105-0019-0076</t>
  </si>
  <si>
    <t>SALINAS LOPEZ JUAN PASCUAL</t>
  </si>
  <si>
    <t>'1-15-105-0026-0020</t>
  </si>
  <si>
    <t>ZAVALA SERVIN CRISTIAN RODRIGO</t>
  </si>
  <si>
    <t>'1-15-105-0026-0021</t>
  </si>
  <si>
    <t>ZAVALA HERNANDEZ MIGUEL ANGEL</t>
  </si>
  <si>
    <t>'1-15-107-2402-0002</t>
  </si>
  <si>
    <t xml:space="preserve">FLORES FILEMON HILARIO </t>
  </si>
  <si>
    <t>'1-15-107-2402-0003</t>
  </si>
  <si>
    <t xml:space="preserve">RODRIGUEZ ERIKA </t>
  </si>
  <si>
    <t>'1-15-107-2403-0001</t>
  </si>
  <si>
    <t xml:space="preserve">GARCIA BASAURI SERGIO ERNESTO </t>
  </si>
  <si>
    <t>'1-15-107-2403-0002</t>
  </si>
  <si>
    <t>GRUPO AVIT SA DE CV</t>
  </si>
  <si>
    <t>'1-15-107-2403-0004</t>
  </si>
  <si>
    <t>RADIO MOVIL DIPSA SA DE CV</t>
  </si>
  <si>
    <t>'1-15-107-2404-0001</t>
  </si>
  <si>
    <t>CDESAN LUIS POTOSI</t>
  </si>
  <si>
    <t>Sinaloa</t>
  </si>
  <si>
    <t>ARIAS SUAREZ HERIBERTO</t>
  </si>
  <si>
    <t>ARREDONDO RIVERA CARLOS ERNESTO</t>
  </si>
  <si>
    <t>'1-15-105-0003-0106</t>
  </si>
  <si>
    <t>CORVERA QUEVEDO LUIS JAVIER</t>
  </si>
  <si>
    <t>CONTRERAS OVALLE ROLANDO ALBERTO</t>
  </si>
  <si>
    <t>'1-15-105-0004-0035</t>
  </si>
  <si>
    <t>DOMINGUEZ BURGOS ELENA PONIATOWSKA</t>
  </si>
  <si>
    <t>'1-15-105-0005-0026</t>
  </si>
  <si>
    <t>ESQUER AYALA GUILLERMO ALFREDO</t>
  </si>
  <si>
    <t>'1-15-105-0008-0036</t>
  </si>
  <si>
    <t>HERNANDEZ COTA MIRIAM SARAHI</t>
  </si>
  <si>
    <t>'1-15-105-0010-0016</t>
  </si>
  <si>
    <t>JUAREZ HERNANDEZ FRANCISCO JAVIER</t>
  </si>
  <si>
    <t>'1-15-105-0012-0010</t>
  </si>
  <si>
    <t>LERMA HERRERA EFREN</t>
  </si>
  <si>
    <t>'1-15-105-0012-0022</t>
  </si>
  <si>
    <t>LUQUE ROJAS JOSE MANUEL</t>
  </si>
  <si>
    <t>'1-15-105-0013-0017</t>
  </si>
  <si>
    <t>MORALES ACOSTA CLAUDIA</t>
  </si>
  <si>
    <t>'1-15-105-0013-0090</t>
  </si>
  <si>
    <t>MORA URIBE MAXIMILIANO</t>
  </si>
  <si>
    <t>'1-15-105-0013-0099</t>
  </si>
  <si>
    <t>MIRANDA PEREZ AMALIA GUADALUPE</t>
  </si>
  <si>
    <t>'1-15-105-0015-0007</t>
  </si>
  <si>
    <t>OVANDO VAZQUEZ  ROMAN</t>
  </si>
  <si>
    <t>'1-15-105-0018-0079</t>
  </si>
  <si>
    <t>RUBIO LOPEZ JOSE ROMAN</t>
  </si>
  <si>
    <t>'1-15-105-0018-0099</t>
  </si>
  <si>
    <t>ROBLES MARTINEZ TANIA ANGELA PATRICIA</t>
  </si>
  <si>
    <t>'1-15-105-0022-0052</t>
  </si>
  <si>
    <t>VAZQUEZ GONZALEZ JUANA MINERVA</t>
  </si>
  <si>
    <t>Sonora</t>
  </si>
  <si>
    <t>'1-15-105-0001-0077</t>
  </si>
  <si>
    <t xml:space="preserve">ARMENTA RAMIREZ MIGUEL ANGEL </t>
  </si>
  <si>
    <t>'1-15-105-0003-0111</t>
  </si>
  <si>
    <t>CAÑEDO ALVAREZ GREGORIO ALBERTO</t>
  </si>
  <si>
    <t>'1-15-105-0007-0025</t>
  </si>
  <si>
    <t>GUIDO GARAY ARTURO</t>
  </si>
  <si>
    <t>'1-15-105-0012-0056</t>
  </si>
  <si>
    <t>LUGO SUAREZ RUTH MERCEDES</t>
  </si>
  <si>
    <t>'1-15-105-0014-0002</t>
  </si>
  <si>
    <t>NORIEGA GOMEZ JOSE RENE</t>
  </si>
  <si>
    <t>'1-15-105-0016-0055</t>
  </si>
  <si>
    <t xml:space="preserve">PEREYRA RAMIREZ EDGAR EMILIO </t>
  </si>
  <si>
    <t>'1-15-105-0018-0095</t>
  </si>
  <si>
    <t>ROLANDO SANTIBAÑEZ ESCOBAR</t>
  </si>
  <si>
    <t>'1-15-105-0019-0008</t>
  </si>
  <si>
    <t xml:space="preserve">SOTELO ZUPO MANUEL DE JESUS </t>
  </si>
  <si>
    <t>Tabasco</t>
  </si>
  <si>
    <t>'1-15-107-0001-0002</t>
  </si>
  <si>
    <t>DEUDORES PRESTAMO</t>
  </si>
  <si>
    <t>Tamaulipas</t>
  </si>
  <si>
    <t>'1-15-105-0013-0101</t>
  </si>
  <si>
    <t>MORA AGUILAR RAYMUNDO</t>
  </si>
  <si>
    <t>TREJO CAMPOS ALFONSO</t>
  </si>
  <si>
    <t>'1-15-105-0022-0062</t>
  </si>
  <si>
    <t xml:space="preserve">VAZQUEZ JUAN MANUEL </t>
  </si>
  <si>
    <t>'1-15-105-0022-0063</t>
  </si>
  <si>
    <t>VAZQUEZ PALOMO EDGAR GUSTAVO</t>
  </si>
  <si>
    <t>Tlaxcala</t>
  </si>
  <si>
    <t>'1-13-122-2906-0001</t>
  </si>
  <si>
    <t>FLORES LEAL RUBEN</t>
  </si>
  <si>
    <t>'1-13-122-2917-0001</t>
  </si>
  <si>
    <t>PAREDES CUAHQUENTZI VICTOR JOB</t>
  </si>
  <si>
    <t>'1-13-122-2920-0001</t>
  </si>
  <si>
    <t>SESIN MALDONADO SANTIAGO</t>
  </si>
  <si>
    <t>'1-15-105-0006-0037</t>
  </si>
  <si>
    <t>FLORES LOZANO LAURA YAMILI</t>
  </si>
  <si>
    <t>'1-15-105-0014-0021</t>
  </si>
  <si>
    <t>NETZAHUALCOYOTL COTE JOSE</t>
  </si>
  <si>
    <t>Veracruz</t>
  </si>
  <si>
    <t>'1-15-105-0002-0017</t>
  </si>
  <si>
    <t>BASTIAN SANTIAGO JOSE ANGEL</t>
  </si>
  <si>
    <t>'1-15-105-0003-0049</t>
  </si>
  <si>
    <t>CRUZ VENTURA CARLOS</t>
  </si>
  <si>
    <t>'1-15-105-0003-0104</t>
  </si>
  <si>
    <t>CESTA UTRERA MIGUEL</t>
  </si>
  <si>
    <t>'1-15-105-0012-0059</t>
  </si>
  <si>
    <t>LOPEZ LOPEZ GUSTAVO</t>
  </si>
  <si>
    <t>'1-15-105-0013-0044</t>
  </si>
  <si>
    <t>MARTINEZ GAMBOA ALEJANDRO</t>
  </si>
  <si>
    <t>'1-15-105-0016-0036</t>
  </si>
  <si>
    <t>PALESTINO ANDRADE HECTOR</t>
  </si>
  <si>
    <t>'1-15-105-0016-0041</t>
  </si>
  <si>
    <t>PADILLA ORTIZ BLAS ALEJANDRO</t>
  </si>
  <si>
    <t>'1-15-105-0018-0032</t>
  </si>
  <si>
    <t>ROMERO AQUINO DULCE MARIA</t>
  </si>
  <si>
    <t>'1-15-105-0019-0021</t>
  </si>
  <si>
    <t xml:space="preserve">SANTIBAÑEZ ESCOBAR ROLANDO </t>
  </si>
  <si>
    <t>'1-15-105-0022-0015</t>
  </si>
  <si>
    <t>VERGEL PACHECO JUAN</t>
  </si>
  <si>
    <t>'1-15-107-3002-0001</t>
  </si>
  <si>
    <t xml:space="preserve">ATHIE CISNEROS RAUL </t>
  </si>
  <si>
    <t>'1-15-107-3002-0002</t>
  </si>
  <si>
    <t xml:space="preserve">BASTIAN SANTIAGO JOSE ANGEL </t>
  </si>
  <si>
    <t>'1-15-107-3002-0003</t>
  </si>
  <si>
    <t xml:space="preserve">GARCIA RODRIGUEZ CELESTINO </t>
  </si>
  <si>
    <t>'1-15-107-3002-0004</t>
  </si>
  <si>
    <t xml:space="preserve">HERNANDEZ TORRES JOSE </t>
  </si>
  <si>
    <t>'1-15-107-3002-0005</t>
  </si>
  <si>
    <t xml:space="preserve">MONTERO LANDEROS ADRIAN </t>
  </si>
  <si>
    <t>'1-15-107-3002-0006</t>
  </si>
  <si>
    <t xml:space="preserve">MORALES SUAREZ CANDIDO </t>
  </si>
  <si>
    <t>'1-15-107-3002-0007</t>
  </si>
  <si>
    <t xml:space="preserve">MUNGUIA RINCON CARLOS </t>
  </si>
  <si>
    <t>'1-15-107-3002-0008</t>
  </si>
  <si>
    <t xml:space="preserve">LUCIO NAVA RUBEN GPE </t>
  </si>
  <si>
    <t>'1-15-107-3002-0010</t>
  </si>
  <si>
    <t xml:space="preserve">VERGEL PACHECO JUAN </t>
  </si>
  <si>
    <t>'1-15-107-3003-0002</t>
  </si>
  <si>
    <t xml:space="preserve">CIENFUEGOS GARCIA JOSE </t>
  </si>
  <si>
    <t>'1-15-107-3003-0006</t>
  </si>
  <si>
    <t xml:space="preserve">MONTES DOMING ROSAURA CLOTILDE </t>
  </si>
  <si>
    <t>'1-15-107-3003-0007</t>
  </si>
  <si>
    <t xml:space="preserve">MORENO QUIZA ROGELIO D </t>
  </si>
  <si>
    <t>Zacatecas</t>
  </si>
  <si>
    <t>'1-15-105-0001-0089</t>
  </si>
  <si>
    <t>AVITUD GUERRERO J REFUGIO</t>
  </si>
  <si>
    <t>'1-15-105-0004-0034</t>
  </si>
  <si>
    <t>DELGADILLO DAVILA MA DE LOURDES</t>
  </si>
  <si>
    <t>'1-15-105-0006-0036</t>
  </si>
  <si>
    <t>FRANCHINI GURROLA ENRIQUE</t>
  </si>
  <si>
    <t>'1-15-105-0012-0069</t>
  </si>
  <si>
    <t>LOPEZ SIMENTAL CLAUDIO</t>
  </si>
  <si>
    <t>'1-15-105-0013-0076</t>
  </si>
  <si>
    <t>MORALES RIVAS AVELARDO</t>
  </si>
  <si>
    <t>'1-15-105-0015-0037</t>
  </si>
  <si>
    <t>ORTIZ MENDEZ ARTURO</t>
  </si>
  <si>
    <t>'1-15-105-0018-0110</t>
  </si>
  <si>
    <t>RAMOS ROBLES CONCEPCION</t>
  </si>
  <si>
    <t>'1-15-105-0019-0053</t>
  </si>
  <si>
    <t>SOSA DE LA TORRE MARIA LUISA</t>
  </si>
  <si>
    <t>'1-15-107-3202-0001</t>
  </si>
  <si>
    <t xml:space="preserve">DIAZ DE LEON SANDRA </t>
  </si>
  <si>
    <t>'1-15-107-3203-0002</t>
  </si>
  <si>
    <t xml:space="preserve">GALVAN OCAMPO SOL DE MARIA </t>
  </si>
  <si>
    <t>'1-15-107-3203-0003</t>
  </si>
  <si>
    <t xml:space="preserve">GARCIA LLAMA GUSTAVO ARFAXAD </t>
  </si>
  <si>
    <t>'1-15-107-3203-0005</t>
  </si>
  <si>
    <t xml:space="preserve">TORRES PASILLAS JUAN </t>
  </si>
  <si>
    <t>1-13-000-0000-0000</t>
  </si>
  <si>
    <t>Militantes y Simpatizantes</t>
  </si>
  <si>
    <t>1-15-000-0000-0000</t>
  </si>
  <si>
    <t>Deudores Diversos</t>
  </si>
  <si>
    <t xml:space="preserve">Saldos </t>
  </si>
  <si>
    <t>Total</t>
  </si>
  <si>
    <t>'1-13-000-0000-0000</t>
  </si>
  <si>
    <t>MILITANTES Y SIMPATIZANTES</t>
  </si>
  <si>
    <t>'1-15-000-0000-0000</t>
  </si>
  <si>
    <t>DEUDORES DIVERSOS</t>
  </si>
  <si>
    <t>'1-15-110-0000-0000</t>
  </si>
  <si>
    <t>ANTICIPO A PROVEEDORES</t>
  </si>
  <si>
    <t>Ctas que debierón afectar la cta de déficit o remanente de ejer anteriores en 2015</t>
  </si>
  <si>
    <t>1-1-04-01-0000</t>
  </si>
  <si>
    <t>1-1-04-03-0000</t>
  </si>
  <si>
    <t>PRESTAMOS AL PERSONAL</t>
  </si>
  <si>
    <t>GASTOS POR COMPROBAR:</t>
  </si>
  <si>
    <t>1-1-05-02-0000</t>
  </si>
  <si>
    <t>OTROS GASTOS POR COMPROBAR</t>
  </si>
  <si>
    <t>Sumas totales de Cuentas por Cobrar</t>
  </si>
  <si>
    <t>1-1-06-00-0000</t>
  </si>
  <si>
    <t>(A)</t>
  </si>
  <si>
    <t>(B)</t>
  </si>
  <si>
    <t>(D)</t>
  </si>
  <si>
    <t>(F)</t>
  </si>
  <si>
    <t>(M)</t>
  </si>
  <si>
    <t>CARGO</t>
  </si>
  <si>
    <t>ABONO</t>
  </si>
  <si>
    <t>(H)</t>
  </si>
  <si>
    <t>Saldo inicial</t>
  </si>
  <si>
    <t>Cargos</t>
  </si>
  <si>
    <t>Abonos</t>
  </si>
  <si>
    <t>Cuentas por cobrar</t>
  </si>
  <si>
    <t>Deudores diversos</t>
  </si>
  <si>
    <t>Prestamos al personal</t>
  </si>
  <si>
    <t>Subsidio al empleo</t>
  </si>
  <si>
    <t>Gastos por comprobar</t>
  </si>
  <si>
    <t>Viaticos por cobrar</t>
  </si>
  <si>
    <t>Otros gastos por compro</t>
  </si>
  <si>
    <t>Anticipo a proveedores</t>
  </si>
  <si>
    <t>1-1-04-04-0000</t>
  </si>
  <si>
    <t>SUBSIDIO AL EMPLEO</t>
  </si>
  <si>
    <t>AJUSTES Y/O RECLASIFICACIONES</t>
  </si>
  <si>
    <t>1-1-05-00-0000</t>
  </si>
  <si>
    <t>INTEGRACIÓN DE CUENTAS POR COBRAR AL 31 DE DICIEMBRE DE 2018</t>
  </si>
  <si>
    <t>CONS.</t>
  </si>
  <si>
    <t>NÚM. DE CUENTA</t>
  </si>
  <si>
    <t>NOMBRE DE LA CUENTA O SUBCUENTA</t>
  </si>
  <si>
    <t>SALDO INICIAL AL 1-1-18</t>
  </si>
  <si>
    <t>2015</t>
  </si>
  <si>
    <t>2016</t>
  </si>
  <si>
    <t>2017</t>
  </si>
  <si>
    <t>(C)</t>
  </si>
  <si>
    <t>(E)</t>
  </si>
  <si>
    <t>(G)</t>
  </si>
  <si>
    <t>( I)</t>
  </si>
  <si>
    <t>COMPROBACIONES O RECUPERACIONES EFECTUADAS EN EL EJERCICIO 2018</t>
  </si>
  <si>
    <t xml:space="preserve">DE SALDOS SANCIONADOS EN EJERCICIOS ANTERIORES DEL:                            </t>
  </si>
  <si>
    <t>(J)</t>
  </si>
  <si>
    <t>(K)</t>
  </si>
  <si>
    <t>(L)</t>
  </si>
  <si>
    <t>( N )</t>
  </si>
  <si>
    <t xml:space="preserve">DE SALDOS SANCIONADOS EN EJERCICIOS ANTERIORES DEL:                         </t>
  </si>
  <si>
    <t>( Ñ )</t>
  </si>
  <si>
    <t>( O )</t>
  </si>
  <si>
    <t>( P )</t>
  </si>
  <si>
    <t>( Q)</t>
  </si>
  <si>
    <t>ADEUDOS GENERADOS EN EJERCICIO 2018</t>
  </si>
  <si>
    <t>SALDO PENDIENTES DE RECUPERACIÓN Ó COMPROBACIÓN EN EL EJERCICIO 2018</t>
  </si>
  <si>
    <t>Con soporte documental o excepción legal</t>
  </si>
  <si>
    <t>R= (A-J)</t>
  </si>
  <si>
    <t>S= (B-K)</t>
  </si>
  <si>
    <t>T= (C-L)</t>
  </si>
  <si>
    <t>U= (D-M)</t>
  </si>
  <si>
    <t>(V)</t>
  </si>
  <si>
    <t xml:space="preserve">SALDOS CON ANTIGÜEDAD MAYOR A UN AÑO Y QUE YA FUERON SANCIONADOS EN EJERCICIOS ANTERIORES DEL:                          </t>
  </si>
  <si>
    <t>W= (E-N)</t>
  </si>
  <si>
    <t>X= (F-Ñ)</t>
  </si>
  <si>
    <t>Y= (G-O)</t>
  </si>
  <si>
    <t>Z= (H-P)</t>
  </si>
  <si>
    <t>SALDOS CON ANTIGÜEDAD MENOR A UN AÑO</t>
  </si>
  <si>
    <t>AA= (I-Q)</t>
  </si>
  <si>
    <t>AB=(R+S+T+U+V+W+X+Y+Z+AA)</t>
  </si>
  <si>
    <t>SALDO FINAL AL
 31-12-18</t>
  </si>
  <si>
    <t>(AC)</t>
  </si>
  <si>
    <t>(AD)</t>
  </si>
  <si>
    <t>AE=(AB+AC-AD)</t>
  </si>
  <si>
    <t>SALDO FINAL AJUSTADO DE AUDITORÍA AL
 31-12-18</t>
  </si>
  <si>
    <t>Subtotal</t>
  </si>
  <si>
    <t>Comprobación:</t>
  </si>
  <si>
    <t>Saldos de la balanza de comprobación del sujeto obligado al 31-12-18</t>
  </si>
  <si>
    <t>Diferencia</t>
  </si>
  <si>
    <t>1-1-04-05-0000</t>
  </si>
  <si>
    <t>IMPUESTOS POR RECUPERAR FEDERAL</t>
  </si>
  <si>
    <t>2014</t>
  </si>
  <si>
    <t>DE ADEUDOS DEL 2018</t>
  </si>
  <si>
    <t xml:space="preserve">DE  SALDOS NO SANCIONADOS EN EJERCICIOS ANTERIORES DEL:                         </t>
  </si>
  <si>
    <t xml:space="preserve">SALDOS CON ANTIGÜEDAD MAYOR A UN AÑO NO COMPROBADOS  O RECUPERADOS Y QUE NO HAN SIDO SANCIONADOS    </t>
  </si>
  <si>
    <t>Saldos de la balanza de comprobación del sujeto obligado al 31-12-17</t>
  </si>
  <si>
    <t>429 Roselia Gomez Dueñas</t>
  </si>
  <si>
    <t>496 Juan Jose Alcala Dueñas</t>
  </si>
  <si>
    <t>521 Daniel Andrade Padilla</t>
  </si>
  <si>
    <t>523 Martha Mercedes Vazquez Becerra</t>
  </si>
  <si>
    <t>525 Tayde Lucina Lopez Hueso</t>
  </si>
  <si>
    <t>528 Elizabeth Huerta Gomez</t>
  </si>
  <si>
    <t>535 Rogelio Tovar Lopez</t>
  </si>
  <si>
    <t>685 CEN del PRI</t>
  </si>
  <si>
    <t>700 Partido Revolucionario Institucional</t>
  </si>
  <si>
    <t>788 Miguel Angel Rojas Lopez</t>
  </si>
  <si>
    <t>895 Marco Antonio Vazquez Neri</t>
  </si>
  <si>
    <t>896 Francisco Javier Partida Ceja</t>
  </si>
  <si>
    <t>913 Marisol Alvarado Nuñez</t>
  </si>
  <si>
    <t>991 Ricardo Navarro Vargas</t>
  </si>
  <si>
    <t>1009 Norma Patricia Gutierrez Reyes</t>
  </si>
  <si>
    <t>1010 Ma. De Lourdes Gabriel Leon</t>
  </si>
  <si>
    <t>1014 Jose Abel Hernandez Ugalde</t>
  </si>
  <si>
    <t>1075 Excelencia Motors S.A. de C.V.</t>
  </si>
  <si>
    <t>1076 Jose Luis Ayala Cornejo</t>
  </si>
  <si>
    <t>1083 Maria Fernanda Medina Velasco</t>
  </si>
  <si>
    <t>247 Miguel Angel Rojas Lopez</t>
  </si>
  <si>
    <t>KARELY MORENO DE LA VEGA</t>
  </si>
  <si>
    <t>HECTOR SANTIAGO VERA ARCE</t>
  </si>
  <si>
    <t>JUAN RAMIRO ALVAREZ VILLA</t>
  </si>
  <si>
    <t>ROGELIO TOVAR LOPEZ</t>
  </si>
  <si>
    <t>DARIO ROBERTO VELASCO FIGUEROA</t>
  </si>
  <si>
    <t>RICARDO NAVARRO VARGAS</t>
  </si>
  <si>
    <t>JUAN JOSE ALCALA DUEÑAS</t>
  </si>
  <si>
    <t>URIEL ALEJANDRO PARGA RAMIREZ</t>
  </si>
  <si>
    <t>EDUARDO IVAN VIRAMONTES GARCIA</t>
  </si>
  <si>
    <t>MIGUEL ANGEL LEYVA LUNA</t>
  </si>
  <si>
    <t>TADEO MIGUEL ANGEL SOTO NAVARRO</t>
  </si>
  <si>
    <t>HORTENSIA MARIA LUISA NOROÑA QUEZADA</t>
  </si>
  <si>
    <t xml:space="preserve">RAFAEL CASTELLANOS </t>
  </si>
  <si>
    <t>ALVARO ALEJANDRO CASTELLANOS SANCHEZ</t>
  </si>
  <si>
    <t>IMELDA LILIANA VARGAS MANRIQUEZ</t>
  </si>
  <si>
    <t>ZAIRA SOFIA RICO VAZQUEZ</t>
  </si>
  <si>
    <t>FERNANDO PULIDO KIM</t>
  </si>
  <si>
    <t>RENE SAINZ ARAMBULA</t>
  </si>
  <si>
    <t>ELBA ILEANA VILLA REYES</t>
  </si>
  <si>
    <t>SALVADOR GONZALEZ IBARRA</t>
  </si>
  <si>
    <t>MARIA MAGDALENA ESCOBEDO PONCE</t>
  </si>
  <si>
    <t>MIRIAM ELYADA GIL MEDINA</t>
  </si>
  <si>
    <t>LAURA BERENICE FIGUEROA BENITEZ</t>
  </si>
  <si>
    <t>EDGAR EMMANUEL GUERRERO TORRES</t>
  </si>
  <si>
    <t>SERGIO ANTONIO RETOLAZA SANCHEZ</t>
  </si>
  <si>
    <t>JESUS MATA AVILA</t>
  </si>
  <si>
    <t>JOSE ABEL HERNANDEZ UGALDE</t>
  </si>
  <si>
    <t>SONIA GUADALUPE CABRERA RAMIREZ</t>
  </si>
  <si>
    <t>JUAN MANUEL OROZCO JIMENEZ</t>
  </si>
  <si>
    <t>JOSE MONROY SANTANA</t>
  </si>
  <si>
    <t>MARIA DE LA LUZ GASPAR CASAS</t>
  </si>
  <si>
    <t>RAUL ALEJANDRO ALVARADO DE LA TORRE</t>
  </si>
  <si>
    <t>MARIANO BRIZUELA CASTAÑEDA</t>
  </si>
  <si>
    <t>MANUEL GUERRERO RUBIO</t>
  </si>
  <si>
    <t>FELIPE SANTANA FAJARDO</t>
  </si>
  <si>
    <t>ENRIQUE MEDINA SANCHEZ</t>
  </si>
  <si>
    <t>MIGUEL ANGEL MARTINEZ RAMOS</t>
  </si>
  <si>
    <t>RUBEN GONZALEZ GONZALEZ</t>
  </si>
  <si>
    <t>MARIA PEREZ ENRIQUEZ</t>
  </si>
  <si>
    <t>SERGIO ALEJANDRO FLORES DELGADO</t>
  </si>
  <si>
    <t>ABEL ROMO FERNANDEZ</t>
  </si>
  <si>
    <t>CESAR CELESTINO MOLINA SAHAGUN</t>
  </si>
  <si>
    <t>JORGE ANTONIO SUAREZ LOMELI</t>
  </si>
  <si>
    <t>PABLO PUENTES RAMIREZ</t>
  </si>
  <si>
    <t>JORGE ABEL VALDES GUTIERREZ</t>
  </si>
  <si>
    <t>JULIO CESAR CAMBEROS GUTIERREZ</t>
  </si>
  <si>
    <t>MARIANO GONZALEZ FLORES</t>
  </si>
  <si>
    <t>FRANCISCO ALVAREZ FIGUEROA</t>
  </si>
  <si>
    <t>DIEGO SOLIS SARRELANGUE</t>
  </si>
  <si>
    <t>BLANCA CECILIA GONZALEZ ANGEL</t>
  </si>
  <si>
    <t>FABRICIO DE JESUS VAZQUEZ AVILA</t>
  </si>
  <si>
    <t>FEDERICO GONZALEZ GORGONIO</t>
  </si>
  <si>
    <t>ALEJANDRO MOGUEL SALAZAR</t>
  </si>
  <si>
    <t>EMMANUEL CRISTOBAL PALOMERA CARO</t>
  </si>
  <si>
    <t>JOSE ARTURO SANCHEZ SEDANO</t>
  </si>
  <si>
    <t>FRANCISCO JAVIER SANTILLAN OCAMPO</t>
  </si>
  <si>
    <t>OSCAR MANUEL FLORES LEDEZMA</t>
  </si>
  <si>
    <t>IDA GUADALUPE GARCIA VARGAS</t>
  </si>
  <si>
    <t>EVERARDO KARIM LARA MASCORRO</t>
  </si>
  <si>
    <t>JUAN MANUEL OCHOA AVALOS</t>
  </si>
  <si>
    <t>LUIS ALBERTO PADILLA PEREZ</t>
  </si>
  <si>
    <t>CESAR ALEJANDRO PUGA ENCISO</t>
  </si>
  <si>
    <t>JOSE FELIX VIZCARRA ALVAREZ</t>
  </si>
  <si>
    <t>BLAS ALEJANDRO ROBLES CARDENAS</t>
  </si>
  <si>
    <t>EDGAR RAMON IBARRA CONTRERAS</t>
  </si>
  <si>
    <t>FORTINO PONCE HUERTA</t>
  </si>
  <si>
    <t>DANIEL PONCE URIBE</t>
  </si>
  <si>
    <t>GERARDO GONZALEZ DIAZ</t>
  </si>
  <si>
    <t>ESAUL FRIAS SANCHEZ</t>
  </si>
  <si>
    <t>ELVA LETICIA CASTILLO GARCIA</t>
  </si>
  <si>
    <t>JORGE IRINEO SILVA SANCHEZ</t>
  </si>
  <si>
    <t>ANGELICA MARIA GONZALEZ LLAMAS</t>
  </si>
  <si>
    <t>FRANCISCO SANTOS SALAS CASTILLO</t>
  </si>
  <si>
    <t>MARIA GUADALUPE GOMEZ FONSECA</t>
  </si>
  <si>
    <t>CHRISTIAN RAZO TORRES</t>
  </si>
  <si>
    <t>JOSE ANTONIO BECERRA BECERRA</t>
  </si>
  <si>
    <t>ROMMEL EMMANUEL VALADEZ VALADEZ</t>
  </si>
  <si>
    <t>BACILIO GONZALEZ RODRIGUEZ</t>
  </si>
  <si>
    <t>MARTHA PATRICIA FLORES AVILA</t>
  </si>
  <si>
    <t>ALFONSO CHAVEZ SAAVEDRA</t>
  </si>
  <si>
    <t>JOSE ENRIQUE GONZALEZ CEJA</t>
  </si>
  <si>
    <t>TERESA DE JESUS CHAVEZ BARAJAS</t>
  </si>
  <si>
    <t>HUMBERTO FLORES ARIAS</t>
  </si>
  <si>
    <t>JOSE RICARDO JIMENEZ IÑIGUEZ</t>
  </si>
  <si>
    <t>FRANCISCO CERNAS MORA</t>
  </si>
  <si>
    <t>FLAVIO ARTURO RIVERA BENITES</t>
  </si>
  <si>
    <t>ARTURO PEREZ TORRES</t>
  </si>
  <si>
    <t>RENE LIRA RODRIGUEZ</t>
  </si>
  <si>
    <t>JOSE GUADALUPE MARTINEZ SANCHEZ</t>
  </si>
  <si>
    <t>FELIPE DE JESUS AVALOS SILVA</t>
  </si>
  <si>
    <t>JESUS ARMANDO MARQUEZ OCEGUEDA</t>
  </si>
  <si>
    <t>RAMON DIAZ RUELAS</t>
  </si>
  <si>
    <t>LUIS ALBERTO RUELAS CASTILLO</t>
  </si>
  <si>
    <t>ANA ROCIO RENTERIA TORRES</t>
  </si>
  <si>
    <t>KARINA MARIANA QUEVEDO HERNANDEZ</t>
  </si>
  <si>
    <t>BRAULIO ZAMORA PINEDO</t>
  </si>
  <si>
    <t>MARIA DOLORES RIZO MENDEZ</t>
  </si>
  <si>
    <t>INGRID ROMERO ROMERO</t>
  </si>
  <si>
    <t>JESUS ARMANDO CHAVEZ MORA</t>
  </si>
  <si>
    <t>IVAN ULISES BRAVO CARVAJAL</t>
  </si>
  <si>
    <t>TELEFONOS DE MEXICO S.A.B. DE C.V.</t>
  </si>
  <si>
    <t>SEGUROS EL POTOSI, SA</t>
  </si>
  <si>
    <t>TELEFONIA POR CABLE, S.A. DE C.V.</t>
  </si>
  <si>
    <t>OPERADORA ALRO SA DE CV</t>
  </si>
  <si>
    <t>DALTON AUTOMOTRIZ S DE RL DE CV</t>
  </si>
  <si>
    <t>GASOLINERA ALEMANIA SA DE CV</t>
  </si>
  <si>
    <t>ADMINISTRADORA DE HOTELES GRT SA DE CV</t>
  </si>
  <si>
    <t>SEAPAL VALLARTA</t>
  </si>
  <si>
    <t>MAPFRE MEXICO, S.A.</t>
  </si>
  <si>
    <t>AUTONOVA SA DE CV</t>
  </si>
  <si>
    <t>SERVICIOS E INMUEBLES TURISTICOS S DE RL DE CV</t>
  </si>
  <si>
    <t>GRUPO DAHIVON SC</t>
  </si>
  <si>
    <t>MYRIAM RUTH NAVARRO CASTRO</t>
  </si>
  <si>
    <t>QUALITAS COMPANIA DE SEGUROS, S.A. DE C.V.</t>
  </si>
  <si>
    <t xml:space="preserve">API GLOBAL  SA DE C V </t>
  </si>
  <si>
    <t>CORNELIO VELAZQUEZ GONZALEZ</t>
  </si>
  <si>
    <t>SANDRA CARRILLO CASTRO</t>
  </si>
  <si>
    <t>ESTAFETA MEXICANA SA DE CV</t>
  </si>
  <si>
    <t>EXCELENCIA MOTORS, S.A. DE C.V.</t>
  </si>
  <si>
    <t>QUALITAS COMPAÑIA DE SEGUROS S. A. DE C. V.</t>
  </si>
  <si>
    <t xml:space="preserve">EDCO TURISMO, S A DE C V </t>
  </si>
  <si>
    <t>LEVI JOAB RUBALCAVA GUADALAJARA</t>
  </si>
  <si>
    <t>GRUPO POSADAS, S.A.B. DE C.V.</t>
  </si>
  <si>
    <t>OPERADORA HOTEL CENTRO HISTORICO S DE RL DE CV</t>
  </si>
  <si>
    <t>SEGUROS AFIRME</t>
  </si>
  <si>
    <t>ANTONIO GODOY SANCHEZ</t>
  </si>
  <si>
    <t>HOTELES AM S.A. DE C.V.</t>
  </si>
  <si>
    <t>VAGO TURISTICO SA DE CV</t>
  </si>
  <si>
    <t>CFE SUMINISTRADOR DE SERVICIOS BASICOS</t>
  </si>
  <si>
    <t>PROMOTORA TURISTICA MEXICANA S.A. DE C.V.</t>
  </si>
  <si>
    <t>VALES FUSION, S. A DE C. V.</t>
  </si>
  <si>
    <t>PAULO CESAR FERNANDEZ ROJAS</t>
  </si>
  <si>
    <t>BLANCA ELODIA MEZA HARO</t>
  </si>
  <si>
    <t>INMOBILIARIA HOTELERA EL PRESIDENTE SAN JOSE DEL CABO S.A.P.I. DE C.V.</t>
  </si>
  <si>
    <t>CHUBB SEGUROS MEXICO, S. A.</t>
  </si>
  <si>
    <t>INSTITUTO TECNOLOGICO AUTONOMO DE MEXICO</t>
  </si>
  <si>
    <t>ABASTECEDORA DE BIENES Y SERVICIOS GALO S. DE R.L. DE C.V.</t>
  </si>
  <si>
    <t>IRMA PEDRO OROZCO</t>
  </si>
  <si>
    <t>MARTIN OLIMPO HERNANDEZ MUÑOZ</t>
  </si>
  <si>
    <t>EDUARDO RUIZ GARCIA</t>
  </si>
  <si>
    <t>HOTELERA VILLA DE MADRID SA DE CV</t>
  </si>
  <si>
    <t>ANEXO 2_JL</t>
  </si>
  <si>
    <t>COMPROBACIONES HECHAS DURANTE EL EJERCICIO 2019</t>
  </si>
  <si>
    <t>SALDO FINAL AJUSTADO DE AUDITORÍA AL
 31-12-19</t>
  </si>
  <si>
    <t>AF</t>
  </si>
  <si>
    <t>AG=(AE-AF)</t>
  </si>
  <si>
    <t>Sumas totales de Cuentas por Cobrar al 31 de diciembre de 2018</t>
  </si>
  <si>
    <t>*$78,431.27</t>
  </si>
  <si>
    <t>Comprobaciones hechas durante el ejercicio 2019</t>
  </si>
  <si>
    <r>
      <rPr>
        <b/>
        <sz val="11"/>
        <rFont val="Calibri"/>
        <family val="2"/>
        <scheme val="minor"/>
      </rPr>
      <t xml:space="preserve">Nota A </t>
    </r>
    <r>
      <rPr>
        <sz val="11"/>
        <rFont val="Calibri"/>
        <family val="2"/>
        <scheme val="minor"/>
      </rPr>
      <t>El saldo de la cuenta  se conforma de la sumatoria de los cargos en la cuenta de Anticipos a proveedores realizados en 2016, a la que se le resta el monto correspondiente a las comprobaciones hechas durante el ejercicio 2019</t>
    </r>
  </si>
  <si>
    <r>
      <rPr>
        <b/>
        <sz val="11"/>
        <rFont val="Calibri"/>
        <family val="2"/>
        <scheme val="minor"/>
      </rPr>
      <t xml:space="preserve">Nota B </t>
    </r>
    <r>
      <rPr>
        <sz val="11"/>
        <rFont val="Calibri"/>
        <family val="2"/>
        <scheme val="minor"/>
      </rPr>
      <t>El saldo de la cuenta se conforma con los cargos realizados a las cuentas "Deudores Diversos" y "Anticipo a Proveedores" correspondientes al ejercicio 2017, a la que se le disminuyó el monto correspondiente a las comprobaciones hechas durante el ejercicio 2019</t>
    </r>
  </si>
  <si>
    <t>Nota A</t>
  </si>
  <si>
    <t>Nota B</t>
  </si>
  <si>
    <t>INFORME ANUAL 2018</t>
  </si>
  <si>
    <t>PARTIDO REVOLUCIONARIO INSTITUCIONAL (JALISCO)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</si>
</sst>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.00_ ;\-#,##0.00\ "/>
    <numFmt numFmtId="165" formatCode="\$#,##0.00;\-\$#,##0.00"/>
    <numFmt numFmtId="166" formatCode="&quot;$&quot;#,##0.00"/>
    <numFmt numFmtId="167" formatCode="\$#,##0.00;[Red]\-\$#,##0.00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rgb="FF000000"/>
      <name val="Arial"/>
      <family val="2"/>
    </font>
    <font>
      <b/>
      <sz val="28"/>
      <color theme="1"/>
      <name val="Arial"/>
      <family val="2"/>
    </font>
    <font>
      <b/>
      <sz val="8"/>
      <color rgb="FF000000"/>
      <name val="Arial"/>
      <family val="2"/>
    </font>
    <font>
      <b/>
      <sz val="10"/>
      <color rgb="FF000000"/>
      <name val="Arial"/>
      <family val="2"/>
    </font>
    <font>
      <b/>
      <sz val="12"/>
      <color rgb="FF000000"/>
      <name val="Times New Roman"/>
      <family val="1"/>
    </font>
    <font>
      <sz val="10"/>
      <color theme="1"/>
      <name val="Arial"/>
      <family val="2"/>
    </font>
    <font>
      <b/>
      <sz val="14"/>
      <color theme="1"/>
      <name val="Times New Roman"/>
      <family val="1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8"/>
      <color rgb="FF000000"/>
      <name val="Arial"/>
      <family val="2"/>
    </font>
    <font>
      <b/>
      <i/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b/>
      <sz val="8"/>
      <color indexed="8"/>
      <name val="Arial"/>
      <family val="2"/>
    </font>
    <font>
      <sz val="10"/>
      <name val="Arial"/>
      <family val="2"/>
    </font>
    <font>
      <sz val="11"/>
      <color indexed="8"/>
      <name val="Calibri"/>
      <family val="2"/>
      <scheme val="minor"/>
    </font>
    <font>
      <b/>
      <sz val="12"/>
      <color theme="1"/>
      <name val="Arial"/>
      <family val="2"/>
    </font>
    <font>
      <sz val="1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  <font>
      <sz val="11"/>
      <name val="Calibri"/>
      <family val="2"/>
    </font>
    <font>
      <b/>
      <sz val="14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9"/>
      </patternFill>
    </fill>
    <fill>
      <patternFill patternType="solid">
        <fgColor rgb="FFFFFF0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30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" fillId="0" borderId="0"/>
    <xf numFmtId="0" fontId="18" fillId="0" borderId="0"/>
  </cellStyleXfs>
  <cellXfs count="195">
    <xf numFmtId="0" fontId="0" fillId="0" borderId="0" xfId="0"/>
    <xf numFmtId="0" fontId="0" fillId="0" borderId="0" xfId="0" applyAlignment="1"/>
    <xf numFmtId="0" fontId="0" fillId="0" borderId="0" xfId="0" applyAlignment="1">
      <alignment horizontal="center"/>
    </xf>
    <xf numFmtId="0" fontId="0" fillId="0" borderId="0" xfId="0" applyFill="1"/>
    <xf numFmtId="0" fontId="0" fillId="0" borderId="0" xfId="0" applyFont="1" applyFill="1"/>
    <xf numFmtId="164" fontId="8" fillId="0" borderId="0" xfId="1" quotePrefix="1" applyNumberFormat="1" applyFont="1" applyFill="1"/>
    <xf numFmtId="164" fontId="8" fillId="0" borderId="0" xfId="1" applyNumberFormat="1" applyFont="1"/>
    <xf numFmtId="164" fontId="9" fillId="0" borderId="0" xfId="1" applyNumberFormat="1" applyFont="1" applyAlignment="1">
      <alignment horizontal="center"/>
    </xf>
    <xf numFmtId="0" fontId="0" fillId="0" borderId="0" xfId="0" applyAlignment="1">
      <alignment vertical="top" wrapText="1"/>
    </xf>
    <xf numFmtId="164" fontId="10" fillId="0" borderId="5" xfId="1" applyNumberFormat="1" applyFont="1" applyFill="1" applyBorder="1" applyAlignment="1">
      <alignment horizontal="center" vertical="top" wrapText="1"/>
    </xf>
    <xf numFmtId="164" fontId="10" fillId="0" borderId="5" xfId="1" applyNumberFormat="1" applyFont="1" applyBorder="1" applyAlignment="1">
      <alignment horizontal="center" vertical="top" wrapText="1"/>
    </xf>
    <xf numFmtId="0" fontId="2" fillId="0" borderId="0" xfId="0" applyFont="1" applyAlignment="1">
      <alignment vertical="top" wrapText="1"/>
    </xf>
    <xf numFmtId="0" fontId="10" fillId="0" borderId="5" xfId="0" applyFont="1" applyBorder="1" applyAlignment="1">
      <alignment horizontal="center" vertical="top" wrapText="1"/>
    </xf>
    <xf numFmtId="0" fontId="10" fillId="0" borderId="5" xfId="0" applyFont="1" applyFill="1" applyBorder="1" applyAlignment="1">
      <alignment horizontal="center" vertical="top" wrapText="1"/>
    </xf>
    <xf numFmtId="164" fontId="10" fillId="0" borderId="10" xfId="1" applyNumberFormat="1" applyFont="1" applyFill="1" applyBorder="1" applyAlignment="1">
      <alignment horizontal="center" vertical="top" wrapText="1"/>
    </xf>
    <xf numFmtId="164" fontId="10" fillId="0" borderId="10" xfId="1" applyNumberFormat="1" applyFont="1" applyBorder="1" applyAlignment="1">
      <alignment horizontal="center" vertical="top" wrapText="1"/>
    </xf>
    <xf numFmtId="0" fontId="11" fillId="0" borderId="5" xfId="0" applyNumberFormat="1" applyFont="1" applyBorder="1" applyAlignment="1">
      <alignment horizontal="center"/>
    </xf>
    <xf numFmtId="0" fontId="11" fillId="0" borderId="5" xfId="0" applyNumberFormat="1" applyFont="1" applyBorder="1"/>
    <xf numFmtId="0" fontId="12" fillId="0" borderId="5" xfId="0" applyNumberFormat="1" applyFont="1" applyFill="1" applyBorder="1" applyAlignment="1">
      <alignment horizontal="left" vertical="top"/>
    </xf>
    <xf numFmtId="164" fontId="12" fillId="0" borderId="5" xfId="1" applyNumberFormat="1" applyFont="1" applyFill="1" applyBorder="1" applyAlignment="1">
      <alignment horizontal="right" vertical="top"/>
    </xf>
    <xf numFmtId="164" fontId="11" fillId="0" borderId="5" xfId="1" applyNumberFormat="1" applyFont="1" applyBorder="1"/>
    <xf numFmtId="164" fontId="11" fillId="0" borderId="5" xfId="1" applyNumberFormat="1" applyFont="1" applyFill="1" applyBorder="1"/>
    <xf numFmtId="0" fontId="12" fillId="0" borderId="5" xfId="0" quotePrefix="1" applyNumberFormat="1" applyFont="1" applyFill="1" applyBorder="1" applyAlignment="1">
      <alignment horizontal="left" vertical="top"/>
    </xf>
    <xf numFmtId="0" fontId="11" fillId="0" borderId="5" xfId="0" applyNumberFormat="1" applyFont="1" applyFill="1" applyBorder="1"/>
    <xf numFmtId="0" fontId="11" fillId="0" borderId="5" xfId="0" applyNumberFormat="1" applyFont="1" applyFill="1" applyBorder="1" applyAlignment="1">
      <alignment horizontal="center"/>
    </xf>
    <xf numFmtId="0" fontId="11" fillId="2" borderId="5" xfId="0" applyNumberFormat="1" applyFont="1" applyFill="1" applyBorder="1"/>
    <xf numFmtId="0" fontId="11" fillId="0" borderId="5" xfId="0" applyFont="1" applyFill="1" applyBorder="1" applyAlignment="1">
      <alignment vertical="center"/>
    </xf>
    <xf numFmtId="0" fontId="10" fillId="3" borderId="5" xfId="0" applyFont="1" applyFill="1" applyBorder="1" applyAlignment="1">
      <alignment vertical="center"/>
    </xf>
    <xf numFmtId="164" fontId="10" fillId="3" borderId="5" xfId="1" applyNumberFormat="1" applyFont="1" applyFill="1" applyBorder="1" applyAlignment="1">
      <alignment vertical="center"/>
    </xf>
    <xf numFmtId="0" fontId="11" fillId="0" borderId="0" xfId="0" applyFont="1" applyFill="1" applyAlignment="1">
      <alignment vertical="center"/>
    </xf>
    <xf numFmtId="164" fontId="8" fillId="0" borderId="0" xfId="1" applyNumberFormat="1" applyFont="1" applyFill="1"/>
    <xf numFmtId="0" fontId="13" fillId="0" borderId="0" xfId="0" applyFont="1" applyBorder="1" applyAlignment="1">
      <alignment vertical="center"/>
    </xf>
    <xf numFmtId="0" fontId="13" fillId="0" borderId="0" xfId="0" applyFont="1" applyBorder="1" applyAlignment="1">
      <alignment horizontal="justify" vertical="center" wrapText="1"/>
    </xf>
    <xf numFmtId="164" fontId="0" fillId="0" borderId="0" xfId="0" applyNumberFormat="1"/>
    <xf numFmtId="0" fontId="14" fillId="0" borderId="0" xfId="0" applyFont="1"/>
    <xf numFmtId="44" fontId="2" fillId="0" borderId="11" xfId="2" applyFont="1" applyBorder="1"/>
    <xf numFmtId="0" fontId="12" fillId="4" borderId="5" xfId="0" applyNumberFormat="1" applyFont="1" applyFill="1" applyBorder="1" applyAlignment="1">
      <alignment horizontal="left" vertical="top"/>
    </xf>
    <xf numFmtId="0" fontId="12" fillId="4" borderId="5" xfId="0" quotePrefix="1" applyNumberFormat="1" applyFont="1" applyFill="1" applyBorder="1" applyAlignment="1">
      <alignment horizontal="left" vertical="top"/>
    </xf>
    <xf numFmtId="49" fontId="15" fillId="5" borderId="12" xfId="0" applyNumberFormat="1" applyFont="1" applyFill="1" applyBorder="1" applyAlignment="1">
      <alignment vertical="top"/>
    </xf>
    <xf numFmtId="49" fontId="15" fillId="5" borderId="12" xfId="0" applyNumberFormat="1" applyFont="1" applyFill="1" applyBorder="1" applyAlignment="1">
      <alignment horizontal="left" vertical="top"/>
    </xf>
    <xf numFmtId="44" fontId="10" fillId="0" borderId="5" xfId="2" applyFont="1" applyFill="1" applyBorder="1"/>
    <xf numFmtId="49" fontId="15" fillId="0" borderId="12" xfId="0" applyNumberFormat="1" applyFont="1" applyFill="1" applyBorder="1" applyAlignment="1">
      <alignment vertical="top"/>
    </xf>
    <xf numFmtId="49" fontId="15" fillId="0" borderId="12" xfId="0" applyNumberFormat="1" applyFont="1" applyFill="1" applyBorder="1" applyAlignment="1">
      <alignment horizontal="left" vertical="top"/>
    </xf>
    <xf numFmtId="0" fontId="16" fillId="0" borderId="5" xfId="0" applyNumberFormat="1" applyFont="1" applyFill="1" applyBorder="1" applyAlignment="1">
      <alignment horizontal="left" vertical="top"/>
    </xf>
    <xf numFmtId="44" fontId="0" fillId="0" borderId="0" xfId="2" applyFont="1"/>
    <xf numFmtId="0" fontId="12" fillId="6" borderId="5" xfId="0" applyNumberFormat="1" applyFont="1" applyFill="1" applyBorder="1" applyAlignment="1">
      <alignment horizontal="left" vertical="top"/>
    </xf>
    <xf numFmtId="7" fontId="0" fillId="6" borderId="0" xfId="0" applyNumberFormat="1" applyFill="1"/>
    <xf numFmtId="164" fontId="11" fillId="7" borderId="5" xfId="1" applyNumberFormat="1" applyFont="1" applyFill="1" applyBorder="1"/>
    <xf numFmtId="44" fontId="10" fillId="7" borderId="5" xfId="2" applyFont="1" applyFill="1" applyBorder="1"/>
    <xf numFmtId="164" fontId="11" fillId="8" borderId="5" xfId="1" applyNumberFormat="1" applyFont="1" applyFill="1" applyBorder="1"/>
    <xf numFmtId="43" fontId="0" fillId="0" borderId="0" xfId="1" applyFont="1"/>
    <xf numFmtId="43" fontId="19" fillId="0" borderId="0" xfId="1" applyFont="1" applyAlignment="1">
      <alignment horizontal="center" vertical="center"/>
    </xf>
    <xf numFmtId="0" fontId="0" fillId="6" borderId="0" xfId="0" applyFill="1"/>
    <xf numFmtId="43" fontId="0" fillId="6" borderId="0" xfId="1" applyFont="1" applyFill="1"/>
    <xf numFmtId="43" fontId="20" fillId="0" borderId="0" xfId="1" applyFont="1" applyFill="1"/>
    <xf numFmtId="43" fontId="0" fillId="0" borderId="0" xfId="1" applyFont="1" applyFill="1"/>
    <xf numFmtId="164" fontId="22" fillId="9" borderId="5" xfId="1" applyNumberFormat="1" applyFont="1" applyFill="1" applyBorder="1" applyAlignment="1">
      <alignment horizontal="center" vertical="center" wrapText="1"/>
    </xf>
    <xf numFmtId="164" fontId="17" fillId="9" borderId="0" xfId="1" applyNumberFormat="1" applyFont="1" applyFill="1"/>
    <xf numFmtId="164" fontId="25" fillId="9" borderId="5" xfId="1" applyNumberFormat="1" applyFont="1" applyFill="1" applyBorder="1" applyAlignment="1">
      <alignment horizontal="center" vertical="center" wrapText="1"/>
    </xf>
    <xf numFmtId="49" fontId="25" fillId="9" borderId="5" xfId="1" applyNumberFormat="1" applyFont="1" applyFill="1" applyBorder="1" applyAlignment="1">
      <alignment horizontal="center" vertical="center" wrapText="1"/>
    </xf>
    <xf numFmtId="164" fontId="22" fillId="9" borderId="5" xfId="1" applyNumberFormat="1" applyFont="1" applyFill="1" applyBorder="1" applyAlignment="1">
      <alignment horizontal="center" vertical="top" wrapText="1"/>
    </xf>
    <xf numFmtId="166" fontId="21" fillId="9" borderId="5" xfId="1" applyNumberFormat="1" applyFont="1" applyFill="1" applyBorder="1"/>
    <xf numFmtId="166" fontId="22" fillId="9" borderId="5" xfId="2" applyNumberFormat="1" applyFont="1" applyFill="1" applyBorder="1"/>
    <xf numFmtId="164" fontId="21" fillId="9" borderId="5" xfId="1" applyNumberFormat="1" applyFont="1" applyFill="1" applyBorder="1"/>
    <xf numFmtId="166" fontId="21" fillId="9" borderId="0" xfId="1" applyNumberFormat="1" applyFont="1" applyFill="1"/>
    <xf numFmtId="166" fontId="22" fillId="9" borderId="17" xfId="2" applyNumberFormat="1" applyFont="1" applyFill="1" applyBorder="1"/>
    <xf numFmtId="164" fontId="17" fillId="9" borderId="0" xfId="1" applyNumberFormat="1" applyFont="1" applyFill="1" applyAlignment="1">
      <alignment horizontal="right"/>
    </xf>
    <xf numFmtId="0" fontId="21" fillId="9" borderId="7" xfId="0" applyNumberFormat="1" applyFont="1" applyFill="1" applyBorder="1" applyAlignment="1">
      <alignment horizontal="center"/>
    </xf>
    <xf numFmtId="0" fontId="21" fillId="9" borderId="5" xfId="0" applyNumberFormat="1" applyFont="1" applyFill="1" applyBorder="1"/>
    <xf numFmtId="0" fontId="21" fillId="9" borderId="5" xfId="0" applyFont="1" applyFill="1" applyBorder="1" applyAlignment="1">
      <alignment horizontal="center"/>
    </xf>
    <xf numFmtId="167" fontId="21" fillId="9" borderId="5" xfId="0" applyNumberFormat="1" applyFont="1" applyFill="1" applyBorder="1"/>
    <xf numFmtId="167" fontId="23" fillId="9" borderId="5" xfId="0" applyNumberFormat="1" applyFont="1" applyFill="1" applyBorder="1"/>
    <xf numFmtId="0" fontId="21" fillId="9" borderId="0" xfId="0" applyFont="1" applyFill="1"/>
    <xf numFmtId="0" fontId="20" fillId="9" borderId="0" xfId="0" applyFont="1" applyFill="1"/>
    <xf numFmtId="0" fontId="20" fillId="9" borderId="0" xfId="0" applyFont="1" applyFill="1" applyAlignment="1">
      <alignment horizontal="center"/>
    </xf>
    <xf numFmtId="164" fontId="17" fillId="9" borderId="0" xfId="1" quotePrefix="1" applyNumberFormat="1" applyFont="1" applyFill="1"/>
    <xf numFmtId="164" fontId="24" fillId="9" borderId="0" xfId="1" applyNumberFormat="1" applyFont="1" applyFill="1" applyAlignment="1">
      <alignment horizontal="center"/>
    </xf>
    <xf numFmtId="0" fontId="26" fillId="9" borderId="0" xfId="0" applyFont="1" applyFill="1" applyAlignment="1">
      <alignment vertical="top" wrapText="1"/>
    </xf>
    <xf numFmtId="0" fontId="25" fillId="9" borderId="0" xfId="0" applyFont="1" applyFill="1" applyAlignment="1">
      <alignment vertical="center" wrapText="1"/>
    </xf>
    <xf numFmtId="0" fontId="22" fillId="9" borderId="5" xfId="0" applyFont="1" applyFill="1" applyBorder="1" applyAlignment="1">
      <alignment horizontal="center" vertical="center" wrapText="1"/>
    </xf>
    <xf numFmtId="164" fontId="22" fillId="9" borderId="10" xfId="1" applyNumberFormat="1" applyFont="1" applyFill="1" applyBorder="1" applyAlignment="1">
      <alignment horizontal="center" vertical="center" wrapText="1"/>
    </xf>
    <xf numFmtId="0" fontId="22" fillId="9" borderId="0" xfId="0" applyFont="1" applyFill="1" applyAlignment="1">
      <alignment horizontal="center" vertical="center" wrapText="1"/>
    </xf>
    <xf numFmtId="0" fontId="22" fillId="9" borderId="5" xfId="0" applyFont="1" applyFill="1" applyBorder="1" applyAlignment="1">
      <alignment horizontal="center" vertical="top" wrapText="1"/>
    </xf>
    <xf numFmtId="0" fontId="22" fillId="9" borderId="5" xfId="0" applyFont="1" applyFill="1" applyBorder="1" applyAlignment="1">
      <alignment horizontal="center" vertical="center"/>
    </xf>
    <xf numFmtId="0" fontId="22" fillId="9" borderId="5" xfId="0" applyFont="1" applyFill="1" applyBorder="1"/>
    <xf numFmtId="164" fontId="22" fillId="9" borderId="10" xfId="1" applyNumberFormat="1" applyFont="1" applyFill="1" applyBorder="1" applyAlignment="1">
      <alignment horizontal="center" vertical="top" wrapText="1"/>
    </xf>
    <xf numFmtId="0" fontId="22" fillId="9" borderId="0" xfId="0" applyFont="1" applyFill="1" applyAlignment="1">
      <alignment vertical="top" wrapText="1"/>
    </xf>
    <xf numFmtId="0" fontId="21" fillId="9" borderId="5" xfId="0" applyNumberFormat="1" applyFont="1" applyFill="1" applyBorder="1" applyAlignment="1">
      <alignment horizontal="center"/>
    </xf>
    <xf numFmtId="0" fontId="21" fillId="9" borderId="5" xfId="0" applyFont="1" applyFill="1" applyBorder="1" applyAlignment="1">
      <alignment horizontal="center" vertical="center"/>
    </xf>
    <xf numFmtId="0" fontId="21" fillId="9" borderId="5" xfId="0" applyFont="1" applyFill="1" applyBorder="1"/>
    <xf numFmtId="0" fontId="21" fillId="9" borderId="9" xfId="0" applyFont="1" applyFill="1" applyBorder="1"/>
    <xf numFmtId="0" fontId="22" fillId="9" borderId="0" xfId="0" applyFont="1" applyFill="1" applyAlignment="1">
      <alignment horizontal="center"/>
    </xf>
    <xf numFmtId="0" fontId="22" fillId="9" borderId="0" xfId="0" applyFont="1" applyFill="1"/>
    <xf numFmtId="164" fontId="21" fillId="9" borderId="5" xfId="1" applyNumberFormat="1" applyFont="1" applyFill="1" applyBorder="1" applyAlignment="1">
      <alignment horizontal="right" vertical="top"/>
    </xf>
    <xf numFmtId="166" fontId="21" fillId="9" borderId="5" xfId="1" applyNumberFormat="1" applyFont="1" applyFill="1" applyBorder="1" applyAlignment="1">
      <alignment horizontal="right" vertical="top"/>
    </xf>
    <xf numFmtId="0" fontId="21" fillId="9" borderId="5" xfId="0" applyNumberFormat="1" applyFont="1" applyFill="1" applyBorder="1" applyAlignment="1">
      <alignment horizontal="center" vertical="center"/>
    </xf>
    <xf numFmtId="0" fontId="21" fillId="9" borderId="5" xfId="0" applyFont="1" applyFill="1" applyBorder="1" applyAlignment="1">
      <alignment vertical="center"/>
    </xf>
    <xf numFmtId="166" fontId="21" fillId="9" borderId="5" xfId="1" applyNumberFormat="1" applyFont="1" applyFill="1" applyBorder="1" applyAlignment="1">
      <alignment vertical="center"/>
    </xf>
    <xf numFmtId="167" fontId="23" fillId="9" borderId="0" xfId="0" applyNumberFormat="1" applyFont="1" applyFill="1"/>
    <xf numFmtId="0" fontId="21" fillId="9" borderId="0" xfId="0" applyFont="1" applyFill="1" applyAlignment="1">
      <alignment vertical="center"/>
    </xf>
    <xf numFmtId="165" fontId="22" fillId="9" borderId="5" xfId="0" applyNumberFormat="1" applyFont="1" applyFill="1" applyBorder="1" applyAlignment="1">
      <alignment horizontal="center"/>
    </xf>
    <xf numFmtId="165" fontId="22" fillId="9" borderId="5" xfId="0" applyNumberFormat="1" applyFont="1" applyFill="1" applyBorder="1"/>
    <xf numFmtId="7" fontId="21" fillId="9" borderId="5" xfId="0" applyNumberFormat="1" applyFont="1" applyFill="1" applyBorder="1"/>
    <xf numFmtId="0" fontId="22" fillId="9" borderId="5" xfId="0" applyFont="1" applyFill="1" applyBorder="1" applyAlignment="1">
      <alignment horizontal="center"/>
    </xf>
    <xf numFmtId="0" fontId="21" fillId="9" borderId="0" xfId="0" applyFont="1" applyFill="1" applyAlignment="1">
      <alignment horizontal="center"/>
    </xf>
    <xf numFmtId="43" fontId="17" fillId="9" borderId="0" xfId="1" applyFont="1" applyFill="1"/>
    <xf numFmtId="164" fontId="27" fillId="9" borderId="0" xfId="1" applyNumberFormat="1" applyFont="1" applyFill="1" applyAlignment="1">
      <alignment horizontal="center" vertical="center"/>
    </xf>
    <xf numFmtId="43" fontId="27" fillId="9" borderId="0" xfId="1" applyFont="1" applyFill="1" applyAlignment="1">
      <alignment vertical="center"/>
    </xf>
    <xf numFmtId="43" fontId="27" fillId="9" borderId="0" xfId="1" applyFont="1" applyFill="1" applyAlignment="1">
      <alignment horizontal="center" vertical="center"/>
    </xf>
    <xf numFmtId="164" fontId="17" fillId="9" borderId="11" xfId="1" applyNumberFormat="1" applyFont="1" applyFill="1" applyBorder="1"/>
    <xf numFmtId="0" fontId="22" fillId="9" borderId="5" xfId="0" applyFont="1" applyFill="1" applyBorder="1" applyAlignment="1">
      <alignment horizontal="center"/>
    </xf>
    <xf numFmtId="166" fontId="22" fillId="9" borderId="5" xfId="1" applyNumberFormat="1" applyFont="1" applyFill="1" applyBorder="1"/>
    <xf numFmtId="166" fontId="22" fillId="10" borderId="17" xfId="2" applyNumberFormat="1" applyFont="1" applyFill="1" applyBorder="1"/>
    <xf numFmtId="166" fontId="21" fillId="9" borderId="5" xfId="2" applyNumberFormat="1" applyFont="1" applyFill="1" applyBorder="1"/>
    <xf numFmtId="166" fontId="22" fillId="9" borderId="6" xfId="2" applyNumberFormat="1" applyFont="1" applyFill="1" applyBorder="1"/>
    <xf numFmtId="164" fontId="25" fillId="9" borderId="0" xfId="1" applyNumberFormat="1" applyFont="1" applyFill="1" applyBorder="1" applyAlignment="1">
      <alignment vertical="center" wrapText="1"/>
    </xf>
    <xf numFmtId="0" fontId="26" fillId="9" borderId="0" xfId="0" applyFont="1" applyFill="1" applyBorder="1" applyAlignment="1">
      <alignment vertical="top" wrapText="1"/>
    </xf>
    <xf numFmtId="167" fontId="23" fillId="0" borderId="0" xfId="0" applyNumberFormat="1" applyFont="1"/>
    <xf numFmtId="166" fontId="21" fillId="11" borderId="5" xfId="1" applyNumberFormat="1" applyFont="1" applyFill="1" applyBorder="1"/>
    <xf numFmtId="166" fontId="21" fillId="12" borderId="5" xfId="1" applyNumberFormat="1" applyFont="1" applyFill="1" applyBorder="1"/>
    <xf numFmtId="164" fontId="22" fillId="9" borderId="7" xfId="1" applyNumberFormat="1" applyFont="1" applyFill="1" applyBorder="1" applyAlignment="1">
      <alignment horizontal="center" vertical="center" wrapText="1"/>
    </xf>
    <xf numFmtId="164" fontId="22" fillId="9" borderId="7" xfId="1" applyNumberFormat="1" applyFont="1" applyFill="1" applyBorder="1" applyAlignment="1">
      <alignment horizontal="center" vertical="top" wrapText="1"/>
    </xf>
    <xf numFmtId="166" fontId="21" fillId="9" borderId="7" xfId="1" applyNumberFormat="1" applyFont="1" applyFill="1" applyBorder="1"/>
    <xf numFmtId="166" fontId="22" fillId="9" borderId="7" xfId="1" applyNumberFormat="1" applyFont="1" applyFill="1" applyBorder="1"/>
    <xf numFmtId="166" fontId="22" fillId="9" borderId="19" xfId="2" applyNumberFormat="1" applyFont="1" applyFill="1" applyBorder="1"/>
    <xf numFmtId="166" fontId="22" fillId="10" borderId="19" xfId="2" applyNumberFormat="1" applyFont="1" applyFill="1" applyBorder="1"/>
    <xf numFmtId="0" fontId="22" fillId="9" borderId="5" xfId="0" applyFont="1" applyFill="1" applyBorder="1" applyAlignment="1">
      <alignment vertical="top" wrapText="1"/>
    </xf>
    <xf numFmtId="0" fontId="20" fillId="9" borderId="5" xfId="0" applyFont="1" applyFill="1" applyBorder="1"/>
    <xf numFmtId="166" fontId="22" fillId="0" borderId="5" xfId="2" applyNumberFormat="1" applyFont="1" applyFill="1" applyBorder="1"/>
    <xf numFmtId="166" fontId="21" fillId="0" borderId="0" xfId="1" applyNumberFormat="1" applyFont="1" applyFill="1"/>
    <xf numFmtId="166" fontId="22" fillId="0" borderId="17" xfId="2" applyNumberFormat="1" applyFont="1" applyFill="1" applyBorder="1"/>
    <xf numFmtId="166" fontId="21" fillId="0" borderId="5" xfId="2" applyNumberFormat="1" applyFont="1" applyFill="1" applyBorder="1"/>
    <xf numFmtId="164" fontId="27" fillId="9" borderId="0" xfId="1" applyNumberFormat="1" applyFont="1" applyFill="1" applyAlignment="1">
      <alignment horizontal="center" vertical="top"/>
    </xf>
    <xf numFmtId="0" fontId="7" fillId="0" borderId="0" xfId="0" applyFont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4" fontId="10" fillId="0" borderId="5" xfId="1" applyNumberFormat="1" applyFont="1" applyBorder="1" applyAlignment="1">
      <alignment horizontal="center" vertical="top" wrapText="1"/>
    </xf>
    <xf numFmtId="164" fontId="10" fillId="0" borderId="6" xfId="1" applyNumberFormat="1" applyFont="1" applyBorder="1" applyAlignment="1">
      <alignment horizontal="center" vertical="top" wrapText="1"/>
    </xf>
    <xf numFmtId="164" fontId="10" fillId="0" borderId="10" xfId="1" applyNumberFormat="1" applyFont="1" applyBorder="1" applyAlignment="1">
      <alignment horizontal="center" vertical="top" wrapText="1"/>
    </xf>
    <xf numFmtId="164" fontId="10" fillId="0" borderId="5" xfId="1" applyNumberFormat="1" applyFont="1" applyFill="1" applyBorder="1" applyAlignment="1">
      <alignment horizontal="center" vertical="top" wrapText="1"/>
    </xf>
    <xf numFmtId="0" fontId="10" fillId="0" borderId="5" xfId="0" applyFont="1" applyBorder="1" applyAlignment="1">
      <alignment horizontal="center" vertical="top" wrapText="1"/>
    </xf>
    <xf numFmtId="0" fontId="10" fillId="0" borderId="5" xfId="0" applyFont="1" applyFill="1" applyBorder="1" applyAlignment="1">
      <alignment horizontal="center" vertical="top" wrapText="1"/>
    </xf>
    <xf numFmtId="164" fontId="10" fillId="0" borderId="6" xfId="1" applyNumberFormat="1" applyFont="1" applyFill="1" applyBorder="1" applyAlignment="1">
      <alignment horizontal="center" vertical="top" wrapText="1"/>
    </xf>
    <xf numFmtId="164" fontId="10" fillId="0" borderId="10" xfId="1" applyNumberFormat="1" applyFont="1" applyFill="1" applyBorder="1" applyAlignment="1">
      <alignment horizontal="center" vertical="top" wrapText="1"/>
    </xf>
    <xf numFmtId="0" fontId="16" fillId="0" borderId="7" xfId="0" applyNumberFormat="1" applyFont="1" applyFill="1" applyBorder="1" applyAlignment="1">
      <alignment horizontal="center" vertical="center"/>
    </xf>
    <xf numFmtId="0" fontId="16" fillId="0" borderId="9" xfId="0" applyNumberFormat="1" applyFont="1" applyFill="1" applyBorder="1" applyAlignment="1">
      <alignment horizontal="center" vertical="center"/>
    </xf>
    <xf numFmtId="164" fontId="10" fillId="0" borderId="7" xfId="1" applyNumberFormat="1" applyFont="1" applyBorder="1" applyAlignment="1">
      <alignment horizontal="center" vertical="top" wrapText="1"/>
    </xf>
    <xf numFmtId="164" fontId="10" fillId="0" borderId="8" xfId="1" applyNumberFormat="1" applyFont="1" applyBorder="1" applyAlignment="1">
      <alignment horizontal="center" vertical="top" wrapText="1"/>
    </xf>
    <xf numFmtId="164" fontId="10" fillId="0" borderId="9" xfId="1" applyNumberFormat="1" applyFont="1" applyBorder="1" applyAlignment="1">
      <alignment horizontal="center" vertical="top" wrapText="1"/>
    </xf>
    <xf numFmtId="0" fontId="20" fillId="0" borderId="20" xfId="0" applyFont="1" applyFill="1" applyBorder="1" applyAlignment="1">
      <alignment horizontal="center" wrapText="1"/>
    </xf>
    <xf numFmtId="0" fontId="20" fillId="0" borderId="21" xfId="0" applyFont="1" applyFill="1" applyBorder="1" applyAlignment="1">
      <alignment horizontal="center" wrapText="1"/>
    </xf>
    <xf numFmtId="0" fontId="20" fillId="0" borderId="22" xfId="0" applyFont="1" applyFill="1" applyBorder="1" applyAlignment="1">
      <alignment horizontal="center" wrapText="1"/>
    </xf>
    <xf numFmtId="0" fontId="20" fillId="0" borderId="23" xfId="0" applyFont="1" applyFill="1" applyBorder="1" applyAlignment="1">
      <alignment horizontal="center" wrapText="1"/>
    </xf>
    <xf numFmtId="0" fontId="20" fillId="0" borderId="24" xfId="0" applyFont="1" applyFill="1" applyBorder="1" applyAlignment="1">
      <alignment horizontal="center" wrapText="1"/>
    </xf>
    <xf numFmtId="0" fontId="20" fillId="0" borderId="25" xfId="0" applyFont="1" applyFill="1" applyBorder="1" applyAlignment="1">
      <alignment horizontal="center" wrapText="1"/>
    </xf>
    <xf numFmtId="0" fontId="20" fillId="0" borderId="26" xfId="0" applyFont="1" applyFill="1" applyBorder="1" applyAlignment="1">
      <alignment horizontal="center" wrapText="1"/>
    </xf>
    <xf numFmtId="0" fontId="20" fillId="0" borderId="0" xfId="0" applyFont="1" applyFill="1" applyBorder="1" applyAlignment="1">
      <alignment horizontal="center" wrapText="1"/>
    </xf>
    <xf numFmtId="0" fontId="20" fillId="0" borderId="1" xfId="0" applyFont="1" applyFill="1" applyBorder="1" applyAlignment="1">
      <alignment horizontal="center" wrapText="1"/>
    </xf>
    <xf numFmtId="0" fontId="20" fillId="0" borderId="27" xfId="0" applyFont="1" applyFill="1" applyBorder="1" applyAlignment="1">
      <alignment horizontal="center" wrapText="1"/>
    </xf>
    <xf numFmtId="0" fontId="20" fillId="0" borderId="28" xfId="0" applyFont="1" applyFill="1" applyBorder="1" applyAlignment="1">
      <alignment horizontal="center" wrapText="1"/>
    </xf>
    <xf numFmtId="0" fontId="20" fillId="0" borderId="29" xfId="0" applyFont="1" applyFill="1" applyBorder="1" applyAlignment="1">
      <alignment horizontal="center" wrapText="1"/>
    </xf>
    <xf numFmtId="164" fontId="25" fillId="9" borderId="6" xfId="1" applyNumberFormat="1" applyFont="1" applyFill="1" applyBorder="1" applyAlignment="1">
      <alignment horizontal="center" vertical="center" wrapText="1"/>
    </xf>
    <xf numFmtId="164" fontId="25" fillId="9" borderId="13" xfId="1" applyNumberFormat="1" applyFont="1" applyFill="1" applyBorder="1" applyAlignment="1">
      <alignment horizontal="center" vertical="center" wrapText="1"/>
    </xf>
    <xf numFmtId="164" fontId="25" fillId="9" borderId="10" xfId="1" applyNumberFormat="1" applyFont="1" applyFill="1" applyBorder="1" applyAlignment="1">
      <alignment horizontal="center" vertical="center" wrapText="1"/>
    </xf>
    <xf numFmtId="0" fontId="22" fillId="9" borderId="5" xfId="0" applyFont="1" applyFill="1" applyBorder="1" applyAlignment="1">
      <alignment horizontal="center"/>
    </xf>
    <xf numFmtId="0" fontId="22" fillId="9" borderId="14" xfId="0" applyFont="1" applyFill="1" applyBorder="1" applyAlignment="1">
      <alignment horizontal="center"/>
    </xf>
    <xf numFmtId="0" fontId="22" fillId="9" borderId="15" xfId="0" applyFont="1" applyFill="1" applyBorder="1" applyAlignment="1">
      <alignment horizontal="center"/>
    </xf>
    <xf numFmtId="0" fontId="22" fillId="9" borderId="18" xfId="0" applyFont="1" applyFill="1" applyBorder="1" applyAlignment="1">
      <alignment horizontal="center"/>
    </xf>
    <xf numFmtId="0" fontId="22" fillId="9" borderId="7" xfId="0" applyNumberFormat="1" applyFont="1" applyFill="1" applyBorder="1" applyAlignment="1">
      <alignment horizontal="center" vertical="top"/>
    </xf>
    <xf numFmtId="0" fontId="22" fillId="9" borderId="9" xfId="0" applyNumberFormat="1" applyFont="1" applyFill="1" applyBorder="1" applyAlignment="1">
      <alignment horizontal="center" vertical="top"/>
    </xf>
    <xf numFmtId="164" fontId="25" fillId="9" borderId="7" xfId="1" applyNumberFormat="1" applyFont="1" applyFill="1" applyBorder="1" applyAlignment="1">
      <alignment horizontal="center" vertical="center" wrapText="1"/>
    </xf>
    <xf numFmtId="164" fontId="25" fillId="9" borderId="8" xfId="1" applyNumberFormat="1" applyFont="1" applyFill="1" applyBorder="1" applyAlignment="1">
      <alignment horizontal="center" vertical="center" wrapText="1"/>
    </xf>
    <xf numFmtId="164" fontId="25" fillId="9" borderId="9" xfId="1" applyNumberFormat="1" applyFont="1" applyFill="1" applyBorder="1" applyAlignment="1">
      <alignment horizontal="center" vertical="center" wrapText="1"/>
    </xf>
    <xf numFmtId="43" fontId="27" fillId="9" borderId="0" xfId="1" applyFont="1" applyFill="1" applyAlignment="1">
      <alignment horizontal="center" vertical="center"/>
    </xf>
    <xf numFmtId="0" fontId="22" fillId="9" borderId="5" xfId="0" applyNumberFormat="1" applyFont="1" applyFill="1" applyBorder="1" applyAlignment="1">
      <alignment horizontal="center" vertical="top"/>
    </xf>
    <xf numFmtId="0" fontId="22" fillId="9" borderId="6" xfId="0" applyFont="1" applyFill="1" applyBorder="1" applyAlignment="1">
      <alignment horizontal="center"/>
    </xf>
    <xf numFmtId="0" fontId="25" fillId="9" borderId="6" xfId="0" applyFont="1" applyFill="1" applyBorder="1" applyAlignment="1">
      <alignment horizontal="center" vertical="center" wrapText="1"/>
    </xf>
    <xf numFmtId="0" fontId="25" fillId="9" borderId="13" xfId="0" applyFont="1" applyFill="1" applyBorder="1" applyAlignment="1">
      <alignment horizontal="center" vertical="center" wrapText="1"/>
    </xf>
    <xf numFmtId="0" fontId="25" fillId="9" borderId="10" xfId="0" applyFont="1" applyFill="1" applyBorder="1" applyAlignment="1">
      <alignment horizontal="center" vertical="center" wrapText="1"/>
    </xf>
    <xf numFmtId="164" fontId="25" fillId="9" borderId="14" xfId="1" applyNumberFormat="1" applyFont="1" applyFill="1" applyBorder="1" applyAlignment="1">
      <alignment horizontal="center" vertical="center" wrapText="1"/>
    </xf>
    <xf numFmtId="164" fontId="25" fillId="9" borderId="15" xfId="1" applyNumberFormat="1" applyFont="1" applyFill="1" applyBorder="1" applyAlignment="1">
      <alignment horizontal="center" vertical="center" wrapText="1"/>
    </xf>
    <xf numFmtId="164" fontId="25" fillId="9" borderId="16" xfId="1" applyNumberFormat="1" applyFont="1" applyFill="1" applyBorder="1" applyAlignment="1">
      <alignment horizontal="center" vertical="center" wrapText="1"/>
    </xf>
    <xf numFmtId="164" fontId="25" fillId="9" borderId="5" xfId="1" applyNumberFormat="1" applyFont="1" applyFill="1" applyBorder="1" applyAlignment="1">
      <alignment horizontal="center" vertical="center" wrapText="1"/>
    </xf>
    <xf numFmtId="0" fontId="24" fillId="9" borderId="0" xfId="0" applyFont="1" applyFill="1" applyAlignment="1">
      <alignment horizontal="center" vertical="center" wrapText="1"/>
    </xf>
    <xf numFmtId="0" fontId="20" fillId="9" borderId="0" xfId="0" applyFont="1" applyFill="1" applyAlignment="1">
      <alignment horizontal="left" vertical="center"/>
    </xf>
    <xf numFmtId="0" fontId="20" fillId="9" borderId="0" xfId="0" applyFont="1" applyFill="1" applyAlignment="1">
      <alignment vertical="center"/>
    </xf>
    <xf numFmtId="43" fontId="20" fillId="9" borderId="0" xfId="1" applyFont="1" applyFill="1" applyAlignment="1">
      <alignment vertical="center"/>
    </xf>
    <xf numFmtId="0" fontId="24" fillId="9" borderId="0" xfId="0" applyFont="1" applyFill="1" applyAlignment="1">
      <alignment horizontal="center" vertical="center" wrapText="1"/>
    </xf>
  </cellXfs>
  <cellStyles count="5">
    <cellStyle name="Millares" xfId="1" builtinId="3"/>
    <cellStyle name="Moneda" xfId="2" builtinId="4"/>
    <cellStyle name="Normal" xfId="0" builtinId="0"/>
    <cellStyle name="Normal 2" xfId="3" xr:uid="{00000000-0005-0000-0000-000003000000}"/>
    <cellStyle name="Normal 3" xfId="4" xr:uid="{00000000-0005-0000-0000-000004000000}"/>
  </cellStyles>
  <dxfs count="1">
    <dxf>
      <fill>
        <patternFill patternType="solid">
          <fgColor rgb="FFFF0000"/>
          <bgColor rgb="FF000000"/>
        </patternFill>
      </fill>
    </dxf>
  </dxfs>
  <tableStyles count="0" defaultTableStyle="TableStyleMedium2" defaultPivotStyle="PivotStyleLight16"/>
  <colors>
    <mruColors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10886</xdr:colOff>
      <xdr:row>0</xdr:row>
      <xdr:rowOff>0</xdr:rowOff>
    </xdr:from>
    <xdr:to>
      <xdr:col>3</xdr:col>
      <xdr:colOff>65314</xdr:colOff>
      <xdr:row>4</xdr:row>
      <xdr:rowOff>104095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D721B28-834F-4C54-A480-F74C7EA26A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9961" y="0"/>
          <a:ext cx="1835603" cy="91372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28495</xdr:colOff>
      <xdr:row>0</xdr:row>
      <xdr:rowOff>142475</xdr:rowOff>
    </xdr:from>
    <xdr:to>
      <xdr:col>4</xdr:col>
      <xdr:colOff>367073</xdr:colOff>
      <xdr:row>5</xdr:row>
      <xdr:rowOff>82597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F832E8EB-8DE0-423C-9B7C-9ECB9C9501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0945" y="142475"/>
          <a:ext cx="1824478" cy="8926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B1:V1782"/>
  <sheetViews>
    <sheetView zoomScale="80" zoomScaleNormal="80" workbookViewId="0">
      <pane xSplit="5" ySplit="8" topLeftCell="Q1464" activePane="bottomRight" state="frozen"/>
      <selection pane="topRight" activeCell="F1" sqref="F1"/>
      <selection pane="bottomLeft" activeCell="A9" sqref="A9"/>
      <selection pane="bottomRight" activeCell="Q738" sqref="Q738"/>
    </sheetView>
  </sheetViews>
  <sheetFormatPr baseColWidth="10" defaultRowHeight="15" x14ac:dyDescent="0.25"/>
  <cols>
    <col min="1" max="1" width="3.28515625" customWidth="1"/>
    <col min="2" max="2" width="6" customWidth="1"/>
    <col min="3" max="3" width="20.7109375" customWidth="1"/>
    <col min="4" max="4" width="16.7109375" style="4" customWidth="1"/>
    <col min="5" max="5" width="44.7109375" style="4" customWidth="1"/>
    <col min="6" max="6" width="15.28515625" style="30" customWidth="1"/>
    <col min="7" max="7" width="13.85546875" style="30" customWidth="1"/>
    <col min="8" max="8" width="15.7109375" style="6" customWidth="1"/>
    <col min="9" max="9" width="15.28515625" style="6" customWidth="1"/>
    <col min="10" max="10" width="13.85546875" style="6" customWidth="1"/>
    <col min="11" max="11" width="15.7109375" style="6" customWidth="1"/>
    <col min="12" max="12" width="15.85546875" style="6" customWidth="1"/>
    <col min="13" max="13" width="16.5703125" style="6" customWidth="1"/>
    <col min="14" max="14" width="16.42578125" style="6" customWidth="1"/>
    <col min="15" max="15" width="17.5703125" style="6" customWidth="1"/>
    <col min="16" max="16" width="14.5703125" style="6" customWidth="1"/>
    <col min="17" max="17" width="17.85546875" style="6" customWidth="1"/>
    <col min="18" max="18" width="13" style="3" customWidth="1"/>
    <col min="19" max="19" width="20.42578125" customWidth="1"/>
    <col min="20" max="20" width="15.28515625" customWidth="1"/>
    <col min="21" max="21" width="20.5703125" customWidth="1"/>
    <col min="22" max="22" width="15" customWidth="1"/>
  </cols>
  <sheetData>
    <row r="1" spans="2:22" ht="18" customHeight="1" x14ac:dyDescent="0.25">
      <c r="B1" s="1"/>
      <c r="D1" s="134" t="s">
        <v>0</v>
      </c>
      <c r="E1" s="134"/>
      <c r="F1" s="134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5"/>
      <c r="R1" s="136" t="s">
        <v>1</v>
      </c>
      <c r="T1" t="s">
        <v>3186</v>
      </c>
    </row>
    <row r="2" spans="2:22" ht="15" customHeight="1" x14ac:dyDescent="0.25">
      <c r="B2" s="2"/>
      <c r="D2" s="139" t="s">
        <v>2</v>
      </c>
      <c r="E2" s="139"/>
      <c r="F2" s="139"/>
      <c r="G2" s="139"/>
      <c r="H2" s="139"/>
      <c r="I2" s="139"/>
      <c r="J2" s="139"/>
      <c r="K2" s="139"/>
      <c r="L2" s="139"/>
      <c r="M2" s="139"/>
      <c r="N2" s="139"/>
      <c r="O2" s="139"/>
      <c r="P2" s="139"/>
      <c r="Q2" s="140"/>
      <c r="R2" s="137"/>
      <c r="T2" s="31" t="s">
        <v>3182</v>
      </c>
      <c r="U2" s="32" t="s">
        <v>3183</v>
      </c>
      <c r="V2" s="33">
        <v>0</v>
      </c>
    </row>
    <row r="3" spans="2:22" ht="15" customHeight="1" x14ac:dyDescent="0.25">
      <c r="B3" s="2"/>
      <c r="D3" s="141" t="s">
        <v>3</v>
      </c>
      <c r="E3" s="141"/>
      <c r="F3" s="141"/>
      <c r="G3" s="141"/>
      <c r="H3" s="141"/>
      <c r="I3" s="141"/>
      <c r="J3" s="141"/>
      <c r="K3" s="141"/>
      <c r="L3" s="141"/>
      <c r="M3" s="141"/>
      <c r="N3" s="141"/>
      <c r="O3" s="141"/>
      <c r="P3" s="141"/>
      <c r="Q3" s="142"/>
      <c r="R3" s="137"/>
      <c r="T3" s="31" t="s">
        <v>3184</v>
      </c>
      <c r="U3" s="32" t="s">
        <v>3185</v>
      </c>
      <c r="V3" s="33">
        <v>7712152.3499999959</v>
      </c>
    </row>
    <row r="4" spans="2:22" ht="15.75" customHeight="1" thickBot="1" x14ac:dyDescent="0.3">
      <c r="D4" s="141" t="s">
        <v>4</v>
      </c>
      <c r="E4" s="141"/>
      <c r="F4" s="141"/>
      <c r="G4" s="141"/>
      <c r="H4" s="141"/>
      <c r="I4" s="141"/>
      <c r="J4" s="141"/>
      <c r="K4" s="141"/>
      <c r="L4" s="141"/>
      <c r="M4" s="141"/>
      <c r="N4" s="141"/>
      <c r="O4" s="141"/>
      <c r="P4" s="141"/>
      <c r="Q4" s="142"/>
      <c r="R4" s="138"/>
      <c r="T4" s="34" t="s">
        <v>3187</v>
      </c>
      <c r="V4" s="35">
        <f>SUM(V2:V3)</f>
        <v>7712152.3499999959</v>
      </c>
    </row>
    <row r="5" spans="2:22" ht="15.6" customHeight="1" x14ac:dyDescent="0.25">
      <c r="D5" s="133" t="s">
        <v>5</v>
      </c>
      <c r="E5" s="133"/>
      <c r="F5" s="133"/>
      <c r="G5" s="133"/>
      <c r="H5" s="133"/>
      <c r="I5" s="133"/>
      <c r="J5" s="133"/>
      <c r="K5" s="133"/>
      <c r="L5" s="133"/>
      <c r="M5" s="133"/>
      <c r="N5" s="133"/>
      <c r="O5" s="133"/>
      <c r="P5" s="133"/>
      <c r="Q5" s="133"/>
    </row>
    <row r="6" spans="2:22" ht="18.75" x14ac:dyDescent="0.3">
      <c r="F6" s="5" t="s">
        <v>6</v>
      </c>
      <c r="R6" s="7" t="s">
        <v>7</v>
      </c>
    </row>
    <row r="7" spans="2:22" s="8" customFormat="1" ht="31.15" customHeight="1" x14ac:dyDescent="0.25">
      <c r="B7" s="147" t="s">
        <v>8</v>
      </c>
      <c r="C7" s="147" t="s">
        <v>9</v>
      </c>
      <c r="D7" s="148" t="s">
        <v>10</v>
      </c>
      <c r="E7" s="148" t="s">
        <v>11</v>
      </c>
      <c r="F7" s="146" t="s">
        <v>12</v>
      </c>
      <c r="G7" s="146"/>
      <c r="H7" s="149" t="s">
        <v>13</v>
      </c>
      <c r="I7" s="153" t="s">
        <v>14</v>
      </c>
      <c r="J7" s="154"/>
      <c r="K7" s="155"/>
      <c r="L7" s="153" t="s">
        <v>15</v>
      </c>
      <c r="M7" s="154"/>
      <c r="N7" s="155"/>
      <c r="O7" s="143" t="s">
        <v>16</v>
      </c>
      <c r="P7" s="144" t="s">
        <v>17</v>
      </c>
      <c r="Q7" s="143" t="s">
        <v>18</v>
      </c>
      <c r="R7" s="146" t="s">
        <v>19</v>
      </c>
    </row>
    <row r="8" spans="2:22" s="11" customFormat="1" ht="87" customHeight="1" x14ac:dyDescent="0.25">
      <c r="B8" s="147"/>
      <c r="C8" s="147"/>
      <c r="D8" s="148"/>
      <c r="E8" s="148"/>
      <c r="F8" s="9" t="s">
        <v>20</v>
      </c>
      <c r="G8" s="9" t="s">
        <v>21</v>
      </c>
      <c r="H8" s="150"/>
      <c r="I8" s="9" t="s">
        <v>22</v>
      </c>
      <c r="J8" s="9" t="s">
        <v>23</v>
      </c>
      <c r="K8" s="10" t="s">
        <v>24</v>
      </c>
      <c r="L8" s="9" t="s">
        <v>25</v>
      </c>
      <c r="M8" s="9" t="s">
        <v>26</v>
      </c>
      <c r="N8" s="10" t="s">
        <v>27</v>
      </c>
      <c r="O8" s="143"/>
      <c r="P8" s="145"/>
      <c r="Q8" s="143"/>
      <c r="R8" s="146"/>
      <c r="S8" s="11" t="s">
        <v>3194</v>
      </c>
    </row>
    <row r="9" spans="2:22" s="11" customFormat="1" ht="13.15" customHeight="1" x14ac:dyDescent="0.25">
      <c r="B9" s="12"/>
      <c r="C9" s="12"/>
      <c r="D9" s="13"/>
      <c r="E9" s="13"/>
      <c r="F9" s="9"/>
      <c r="G9" s="9"/>
      <c r="H9" s="14"/>
      <c r="I9" s="9"/>
      <c r="J9" s="9"/>
      <c r="K9" s="10"/>
      <c r="L9" s="9"/>
      <c r="M9" s="9"/>
      <c r="N9" s="10"/>
      <c r="O9" s="10"/>
      <c r="P9" s="15"/>
      <c r="Q9" s="10"/>
      <c r="R9" s="9"/>
      <c r="S9" s="44"/>
    </row>
    <row r="10" spans="2:22" s="11" customFormat="1" ht="13.15" hidden="1" customHeight="1" x14ac:dyDescent="0.25">
      <c r="B10" s="12"/>
      <c r="C10" s="12"/>
      <c r="D10" s="38" t="s">
        <v>3188</v>
      </c>
      <c r="E10" s="39" t="s">
        <v>3189</v>
      </c>
      <c r="F10" s="9"/>
      <c r="G10" s="9"/>
      <c r="H10" s="14"/>
      <c r="I10" s="9"/>
      <c r="J10" s="9"/>
      <c r="K10" s="10"/>
      <c r="L10" s="9"/>
      <c r="M10" s="9"/>
      <c r="N10" s="10"/>
      <c r="O10" s="10"/>
      <c r="P10" s="15"/>
      <c r="Q10" s="10"/>
      <c r="R10" s="9"/>
      <c r="S10" s="44"/>
    </row>
    <row r="11" spans="2:22" hidden="1" x14ac:dyDescent="0.25">
      <c r="B11" s="16">
        <v>1</v>
      </c>
      <c r="C11" s="17" t="s">
        <v>28</v>
      </c>
      <c r="D11" s="18" t="s">
        <v>29</v>
      </c>
      <c r="E11" s="18" t="s">
        <v>30</v>
      </c>
      <c r="F11" s="21">
        <v>0</v>
      </c>
      <c r="G11" s="21">
        <v>0</v>
      </c>
      <c r="H11" s="20"/>
      <c r="I11" s="19"/>
      <c r="J11" s="19"/>
      <c r="K11" s="20"/>
      <c r="L11" s="20">
        <f>+F11-I11</f>
        <v>0</v>
      </c>
      <c r="M11" s="20">
        <f>+G11-J11</f>
        <v>0</v>
      </c>
      <c r="N11" s="20">
        <f>+H11-K11</f>
        <v>0</v>
      </c>
      <c r="O11" s="20">
        <f>+L11+M11+N11</f>
        <v>0</v>
      </c>
      <c r="P11" s="20">
        <v>0</v>
      </c>
      <c r="Q11" s="20">
        <f>+O11+P11</f>
        <v>0</v>
      </c>
      <c r="R11" s="21"/>
      <c r="S11" s="44"/>
    </row>
    <row r="12" spans="2:22" hidden="1" x14ac:dyDescent="0.25">
      <c r="B12" s="16">
        <v>2</v>
      </c>
      <c r="C12" s="17" t="s">
        <v>28</v>
      </c>
      <c r="D12" s="18" t="s">
        <v>31</v>
      </c>
      <c r="E12" s="18" t="s">
        <v>32</v>
      </c>
      <c r="F12" s="21">
        <v>0</v>
      </c>
      <c r="G12" s="21">
        <v>0</v>
      </c>
      <c r="H12" s="20"/>
      <c r="I12" s="19"/>
      <c r="J12" s="19"/>
      <c r="K12" s="20"/>
      <c r="L12" s="20">
        <f t="shared" ref="L12:L75" si="0">+F12-I12</f>
        <v>0</v>
      </c>
      <c r="M12" s="20">
        <f t="shared" ref="M12:M75" si="1">+G12-J12</f>
        <v>0</v>
      </c>
      <c r="N12" s="20">
        <f t="shared" ref="N12:N75" si="2">+H12-K12</f>
        <v>0</v>
      </c>
      <c r="O12" s="20">
        <f t="shared" ref="O12:O75" si="3">+L12+M12+N12</f>
        <v>0</v>
      </c>
      <c r="P12" s="20">
        <v>0</v>
      </c>
      <c r="Q12" s="20">
        <f t="shared" ref="Q12:Q75" si="4">+O12+P12</f>
        <v>0</v>
      </c>
      <c r="R12" s="21"/>
      <c r="S12" s="44"/>
    </row>
    <row r="13" spans="2:22" hidden="1" x14ac:dyDescent="0.25">
      <c r="B13" s="16">
        <v>3</v>
      </c>
      <c r="C13" s="17" t="s">
        <v>28</v>
      </c>
      <c r="D13" s="18" t="s">
        <v>33</v>
      </c>
      <c r="E13" s="18" t="s">
        <v>34</v>
      </c>
      <c r="F13" s="21">
        <v>0</v>
      </c>
      <c r="G13" s="21">
        <v>0</v>
      </c>
      <c r="H13" s="20"/>
      <c r="I13" s="20"/>
      <c r="J13" s="20"/>
      <c r="K13" s="20"/>
      <c r="L13" s="20">
        <f t="shared" si="0"/>
        <v>0</v>
      </c>
      <c r="M13" s="20">
        <f t="shared" si="1"/>
        <v>0</v>
      </c>
      <c r="N13" s="20">
        <f t="shared" si="2"/>
        <v>0</v>
      </c>
      <c r="O13" s="20">
        <f t="shared" si="3"/>
        <v>0</v>
      </c>
      <c r="P13" s="20">
        <v>0</v>
      </c>
      <c r="Q13" s="20">
        <f t="shared" si="4"/>
        <v>0</v>
      </c>
      <c r="R13" s="21"/>
      <c r="S13" s="44"/>
    </row>
    <row r="14" spans="2:22" hidden="1" x14ac:dyDescent="0.25">
      <c r="B14" s="16">
        <v>4</v>
      </c>
      <c r="C14" s="17" t="s">
        <v>28</v>
      </c>
      <c r="D14" s="18" t="s">
        <v>35</v>
      </c>
      <c r="E14" s="18" t="s">
        <v>36</v>
      </c>
      <c r="F14" s="21">
        <v>0</v>
      </c>
      <c r="G14" s="21">
        <v>0</v>
      </c>
      <c r="H14" s="20"/>
      <c r="I14" s="19"/>
      <c r="J14" s="19"/>
      <c r="K14" s="20"/>
      <c r="L14" s="20">
        <f t="shared" si="0"/>
        <v>0</v>
      </c>
      <c r="M14" s="20">
        <f t="shared" si="1"/>
        <v>0</v>
      </c>
      <c r="N14" s="20">
        <f t="shared" si="2"/>
        <v>0</v>
      </c>
      <c r="O14" s="20">
        <f t="shared" si="3"/>
        <v>0</v>
      </c>
      <c r="P14" s="20">
        <v>0</v>
      </c>
      <c r="Q14" s="20">
        <f t="shared" si="4"/>
        <v>0</v>
      </c>
      <c r="R14" s="21"/>
      <c r="S14" s="44"/>
    </row>
    <row r="15" spans="2:22" hidden="1" x14ac:dyDescent="0.25">
      <c r="B15" s="16">
        <v>5</v>
      </c>
      <c r="C15" s="17" t="s">
        <v>28</v>
      </c>
      <c r="D15" s="18" t="s">
        <v>37</v>
      </c>
      <c r="E15" s="18" t="s">
        <v>38</v>
      </c>
      <c r="F15" s="21">
        <v>0</v>
      </c>
      <c r="G15" s="21">
        <v>0</v>
      </c>
      <c r="H15" s="20"/>
      <c r="I15" s="20"/>
      <c r="J15" s="20"/>
      <c r="K15" s="20"/>
      <c r="L15" s="20">
        <f t="shared" si="0"/>
        <v>0</v>
      </c>
      <c r="M15" s="20">
        <f t="shared" si="1"/>
        <v>0</v>
      </c>
      <c r="N15" s="20">
        <f t="shared" si="2"/>
        <v>0</v>
      </c>
      <c r="O15" s="20">
        <f t="shared" si="3"/>
        <v>0</v>
      </c>
      <c r="P15" s="20">
        <v>0</v>
      </c>
      <c r="Q15" s="20">
        <f t="shared" si="4"/>
        <v>0</v>
      </c>
      <c r="R15" s="21"/>
      <c r="S15" s="44"/>
    </row>
    <row r="16" spans="2:22" hidden="1" x14ac:dyDescent="0.25">
      <c r="B16" s="16">
        <v>6</v>
      </c>
      <c r="C16" s="17" t="s">
        <v>28</v>
      </c>
      <c r="D16" s="18" t="s">
        <v>39</v>
      </c>
      <c r="E16" s="18" t="s">
        <v>40</v>
      </c>
      <c r="F16" s="21">
        <v>0</v>
      </c>
      <c r="G16" s="21">
        <v>0</v>
      </c>
      <c r="H16" s="20"/>
      <c r="I16" s="19"/>
      <c r="J16" s="19"/>
      <c r="K16" s="20"/>
      <c r="L16" s="20">
        <f t="shared" si="0"/>
        <v>0</v>
      </c>
      <c r="M16" s="20">
        <f t="shared" si="1"/>
        <v>0</v>
      </c>
      <c r="N16" s="20">
        <f t="shared" si="2"/>
        <v>0</v>
      </c>
      <c r="O16" s="20">
        <f t="shared" si="3"/>
        <v>0</v>
      </c>
      <c r="P16" s="20">
        <v>0</v>
      </c>
      <c r="Q16" s="20">
        <f t="shared" si="4"/>
        <v>0</v>
      </c>
      <c r="R16" s="21"/>
      <c r="S16" s="44"/>
    </row>
    <row r="17" spans="2:19" hidden="1" x14ac:dyDescent="0.25">
      <c r="B17" s="16">
        <v>7</v>
      </c>
      <c r="C17" s="17" t="s">
        <v>28</v>
      </c>
      <c r="D17" s="18" t="s">
        <v>41</v>
      </c>
      <c r="E17" s="18" t="s">
        <v>42</v>
      </c>
      <c r="F17" s="21">
        <v>0</v>
      </c>
      <c r="G17" s="21">
        <v>0</v>
      </c>
      <c r="H17" s="20"/>
      <c r="I17" s="19"/>
      <c r="J17" s="19"/>
      <c r="K17" s="20"/>
      <c r="L17" s="20">
        <f t="shared" si="0"/>
        <v>0</v>
      </c>
      <c r="M17" s="20">
        <f t="shared" si="1"/>
        <v>0</v>
      </c>
      <c r="N17" s="20">
        <f t="shared" si="2"/>
        <v>0</v>
      </c>
      <c r="O17" s="20">
        <f t="shared" si="3"/>
        <v>0</v>
      </c>
      <c r="P17" s="20">
        <v>0</v>
      </c>
      <c r="Q17" s="20">
        <f t="shared" si="4"/>
        <v>0</v>
      </c>
      <c r="R17" s="21"/>
      <c r="S17" s="44"/>
    </row>
    <row r="18" spans="2:19" hidden="1" x14ac:dyDescent="0.25">
      <c r="B18" s="16">
        <v>8</v>
      </c>
      <c r="C18" s="17" t="s">
        <v>28</v>
      </c>
      <c r="D18" s="18" t="s">
        <v>43</v>
      </c>
      <c r="E18" s="18" t="s">
        <v>44</v>
      </c>
      <c r="F18" s="21">
        <v>0</v>
      </c>
      <c r="G18" s="21">
        <v>0</v>
      </c>
      <c r="H18" s="20"/>
      <c r="I18" s="19"/>
      <c r="J18" s="19"/>
      <c r="K18" s="20"/>
      <c r="L18" s="20">
        <f t="shared" si="0"/>
        <v>0</v>
      </c>
      <c r="M18" s="20">
        <f t="shared" si="1"/>
        <v>0</v>
      </c>
      <c r="N18" s="20">
        <f t="shared" si="2"/>
        <v>0</v>
      </c>
      <c r="O18" s="20">
        <f t="shared" si="3"/>
        <v>0</v>
      </c>
      <c r="P18" s="20">
        <v>0</v>
      </c>
      <c r="Q18" s="20">
        <f t="shared" si="4"/>
        <v>0</v>
      </c>
      <c r="R18" s="21"/>
      <c r="S18" s="44"/>
    </row>
    <row r="19" spans="2:19" hidden="1" x14ac:dyDescent="0.25">
      <c r="B19" s="16">
        <v>9</v>
      </c>
      <c r="C19" s="17" t="s">
        <v>28</v>
      </c>
      <c r="D19" s="18" t="s">
        <v>45</v>
      </c>
      <c r="E19" s="18" t="s">
        <v>46</v>
      </c>
      <c r="F19" s="21">
        <v>0</v>
      </c>
      <c r="G19" s="21">
        <v>0</v>
      </c>
      <c r="H19" s="20"/>
      <c r="I19" s="19"/>
      <c r="J19" s="19"/>
      <c r="K19" s="20"/>
      <c r="L19" s="20">
        <f t="shared" si="0"/>
        <v>0</v>
      </c>
      <c r="M19" s="20">
        <f t="shared" si="1"/>
        <v>0</v>
      </c>
      <c r="N19" s="20">
        <f t="shared" si="2"/>
        <v>0</v>
      </c>
      <c r="O19" s="20">
        <f t="shared" si="3"/>
        <v>0</v>
      </c>
      <c r="P19" s="20">
        <v>0</v>
      </c>
      <c r="Q19" s="20">
        <f t="shared" si="4"/>
        <v>0</v>
      </c>
      <c r="R19" s="21"/>
      <c r="S19" s="44"/>
    </row>
    <row r="20" spans="2:19" hidden="1" x14ac:dyDescent="0.25">
      <c r="B20" s="16">
        <v>10</v>
      </c>
      <c r="C20" s="17" t="s">
        <v>28</v>
      </c>
      <c r="D20" s="18" t="s">
        <v>47</v>
      </c>
      <c r="E20" s="18" t="s">
        <v>48</v>
      </c>
      <c r="F20" s="21">
        <v>0</v>
      </c>
      <c r="G20" s="21">
        <v>0</v>
      </c>
      <c r="H20" s="20"/>
      <c r="I20" s="19"/>
      <c r="J20" s="19"/>
      <c r="K20" s="20"/>
      <c r="L20" s="20">
        <f t="shared" si="0"/>
        <v>0</v>
      </c>
      <c r="M20" s="20">
        <f t="shared" si="1"/>
        <v>0</v>
      </c>
      <c r="N20" s="20">
        <f t="shared" si="2"/>
        <v>0</v>
      </c>
      <c r="O20" s="20">
        <f t="shared" si="3"/>
        <v>0</v>
      </c>
      <c r="P20" s="20">
        <v>0</v>
      </c>
      <c r="Q20" s="20">
        <f t="shared" si="4"/>
        <v>0</v>
      </c>
      <c r="R20" s="21"/>
      <c r="S20" s="44"/>
    </row>
    <row r="21" spans="2:19" hidden="1" x14ac:dyDescent="0.25">
      <c r="B21" s="16">
        <v>11</v>
      </c>
      <c r="C21" s="17" t="s">
        <v>28</v>
      </c>
      <c r="D21" s="18" t="s">
        <v>49</v>
      </c>
      <c r="E21" s="18" t="s">
        <v>50</v>
      </c>
      <c r="F21" s="21">
        <v>0</v>
      </c>
      <c r="G21" s="21">
        <v>0</v>
      </c>
      <c r="H21" s="20"/>
      <c r="I21" s="19"/>
      <c r="J21" s="19"/>
      <c r="K21" s="20"/>
      <c r="L21" s="20">
        <f t="shared" si="0"/>
        <v>0</v>
      </c>
      <c r="M21" s="20">
        <f t="shared" si="1"/>
        <v>0</v>
      </c>
      <c r="N21" s="20">
        <f t="shared" si="2"/>
        <v>0</v>
      </c>
      <c r="O21" s="20">
        <f t="shared" si="3"/>
        <v>0</v>
      </c>
      <c r="P21" s="20">
        <v>0</v>
      </c>
      <c r="Q21" s="20">
        <f t="shared" si="4"/>
        <v>0</v>
      </c>
      <c r="R21" s="21"/>
      <c r="S21" s="44"/>
    </row>
    <row r="22" spans="2:19" hidden="1" x14ac:dyDescent="0.25">
      <c r="B22" s="16">
        <v>12</v>
      </c>
      <c r="C22" s="17" t="s">
        <v>28</v>
      </c>
      <c r="D22" s="18" t="s">
        <v>51</v>
      </c>
      <c r="E22" s="18" t="s">
        <v>52</v>
      </c>
      <c r="F22" s="21">
        <v>0</v>
      </c>
      <c r="G22" s="21">
        <v>0</v>
      </c>
      <c r="H22" s="20"/>
      <c r="I22" s="19"/>
      <c r="J22" s="19"/>
      <c r="K22" s="20"/>
      <c r="L22" s="20">
        <f t="shared" si="0"/>
        <v>0</v>
      </c>
      <c r="M22" s="20">
        <f t="shared" si="1"/>
        <v>0</v>
      </c>
      <c r="N22" s="20">
        <f t="shared" si="2"/>
        <v>0</v>
      </c>
      <c r="O22" s="20">
        <f t="shared" si="3"/>
        <v>0</v>
      </c>
      <c r="P22" s="20">
        <v>0</v>
      </c>
      <c r="Q22" s="20">
        <f t="shared" si="4"/>
        <v>0</v>
      </c>
      <c r="R22" s="21"/>
      <c r="S22" s="44"/>
    </row>
    <row r="23" spans="2:19" hidden="1" x14ac:dyDescent="0.25">
      <c r="B23" s="16">
        <v>13</v>
      </c>
      <c r="C23" s="17" t="s">
        <v>28</v>
      </c>
      <c r="D23" s="18" t="s">
        <v>53</v>
      </c>
      <c r="E23" s="18" t="s">
        <v>54</v>
      </c>
      <c r="F23" s="21">
        <v>0</v>
      </c>
      <c r="G23" s="21">
        <v>0</v>
      </c>
      <c r="H23" s="20"/>
      <c r="I23" s="19"/>
      <c r="J23" s="19"/>
      <c r="K23" s="20"/>
      <c r="L23" s="20">
        <f t="shared" si="0"/>
        <v>0</v>
      </c>
      <c r="M23" s="20">
        <f t="shared" si="1"/>
        <v>0</v>
      </c>
      <c r="N23" s="20">
        <f t="shared" si="2"/>
        <v>0</v>
      </c>
      <c r="O23" s="20">
        <f t="shared" si="3"/>
        <v>0</v>
      </c>
      <c r="P23" s="20">
        <v>0</v>
      </c>
      <c r="Q23" s="20">
        <f t="shared" si="4"/>
        <v>0</v>
      </c>
      <c r="R23" s="21"/>
      <c r="S23" s="44"/>
    </row>
    <row r="24" spans="2:19" hidden="1" x14ac:dyDescent="0.25">
      <c r="B24" s="16">
        <v>14</v>
      </c>
      <c r="C24" s="17" t="s">
        <v>28</v>
      </c>
      <c r="D24" s="18" t="s">
        <v>55</v>
      </c>
      <c r="E24" s="18" t="s">
        <v>56</v>
      </c>
      <c r="F24" s="21">
        <v>0</v>
      </c>
      <c r="G24" s="21">
        <v>0</v>
      </c>
      <c r="H24" s="20"/>
      <c r="I24" s="20"/>
      <c r="J24" s="20"/>
      <c r="K24" s="20"/>
      <c r="L24" s="20">
        <f t="shared" si="0"/>
        <v>0</v>
      </c>
      <c r="M24" s="20">
        <f t="shared" si="1"/>
        <v>0</v>
      </c>
      <c r="N24" s="20">
        <f t="shared" si="2"/>
        <v>0</v>
      </c>
      <c r="O24" s="20">
        <f t="shared" si="3"/>
        <v>0</v>
      </c>
      <c r="P24" s="20">
        <v>0</v>
      </c>
      <c r="Q24" s="20">
        <f t="shared" si="4"/>
        <v>0</v>
      </c>
      <c r="R24" s="21"/>
      <c r="S24" s="44"/>
    </row>
    <row r="25" spans="2:19" hidden="1" x14ac:dyDescent="0.25">
      <c r="B25" s="16">
        <v>15</v>
      </c>
      <c r="C25" s="17" t="s">
        <v>28</v>
      </c>
      <c r="D25" s="18" t="s">
        <v>57</v>
      </c>
      <c r="E25" s="18" t="s">
        <v>58</v>
      </c>
      <c r="F25" s="21">
        <v>0</v>
      </c>
      <c r="G25" s="21">
        <v>0</v>
      </c>
      <c r="H25" s="20"/>
      <c r="I25" s="19"/>
      <c r="J25" s="19"/>
      <c r="K25" s="20"/>
      <c r="L25" s="20">
        <f t="shared" si="0"/>
        <v>0</v>
      </c>
      <c r="M25" s="20">
        <f t="shared" si="1"/>
        <v>0</v>
      </c>
      <c r="N25" s="20">
        <f t="shared" si="2"/>
        <v>0</v>
      </c>
      <c r="O25" s="20">
        <f t="shared" si="3"/>
        <v>0</v>
      </c>
      <c r="P25" s="20">
        <v>0</v>
      </c>
      <c r="Q25" s="20">
        <f t="shared" si="4"/>
        <v>0</v>
      </c>
      <c r="R25" s="21"/>
      <c r="S25" s="44"/>
    </row>
    <row r="26" spans="2:19" hidden="1" x14ac:dyDescent="0.25">
      <c r="B26" s="16">
        <v>16</v>
      </c>
      <c r="C26" s="17" t="s">
        <v>28</v>
      </c>
      <c r="D26" s="18" t="s">
        <v>59</v>
      </c>
      <c r="E26" s="18" t="s">
        <v>60</v>
      </c>
      <c r="F26" s="21">
        <v>0</v>
      </c>
      <c r="G26" s="21">
        <v>0</v>
      </c>
      <c r="H26" s="20"/>
      <c r="I26" s="19"/>
      <c r="J26" s="19"/>
      <c r="K26" s="20"/>
      <c r="L26" s="20">
        <f t="shared" si="0"/>
        <v>0</v>
      </c>
      <c r="M26" s="20">
        <f t="shared" si="1"/>
        <v>0</v>
      </c>
      <c r="N26" s="20">
        <f t="shared" si="2"/>
        <v>0</v>
      </c>
      <c r="O26" s="20">
        <f t="shared" si="3"/>
        <v>0</v>
      </c>
      <c r="P26" s="20">
        <v>0</v>
      </c>
      <c r="Q26" s="20">
        <f t="shared" si="4"/>
        <v>0</v>
      </c>
      <c r="R26" s="21"/>
      <c r="S26" s="44"/>
    </row>
    <row r="27" spans="2:19" hidden="1" x14ac:dyDescent="0.25">
      <c r="B27" s="16">
        <v>17</v>
      </c>
      <c r="C27" s="17" t="s">
        <v>28</v>
      </c>
      <c r="D27" s="18" t="s">
        <v>61</v>
      </c>
      <c r="E27" s="18" t="s">
        <v>62</v>
      </c>
      <c r="F27" s="21">
        <v>0</v>
      </c>
      <c r="G27" s="21">
        <v>0</v>
      </c>
      <c r="H27" s="20"/>
      <c r="I27" s="19"/>
      <c r="J27" s="19"/>
      <c r="K27" s="20"/>
      <c r="L27" s="20">
        <f t="shared" si="0"/>
        <v>0</v>
      </c>
      <c r="M27" s="20">
        <f t="shared" si="1"/>
        <v>0</v>
      </c>
      <c r="N27" s="20">
        <f t="shared" si="2"/>
        <v>0</v>
      </c>
      <c r="O27" s="20">
        <f t="shared" si="3"/>
        <v>0</v>
      </c>
      <c r="P27" s="20">
        <v>0</v>
      </c>
      <c r="Q27" s="20">
        <f t="shared" si="4"/>
        <v>0</v>
      </c>
      <c r="R27" s="21"/>
      <c r="S27" s="44"/>
    </row>
    <row r="28" spans="2:19" hidden="1" x14ac:dyDescent="0.25">
      <c r="B28" s="16">
        <v>18</v>
      </c>
      <c r="C28" s="17" t="s">
        <v>28</v>
      </c>
      <c r="D28" s="18" t="s">
        <v>63</v>
      </c>
      <c r="E28" s="18" t="s">
        <v>64</v>
      </c>
      <c r="F28" s="21">
        <v>0</v>
      </c>
      <c r="G28" s="21">
        <v>0</v>
      </c>
      <c r="H28" s="20"/>
      <c r="I28" s="20"/>
      <c r="J28" s="20"/>
      <c r="K28" s="20"/>
      <c r="L28" s="20">
        <f t="shared" si="0"/>
        <v>0</v>
      </c>
      <c r="M28" s="20">
        <f t="shared" si="1"/>
        <v>0</v>
      </c>
      <c r="N28" s="20">
        <f t="shared" si="2"/>
        <v>0</v>
      </c>
      <c r="O28" s="20">
        <f t="shared" si="3"/>
        <v>0</v>
      </c>
      <c r="P28" s="20">
        <v>0</v>
      </c>
      <c r="Q28" s="20">
        <f t="shared" si="4"/>
        <v>0</v>
      </c>
      <c r="R28" s="21"/>
      <c r="S28" s="44"/>
    </row>
    <row r="29" spans="2:19" hidden="1" x14ac:dyDescent="0.25">
      <c r="B29" s="16">
        <v>19</v>
      </c>
      <c r="C29" s="17" t="s">
        <v>28</v>
      </c>
      <c r="D29" s="18" t="s">
        <v>65</v>
      </c>
      <c r="E29" s="18" t="s">
        <v>66</v>
      </c>
      <c r="F29" s="21">
        <v>0</v>
      </c>
      <c r="G29" s="21">
        <v>0</v>
      </c>
      <c r="H29" s="20"/>
      <c r="I29" s="19"/>
      <c r="J29" s="19"/>
      <c r="K29" s="20"/>
      <c r="L29" s="20">
        <f t="shared" si="0"/>
        <v>0</v>
      </c>
      <c r="M29" s="20">
        <f t="shared" si="1"/>
        <v>0</v>
      </c>
      <c r="N29" s="20">
        <f t="shared" si="2"/>
        <v>0</v>
      </c>
      <c r="O29" s="20">
        <f t="shared" si="3"/>
        <v>0</v>
      </c>
      <c r="P29" s="20">
        <v>0</v>
      </c>
      <c r="Q29" s="20">
        <f t="shared" si="4"/>
        <v>0</v>
      </c>
      <c r="R29" s="21"/>
      <c r="S29" s="44"/>
    </row>
    <row r="30" spans="2:19" hidden="1" x14ac:dyDescent="0.25">
      <c r="B30" s="16">
        <v>20</v>
      </c>
      <c r="C30" s="17" t="s">
        <v>28</v>
      </c>
      <c r="D30" s="18" t="s">
        <v>67</v>
      </c>
      <c r="E30" s="18" t="s">
        <v>68</v>
      </c>
      <c r="F30" s="21">
        <v>0</v>
      </c>
      <c r="G30" s="21">
        <v>0</v>
      </c>
      <c r="H30" s="20"/>
      <c r="I30" s="19"/>
      <c r="J30" s="19"/>
      <c r="K30" s="20"/>
      <c r="L30" s="20">
        <f t="shared" si="0"/>
        <v>0</v>
      </c>
      <c r="M30" s="20">
        <f t="shared" si="1"/>
        <v>0</v>
      </c>
      <c r="N30" s="20">
        <f t="shared" si="2"/>
        <v>0</v>
      </c>
      <c r="O30" s="20">
        <f t="shared" si="3"/>
        <v>0</v>
      </c>
      <c r="P30" s="20">
        <v>0</v>
      </c>
      <c r="Q30" s="20">
        <f t="shared" si="4"/>
        <v>0</v>
      </c>
      <c r="R30" s="21"/>
      <c r="S30" s="44"/>
    </row>
    <row r="31" spans="2:19" hidden="1" x14ac:dyDescent="0.25">
      <c r="B31" s="16">
        <v>21</v>
      </c>
      <c r="C31" s="17" t="s">
        <v>28</v>
      </c>
      <c r="D31" s="18" t="s">
        <v>69</v>
      </c>
      <c r="E31" s="18" t="s">
        <v>70</v>
      </c>
      <c r="F31" s="21">
        <v>0</v>
      </c>
      <c r="G31" s="21">
        <v>0</v>
      </c>
      <c r="H31" s="20"/>
      <c r="I31" s="19"/>
      <c r="J31" s="19"/>
      <c r="K31" s="20"/>
      <c r="L31" s="20">
        <f t="shared" si="0"/>
        <v>0</v>
      </c>
      <c r="M31" s="20">
        <f t="shared" si="1"/>
        <v>0</v>
      </c>
      <c r="N31" s="20">
        <f t="shared" si="2"/>
        <v>0</v>
      </c>
      <c r="O31" s="20">
        <f t="shared" si="3"/>
        <v>0</v>
      </c>
      <c r="P31" s="20">
        <v>0</v>
      </c>
      <c r="Q31" s="20">
        <f t="shared" si="4"/>
        <v>0</v>
      </c>
      <c r="R31" s="21"/>
      <c r="S31" s="44"/>
    </row>
    <row r="32" spans="2:19" hidden="1" x14ac:dyDescent="0.25">
      <c r="B32" s="16">
        <v>22</v>
      </c>
      <c r="C32" s="17" t="s">
        <v>28</v>
      </c>
      <c r="D32" s="18" t="s">
        <v>71</v>
      </c>
      <c r="E32" s="18" t="s">
        <v>72</v>
      </c>
      <c r="F32" s="21">
        <v>0</v>
      </c>
      <c r="G32" s="21">
        <v>0</v>
      </c>
      <c r="H32" s="20"/>
      <c r="I32" s="19"/>
      <c r="J32" s="19"/>
      <c r="K32" s="20"/>
      <c r="L32" s="20">
        <f t="shared" si="0"/>
        <v>0</v>
      </c>
      <c r="M32" s="20">
        <f t="shared" si="1"/>
        <v>0</v>
      </c>
      <c r="N32" s="20">
        <f t="shared" si="2"/>
        <v>0</v>
      </c>
      <c r="O32" s="20">
        <f t="shared" si="3"/>
        <v>0</v>
      </c>
      <c r="P32" s="20">
        <v>0</v>
      </c>
      <c r="Q32" s="20">
        <f t="shared" si="4"/>
        <v>0</v>
      </c>
      <c r="R32" s="21"/>
      <c r="S32" s="44"/>
    </row>
    <row r="33" spans="2:19" hidden="1" x14ac:dyDescent="0.25">
      <c r="B33" s="16">
        <v>23</v>
      </c>
      <c r="C33" s="17" t="s">
        <v>28</v>
      </c>
      <c r="D33" s="18" t="s">
        <v>73</v>
      </c>
      <c r="E33" s="18" t="s">
        <v>74</v>
      </c>
      <c r="F33" s="21">
        <v>0</v>
      </c>
      <c r="G33" s="21">
        <v>0</v>
      </c>
      <c r="H33" s="20"/>
      <c r="I33" s="19"/>
      <c r="J33" s="19"/>
      <c r="K33" s="20"/>
      <c r="L33" s="20">
        <f t="shared" si="0"/>
        <v>0</v>
      </c>
      <c r="M33" s="20">
        <f t="shared" si="1"/>
        <v>0</v>
      </c>
      <c r="N33" s="20">
        <f t="shared" si="2"/>
        <v>0</v>
      </c>
      <c r="O33" s="20">
        <f t="shared" si="3"/>
        <v>0</v>
      </c>
      <c r="P33" s="20">
        <v>0</v>
      </c>
      <c r="Q33" s="20">
        <f t="shared" si="4"/>
        <v>0</v>
      </c>
      <c r="R33" s="21"/>
      <c r="S33" s="44"/>
    </row>
    <row r="34" spans="2:19" hidden="1" x14ac:dyDescent="0.25">
      <c r="B34" s="16">
        <v>24</v>
      </c>
      <c r="C34" s="17" t="s">
        <v>28</v>
      </c>
      <c r="D34" s="18" t="s">
        <v>75</v>
      </c>
      <c r="E34" s="18" t="s">
        <v>76</v>
      </c>
      <c r="F34" s="21">
        <v>0</v>
      </c>
      <c r="G34" s="21">
        <v>0</v>
      </c>
      <c r="H34" s="20"/>
      <c r="I34" s="19"/>
      <c r="J34" s="19"/>
      <c r="K34" s="20"/>
      <c r="L34" s="20">
        <f t="shared" si="0"/>
        <v>0</v>
      </c>
      <c r="M34" s="20">
        <f t="shared" si="1"/>
        <v>0</v>
      </c>
      <c r="N34" s="20">
        <f t="shared" si="2"/>
        <v>0</v>
      </c>
      <c r="O34" s="20">
        <f t="shared" si="3"/>
        <v>0</v>
      </c>
      <c r="P34" s="20">
        <v>0</v>
      </c>
      <c r="Q34" s="20">
        <f t="shared" si="4"/>
        <v>0</v>
      </c>
      <c r="R34" s="21"/>
      <c r="S34" s="44"/>
    </row>
    <row r="35" spans="2:19" hidden="1" x14ac:dyDescent="0.25">
      <c r="B35" s="16">
        <v>25</v>
      </c>
      <c r="C35" s="17" t="s">
        <v>28</v>
      </c>
      <c r="D35" s="18" t="s">
        <v>77</v>
      </c>
      <c r="E35" s="18" t="s">
        <v>78</v>
      </c>
      <c r="F35" s="21">
        <v>0</v>
      </c>
      <c r="G35" s="21">
        <v>0</v>
      </c>
      <c r="H35" s="20"/>
      <c r="I35" s="20"/>
      <c r="J35" s="20"/>
      <c r="K35" s="20"/>
      <c r="L35" s="20">
        <f t="shared" si="0"/>
        <v>0</v>
      </c>
      <c r="M35" s="20">
        <f t="shared" si="1"/>
        <v>0</v>
      </c>
      <c r="N35" s="20">
        <f t="shared" si="2"/>
        <v>0</v>
      </c>
      <c r="O35" s="20">
        <f t="shared" si="3"/>
        <v>0</v>
      </c>
      <c r="P35" s="20">
        <v>0</v>
      </c>
      <c r="Q35" s="20">
        <f t="shared" si="4"/>
        <v>0</v>
      </c>
      <c r="R35" s="21"/>
      <c r="S35" s="44"/>
    </row>
    <row r="36" spans="2:19" hidden="1" x14ac:dyDescent="0.25">
      <c r="B36" s="16">
        <v>26</v>
      </c>
      <c r="C36" s="17" t="s">
        <v>28</v>
      </c>
      <c r="D36" s="18" t="s">
        <v>79</v>
      </c>
      <c r="E36" s="18" t="s">
        <v>80</v>
      </c>
      <c r="F36" s="21">
        <v>0</v>
      </c>
      <c r="G36" s="21">
        <v>0</v>
      </c>
      <c r="H36" s="20"/>
      <c r="I36" s="19"/>
      <c r="J36" s="19"/>
      <c r="K36" s="20"/>
      <c r="L36" s="20">
        <f t="shared" si="0"/>
        <v>0</v>
      </c>
      <c r="M36" s="20">
        <f t="shared" si="1"/>
        <v>0</v>
      </c>
      <c r="N36" s="20">
        <f t="shared" si="2"/>
        <v>0</v>
      </c>
      <c r="O36" s="20">
        <f t="shared" si="3"/>
        <v>0</v>
      </c>
      <c r="P36" s="20">
        <v>0</v>
      </c>
      <c r="Q36" s="20">
        <f t="shared" si="4"/>
        <v>0</v>
      </c>
      <c r="R36" s="21"/>
      <c r="S36" s="44"/>
    </row>
    <row r="37" spans="2:19" hidden="1" x14ac:dyDescent="0.25">
      <c r="B37" s="16">
        <v>27</v>
      </c>
      <c r="C37" s="17" t="s">
        <v>28</v>
      </c>
      <c r="D37" s="18" t="s">
        <v>81</v>
      </c>
      <c r="E37" s="18" t="s">
        <v>82</v>
      </c>
      <c r="F37" s="21">
        <v>0</v>
      </c>
      <c r="G37" s="21">
        <v>0</v>
      </c>
      <c r="H37" s="20"/>
      <c r="I37" s="19"/>
      <c r="J37" s="19"/>
      <c r="K37" s="20"/>
      <c r="L37" s="20">
        <f t="shared" si="0"/>
        <v>0</v>
      </c>
      <c r="M37" s="20">
        <f t="shared" si="1"/>
        <v>0</v>
      </c>
      <c r="N37" s="20">
        <f t="shared" si="2"/>
        <v>0</v>
      </c>
      <c r="O37" s="20">
        <f t="shared" si="3"/>
        <v>0</v>
      </c>
      <c r="P37" s="20">
        <v>0</v>
      </c>
      <c r="Q37" s="20">
        <f t="shared" si="4"/>
        <v>0</v>
      </c>
      <c r="R37" s="21"/>
      <c r="S37" s="44"/>
    </row>
    <row r="38" spans="2:19" hidden="1" x14ac:dyDescent="0.25">
      <c r="B38" s="16">
        <v>28</v>
      </c>
      <c r="C38" s="17" t="s">
        <v>28</v>
      </c>
      <c r="D38" s="18" t="s">
        <v>83</v>
      </c>
      <c r="E38" s="18" t="s">
        <v>84</v>
      </c>
      <c r="F38" s="21">
        <v>0</v>
      </c>
      <c r="G38" s="21">
        <v>0</v>
      </c>
      <c r="H38" s="20"/>
      <c r="I38" s="19"/>
      <c r="J38" s="19"/>
      <c r="K38" s="20"/>
      <c r="L38" s="20">
        <f t="shared" si="0"/>
        <v>0</v>
      </c>
      <c r="M38" s="20">
        <f t="shared" si="1"/>
        <v>0</v>
      </c>
      <c r="N38" s="20">
        <f t="shared" si="2"/>
        <v>0</v>
      </c>
      <c r="O38" s="20">
        <f t="shared" si="3"/>
        <v>0</v>
      </c>
      <c r="P38" s="20">
        <v>0</v>
      </c>
      <c r="Q38" s="20">
        <f t="shared" si="4"/>
        <v>0</v>
      </c>
      <c r="R38" s="21"/>
      <c r="S38" s="44"/>
    </row>
    <row r="39" spans="2:19" hidden="1" x14ac:dyDescent="0.25">
      <c r="B39" s="16">
        <v>29</v>
      </c>
      <c r="C39" s="17" t="s">
        <v>28</v>
      </c>
      <c r="D39" s="18" t="s">
        <v>85</v>
      </c>
      <c r="E39" s="18" t="s">
        <v>86</v>
      </c>
      <c r="F39" s="21">
        <v>0</v>
      </c>
      <c r="G39" s="21">
        <v>0</v>
      </c>
      <c r="H39" s="20"/>
      <c r="I39" s="19"/>
      <c r="J39" s="19"/>
      <c r="K39" s="20"/>
      <c r="L39" s="20">
        <f t="shared" si="0"/>
        <v>0</v>
      </c>
      <c r="M39" s="20">
        <f t="shared" si="1"/>
        <v>0</v>
      </c>
      <c r="N39" s="20">
        <f t="shared" si="2"/>
        <v>0</v>
      </c>
      <c r="O39" s="20">
        <f t="shared" si="3"/>
        <v>0</v>
      </c>
      <c r="P39" s="20">
        <v>0</v>
      </c>
      <c r="Q39" s="20">
        <f t="shared" si="4"/>
        <v>0</v>
      </c>
      <c r="R39" s="21"/>
      <c r="S39" s="44"/>
    </row>
    <row r="40" spans="2:19" hidden="1" x14ac:dyDescent="0.25">
      <c r="B40" s="16">
        <v>30</v>
      </c>
      <c r="C40" s="17" t="s">
        <v>28</v>
      </c>
      <c r="D40" s="18" t="s">
        <v>87</v>
      </c>
      <c r="E40" s="18" t="s">
        <v>88</v>
      </c>
      <c r="F40" s="21">
        <v>0</v>
      </c>
      <c r="G40" s="21">
        <v>0</v>
      </c>
      <c r="H40" s="20"/>
      <c r="I40" s="19"/>
      <c r="J40" s="19"/>
      <c r="K40" s="20"/>
      <c r="L40" s="20">
        <f t="shared" si="0"/>
        <v>0</v>
      </c>
      <c r="M40" s="20">
        <f t="shared" si="1"/>
        <v>0</v>
      </c>
      <c r="N40" s="20">
        <f t="shared" si="2"/>
        <v>0</v>
      </c>
      <c r="O40" s="20">
        <f t="shared" si="3"/>
        <v>0</v>
      </c>
      <c r="P40" s="20">
        <v>0</v>
      </c>
      <c r="Q40" s="20">
        <f t="shared" si="4"/>
        <v>0</v>
      </c>
      <c r="R40" s="21"/>
      <c r="S40" s="44"/>
    </row>
    <row r="41" spans="2:19" hidden="1" x14ac:dyDescent="0.25">
      <c r="B41" s="16">
        <v>31</v>
      </c>
      <c r="C41" s="17" t="s">
        <v>28</v>
      </c>
      <c r="D41" s="18" t="s">
        <v>89</v>
      </c>
      <c r="E41" s="18" t="s">
        <v>90</v>
      </c>
      <c r="F41" s="21">
        <v>0</v>
      </c>
      <c r="G41" s="21">
        <v>0</v>
      </c>
      <c r="H41" s="20"/>
      <c r="I41" s="19"/>
      <c r="J41" s="19"/>
      <c r="K41" s="20"/>
      <c r="L41" s="20">
        <f t="shared" si="0"/>
        <v>0</v>
      </c>
      <c r="M41" s="20">
        <f t="shared" si="1"/>
        <v>0</v>
      </c>
      <c r="N41" s="20">
        <f t="shared" si="2"/>
        <v>0</v>
      </c>
      <c r="O41" s="20">
        <f t="shared" si="3"/>
        <v>0</v>
      </c>
      <c r="P41" s="20">
        <v>0</v>
      </c>
      <c r="Q41" s="20">
        <f t="shared" si="4"/>
        <v>0</v>
      </c>
      <c r="R41" s="21"/>
      <c r="S41" s="44"/>
    </row>
    <row r="42" spans="2:19" hidden="1" x14ac:dyDescent="0.25">
      <c r="B42" s="16">
        <v>32</v>
      </c>
      <c r="C42" s="17" t="s">
        <v>28</v>
      </c>
      <c r="D42" s="18" t="s">
        <v>91</v>
      </c>
      <c r="E42" s="18" t="s">
        <v>92</v>
      </c>
      <c r="F42" s="21">
        <v>0</v>
      </c>
      <c r="G42" s="21">
        <v>0</v>
      </c>
      <c r="H42" s="20"/>
      <c r="I42" s="19"/>
      <c r="J42" s="19"/>
      <c r="K42" s="20"/>
      <c r="L42" s="20">
        <f t="shared" si="0"/>
        <v>0</v>
      </c>
      <c r="M42" s="20">
        <f t="shared" si="1"/>
        <v>0</v>
      </c>
      <c r="N42" s="20">
        <f t="shared" si="2"/>
        <v>0</v>
      </c>
      <c r="O42" s="20">
        <f t="shared" si="3"/>
        <v>0</v>
      </c>
      <c r="P42" s="20">
        <v>0</v>
      </c>
      <c r="Q42" s="20">
        <f t="shared" si="4"/>
        <v>0</v>
      </c>
      <c r="R42" s="21"/>
      <c r="S42" s="44"/>
    </row>
    <row r="43" spans="2:19" hidden="1" x14ac:dyDescent="0.25">
      <c r="B43" s="16">
        <v>33</v>
      </c>
      <c r="C43" s="17" t="s">
        <v>28</v>
      </c>
      <c r="D43" s="18" t="s">
        <v>93</v>
      </c>
      <c r="E43" s="18" t="s">
        <v>94</v>
      </c>
      <c r="F43" s="21">
        <v>0</v>
      </c>
      <c r="G43" s="21">
        <v>0</v>
      </c>
      <c r="H43" s="20"/>
      <c r="I43" s="19"/>
      <c r="J43" s="19"/>
      <c r="K43" s="20"/>
      <c r="L43" s="20">
        <f t="shared" si="0"/>
        <v>0</v>
      </c>
      <c r="M43" s="20">
        <f t="shared" si="1"/>
        <v>0</v>
      </c>
      <c r="N43" s="20">
        <f t="shared" si="2"/>
        <v>0</v>
      </c>
      <c r="O43" s="20">
        <f t="shared" si="3"/>
        <v>0</v>
      </c>
      <c r="P43" s="20">
        <v>0</v>
      </c>
      <c r="Q43" s="20">
        <f t="shared" si="4"/>
        <v>0</v>
      </c>
      <c r="R43" s="21"/>
      <c r="S43" s="44"/>
    </row>
    <row r="44" spans="2:19" hidden="1" x14ac:dyDescent="0.25">
      <c r="B44" s="16">
        <v>34</v>
      </c>
      <c r="C44" s="17" t="s">
        <v>28</v>
      </c>
      <c r="D44" s="18" t="s">
        <v>95</v>
      </c>
      <c r="E44" s="18" t="s">
        <v>96</v>
      </c>
      <c r="F44" s="21">
        <v>0</v>
      </c>
      <c r="G44" s="21">
        <v>0</v>
      </c>
      <c r="H44" s="20"/>
      <c r="I44" s="19"/>
      <c r="J44" s="19"/>
      <c r="K44" s="20"/>
      <c r="L44" s="20">
        <f t="shared" si="0"/>
        <v>0</v>
      </c>
      <c r="M44" s="20">
        <f t="shared" si="1"/>
        <v>0</v>
      </c>
      <c r="N44" s="20">
        <f t="shared" si="2"/>
        <v>0</v>
      </c>
      <c r="O44" s="20">
        <f t="shared" si="3"/>
        <v>0</v>
      </c>
      <c r="P44" s="20">
        <v>0</v>
      </c>
      <c r="Q44" s="20">
        <f t="shared" si="4"/>
        <v>0</v>
      </c>
      <c r="R44" s="21"/>
      <c r="S44" s="44"/>
    </row>
    <row r="45" spans="2:19" hidden="1" x14ac:dyDescent="0.25">
      <c r="B45" s="16">
        <v>35</v>
      </c>
      <c r="C45" s="17" t="s">
        <v>28</v>
      </c>
      <c r="D45" s="18" t="s">
        <v>97</v>
      </c>
      <c r="E45" s="18" t="s">
        <v>98</v>
      </c>
      <c r="F45" s="21">
        <v>0</v>
      </c>
      <c r="G45" s="21">
        <v>0</v>
      </c>
      <c r="H45" s="20"/>
      <c r="I45" s="20"/>
      <c r="J45" s="20"/>
      <c r="K45" s="20"/>
      <c r="L45" s="20">
        <f t="shared" si="0"/>
        <v>0</v>
      </c>
      <c r="M45" s="20">
        <f t="shared" si="1"/>
        <v>0</v>
      </c>
      <c r="N45" s="20">
        <f t="shared" si="2"/>
        <v>0</v>
      </c>
      <c r="O45" s="20">
        <f t="shared" si="3"/>
        <v>0</v>
      </c>
      <c r="P45" s="20">
        <v>0</v>
      </c>
      <c r="Q45" s="20">
        <f t="shared" si="4"/>
        <v>0</v>
      </c>
      <c r="R45" s="21"/>
      <c r="S45" s="44"/>
    </row>
    <row r="46" spans="2:19" hidden="1" x14ac:dyDescent="0.25">
      <c r="B46" s="16">
        <v>36</v>
      </c>
      <c r="C46" s="17" t="s">
        <v>28</v>
      </c>
      <c r="D46" s="18" t="s">
        <v>99</v>
      </c>
      <c r="E46" s="18" t="s">
        <v>100</v>
      </c>
      <c r="F46" s="21">
        <v>0</v>
      </c>
      <c r="G46" s="21">
        <v>0</v>
      </c>
      <c r="H46" s="20"/>
      <c r="I46" s="19"/>
      <c r="J46" s="19"/>
      <c r="K46" s="20"/>
      <c r="L46" s="20">
        <f t="shared" si="0"/>
        <v>0</v>
      </c>
      <c r="M46" s="20">
        <f t="shared" si="1"/>
        <v>0</v>
      </c>
      <c r="N46" s="20">
        <f t="shared" si="2"/>
        <v>0</v>
      </c>
      <c r="O46" s="20">
        <f t="shared" si="3"/>
        <v>0</v>
      </c>
      <c r="P46" s="20">
        <v>0</v>
      </c>
      <c r="Q46" s="20">
        <f t="shared" si="4"/>
        <v>0</v>
      </c>
      <c r="R46" s="21"/>
      <c r="S46" s="44"/>
    </row>
    <row r="47" spans="2:19" hidden="1" x14ac:dyDescent="0.25">
      <c r="B47" s="16">
        <v>37</v>
      </c>
      <c r="C47" s="17" t="s">
        <v>28</v>
      </c>
      <c r="D47" s="18" t="s">
        <v>101</v>
      </c>
      <c r="E47" s="18" t="s">
        <v>102</v>
      </c>
      <c r="F47" s="21">
        <v>0</v>
      </c>
      <c r="G47" s="21">
        <v>0</v>
      </c>
      <c r="H47" s="20"/>
      <c r="I47" s="19"/>
      <c r="J47" s="19"/>
      <c r="K47" s="20"/>
      <c r="L47" s="20">
        <f t="shared" si="0"/>
        <v>0</v>
      </c>
      <c r="M47" s="20">
        <f t="shared" si="1"/>
        <v>0</v>
      </c>
      <c r="N47" s="20">
        <f t="shared" si="2"/>
        <v>0</v>
      </c>
      <c r="O47" s="20">
        <f t="shared" si="3"/>
        <v>0</v>
      </c>
      <c r="P47" s="20">
        <v>0</v>
      </c>
      <c r="Q47" s="20">
        <f t="shared" si="4"/>
        <v>0</v>
      </c>
      <c r="R47" s="21"/>
      <c r="S47" s="44"/>
    </row>
    <row r="48" spans="2:19" hidden="1" x14ac:dyDescent="0.25">
      <c r="B48" s="16">
        <v>38</v>
      </c>
      <c r="C48" s="17" t="s">
        <v>28</v>
      </c>
      <c r="D48" s="18" t="s">
        <v>103</v>
      </c>
      <c r="E48" s="18" t="s">
        <v>104</v>
      </c>
      <c r="F48" s="21">
        <v>0</v>
      </c>
      <c r="G48" s="21">
        <v>0</v>
      </c>
      <c r="H48" s="20"/>
      <c r="I48" s="19"/>
      <c r="J48" s="19"/>
      <c r="K48" s="20"/>
      <c r="L48" s="20">
        <f t="shared" si="0"/>
        <v>0</v>
      </c>
      <c r="M48" s="20">
        <f t="shared" si="1"/>
        <v>0</v>
      </c>
      <c r="N48" s="20">
        <f t="shared" si="2"/>
        <v>0</v>
      </c>
      <c r="O48" s="20">
        <f t="shared" si="3"/>
        <v>0</v>
      </c>
      <c r="P48" s="20">
        <v>0</v>
      </c>
      <c r="Q48" s="20">
        <f t="shared" si="4"/>
        <v>0</v>
      </c>
      <c r="R48" s="21"/>
      <c r="S48" s="44"/>
    </row>
    <row r="49" spans="2:19" hidden="1" x14ac:dyDescent="0.25">
      <c r="B49" s="16">
        <v>39</v>
      </c>
      <c r="C49" s="17" t="s">
        <v>28</v>
      </c>
      <c r="D49" s="18" t="s">
        <v>105</v>
      </c>
      <c r="E49" s="18" t="s">
        <v>106</v>
      </c>
      <c r="F49" s="21">
        <v>0</v>
      </c>
      <c r="G49" s="21">
        <v>0</v>
      </c>
      <c r="H49" s="20"/>
      <c r="I49" s="20"/>
      <c r="J49" s="20"/>
      <c r="K49" s="20"/>
      <c r="L49" s="20">
        <f t="shared" si="0"/>
        <v>0</v>
      </c>
      <c r="M49" s="20">
        <f t="shared" si="1"/>
        <v>0</v>
      </c>
      <c r="N49" s="20">
        <f t="shared" si="2"/>
        <v>0</v>
      </c>
      <c r="O49" s="20">
        <f t="shared" si="3"/>
        <v>0</v>
      </c>
      <c r="P49" s="20">
        <v>0</v>
      </c>
      <c r="Q49" s="20">
        <f t="shared" si="4"/>
        <v>0</v>
      </c>
      <c r="R49" s="21"/>
      <c r="S49" s="44"/>
    </row>
    <row r="50" spans="2:19" hidden="1" x14ac:dyDescent="0.25">
      <c r="B50" s="16">
        <v>40</v>
      </c>
      <c r="C50" s="17" t="s">
        <v>28</v>
      </c>
      <c r="D50" s="18" t="s">
        <v>107</v>
      </c>
      <c r="E50" s="18" t="s">
        <v>108</v>
      </c>
      <c r="F50" s="21">
        <v>0</v>
      </c>
      <c r="G50" s="21">
        <v>0</v>
      </c>
      <c r="H50" s="20"/>
      <c r="I50" s="19"/>
      <c r="J50" s="19"/>
      <c r="K50" s="20"/>
      <c r="L50" s="20">
        <f t="shared" si="0"/>
        <v>0</v>
      </c>
      <c r="M50" s="20">
        <f t="shared" si="1"/>
        <v>0</v>
      </c>
      <c r="N50" s="20">
        <f t="shared" si="2"/>
        <v>0</v>
      </c>
      <c r="O50" s="20">
        <f t="shared" si="3"/>
        <v>0</v>
      </c>
      <c r="P50" s="20">
        <v>0</v>
      </c>
      <c r="Q50" s="20">
        <f t="shared" si="4"/>
        <v>0</v>
      </c>
      <c r="R50" s="21"/>
      <c r="S50" s="44"/>
    </row>
    <row r="51" spans="2:19" hidden="1" x14ac:dyDescent="0.25">
      <c r="B51" s="16">
        <v>41</v>
      </c>
      <c r="C51" s="17" t="s">
        <v>28</v>
      </c>
      <c r="D51" s="18" t="s">
        <v>109</v>
      </c>
      <c r="E51" s="18" t="s">
        <v>110</v>
      </c>
      <c r="F51" s="21">
        <v>0</v>
      </c>
      <c r="G51" s="21">
        <v>0</v>
      </c>
      <c r="H51" s="20"/>
      <c r="I51" s="19"/>
      <c r="J51" s="19"/>
      <c r="K51" s="20"/>
      <c r="L51" s="20">
        <f t="shared" si="0"/>
        <v>0</v>
      </c>
      <c r="M51" s="20">
        <f t="shared" si="1"/>
        <v>0</v>
      </c>
      <c r="N51" s="20">
        <f t="shared" si="2"/>
        <v>0</v>
      </c>
      <c r="O51" s="20">
        <f t="shared" si="3"/>
        <v>0</v>
      </c>
      <c r="P51" s="20">
        <v>0</v>
      </c>
      <c r="Q51" s="20">
        <f t="shared" si="4"/>
        <v>0</v>
      </c>
      <c r="R51" s="21"/>
      <c r="S51" s="44"/>
    </row>
    <row r="52" spans="2:19" hidden="1" x14ac:dyDescent="0.25">
      <c r="B52" s="16">
        <v>42</v>
      </c>
      <c r="C52" s="17" t="s">
        <v>28</v>
      </c>
      <c r="D52" s="18" t="s">
        <v>111</v>
      </c>
      <c r="E52" s="18" t="s">
        <v>112</v>
      </c>
      <c r="F52" s="21">
        <v>0</v>
      </c>
      <c r="G52" s="21">
        <v>0</v>
      </c>
      <c r="H52" s="20"/>
      <c r="I52" s="19"/>
      <c r="J52" s="19"/>
      <c r="K52" s="20"/>
      <c r="L52" s="20">
        <f t="shared" si="0"/>
        <v>0</v>
      </c>
      <c r="M52" s="20">
        <f t="shared" si="1"/>
        <v>0</v>
      </c>
      <c r="N52" s="20">
        <f t="shared" si="2"/>
        <v>0</v>
      </c>
      <c r="O52" s="20">
        <f t="shared" si="3"/>
        <v>0</v>
      </c>
      <c r="P52" s="20">
        <v>0</v>
      </c>
      <c r="Q52" s="20">
        <f t="shared" si="4"/>
        <v>0</v>
      </c>
      <c r="R52" s="21"/>
      <c r="S52" s="44"/>
    </row>
    <row r="53" spans="2:19" hidden="1" x14ac:dyDescent="0.25">
      <c r="B53" s="16">
        <v>43</v>
      </c>
      <c r="C53" s="17" t="s">
        <v>28</v>
      </c>
      <c r="D53" s="18" t="s">
        <v>113</v>
      </c>
      <c r="E53" s="18" t="s">
        <v>114</v>
      </c>
      <c r="F53" s="21">
        <v>0</v>
      </c>
      <c r="G53" s="21">
        <v>0</v>
      </c>
      <c r="H53" s="20"/>
      <c r="I53" s="19"/>
      <c r="J53" s="19"/>
      <c r="K53" s="20"/>
      <c r="L53" s="20">
        <f t="shared" si="0"/>
        <v>0</v>
      </c>
      <c r="M53" s="20">
        <f t="shared" si="1"/>
        <v>0</v>
      </c>
      <c r="N53" s="20">
        <f t="shared" si="2"/>
        <v>0</v>
      </c>
      <c r="O53" s="20">
        <f t="shared" si="3"/>
        <v>0</v>
      </c>
      <c r="P53" s="20">
        <v>0</v>
      </c>
      <c r="Q53" s="20">
        <f t="shared" si="4"/>
        <v>0</v>
      </c>
      <c r="R53" s="21"/>
      <c r="S53" s="44"/>
    </row>
    <row r="54" spans="2:19" hidden="1" x14ac:dyDescent="0.25">
      <c r="B54" s="16">
        <v>44</v>
      </c>
      <c r="C54" s="17" t="s">
        <v>28</v>
      </c>
      <c r="D54" s="18" t="s">
        <v>115</v>
      </c>
      <c r="E54" s="18" t="s">
        <v>116</v>
      </c>
      <c r="F54" s="21">
        <v>0</v>
      </c>
      <c r="G54" s="21">
        <v>0</v>
      </c>
      <c r="H54" s="20"/>
      <c r="I54" s="20"/>
      <c r="J54" s="20"/>
      <c r="K54" s="20"/>
      <c r="L54" s="20">
        <f t="shared" si="0"/>
        <v>0</v>
      </c>
      <c r="M54" s="20">
        <f t="shared" si="1"/>
        <v>0</v>
      </c>
      <c r="N54" s="20">
        <f t="shared" si="2"/>
        <v>0</v>
      </c>
      <c r="O54" s="20">
        <f t="shared" si="3"/>
        <v>0</v>
      </c>
      <c r="P54" s="20">
        <v>0</v>
      </c>
      <c r="Q54" s="20">
        <f t="shared" si="4"/>
        <v>0</v>
      </c>
      <c r="R54" s="21"/>
      <c r="S54" s="44"/>
    </row>
    <row r="55" spans="2:19" hidden="1" x14ac:dyDescent="0.25">
      <c r="B55" s="16">
        <v>45</v>
      </c>
      <c r="C55" s="17" t="s">
        <v>28</v>
      </c>
      <c r="D55" s="18" t="s">
        <v>117</v>
      </c>
      <c r="E55" s="18" t="s">
        <v>118</v>
      </c>
      <c r="F55" s="21">
        <v>0</v>
      </c>
      <c r="G55" s="21">
        <v>0</v>
      </c>
      <c r="H55" s="20"/>
      <c r="I55" s="20"/>
      <c r="J55" s="20"/>
      <c r="K55" s="20"/>
      <c r="L55" s="20">
        <f t="shared" si="0"/>
        <v>0</v>
      </c>
      <c r="M55" s="20">
        <f t="shared" si="1"/>
        <v>0</v>
      </c>
      <c r="N55" s="20">
        <f t="shared" si="2"/>
        <v>0</v>
      </c>
      <c r="O55" s="20">
        <f t="shared" si="3"/>
        <v>0</v>
      </c>
      <c r="P55" s="20">
        <v>0</v>
      </c>
      <c r="Q55" s="20">
        <f t="shared" si="4"/>
        <v>0</v>
      </c>
      <c r="R55" s="21"/>
      <c r="S55" s="44"/>
    </row>
    <row r="56" spans="2:19" hidden="1" x14ac:dyDescent="0.25">
      <c r="B56" s="16">
        <v>46</v>
      </c>
      <c r="C56" s="17" t="s">
        <v>28</v>
      </c>
      <c r="D56" s="18" t="s">
        <v>119</v>
      </c>
      <c r="E56" s="18" t="s">
        <v>120</v>
      </c>
      <c r="F56" s="21">
        <v>0</v>
      </c>
      <c r="G56" s="21">
        <v>0</v>
      </c>
      <c r="H56" s="20"/>
      <c r="I56" s="19"/>
      <c r="J56" s="19"/>
      <c r="K56" s="20"/>
      <c r="L56" s="20">
        <f t="shared" si="0"/>
        <v>0</v>
      </c>
      <c r="M56" s="20">
        <f t="shared" si="1"/>
        <v>0</v>
      </c>
      <c r="N56" s="20">
        <f t="shared" si="2"/>
        <v>0</v>
      </c>
      <c r="O56" s="20">
        <f t="shared" si="3"/>
        <v>0</v>
      </c>
      <c r="P56" s="20">
        <v>0</v>
      </c>
      <c r="Q56" s="20">
        <f t="shared" si="4"/>
        <v>0</v>
      </c>
      <c r="R56" s="21"/>
      <c r="S56" s="44"/>
    </row>
    <row r="57" spans="2:19" hidden="1" x14ac:dyDescent="0.25">
      <c r="B57" s="16">
        <v>47</v>
      </c>
      <c r="C57" s="17" t="s">
        <v>28</v>
      </c>
      <c r="D57" s="18" t="s">
        <v>121</v>
      </c>
      <c r="E57" s="18" t="s">
        <v>122</v>
      </c>
      <c r="F57" s="21">
        <v>0</v>
      </c>
      <c r="G57" s="21">
        <v>0</v>
      </c>
      <c r="H57" s="20"/>
      <c r="I57" s="19"/>
      <c r="J57" s="19"/>
      <c r="K57" s="20"/>
      <c r="L57" s="20">
        <f t="shared" si="0"/>
        <v>0</v>
      </c>
      <c r="M57" s="20">
        <f t="shared" si="1"/>
        <v>0</v>
      </c>
      <c r="N57" s="20">
        <f t="shared" si="2"/>
        <v>0</v>
      </c>
      <c r="O57" s="20">
        <f t="shared" si="3"/>
        <v>0</v>
      </c>
      <c r="P57" s="20">
        <v>0</v>
      </c>
      <c r="Q57" s="20">
        <f t="shared" si="4"/>
        <v>0</v>
      </c>
      <c r="R57" s="21"/>
      <c r="S57" s="44"/>
    </row>
    <row r="58" spans="2:19" hidden="1" x14ac:dyDescent="0.25">
      <c r="B58" s="16">
        <v>48</v>
      </c>
      <c r="C58" s="17" t="s">
        <v>28</v>
      </c>
      <c r="D58" s="18" t="s">
        <v>123</v>
      </c>
      <c r="E58" s="18" t="s">
        <v>124</v>
      </c>
      <c r="F58" s="21">
        <v>0</v>
      </c>
      <c r="G58" s="21">
        <v>0</v>
      </c>
      <c r="H58" s="20"/>
      <c r="I58" s="19"/>
      <c r="J58" s="19"/>
      <c r="K58" s="20"/>
      <c r="L58" s="20">
        <f t="shared" si="0"/>
        <v>0</v>
      </c>
      <c r="M58" s="20">
        <f t="shared" si="1"/>
        <v>0</v>
      </c>
      <c r="N58" s="20">
        <f t="shared" si="2"/>
        <v>0</v>
      </c>
      <c r="O58" s="20">
        <f t="shared" si="3"/>
        <v>0</v>
      </c>
      <c r="P58" s="20">
        <v>0</v>
      </c>
      <c r="Q58" s="20">
        <f t="shared" si="4"/>
        <v>0</v>
      </c>
      <c r="R58" s="21"/>
      <c r="S58" s="44"/>
    </row>
    <row r="59" spans="2:19" hidden="1" x14ac:dyDescent="0.25">
      <c r="B59" s="16">
        <v>49</v>
      </c>
      <c r="C59" s="17" t="s">
        <v>28</v>
      </c>
      <c r="D59" s="18" t="s">
        <v>125</v>
      </c>
      <c r="E59" s="18" t="s">
        <v>126</v>
      </c>
      <c r="F59" s="21">
        <v>0</v>
      </c>
      <c r="G59" s="21">
        <v>0</v>
      </c>
      <c r="H59" s="20"/>
      <c r="I59" s="19"/>
      <c r="J59" s="19"/>
      <c r="K59" s="20"/>
      <c r="L59" s="20">
        <f t="shared" si="0"/>
        <v>0</v>
      </c>
      <c r="M59" s="20">
        <f t="shared" si="1"/>
        <v>0</v>
      </c>
      <c r="N59" s="20">
        <f t="shared" si="2"/>
        <v>0</v>
      </c>
      <c r="O59" s="20">
        <f t="shared" si="3"/>
        <v>0</v>
      </c>
      <c r="P59" s="20">
        <v>0</v>
      </c>
      <c r="Q59" s="20">
        <f t="shared" si="4"/>
        <v>0</v>
      </c>
      <c r="R59" s="21"/>
      <c r="S59" s="44"/>
    </row>
    <row r="60" spans="2:19" hidden="1" x14ac:dyDescent="0.25">
      <c r="B60" s="16">
        <v>50</v>
      </c>
      <c r="C60" s="17" t="s">
        <v>28</v>
      </c>
      <c r="D60" s="18" t="s">
        <v>127</v>
      </c>
      <c r="E60" s="18" t="s">
        <v>128</v>
      </c>
      <c r="F60" s="21">
        <v>0</v>
      </c>
      <c r="G60" s="21">
        <v>0</v>
      </c>
      <c r="H60" s="20"/>
      <c r="I60" s="19"/>
      <c r="J60" s="19"/>
      <c r="K60" s="20"/>
      <c r="L60" s="20">
        <f t="shared" si="0"/>
        <v>0</v>
      </c>
      <c r="M60" s="20">
        <f t="shared" si="1"/>
        <v>0</v>
      </c>
      <c r="N60" s="20">
        <f t="shared" si="2"/>
        <v>0</v>
      </c>
      <c r="O60" s="20">
        <f t="shared" si="3"/>
        <v>0</v>
      </c>
      <c r="P60" s="20">
        <v>0</v>
      </c>
      <c r="Q60" s="20">
        <f t="shared" si="4"/>
        <v>0</v>
      </c>
      <c r="R60" s="21"/>
      <c r="S60" s="44"/>
    </row>
    <row r="61" spans="2:19" hidden="1" x14ac:dyDescent="0.25">
      <c r="B61" s="16">
        <v>51</v>
      </c>
      <c r="C61" s="17" t="s">
        <v>28</v>
      </c>
      <c r="D61" s="18" t="s">
        <v>129</v>
      </c>
      <c r="E61" s="18" t="s">
        <v>130</v>
      </c>
      <c r="F61" s="21">
        <v>0</v>
      </c>
      <c r="G61" s="21">
        <v>0</v>
      </c>
      <c r="H61" s="20"/>
      <c r="I61" s="19"/>
      <c r="J61" s="19"/>
      <c r="K61" s="20"/>
      <c r="L61" s="20">
        <f t="shared" si="0"/>
        <v>0</v>
      </c>
      <c r="M61" s="20">
        <f t="shared" si="1"/>
        <v>0</v>
      </c>
      <c r="N61" s="20">
        <f t="shared" si="2"/>
        <v>0</v>
      </c>
      <c r="O61" s="20">
        <f t="shared" si="3"/>
        <v>0</v>
      </c>
      <c r="P61" s="20">
        <v>0</v>
      </c>
      <c r="Q61" s="20">
        <f t="shared" si="4"/>
        <v>0</v>
      </c>
      <c r="R61" s="21"/>
      <c r="S61" s="44"/>
    </row>
    <row r="62" spans="2:19" hidden="1" x14ac:dyDescent="0.25">
      <c r="B62" s="16">
        <v>52</v>
      </c>
      <c r="C62" s="17" t="s">
        <v>28</v>
      </c>
      <c r="D62" s="18" t="s">
        <v>131</v>
      </c>
      <c r="E62" s="18" t="s">
        <v>132</v>
      </c>
      <c r="F62" s="21">
        <v>0</v>
      </c>
      <c r="G62" s="21">
        <v>0</v>
      </c>
      <c r="H62" s="20"/>
      <c r="I62" s="20"/>
      <c r="J62" s="20"/>
      <c r="K62" s="20"/>
      <c r="L62" s="20">
        <f t="shared" si="0"/>
        <v>0</v>
      </c>
      <c r="M62" s="20">
        <f t="shared" si="1"/>
        <v>0</v>
      </c>
      <c r="N62" s="20">
        <f t="shared" si="2"/>
        <v>0</v>
      </c>
      <c r="O62" s="20">
        <f t="shared" si="3"/>
        <v>0</v>
      </c>
      <c r="P62" s="20">
        <v>0</v>
      </c>
      <c r="Q62" s="20">
        <f t="shared" si="4"/>
        <v>0</v>
      </c>
      <c r="R62" s="21"/>
      <c r="S62" s="44"/>
    </row>
    <row r="63" spans="2:19" hidden="1" x14ac:dyDescent="0.25">
      <c r="B63" s="16">
        <v>53</v>
      </c>
      <c r="C63" s="17" t="s">
        <v>28</v>
      </c>
      <c r="D63" s="18" t="s">
        <v>133</v>
      </c>
      <c r="E63" s="18" t="s">
        <v>134</v>
      </c>
      <c r="F63" s="21">
        <v>0</v>
      </c>
      <c r="G63" s="21">
        <v>0</v>
      </c>
      <c r="H63" s="20"/>
      <c r="I63" s="20"/>
      <c r="J63" s="20"/>
      <c r="K63" s="20"/>
      <c r="L63" s="20">
        <f t="shared" si="0"/>
        <v>0</v>
      </c>
      <c r="M63" s="20">
        <f t="shared" si="1"/>
        <v>0</v>
      </c>
      <c r="N63" s="20">
        <f t="shared" si="2"/>
        <v>0</v>
      </c>
      <c r="O63" s="20">
        <f t="shared" si="3"/>
        <v>0</v>
      </c>
      <c r="P63" s="20">
        <v>0</v>
      </c>
      <c r="Q63" s="20">
        <f t="shared" si="4"/>
        <v>0</v>
      </c>
      <c r="R63" s="21"/>
      <c r="S63" s="44"/>
    </row>
    <row r="64" spans="2:19" hidden="1" x14ac:dyDescent="0.25">
      <c r="B64" s="16">
        <v>54</v>
      </c>
      <c r="C64" s="17" t="s">
        <v>28</v>
      </c>
      <c r="D64" s="18" t="s">
        <v>135</v>
      </c>
      <c r="E64" s="18" t="s">
        <v>136</v>
      </c>
      <c r="F64" s="21">
        <v>0</v>
      </c>
      <c r="G64" s="21">
        <v>0</v>
      </c>
      <c r="H64" s="20"/>
      <c r="I64" s="19"/>
      <c r="J64" s="19"/>
      <c r="K64" s="20"/>
      <c r="L64" s="20">
        <f t="shared" si="0"/>
        <v>0</v>
      </c>
      <c r="M64" s="20">
        <f t="shared" si="1"/>
        <v>0</v>
      </c>
      <c r="N64" s="20">
        <f t="shared" si="2"/>
        <v>0</v>
      </c>
      <c r="O64" s="20">
        <f t="shared" si="3"/>
        <v>0</v>
      </c>
      <c r="P64" s="20">
        <v>0</v>
      </c>
      <c r="Q64" s="20">
        <f t="shared" si="4"/>
        <v>0</v>
      </c>
      <c r="R64" s="21"/>
      <c r="S64" s="44"/>
    </row>
    <row r="65" spans="2:19" hidden="1" x14ac:dyDescent="0.25">
      <c r="B65" s="16">
        <v>55</v>
      </c>
      <c r="C65" s="17" t="s">
        <v>28</v>
      </c>
      <c r="D65" s="18" t="s">
        <v>137</v>
      </c>
      <c r="E65" s="18" t="s">
        <v>138</v>
      </c>
      <c r="F65" s="21">
        <v>0</v>
      </c>
      <c r="G65" s="21">
        <v>0</v>
      </c>
      <c r="H65" s="20"/>
      <c r="I65" s="20"/>
      <c r="J65" s="20"/>
      <c r="K65" s="20"/>
      <c r="L65" s="20">
        <f t="shared" si="0"/>
        <v>0</v>
      </c>
      <c r="M65" s="20">
        <f t="shared" si="1"/>
        <v>0</v>
      </c>
      <c r="N65" s="20">
        <f t="shared" si="2"/>
        <v>0</v>
      </c>
      <c r="O65" s="20">
        <f t="shared" si="3"/>
        <v>0</v>
      </c>
      <c r="P65" s="20">
        <v>0</v>
      </c>
      <c r="Q65" s="20">
        <f t="shared" si="4"/>
        <v>0</v>
      </c>
      <c r="R65" s="21"/>
      <c r="S65" s="44"/>
    </row>
    <row r="66" spans="2:19" hidden="1" x14ac:dyDescent="0.25">
      <c r="B66" s="16">
        <v>56</v>
      </c>
      <c r="C66" s="17" t="s">
        <v>28</v>
      </c>
      <c r="D66" s="18" t="s">
        <v>139</v>
      </c>
      <c r="E66" s="18" t="s">
        <v>140</v>
      </c>
      <c r="F66" s="21">
        <v>0</v>
      </c>
      <c r="G66" s="21">
        <v>0</v>
      </c>
      <c r="H66" s="20"/>
      <c r="I66" s="19"/>
      <c r="J66" s="19"/>
      <c r="K66" s="20"/>
      <c r="L66" s="20">
        <f t="shared" si="0"/>
        <v>0</v>
      </c>
      <c r="M66" s="20">
        <f t="shared" si="1"/>
        <v>0</v>
      </c>
      <c r="N66" s="20">
        <f t="shared" si="2"/>
        <v>0</v>
      </c>
      <c r="O66" s="20">
        <f t="shared" si="3"/>
        <v>0</v>
      </c>
      <c r="P66" s="20">
        <v>0</v>
      </c>
      <c r="Q66" s="20">
        <f t="shared" si="4"/>
        <v>0</v>
      </c>
      <c r="R66" s="21"/>
      <c r="S66" s="44"/>
    </row>
    <row r="67" spans="2:19" hidden="1" x14ac:dyDescent="0.25">
      <c r="B67" s="16">
        <v>57</v>
      </c>
      <c r="C67" s="17" t="s">
        <v>28</v>
      </c>
      <c r="D67" s="18" t="s">
        <v>141</v>
      </c>
      <c r="E67" s="18" t="s">
        <v>142</v>
      </c>
      <c r="F67" s="21">
        <v>0</v>
      </c>
      <c r="G67" s="21">
        <v>0</v>
      </c>
      <c r="H67" s="20"/>
      <c r="I67" s="20"/>
      <c r="J67" s="20"/>
      <c r="K67" s="20"/>
      <c r="L67" s="20">
        <f t="shared" si="0"/>
        <v>0</v>
      </c>
      <c r="M67" s="20">
        <f t="shared" si="1"/>
        <v>0</v>
      </c>
      <c r="N67" s="20">
        <f t="shared" si="2"/>
        <v>0</v>
      </c>
      <c r="O67" s="20">
        <f t="shared" si="3"/>
        <v>0</v>
      </c>
      <c r="P67" s="20">
        <v>0</v>
      </c>
      <c r="Q67" s="20">
        <f t="shared" si="4"/>
        <v>0</v>
      </c>
      <c r="R67" s="21"/>
      <c r="S67" s="44"/>
    </row>
    <row r="68" spans="2:19" hidden="1" x14ac:dyDescent="0.25">
      <c r="B68" s="16">
        <v>58</v>
      </c>
      <c r="C68" s="17" t="s">
        <v>28</v>
      </c>
      <c r="D68" s="18" t="s">
        <v>143</v>
      </c>
      <c r="E68" s="18" t="s">
        <v>144</v>
      </c>
      <c r="F68" s="21">
        <v>0</v>
      </c>
      <c r="G68" s="21">
        <v>0</v>
      </c>
      <c r="H68" s="20"/>
      <c r="I68" s="19"/>
      <c r="J68" s="19"/>
      <c r="K68" s="20"/>
      <c r="L68" s="20">
        <f t="shared" si="0"/>
        <v>0</v>
      </c>
      <c r="M68" s="20">
        <f t="shared" si="1"/>
        <v>0</v>
      </c>
      <c r="N68" s="20">
        <f t="shared" si="2"/>
        <v>0</v>
      </c>
      <c r="O68" s="20">
        <f t="shared" si="3"/>
        <v>0</v>
      </c>
      <c r="P68" s="20">
        <v>0</v>
      </c>
      <c r="Q68" s="20">
        <f t="shared" si="4"/>
        <v>0</v>
      </c>
      <c r="R68" s="21"/>
      <c r="S68" s="44"/>
    </row>
    <row r="69" spans="2:19" hidden="1" x14ac:dyDescent="0.25">
      <c r="B69" s="16">
        <v>59</v>
      </c>
      <c r="C69" s="17" t="s">
        <v>28</v>
      </c>
      <c r="D69" s="18" t="s">
        <v>145</v>
      </c>
      <c r="E69" s="18" t="s">
        <v>146</v>
      </c>
      <c r="F69" s="21">
        <v>0</v>
      </c>
      <c r="G69" s="21">
        <v>0</v>
      </c>
      <c r="H69" s="20"/>
      <c r="I69" s="19"/>
      <c r="J69" s="19"/>
      <c r="K69" s="20"/>
      <c r="L69" s="20">
        <f t="shared" si="0"/>
        <v>0</v>
      </c>
      <c r="M69" s="20">
        <f t="shared" si="1"/>
        <v>0</v>
      </c>
      <c r="N69" s="20">
        <f t="shared" si="2"/>
        <v>0</v>
      </c>
      <c r="O69" s="20">
        <f t="shared" si="3"/>
        <v>0</v>
      </c>
      <c r="P69" s="20">
        <v>0</v>
      </c>
      <c r="Q69" s="20">
        <f t="shared" si="4"/>
        <v>0</v>
      </c>
      <c r="R69" s="21"/>
      <c r="S69" s="44"/>
    </row>
    <row r="70" spans="2:19" hidden="1" x14ac:dyDescent="0.25">
      <c r="B70" s="16">
        <v>60</v>
      </c>
      <c r="C70" s="17" t="s">
        <v>28</v>
      </c>
      <c r="D70" s="18" t="s">
        <v>147</v>
      </c>
      <c r="E70" s="18" t="s">
        <v>148</v>
      </c>
      <c r="F70" s="21">
        <v>0</v>
      </c>
      <c r="G70" s="21">
        <v>0</v>
      </c>
      <c r="H70" s="20"/>
      <c r="I70" s="19"/>
      <c r="J70" s="19"/>
      <c r="K70" s="20"/>
      <c r="L70" s="20">
        <f t="shared" si="0"/>
        <v>0</v>
      </c>
      <c r="M70" s="20">
        <f t="shared" si="1"/>
        <v>0</v>
      </c>
      <c r="N70" s="20">
        <f t="shared" si="2"/>
        <v>0</v>
      </c>
      <c r="O70" s="20">
        <f t="shared" si="3"/>
        <v>0</v>
      </c>
      <c r="P70" s="20">
        <v>0</v>
      </c>
      <c r="Q70" s="20">
        <f t="shared" si="4"/>
        <v>0</v>
      </c>
      <c r="R70" s="21"/>
      <c r="S70" s="44"/>
    </row>
    <row r="71" spans="2:19" hidden="1" x14ac:dyDescent="0.25">
      <c r="B71" s="16">
        <v>61</v>
      </c>
      <c r="C71" s="17" t="s">
        <v>28</v>
      </c>
      <c r="D71" s="18" t="s">
        <v>149</v>
      </c>
      <c r="E71" s="18" t="s">
        <v>150</v>
      </c>
      <c r="F71" s="21">
        <v>0</v>
      </c>
      <c r="G71" s="21">
        <v>0</v>
      </c>
      <c r="H71" s="20"/>
      <c r="I71" s="19"/>
      <c r="J71" s="19"/>
      <c r="K71" s="20"/>
      <c r="L71" s="20">
        <f t="shared" si="0"/>
        <v>0</v>
      </c>
      <c r="M71" s="20">
        <f t="shared" si="1"/>
        <v>0</v>
      </c>
      <c r="N71" s="20">
        <f t="shared" si="2"/>
        <v>0</v>
      </c>
      <c r="O71" s="20">
        <f t="shared" si="3"/>
        <v>0</v>
      </c>
      <c r="P71" s="20">
        <v>0</v>
      </c>
      <c r="Q71" s="20">
        <f t="shared" si="4"/>
        <v>0</v>
      </c>
      <c r="R71" s="21"/>
      <c r="S71" s="44"/>
    </row>
    <row r="72" spans="2:19" hidden="1" x14ac:dyDescent="0.25">
      <c r="B72" s="16">
        <v>62</v>
      </c>
      <c r="C72" s="17" t="s">
        <v>28</v>
      </c>
      <c r="D72" s="18" t="s">
        <v>151</v>
      </c>
      <c r="E72" s="18" t="s">
        <v>152</v>
      </c>
      <c r="F72" s="21">
        <v>0</v>
      </c>
      <c r="G72" s="21">
        <v>0</v>
      </c>
      <c r="H72" s="20"/>
      <c r="I72" s="19"/>
      <c r="J72" s="19"/>
      <c r="K72" s="20"/>
      <c r="L72" s="20">
        <f t="shared" si="0"/>
        <v>0</v>
      </c>
      <c r="M72" s="20">
        <f t="shared" si="1"/>
        <v>0</v>
      </c>
      <c r="N72" s="20">
        <f t="shared" si="2"/>
        <v>0</v>
      </c>
      <c r="O72" s="20">
        <f t="shared" si="3"/>
        <v>0</v>
      </c>
      <c r="P72" s="20">
        <v>0</v>
      </c>
      <c r="Q72" s="20">
        <f t="shared" si="4"/>
        <v>0</v>
      </c>
      <c r="R72" s="21"/>
      <c r="S72" s="44"/>
    </row>
    <row r="73" spans="2:19" hidden="1" x14ac:dyDescent="0.25">
      <c r="B73" s="16">
        <v>63</v>
      </c>
      <c r="C73" s="17" t="s">
        <v>28</v>
      </c>
      <c r="D73" s="18" t="s">
        <v>153</v>
      </c>
      <c r="E73" s="18" t="s">
        <v>154</v>
      </c>
      <c r="F73" s="21">
        <v>0</v>
      </c>
      <c r="G73" s="21">
        <v>0</v>
      </c>
      <c r="H73" s="20"/>
      <c r="I73" s="20"/>
      <c r="J73" s="20"/>
      <c r="K73" s="20"/>
      <c r="L73" s="20">
        <f t="shared" si="0"/>
        <v>0</v>
      </c>
      <c r="M73" s="20">
        <f t="shared" si="1"/>
        <v>0</v>
      </c>
      <c r="N73" s="20">
        <f t="shared" si="2"/>
        <v>0</v>
      </c>
      <c r="O73" s="20">
        <f t="shared" si="3"/>
        <v>0</v>
      </c>
      <c r="P73" s="20">
        <v>0</v>
      </c>
      <c r="Q73" s="20">
        <f t="shared" si="4"/>
        <v>0</v>
      </c>
      <c r="R73" s="21"/>
      <c r="S73" s="44"/>
    </row>
    <row r="74" spans="2:19" hidden="1" x14ac:dyDescent="0.25">
      <c r="B74" s="16">
        <v>64</v>
      </c>
      <c r="C74" s="17" t="s">
        <v>28</v>
      </c>
      <c r="D74" s="18" t="s">
        <v>155</v>
      </c>
      <c r="E74" s="18" t="s">
        <v>156</v>
      </c>
      <c r="F74" s="21">
        <v>0</v>
      </c>
      <c r="G74" s="21">
        <v>0</v>
      </c>
      <c r="H74" s="20"/>
      <c r="I74" s="19"/>
      <c r="J74" s="19"/>
      <c r="K74" s="20"/>
      <c r="L74" s="20">
        <f t="shared" si="0"/>
        <v>0</v>
      </c>
      <c r="M74" s="20">
        <f t="shared" si="1"/>
        <v>0</v>
      </c>
      <c r="N74" s="20">
        <f t="shared" si="2"/>
        <v>0</v>
      </c>
      <c r="O74" s="20">
        <f t="shared" si="3"/>
        <v>0</v>
      </c>
      <c r="P74" s="20">
        <v>0</v>
      </c>
      <c r="Q74" s="20">
        <f t="shared" si="4"/>
        <v>0</v>
      </c>
      <c r="R74" s="21"/>
      <c r="S74" s="44"/>
    </row>
    <row r="75" spans="2:19" hidden="1" x14ac:dyDescent="0.25">
      <c r="B75" s="16">
        <v>65</v>
      </c>
      <c r="C75" s="17" t="s">
        <v>28</v>
      </c>
      <c r="D75" s="18" t="s">
        <v>157</v>
      </c>
      <c r="E75" s="18" t="s">
        <v>158</v>
      </c>
      <c r="F75" s="21">
        <v>0</v>
      </c>
      <c r="G75" s="21">
        <v>0</v>
      </c>
      <c r="H75" s="20"/>
      <c r="I75" s="19"/>
      <c r="J75" s="19"/>
      <c r="K75" s="20"/>
      <c r="L75" s="20">
        <f t="shared" si="0"/>
        <v>0</v>
      </c>
      <c r="M75" s="20">
        <f t="shared" si="1"/>
        <v>0</v>
      </c>
      <c r="N75" s="20">
        <f t="shared" si="2"/>
        <v>0</v>
      </c>
      <c r="O75" s="20">
        <f t="shared" si="3"/>
        <v>0</v>
      </c>
      <c r="P75" s="20">
        <v>0</v>
      </c>
      <c r="Q75" s="20">
        <f t="shared" si="4"/>
        <v>0</v>
      </c>
      <c r="R75" s="21"/>
      <c r="S75" s="44"/>
    </row>
    <row r="76" spans="2:19" hidden="1" x14ac:dyDescent="0.25">
      <c r="B76" s="16">
        <v>66</v>
      </c>
      <c r="C76" s="17" t="s">
        <v>28</v>
      </c>
      <c r="D76" s="18" t="s">
        <v>159</v>
      </c>
      <c r="E76" s="18" t="s">
        <v>160</v>
      </c>
      <c r="F76" s="21">
        <v>0</v>
      </c>
      <c r="G76" s="21">
        <v>0</v>
      </c>
      <c r="H76" s="20"/>
      <c r="I76" s="20"/>
      <c r="J76" s="20"/>
      <c r="K76" s="20"/>
      <c r="L76" s="20">
        <f t="shared" ref="L76:L139" si="5">+F76-I76</f>
        <v>0</v>
      </c>
      <c r="M76" s="20">
        <f t="shared" ref="M76:M139" si="6">+G76-J76</f>
        <v>0</v>
      </c>
      <c r="N76" s="20">
        <f t="shared" ref="N76:N139" si="7">+H76-K76</f>
        <v>0</v>
      </c>
      <c r="O76" s="20">
        <f t="shared" ref="O76:O139" si="8">+L76+M76+N76</f>
        <v>0</v>
      </c>
      <c r="P76" s="20">
        <v>0</v>
      </c>
      <c r="Q76" s="20">
        <f t="shared" ref="Q76:Q139" si="9">+O76+P76</f>
        <v>0</v>
      </c>
      <c r="R76" s="21"/>
      <c r="S76" s="44"/>
    </row>
    <row r="77" spans="2:19" hidden="1" x14ac:dyDescent="0.25">
      <c r="B77" s="16">
        <v>67</v>
      </c>
      <c r="C77" s="17" t="s">
        <v>28</v>
      </c>
      <c r="D77" s="18" t="s">
        <v>161</v>
      </c>
      <c r="E77" s="18" t="s">
        <v>162</v>
      </c>
      <c r="F77" s="21">
        <v>0</v>
      </c>
      <c r="G77" s="21">
        <v>0</v>
      </c>
      <c r="H77" s="20"/>
      <c r="I77" s="19"/>
      <c r="J77" s="19"/>
      <c r="K77" s="20"/>
      <c r="L77" s="20">
        <f t="shared" si="5"/>
        <v>0</v>
      </c>
      <c r="M77" s="20">
        <f t="shared" si="6"/>
        <v>0</v>
      </c>
      <c r="N77" s="20">
        <f t="shared" si="7"/>
        <v>0</v>
      </c>
      <c r="O77" s="20">
        <f t="shared" si="8"/>
        <v>0</v>
      </c>
      <c r="P77" s="20">
        <v>0</v>
      </c>
      <c r="Q77" s="20">
        <f t="shared" si="9"/>
        <v>0</v>
      </c>
      <c r="R77" s="21"/>
      <c r="S77" s="44"/>
    </row>
    <row r="78" spans="2:19" hidden="1" x14ac:dyDescent="0.25">
      <c r="B78" s="16">
        <v>68</v>
      </c>
      <c r="C78" s="17" t="s">
        <v>28</v>
      </c>
      <c r="D78" s="18" t="s">
        <v>163</v>
      </c>
      <c r="E78" s="18" t="s">
        <v>164</v>
      </c>
      <c r="F78" s="21">
        <v>0</v>
      </c>
      <c r="G78" s="21">
        <v>0</v>
      </c>
      <c r="H78" s="20"/>
      <c r="I78" s="19"/>
      <c r="J78" s="19"/>
      <c r="K78" s="20"/>
      <c r="L78" s="20">
        <f t="shared" si="5"/>
        <v>0</v>
      </c>
      <c r="M78" s="20">
        <f t="shared" si="6"/>
        <v>0</v>
      </c>
      <c r="N78" s="20">
        <f t="shared" si="7"/>
        <v>0</v>
      </c>
      <c r="O78" s="20">
        <f t="shared" si="8"/>
        <v>0</v>
      </c>
      <c r="P78" s="20">
        <v>0</v>
      </c>
      <c r="Q78" s="20">
        <f t="shared" si="9"/>
        <v>0</v>
      </c>
      <c r="R78" s="21"/>
      <c r="S78" s="44"/>
    </row>
    <row r="79" spans="2:19" hidden="1" x14ac:dyDescent="0.25">
      <c r="B79" s="16">
        <v>69</v>
      </c>
      <c r="C79" s="17" t="s">
        <v>28</v>
      </c>
      <c r="D79" s="18" t="s">
        <v>165</v>
      </c>
      <c r="E79" s="18" t="s">
        <v>166</v>
      </c>
      <c r="F79" s="21">
        <v>0</v>
      </c>
      <c r="G79" s="21">
        <v>0</v>
      </c>
      <c r="H79" s="20"/>
      <c r="I79" s="20"/>
      <c r="J79" s="20"/>
      <c r="K79" s="20"/>
      <c r="L79" s="20">
        <f t="shared" si="5"/>
        <v>0</v>
      </c>
      <c r="M79" s="20">
        <f t="shared" si="6"/>
        <v>0</v>
      </c>
      <c r="N79" s="20">
        <f t="shared" si="7"/>
        <v>0</v>
      </c>
      <c r="O79" s="20">
        <f t="shared" si="8"/>
        <v>0</v>
      </c>
      <c r="P79" s="20">
        <v>0</v>
      </c>
      <c r="Q79" s="20">
        <f t="shared" si="9"/>
        <v>0</v>
      </c>
      <c r="R79" s="21"/>
      <c r="S79" s="44"/>
    </row>
    <row r="80" spans="2:19" hidden="1" x14ac:dyDescent="0.25">
      <c r="B80" s="16">
        <v>70</v>
      </c>
      <c r="C80" s="17" t="s">
        <v>28</v>
      </c>
      <c r="D80" s="18" t="s">
        <v>167</v>
      </c>
      <c r="E80" s="18" t="s">
        <v>168</v>
      </c>
      <c r="F80" s="21">
        <v>0</v>
      </c>
      <c r="G80" s="21">
        <v>0</v>
      </c>
      <c r="H80" s="20"/>
      <c r="I80" s="19"/>
      <c r="J80" s="19"/>
      <c r="K80" s="20"/>
      <c r="L80" s="20">
        <f t="shared" si="5"/>
        <v>0</v>
      </c>
      <c r="M80" s="20">
        <f t="shared" si="6"/>
        <v>0</v>
      </c>
      <c r="N80" s="20">
        <f t="shared" si="7"/>
        <v>0</v>
      </c>
      <c r="O80" s="20">
        <f t="shared" si="8"/>
        <v>0</v>
      </c>
      <c r="P80" s="20">
        <v>0</v>
      </c>
      <c r="Q80" s="20">
        <f t="shared" si="9"/>
        <v>0</v>
      </c>
      <c r="R80" s="21"/>
      <c r="S80" s="44"/>
    </row>
    <row r="81" spans="2:19" hidden="1" x14ac:dyDescent="0.25">
      <c r="B81" s="16">
        <v>71</v>
      </c>
      <c r="C81" s="17" t="s">
        <v>28</v>
      </c>
      <c r="D81" s="18" t="s">
        <v>169</v>
      </c>
      <c r="E81" s="18" t="s">
        <v>170</v>
      </c>
      <c r="F81" s="21">
        <v>0</v>
      </c>
      <c r="G81" s="21">
        <v>0</v>
      </c>
      <c r="H81" s="20"/>
      <c r="I81" s="19"/>
      <c r="J81" s="19"/>
      <c r="K81" s="20"/>
      <c r="L81" s="20">
        <f t="shared" si="5"/>
        <v>0</v>
      </c>
      <c r="M81" s="20">
        <f t="shared" si="6"/>
        <v>0</v>
      </c>
      <c r="N81" s="20">
        <f t="shared" si="7"/>
        <v>0</v>
      </c>
      <c r="O81" s="20">
        <f t="shared" si="8"/>
        <v>0</v>
      </c>
      <c r="P81" s="20">
        <v>0</v>
      </c>
      <c r="Q81" s="20">
        <f t="shared" si="9"/>
        <v>0</v>
      </c>
      <c r="R81" s="21"/>
      <c r="S81" s="44"/>
    </row>
    <row r="82" spans="2:19" hidden="1" x14ac:dyDescent="0.25">
      <c r="B82" s="16">
        <v>72</v>
      </c>
      <c r="C82" s="17" t="s">
        <v>28</v>
      </c>
      <c r="D82" s="18" t="s">
        <v>171</v>
      </c>
      <c r="E82" s="18" t="s">
        <v>172</v>
      </c>
      <c r="F82" s="21">
        <v>0</v>
      </c>
      <c r="G82" s="21">
        <v>0</v>
      </c>
      <c r="H82" s="20"/>
      <c r="I82" s="19"/>
      <c r="J82" s="19"/>
      <c r="K82" s="20"/>
      <c r="L82" s="20">
        <f t="shared" si="5"/>
        <v>0</v>
      </c>
      <c r="M82" s="20">
        <f t="shared" si="6"/>
        <v>0</v>
      </c>
      <c r="N82" s="20">
        <f t="shared" si="7"/>
        <v>0</v>
      </c>
      <c r="O82" s="20">
        <f t="shared" si="8"/>
        <v>0</v>
      </c>
      <c r="P82" s="20">
        <v>0</v>
      </c>
      <c r="Q82" s="20">
        <f t="shared" si="9"/>
        <v>0</v>
      </c>
      <c r="R82" s="21"/>
      <c r="S82" s="44"/>
    </row>
    <row r="83" spans="2:19" hidden="1" x14ac:dyDescent="0.25">
      <c r="B83" s="16">
        <v>73</v>
      </c>
      <c r="C83" s="17" t="s">
        <v>28</v>
      </c>
      <c r="D83" s="18" t="s">
        <v>173</v>
      </c>
      <c r="E83" s="18" t="s">
        <v>174</v>
      </c>
      <c r="F83" s="21">
        <v>0</v>
      </c>
      <c r="G83" s="21">
        <v>0</v>
      </c>
      <c r="H83" s="20"/>
      <c r="I83" s="19"/>
      <c r="J83" s="19"/>
      <c r="K83" s="20"/>
      <c r="L83" s="20">
        <f t="shared" si="5"/>
        <v>0</v>
      </c>
      <c r="M83" s="20">
        <f t="shared" si="6"/>
        <v>0</v>
      </c>
      <c r="N83" s="20">
        <f t="shared" si="7"/>
        <v>0</v>
      </c>
      <c r="O83" s="20">
        <f t="shared" si="8"/>
        <v>0</v>
      </c>
      <c r="P83" s="20">
        <v>0</v>
      </c>
      <c r="Q83" s="20">
        <f t="shared" si="9"/>
        <v>0</v>
      </c>
      <c r="R83" s="21"/>
      <c r="S83" s="44"/>
    </row>
    <row r="84" spans="2:19" hidden="1" x14ac:dyDescent="0.25">
      <c r="B84" s="16">
        <v>74</v>
      </c>
      <c r="C84" s="17" t="s">
        <v>28</v>
      </c>
      <c r="D84" s="18" t="s">
        <v>175</v>
      </c>
      <c r="E84" s="18" t="s">
        <v>176</v>
      </c>
      <c r="F84" s="21">
        <v>0</v>
      </c>
      <c r="G84" s="21">
        <v>0</v>
      </c>
      <c r="H84" s="20"/>
      <c r="I84" s="20"/>
      <c r="J84" s="20"/>
      <c r="K84" s="20"/>
      <c r="L84" s="20">
        <f t="shared" si="5"/>
        <v>0</v>
      </c>
      <c r="M84" s="20">
        <f t="shared" si="6"/>
        <v>0</v>
      </c>
      <c r="N84" s="20">
        <f t="shared" si="7"/>
        <v>0</v>
      </c>
      <c r="O84" s="20">
        <f t="shared" si="8"/>
        <v>0</v>
      </c>
      <c r="P84" s="20">
        <v>0</v>
      </c>
      <c r="Q84" s="20">
        <f t="shared" si="9"/>
        <v>0</v>
      </c>
      <c r="R84" s="21"/>
      <c r="S84" s="44"/>
    </row>
    <row r="85" spans="2:19" hidden="1" x14ac:dyDescent="0.25">
      <c r="B85" s="16">
        <v>75</v>
      </c>
      <c r="C85" s="17" t="s">
        <v>28</v>
      </c>
      <c r="D85" s="18" t="s">
        <v>177</v>
      </c>
      <c r="E85" s="18" t="s">
        <v>178</v>
      </c>
      <c r="F85" s="21">
        <v>0</v>
      </c>
      <c r="G85" s="21">
        <v>0</v>
      </c>
      <c r="H85" s="20"/>
      <c r="I85" s="19"/>
      <c r="J85" s="19"/>
      <c r="K85" s="20"/>
      <c r="L85" s="20">
        <f t="shared" si="5"/>
        <v>0</v>
      </c>
      <c r="M85" s="20">
        <f t="shared" si="6"/>
        <v>0</v>
      </c>
      <c r="N85" s="20">
        <f t="shared" si="7"/>
        <v>0</v>
      </c>
      <c r="O85" s="20">
        <f t="shared" si="8"/>
        <v>0</v>
      </c>
      <c r="P85" s="20">
        <v>0</v>
      </c>
      <c r="Q85" s="20">
        <f t="shared" si="9"/>
        <v>0</v>
      </c>
      <c r="R85" s="21"/>
      <c r="S85" s="44"/>
    </row>
    <row r="86" spans="2:19" hidden="1" x14ac:dyDescent="0.25">
      <c r="B86" s="16">
        <v>76</v>
      </c>
      <c r="C86" s="17" t="s">
        <v>28</v>
      </c>
      <c r="D86" s="18" t="s">
        <v>179</v>
      </c>
      <c r="E86" s="18" t="s">
        <v>180</v>
      </c>
      <c r="F86" s="21">
        <v>0</v>
      </c>
      <c r="G86" s="21">
        <v>0</v>
      </c>
      <c r="H86" s="20"/>
      <c r="I86" s="20"/>
      <c r="J86" s="20"/>
      <c r="K86" s="20"/>
      <c r="L86" s="20">
        <f t="shared" si="5"/>
        <v>0</v>
      </c>
      <c r="M86" s="20">
        <f t="shared" si="6"/>
        <v>0</v>
      </c>
      <c r="N86" s="20">
        <f t="shared" si="7"/>
        <v>0</v>
      </c>
      <c r="O86" s="20">
        <f t="shared" si="8"/>
        <v>0</v>
      </c>
      <c r="P86" s="20">
        <v>0</v>
      </c>
      <c r="Q86" s="20">
        <f t="shared" si="9"/>
        <v>0</v>
      </c>
      <c r="R86" s="21"/>
      <c r="S86" s="44"/>
    </row>
    <row r="87" spans="2:19" hidden="1" x14ac:dyDescent="0.25">
      <c r="B87" s="16">
        <v>77</v>
      </c>
      <c r="C87" s="17" t="s">
        <v>28</v>
      </c>
      <c r="D87" s="18" t="s">
        <v>181</v>
      </c>
      <c r="E87" s="18" t="s">
        <v>182</v>
      </c>
      <c r="F87" s="21">
        <v>0</v>
      </c>
      <c r="G87" s="21">
        <v>0</v>
      </c>
      <c r="H87" s="20"/>
      <c r="I87" s="19"/>
      <c r="J87" s="19"/>
      <c r="K87" s="20"/>
      <c r="L87" s="20">
        <f t="shared" si="5"/>
        <v>0</v>
      </c>
      <c r="M87" s="20">
        <f t="shared" si="6"/>
        <v>0</v>
      </c>
      <c r="N87" s="20">
        <f t="shared" si="7"/>
        <v>0</v>
      </c>
      <c r="O87" s="20">
        <f t="shared" si="8"/>
        <v>0</v>
      </c>
      <c r="P87" s="20">
        <v>0</v>
      </c>
      <c r="Q87" s="20">
        <f t="shared" si="9"/>
        <v>0</v>
      </c>
      <c r="R87" s="21"/>
      <c r="S87" s="44"/>
    </row>
    <row r="88" spans="2:19" hidden="1" x14ac:dyDescent="0.25">
      <c r="B88" s="16">
        <v>78</v>
      </c>
      <c r="C88" s="17" t="s">
        <v>28</v>
      </c>
      <c r="D88" s="18" t="s">
        <v>183</v>
      </c>
      <c r="E88" s="18" t="s">
        <v>184</v>
      </c>
      <c r="F88" s="21">
        <v>0</v>
      </c>
      <c r="G88" s="21">
        <v>0</v>
      </c>
      <c r="H88" s="20"/>
      <c r="I88" s="19"/>
      <c r="J88" s="19"/>
      <c r="K88" s="20"/>
      <c r="L88" s="20">
        <f t="shared" si="5"/>
        <v>0</v>
      </c>
      <c r="M88" s="20">
        <f t="shared" si="6"/>
        <v>0</v>
      </c>
      <c r="N88" s="20">
        <f t="shared" si="7"/>
        <v>0</v>
      </c>
      <c r="O88" s="20">
        <f t="shared" si="8"/>
        <v>0</v>
      </c>
      <c r="P88" s="20">
        <v>0</v>
      </c>
      <c r="Q88" s="20">
        <f t="shared" si="9"/>
        <v>0</v>
      </c>
      <c r="R88" s="21"/>
      <c r="S88" s="44"/>
    </row>
    <row r="89" spans="2:19" hidden="1" x14ac:dyDescent="0.25">
      <c r="B89" s="16">
        <v>79</v>
      </c>
      <c r="C89" s="17" t="s">
        <v>28</v>
      </c>
      <c r="D89" s="18" t="s">
        <v>185</v>
      </c>
      <c r="E89" s="18" t="s">
        <v>186</v>
      </c>
      <c r="F89" s="21">
        <v>0</v>
      </c>
      <c r="G89" s="21">
        <v>0</v>
      </c>
      <c r="H89" s="20"/>
      <c r="I89" s="19"/>
      <c r="J89" s="19"/>
      <c r="K89" s="20"/>
      <c r="L89" s="20">
        <f t="shared" si="5"/>
        <v>0</v>
      </c>
      <c r="M89" s="20">
        <f t="shared" si="6"/>
        <v>0</v>
      </c>
      <c r="N89" s="20">
        <f t="shared" si="7"/>
        <v>0</v>
      </c>
      <c r="O89" s="20">
        <f t="shared" si="8"/>
        <v>0</v>
      </c>
      <c r="P89" s="20">
        <v>0</v>
      </c>
      <c r="Q89" s="20">
        <f t="shared" si="9"/>
        <v>0</v>
      </c>
      <c r="R89" s="21"/>
      <c r="S89" s="44"/>
    </row>
    <row r="90" spans="2:19" hidden="1" x14ac:dyDescent="0.25">
      <c r="B90" s="16">
        <v>80</v>
      </c>
      <c r="C90" s="17" t="s">
        <v>28</v>
      </c>
      <c r="D90" s="18" t="s">
        <v>187</v>
      </c>
      <c r="E90" s="18" t="s">
        <v>188</v>
      </c>
      <c r="F90" s="21">
        <v>0</v>
      </c>
      <c r="G90" s="21">
        <v>0</v>
      </c>
      <c r="H90" s="20"/>
      <c r="I90" s="20"/>
      <c r="J90" s="20"/>
      <c r="K90" s="20"/>
      <c r="L90" s="20">
        <f t="shared" si="5"/>
        <v>0</v>
      </c>
      <c r="M90" s="20">
        <f t="shared" si="6"/>
        <v>0</v>
      </c>
      <c r="N90" s="20">
        <f t="shared" si="7"/>
        <v>0</v>
      </c>
      <c r="O90" s="20">
        <f t="shared" si="8"/>
        <v>0</v>
      </c>
      <c r="P90" s="20">
        <v>0</v>
      </c>
      <c r="Q90" s="20">
        <f t="shared" si="9"/>
        <v>0</v>
      </c>
      <c r="R90" s="21"/>
      <c r="S90" s="44"/>
    </row>
    <row r="91" spans="2:19" hidden="1" x14ac:dyDescent="0.25">
      <c r="B91" s="16">
        <v>81</v>
      </c>
      <c r="C91" s="17" t="s">
        <v>28</v>
      </c>
      <c r="D91" s="18" t="s">
        <v>189</v>
      </c>
      <c r="E91" s="18" t="s">
        <v>190</v>
      </c>
      <c r="F91" s="21">
        <v>0</v>
      </c>
      <c r="G91" s="21">
        <v>0</v>
      </c>
      <c r="H91" s="20"/>
      <c r="I91" s="19"/>
      <c r="J91" s="19"/>
      <c r="K91" s="20"/>
      <c r="L91" s="20">
        <f t="shared" si="5"/>
        <v>0</v>
      </c>
      <c r="M91" s="20">
        <f t="shared" si="6"/>
        <v>0</v>
      </c>
      <c r="N91" s="20">
        <f t="shared" si="7"/>
        <v>0</v>
      </c>
      <c r="O91" s="20">
        <f t="shared" si="8"/>
        <v>0</v>
      </c>
      <c r="P91" s="20">
        <v>0</v>
      </c>
      <c r="Q91" s="20">
        <f t="shared" si="9"/>
        <v>0</v>
      </c>
      <c r="R91" s="21"/>
      <c r="S91" s="44"/>
    </row>
    <row r="92" spans="2:19" hidden="1" x14ac:dyDescent="0.25">
      <c r="B92" s="16">
        <v>82</v>
      </c>
      <c r="C92" s="17" t="s">
        <v>28</v>
      </c>
      <c r="D92" s="18" t="s">
        <v>191</v>
      </c>
      <c r="E92" s="18" t="s">
        <v>192</v>
      </c>
      <c r="F92" s="21">
        <v>0</v>
      </c>
      <c r="G92" s="21">
        <v>0</v>
      </c>
      <c r="H92" s="20"/>
      <c r="I92" s="19"/>
      <c r="J92" s="19"/>
      <c r="K92" s="20"/>
      <c r="L92" s="20">
        <f t="shared" si="5"/>
        <v>0</v>
      </c>
      <c r="M92" s="20">
        <f t="shared" si="6"/>
        <v>0</v>
      </c>
      <c r="N92" s="20">
        <f t="shared" si="7"/>
        <v>0</v>
      </c>
      <c r="O92" s="20">
        <f t="shared" si="8"/>
        <v>0</v>
      </c>
      <c r="P92" s="20">
        <v>0</v>
      </c>
      <c r="Q92" s="20">
        <f t="shared" si="9"/>
        <v>0</v>
      </c>
      <c r="R92" s="21"/>
      <c r="S92" s="44"/>
    </row>
    <row r="93" spans="2:19" hidden="1" x14ac:dyDescent="0.25">
      <c r="B93" s="16">
        <v>83</v>
      </c>
      <c r="C93" s="17" t="s">
        <v>28</v>
      </c>
      <c r="D93" s="18" t="s">
        <v>193</v>
      </c>
      <c r="E93" s="18" t="s">
        <v>194</v>
      </c>
      <c r="F93" s="21">
        <v>0</v>
      </c>
      <c r="G93" s="21">
        <v>0</v>
      </c>
      <c r="H93" s="20"/>
      <c r="I93" s="19"/>
      <c r="J93" s="19"/>
      <c r="K93" s="20"/>
      <c r="L93" s="20">
        <f t="shared" si="5"/>
        <v>0</v>
      </c>
      <c r="M93" s="20">
        <f t="shared" si="6"/>
        <v>0</v>
      </c>
      <c r="N93" s="20">
        <f t="shared" si="7"/>
        <v>0</v>
      </c>
      <c r="O93" s="20">
        <f t="shared" si="8"/>
        <v>0</v>
      </c>
      <c r="P93" s="20">
        <v>0</v>
      </c>
      <c r="Q93" s="20">
        <f t="shared" si="9"/>
        <v>0</v>
      </c>
      <c r="R93" s="21"/>
      <c r="S93" s="44"/>
    </row>
    <row r="94" spans="2:19" hidden="1" x14ac:dyDescent="0.25">
      <c r="B94" s="16">
        <v>84</v>
      </c>
      <c r="C94" s="17" t="s">
        <v>28</v>
      </c>
      <c r="D94" s="18" t="s">
        <v>195</v>
      </c>
      <c r="E94" s="18" t="s">
        <v>196</v>
      </c>
      <c r="F94" s="21">
        <v>0</v>
      </c>
      <c r="G94" s="21">
        <v>0</v>
      </c>
      <c r="H94" s="20"/>
      <c r="I94" s="19"/>
      <c r="J94" s="19"/>
      <c r="K94" s="20"/>
      <c r="L94" s="20">
        <f t="shared" si="5"/>
        <v>0</v>
      </c>
      <c r="M94" s="20">
        <f t="shared" si="6"/>
        <v>0</v>
      </c>
      <c r="N94" s="20">
        <f t="shared" si="7"/>
        <v>0</v>
      </c>
      <c r="O94" s="20">
        <f t="shared" si="8"/>
        <v>0</v>
      </c>
      <c r="P94" s="20">
        <v>0</v>
      </c>
      <c r="Q94" s="20">
        <f t="shared" si="9"/>
        <v>0</v>
      </c>
      <c r="R94" s="21"/>
      <c r="S94" s="44"/>
    </row>
    <row r="95" spans="2:19" hidden="1" x14ac:dyDescent="0.25">
      <c r="B95" s="16">
        <v>85</v>
      </c>
      <c r="C95" s="17" t="s">
        <v>28</v>
      </c>
      <c r="D95" s="18" t="s">
        <v>197</v>
      </c>
      <c r="E95" s="18" t="s">
        <v>198</v>
      </c>
      <c r="F95" s="21">
        <v>0</v>
      </c>
      <c r="G95" s="21">
        <v>0</v>
      </c>
      <c r="H95" s="20"/>
      <c r="I95" s="20"/>
      <c r="J95" s="20"/>
      <c r="K95" s="20"/>
      <c r="L95" s="20">
        <f t="shared" si="5"/>
        <v>0</v>
      </c>
      <c r="M95" s="20">
        <f t="shared" si="6"/>
        <v>0</v>
      </c>
      <c r="N95" s="20">
        <f t="shared" si="7"/>
        <v>0</v>
      </c>
      <c r="O95" s="20">
        <f t="shared" si="8"/>
        <v>0</v>
      </c>
      <c r="P95" s="20">
        <v>0</v>
      </c>
      <c r="Q95" s="20">
        <f t="shared" si="9"/>
        <v>0</v>
      </c>
      <c r="R95" s="21"/>
      <c r="S95" s="44"/>
    </row>
    <row r="96" spans="2:19" hidden="1" x14ac:dyDescent="0.25">
      <c r="B96" s="16">
        <v>86</v>
      </c>
      <c r="C96" s="17" t="s">
        <v>28</v>
      </c>
      <c r="D96" s="18" t="s">
        <v>199</v>
      </c>
      <c r="E96" s="18" t="s">
        <v>200</v>
      </c>
      <c r="F96" s="21">
        <v>0</v>
      </c>
      <c r="G96" s="21">
        <v>0</v>
      </c>
      <c r="H96" s="20"/>
      <c r="I96" s="19"/>
      <c r="J96" s="19"/>
      <c r="K96" s="20"/>
      <c r="L96" s="20">
        <f t="shared" si="5"/>
        <v>0</v>
      </c>
      <c r="M96" s="20">
        <f t="shared" si="6"/>
        <v>0</v>
      </c>
      <c r="N96" s="20">
        <f t="shared" si="7"/>
        <v>0</v>
      </c>
      <c r="O96" s="20">
        <f t="shared" si="8"/>
        <v>0</v>
      </c>
      <c r="P96" s="20">
        <v>0</v>
      </c>
      <c r="Q96" s="20">
        <f t="shared" si="9"/>
        <v>0</v>
      </c>
      <c r="R96" s="21"/>
      <c r="S96" s="44"/>
    </row>
    <row r="97" spans="2:19" hidden="1" x14ac:dyDescent="0.25">
      <c r="B97" s="16">
        <v>87</v>
      </c>
      <c r="C97" s="17" t="s">
        <v>28</v>
      </c>
      <c r="D97" s="18" t="s">
        <v>201</v>
      </c>
      <c r="E97" s="18" t="s">
        <v>202</v>
      </c>
      <c r="F97" s="21">
        <v>0</v>
      </c>
      <c r="G97" s="21">
        <v>0</v>
      </c>
      <c r="H97" s="20"/>
      <c r="I97" s="19"/>
      <c r="J97" s="19"/>
      <c r="K97" s="20"/>
      <c r="L97" s="20">
        <f t="shared" si="5"/>
        <v>0</v>
      </c>
      <c r="M97" s="20">
        <f t="shared" si="6"/>
        <v>0</v>
      </c>
      <c r="N97" s="20">
        <f t="shared" si="7"/>
        <v>0</v>
      </c>
      <c r="O97" s="20">
        <f t="shared" si="8"/>
        <v>0</v>
      </c>
      <c r="P97" s="20">
        <v>0</v>
      </c>
      <c r="Q97" s="20">
        <f t="shared" si="9"/>
        <v>0</v>
      </c>
      <c r="R97" s="21"/>
      <c r="S97" s="44"/>
    </row>
    <row r="98" spans="2:19" hidden="1" x14ac:dyDescent="0.25">
      <c r="B98" s="16">
        <v>88</v>
      </c>
      <c r="C98" s="17" t="s">
        <v>28</v>
      </c>
      <c r="D98" s="18" t="s">
        <v>203</v>
      </c>
      <c r="E98" s="18" t="s">
        <v>204</v>
      </c>
      <c r="F98" s="21">
        <v>0</v>
      </c>
      <c r="G98" s="21">
        <v>0</v>
      </c>
      <c r="H98" s="20"/>
      <c r="I98" s="20"/>
      <c r="J98" s="20"/>
      <c r="K98" s="20"/>
      <c r="L98" s="20">
        <f t="shared" si="5"/>
        <v>0</v>
      </c>
      <c r="M98" s="20">
        <f t="shared" si="6"/>
        <v>0</v>
      </c>
      <c r="N98" s="20">
        <f t="shared" si="7"/>
        <v>0</v>
      </c>
      <c r="O98" s="20">
        <f t="shared" si="8"/>
        <v>0</v>
      </c>
      <c r="P98" s="20">
        <v>0</v>
      </c>
      <c r="Q98" s="20">
        <f t="shared" si="9"/>
        <v>0</v>
      </c>
      <c r="R98" s="21"/>
      <c r="S98" s="44"/>
    </row>
    <row r="99" spans="2:19" hidden="1" x14ac:dyDescent="0.25">
      <c r="B99" s="16">
        <v>89</v>
      </c>
      <c r="C99" s="17" t="s">
        <v>28</v>
      </c>
      <c r="D99" s="18" t="s">
        <v>205</v>
      </c>
      <c r="E99" s="18" t="s">
        <v>206</v>
      </c>
      <c r="F99" s="21">
        <v>0</v>
      </c>
      <c r="G99" s="21">
        <v>0</v>
      </c>
      <c r="H99" s="20"/>
      <c r="I99" s="19"/>
      <c r="J99" s="19"/>
      <c r="K99" s="20"/>
      <c r="L99" s="20">
        <f t="shared" si="5"/>
        <v>0</v>
      </c>
      <c r="M99" s="20">
        <f t="shared" si="6"/>
        <v>0</v>
      </c>
      <c r="N99" s="20">
        <f t="shared" si="7"/>
        <v>0</v>
      </c>
      <c r="O99" s="20">
        <f t="shared" si="8"/>
        <v>0</v>
      </c>
      <c r="P99" s="20">
        <v>0</v>
      </c>
      <c r="Q99" s="20">
        <f t="shared" si="9"/>
        <v>0</v>
      </c>
      <c r="R99" s="21"/>
      <c r="S99" s="44"/>
    </row>
    <row r="100" spans="2:19" hidden="1" x14ac:dyDescent="0.25">
      <c r="B100" s="16">
        <v>90</v>
      </c>
      <c r="C100" s="17" t="s">
        <v>28</v>
      </c>
      <c r="D100" s="18" t="s">
        <v>207</v>
      </c>
      <c r="E100" s="18" t="s">
        <v>208</v>
      </c>
      <c r="F100" s="21">
        <v>0</v>
      </c>
      <c r="G100" s="21">
        <v>0</v>
      </c>
      <c r="H100" s="20"/>
      <c r="I100" s="19"/>
      <c r="J100" s="19"/>
      <c r="K100" s="20"/>
      <c r="L100" s="20">
        <f t="shared" si="5"/>
        <v>0</v>
      </c>
      <c r="M100" s="20">
        <f t="shared" si="6"/>
        <v>0</v>
      </c>
      <c r="N100" s="20">
        <f t="shared" si="7"/>
        <v>0</v>
      </c>
      <c r="O100" s="20">
        <f t="shared" si="8"/>
        <v>0</v>
      </c>
      <c r="P100" s="20">
        <v>0</v>
      </c>
      <c r="Q100" s="20">
        <f t="shared" si="9"/>
        <v>0</v>
      </c>
      <c r="R100" s="21"/>
      <c r="S100" s="44"/>
    </row>
    <row r="101" spans="2:19" hidden="1" x14ac:dyDescent="0.25">
      <c r="B101" s="16">
        <v>91</v>
      </c>
      <c r="C101" s="17" t="s">
        <v>28</v>
      </c>
      <c r="D101" s="18" t="s">
        <v>209</v>
      </c>
      <c r="E101" s="18" t="s">
        <v>210</v>
      </c>
      <c r="F101" s="21">
        <v>0</v>
      </c>
      <c r="G101" s="21">
        <v>0</v>
      </c>
      <c r="H101" s="20"/>
      <c r="I101" s="19"/>
      <c r="J101" s="19"/>
      <c r="K101" s="20"/>
      <c r="L101" s="20">
        <f t="shared" si="5"/>
        <v>0</v>
      </c>
      <c r="M101" s="20">
        <f t="shared" si="6"/>
        <v>0</v>
      </c>
      <c r="N101" s="20">
        <f t="shared" si="7"/>
        <v>0</v>
      </c>
      <c r="O101" s="20">
        <f t="shared" si="8"/>
        <v>0</v>
      </c>
      <c r="P101" s="20">
        <v>0</v>
      </c>
      <c r="Q101" s="20">
        <f t="shared" si="9"/>
        <v>0</v>
      </c>
      <c r="R101" s="21"/>
      <c r="S101" s="44"/>
    </row>
    <row r="102" spans="2:19" hidden="1" x14ac:dyDescent="0.25">
      <c r="B102" s="16">
        <v>92</v>
      </c>
      <c r="C102" s="17" t="s">
        <v>28</v>
      </c>
      <c r="D102" s="18" t="s">
        <v>211</v>
      </c>
      <c r="E102" s="18" t="s">
        <v>212</v>
      </c>
      <c r="F102" s="21">
        <v>0</v>
      </c>
      <c r="G102" s="21">
        <v>0</v>
      </c>
      <c r="H102" s="20"/>
      <c r="I102" s="20"/>
      <c r="J102" s="20"/>
      <c r="K102" s="20"/>
      <c r="L102" s="20">
        <f t="shared" si="5"/>
        <v>0</v>
      </c>
      <c r="M102" s="20">
        <f t="shared" si="6"/>
        <v>0</v>
      </c>
      <c r="N102" s="20">
        <f t="shared" si="7"/>
        <v>0</v>
      </c>
      <c r="O102" s="20">
        <f t="shared" si="8"/>
        <v>0</v>
      </c>
      <c r="P102" s="20">
        <v>0</v>
      </c>
      <c r="Q102" s="20">
        <f t="shared" si="9"/>
        <v>0</v>
      </c>
      <c r="R102" s="21"/>
      <c r="S102" s="44"/>
    </row>
    <row r="103" spans="2:19" hidden="1" x14ac:dyDescent="0.25">
      <c r="B103" s="16">
        <v>93</v>
      </c>
      <c r="C103" s="17" t="s">
        <v>28</v>
      </c>
      <c r="D103" s="18" t="s">
        <v>213</v>
      </c>
      <c r="E103" s="18" t="s">
        <v>214</v>
      </c>
      <c r="F103" s="21">
        <v>0</v>
      </c>
      <c r="G103" s="21">
        <v>0</v>
      </c>
      <c r="H103" s="20"/>
      <c r="I103" s="19"/>
      <c r="J103" s="19"/>
      <c r="K103" s="20"/>
      <c r="L103" s="20">
        <f t="shared" si="5"/>
        <v>0</v>
      </c>
      <c r="M103" s="20">
        <f t="shared" si="6"/>
        <v>0</v>
      </c>
      <c r="N103" s="20">
        <f t="shared" si="7"/>
        <v>0</v>
      </c>
      <c r="O103" s="20">
        <f t="shared" si="8"/>
        <v>0</v>
      </c>
      <c r="P103" s="20">
        <v>0</v>
      </c>
      <c r="Q103" s="20">
        <f t="shared" si="9"/>
        <v>0</v>
      </c>
      <c r="R103" s="21"/>
      <c r="S103" s="44"/>
    </row>
    <row r="104" spans="2:19" hidden="1" x14ac:dyDescent="0.25">
      <c r="B104" s="16">
        <v>94</v>
      </c>
      <c r="C104" s="17" t="s">
        <v>28</v>
      </c>
      <c r="D104" s="18" t="s">
        <v>215</v>
      </c>
      <c r="E104" s="18" t="s">
        <v>216</v>
      </c>
      <c r="F104" s="21">
        <v>0</v>
      </c>
      <c r="G104" s="21">
        <v>0</v>
      </c>
      <c r="H104" s="20"/>
      <c r="I104" s="19"/>
      <c r="J104" s="19"/>
      <c r="K104" s="20"/>
      <c r="L104" s="20">
        <f t="shared" si="5"/>
        <v>0</v>
      </c>
      <c r="M104" s="20">
        <f t="shared" si="6"/>
        <v>0</v>
      </c>
      <c r="N104" s="20">
        <f t="shared" si="7"/>
        <v>0</v>
      </c>
      <c r="O104" s="20">
        <f t="shared" si="8"/>
        <v>0</v>
      </c>
      <c r="P104" s="20">
        <v>0</v>
      </c>
      <c r="Q104" s="20">
        <f t="shared" si="9"/>
        <v>0</v>
      </c>
      <c r="R104" s="21"/>
      <c r="S104" s="44"/>
    </row>
    <row r="105" spans="2:19" hidden="1" x14ac:dyDescent="0.25">
      <c r="B105" s="16">
        <v>95</v>
      </c>
      <c r="C105" s="17" t="s">
        <v>28</v>
      </c>
      <c r="D105" s="18" t="s">
        <v>217</v>
      </c>
      <c r="E105" s="18" t="s">
        <v>218</v>
      </c>
      <c r="F105" s="21">
        <v>0</v>
      </c>
      <c r="G105" s="21">
        <v>0</v>
      </c>
      <c r="H105" s="20"/>
      <c r="I105" s="19"/>
      <c r="J105" s="19"/>
      <c r="K105" s="20"/>
      <c r="L105" s="20">
        <f t="shared" si="5"/>
        <v>0</v>
      </c>
      <c r="M105" s="20">
        <f t="shared" si="6"/>
        <v>0</v>
      </c>
      <c r="N105" s="20">
        <f t="shared" si="7"/>
        <v>0</v>
      </c>
      <c r="O105" s="20">
        <f t="shared" si="8"/>
        <v>0</v>
      </c>
      <c r="P105" s="20">
        <v>0</v>
      </c>
      <c r="Q105" s="20">
        <f t="shared" si="9"/>
        <v>0</v>
      </c>
      <c r="R105" s="21"/>
      <c r="S105" s="44"/>
    </row>
    <row r="106" spans="2:19" hidden="1" x14ac:dyDescent="0.25">
      <c r="B106" s="16">
        <v>96</v>
      </c>
      <c r="C106" s="17" t="s">
        <v>28</v>
      </c>
      <c r="D106" s="18" t="s">
        <v>219</v>
      </c>
      <c r="E106" s="18" t="s">
        <v>220</v>
      </c>
      <c r="F106" s="21">
        <v>0</v>
      </c>
      <c r="G106" s="21">
        <v>0</v>
      </c>
      <c r="H106" s="20"/>
      <c r="I106" s="20"/>
      <c r="J106" s="20"/>
      <c r="K106" s="20"/>
      <c r="L106" s="20">
        <f t="shared" si="5"/>
        <v>0</v>
      </c>
      <c r="M106" s="20">
        <f t="shared" si="6"/>
        <v>0</v>
      </c>
      <c r="N106" s="20">
        <f t="shared" si="7"/>
        <v>0</v>
      </c>
      <c r="O106" s="20">
        <f t="shared" si="8"/>
        <v>0</v>
      </c>
      <c r="P106" s="20">
        <v>0</v>
      </c>
      <c r="Q106" s="20">
        <f t="shared" si="9"/>
        <v>0</v>
      </c>
      <c r="R106" s="21"/>
      <c r="S106" s="44"/>
    </row>
    <row r="107" spans="2:19" hidden="1" x14ac:dyDescent="0.25">
      <c r="B107" s="16">
        <v>97</v>
      </c>
      <c r="C107" s="17" t="s">
        <v>28</v>
      </c>
      <c r="D107" s="18" t="s">
        <v>221</v>
      </c>
      <c r="E107" s="18" t="s">
        <v>222</v>
      </c>
      <c r="F107" s="21">
        <v>0</v>
      </c>
      <c r="G107" s="21">
        <v>0</v>
      </c>
      <c r="H107" s="20"/>
      <c r="I107" s="20"/>
      <c r="J107" s="20"/>
      <c r="K107" s="20"/>
      <c r="L107" s="20">
        <f t="shared" si="5"/>
        <v>0</v>
      </c>
      <c r="M107" s="20">
        <f t="shared" si="6"/>
        <v>0</v>
      </c>
      <c r="N107" s="20">
        <f t="shared" si="7"/>
        <v>0</v>
      </c>
      <c r="O107" s="20">
        <f t="shared" si="8"/>
        <v>0</v>
      </c>
      <c r="P107" s="20">
        <v>0</v>
      </c>
      <c r="Q107" s="20">
        <f t="shared" si="9"/>
        <v>0</v>
      </c>
      <c r="R107" s="21"/>
      <c r="S107" s="44"/>
    </row>
    <row r="108" spans="2:19" hidden="1" x14ac:dyDescent="0.25">
      <c r="B108" s="16">
        <v>98</v>
      </c>
      <c r="C108" s="17" t="s">
        <v>28</v>
      </c>
      <c r="D108" s="18" t="s">
        <v>223</v>
      </c>
      <c r="E108" s="18" t="s">
        <v>224</v>
      </c>
      <c r="F108" s="21">
        <v>0</v>
      </c>
      <c r="G108" s="21">
        <v>0</v>
      </c>
      <c r="H108" s="20"/>
      <c r="I108" s="19"/>
      <c r="J108" s="19"/>
      <c r="K108" s="20"/>
      <c r="L108" s="20">
        <f t="shared" si="5"/>
        <v>0</v>
      </c>
      <c r="M108" s="20">
        <f t="shared" si="6"/>
        <v>0</v>
      </c>
      <c r="N108" s="20">
        <f t="shared" si="7"/>
        <v>0</v>
      </c>
      <c r="O108" s="20">
        <f t="shared" si="8"/>
        <v>0</v>
      </c>
      <c r="P108" s="20">
        <v>0</v>
      </c>
      <c r="Q108" s="20">
        <f t="shared" si="9"/>
        <v>0</v>
      </c>
      <c r="R108" s="21"/>
      <c r="S108" s="44"/>
    </row>
    <row r="109" spans="2:19" hidden="1" x14ac:dyDescent="0.25">
      <c r="B109" s="16">
        <v>99</v>
      </c>
      <c r="C109" s="17" t="s">
        <v>28</v>
      </c>
      <c r="D109" s="18" t="s">
        <v>225</v>
      </c>
      <c r="E109" s="18" t="s">
        <v>226</v>
      </c>
      <c r="F109" s="21">
        <v>0</v>
      </c>
      <c r="G109" s="21">
        <v>0</v>
      </c>
      <c r="H109" s="20"/>
      <c r="I109" s="19"/>
      <c r="J109" s="19"/>
      <c r="K109" s="20"/>
      <c r="L109" s="20">
        <f t="shared" si="5"/>
        <v>0</v>
      </c>
      <c r="M109" s="20">
        <f t="shared" si="6"/>
        <v>0</v>
      </c>
      <c r="N109" s="20">
        <f t="shared" si="7"/>
        <v>0</v>
      </c>
      <c r="O109" s="20">
        <f t="shared" si="8"/>
        <v>0</v>
      </c>
      <c r="P109" s="20">
        <v>0</v>
      </c>
      <c r="Q109" s="20">
        <f t="shared" si="9"/>
        <v>0</v>
      </c>
      <c r="R109" s="21"/>
      <c r="S109" s="44"/>
    </row>
    <row r="110" spans="2:19" hidden="1" x14ac:dyDescent="0.25">
      <c r="B110" s="16">
        <v>100</v>
      </c>
      <c r="C110" s="17" t="s">
        <v>28</v>
      </c>
      <c r="D110" s="18" t="s">
        <v>227</v>
      </c>
      <c r="E110" s="18" t="s">
        <v>228</v>
      </c>
      <c r="F110" s="21">
        <v>0</v>
      </c>
      <c r="G110" s="21">
        <v>0</v>
      </c>
      <c r="H110" s="20"/>
      <c r="I110" s="19"/>
      <c r="J110" s="19"/>
      <c r="K110" s="20"/>
      <c r="L110" s="20">
        <f t="shared" si="5"/>
        <v>0</v>
      </c>
      <c r="M110" s="20">
        <f t="shared" si="6"/>
        <v>0</v>
      </c>
      <c r="N110" s="20">
        <f t="shared" si="7"/>
        <v>0</v>
      </c>
      <c r="O110" s="20">
        <f t="shared" si="8"/>
        <v>0</v>
      </c>
      <c r="P110" s="20">
        <v>0</v>
      </c>
      <c r="Q110" s="20">
        <f t="shared" si="9"/>
        <v>0</v>
      </c>
      <c r="R110" s="21"/>
      <c r="S110" s="44"/>
    </row>
    <row r="111" spans="2:19" hidden="1" x14ac:dyDescent="0.25">
      <c r="B111" s="16">
        <v>101</v>
      </c>
      <c r="C111" s="17" t="s">
        <v>28</v>
      </c>
      <c r="D111" s="18" t="s">
        <v>229</v>
      </c>
      <c r="E111" s="18" t="s">
        <v>230</v>
      </c>
      <c r="F111" s="21">
        <v>0</v>
      </c>
      <c r="G111" s="21">
        <v>0</v>
      </c>
      <c r="H111" s="20"/>
      <c r="I111" s="20"/>
      <c r="J111" s="20"/>
      <c r="K111" s="20"/>
      <c r="L111" s="20">
        <f t="shared" si="5"/>
        <v>0</v>
      </c>
      <c r="M111" s="20">
        <f t="shared" si="6"/>
        <v>0</v>
      </c>
      <c r="N111" s="20">
        <f t="shared" si="7"/>
        <v>0</v>
      </c>
      <c r="O111" s="20">
        <f t="shared" si="8"/>
        <v>0</v>
      </c>
      <c r="P111" s="20">
        <v>0</v>
      </c>
      <c r="Q111" s="20">
        <f t="shared" si="9"/>
        <v>0</v>
      </c>
      <c r="R111" s="21"/>
      <c r="S111" s="44"/>
    </row>
    <row r="112" spans="2:19" hidden="1" x14ac:dyDescent="0.25">
      <c r="B112" s="16">
        <v>102</v>
      </c>
      <c r="C112" s="17" t="s">
        <v>28</v>
      </c>
      <c r="D112" s="18" t="s">
        <v>231</v>
      </c>
      <c r="E112" s="18" t="s">
        <v>232</v>
      </c>
      <c r="F112" s="21">
        <v>0</v>
      </c>
      <c r="G112" s="21">
        <v>0</v>
      </c>
      <c r="H112" s="20"/>
      <c r="I112" s="20"/>
      <c r="J112" s="20"/>
      <c r="K112" s="20"/>
      <c r="L112" s="20">
        <f t="shared" si="5"/>
        <v>0</v>
      </c>
      <c r="M112" s="20">
        <f t="shared" si="6"/>
        <v>0</v>
      </c>
      <c r="N112" s="20">
        <f t="shared" si="7"/>
        <v>0</v>
      </c>
      <c r="O112" s="20">
        <f t="shared" si="8"/>
        <v>0</v>
      </c>
      <c r="P112" s="20">
        <v>0</v>
      </c>
      <c r="Q112" s="20">
        <f t="shared" si="9"/>
        <v>0</v>
      </c>
      <c r="R112" s="21"/>
      <c r="S112" s="44"/>
    </row>
    <row r="113" spans="2:19" hidden="1" x14ac:dyDescent="0.25">
      <c r="B113" s="16">
        <v>103</v>
      </c>
      <c r="C113" s="17" t="s">
        <v>28</v>
      </c>
      <c r="D113" s="18" t="s">
        <v>233</v>
      </c>
      <c r="E113" s="18" t="s">
        <v>234</v>
      </c>
      <c r="F113" s="21">
        <v>0</v>
      </c>
      <c r="G113" s="21">
        <v>0</v>
      </c>
      <c r="H113" s="20"/>
      <c r="I113" s="19"/>
      <c r="J113" s="19"/>
      <c r="K113" s="20"/>
      <c r="L113" s="20">
        <f t="shared" si="5"/>
        <v>0</v>
      </c>
      <c r="M113" s="20">
        <f t="shared" si="6"/>
        <v>0</v>
      </c>
      <c r="N113" s="20">
        <f t="shared" si="7"/>
        <v>0</v>
      </c>
      <c r="O113" s="20">
        <f t="shared" si="8"/>
        <v>0</v>
      </c>
      <c r="P113" s="20">
        <v>0</v>
      </c>
      <c r="Q113" s="20">
        <f t="shared" si="9"/>
        <v>0</v>
      </c>
      <c r="R113" s="21"/>
      <c r="S113" s="44"/>
    </row>
    <row r="114" spans="2:19" hidden="1" x14ac:dyDescent="0.25">
      <c r="B114" s="16">
        <v>104</v>
      </c>
      <c r="C114" s="17" t="s">
        <v>28</v>
      </c>
      <c r="D114" s="18" t="s">
        <v>235</v>
      </c>
      <c r="E114" s="18" t="s">
        <v>236</v>
      </c>
      <c r="F114" s="21">
        <v>0</v>
      </c>
      <c r="G114" s="21">
        <v>0</v>
      </c>
      <c r="H114" s="20"/>
      <c r="I114" s="19"/>
      <c r="J114" s="19"/>
      <c r="K114" s="20"/>
      <c r="L114" s="20">
        <f t="shared" si="5"/>
        <v>0</v>
      </c>
      <c r="M114" s="20">
        <f t="shared" si="6"/>
        <v>0</v>
      </c>
      <c r="N114" s="20">
        <f t="shared" si="7"/>
        <v>0</v>
      </c>
      <c r="O114" s="20">
        <f t="shared" si="8"/>
        <v>0</v>
      </c>
      <c r="P114" s="20">
        <v>0</v>
      </c>
      <c r="Q114" s="20">
        <f t="shared" si="9"/>
        <v>0</v>
      </c>
      <c r="R114" s="21"/>
      <c r="S114" s="44"/>
    </row>
    <row r="115" spans="2:19" hidden="1" x14ac:dyDescent="0.25">
      <c r="B115" s="16">
        <v>105</v>
      </c>
      <c r="C115" s="17" t="s">
        <v>28</v>
      </c>
      <c r="D115" s="18" t="s">
        <v>237</v>
      </c>
      <c r="E115" s="18" t="s">
        <v>238</v>
      </c>
      <c r="F115" s="21">
        <v>0</v>
      </c>
      <c r="G115" s="21">
        <v>0</v>
      </c>
      <c r="H115" s="20"/>
      <c r="I115" s="19"/>
      <c r="J115" s="19"/>
      <c r="K115" s="20"/>
      <c r="L115" s="20">
        <f t="shared" si="5"/>
        <v>0</v>
      </c>
      <c r="M115" s="20">
        <f t="shared" si="6"/>
        <v>0</v>
      </c>
      <c r="N115" s="20">
        <f t="shared" si="7"/>
        <v>0</v>
      </c>
      <c r="O115" s="20">
        <f t="shared" si="8"/>
        <v>0</v>
      </c>
      <c r="P115" s="20">
        <v>0</v>
      </c>
      <c r="Q115" s="20">
        <f t="shared" si="9"/>
        <v>0</v>
      </c>
      <c r="R115" s="21"/>
      <c r="S115" s="44"/>
    </row>
    <row r="116" spans="2:19" hidden="1" x14ac:dyDescent="0.25">
      <c r="B116" s="16">
        <v>106</v>
      </c>
      <c r="C116" s="17" t="s">
        <v>28</v>
      </c>
      <c r="D116" s="18" t="s">
        <v>239</v>
      </c>
      <c r="E116" s="18" t="s">
        <v>240</v>
      </c>
      <c r="F116" s="21">
        <v>0</v>
      </c>
      <c r="G116" s="21">
        <v>0</v>
      </c>
      <c r="H116" s="20"/>
      <c r="I116" s="19"/>
      <c r="J116" s="19"/>
      <c r="K116" s="20"/>
      <c r="L116" s="20">
        <f t="shared" si="5"/>
        <v>0</v>
      </c>
      <c r="M116" s="20">
        <f t="shared" si="6"/>
        <v>0</v>
      </c>
      <c r="N116" s="20">
        <f t="shared" si="7"/>
        <v>0</v>
      </c>
      <c r="O116" s="20">
        <f t="shared" si="8"/>
        <v>0</v>
      </c>
      <c r="P116" s="20">
        <v>0</v>
      </c>
      <c r="Q116" s="20">
        <f t="shared" si="9"/>
        <v>0</v>
      </c>
      <c r="R116" s="21"/>
      <c r="S116" s="44"/>
    </row>
    <row r="117" spans="2:19" hidden="1" x14ac:dyDescent="0.25">
      <c r="B117" s="16">
        <v>107</v>
      </c>
      <c r="C117" s="17" t="s">
        <v>28</v>
      </c>
      <c r="D117" s="18" t="s">
        <v>241</v>
      </c>
      <c r="E117" s="18" t="s">
        <v>242</v>
      </c>
      <c r="F117" s="21">
        <v>0</v>
      </c>
      <c r="G117" s="21">
        <v>0</v>
      </c>
      <c r="H117" s="20"/>
      <c r="I117" s="19"/>
      <c r="J117" s="19"/>
      <c r="K117" s="20"/>
      <c r="L117" s="20">
        <f t="shared" si="5"/>
        <v>0</v>
      </c>
      <c r="M117" s="20">
        <f t="shared" si="6"/>
        <v>0</v>
      </c>
      <c r="N117" s="20">
        <f t="shared" si="7"/>
        <v>0</v>
      </c>
      <c r="O117" s="20">
        <f t="shared" si="8"/>
        <v>0</v>
      </c>
      <c r="P117" s="20">
        <v>0</v>
      </c>
      <c r="Q117" s="20">
        <f t="shared" si="9"/>
        <v>0</v>
      </c>
      <c r="R117" s="21"/>
      <c r="S117" s="44"/>
    </row>
    <row r="118" spans="2:19" hidden="1" x14ac:dyDescent="0.25">
      <c r="B118" s="16">
        <v>108</v>
      </c>
      <c r="C118" s="17" t="s">
        <v>28</v>
      </c>
      <c r="D118" s="18" t="s">
        <v>243</v>
      </c>
      <c r="E118" s="18" t="s">
        <v>244</v>
      </c>
      <c r="F118" s="21">
        <v>0</v>
      </c>
      <c r="G118" s="21">
        <v>0</v>
      </c>
      <c r="H118" s="20"/>
      <c r="I118" s="19"/>
      <c r="J118" s="19"/>
      <c r="K118" s="20"/>
      <c r="L118" s="20">
        <f t="shared" si="5"/>
        <v>0</v>
      </c>
      <c r="M118" s="20">
        <f t="shared" si="6"/>
        <v>0</v>
      </c>
      <c r="N118" s="20">
        <f t="shared" si="7"/>
        <v>0</v>
      </c>
      <c r="O118" s="20">
        <f t="shared" si="8"/>
        <v>0</v>
      </c>
      <c r="P118" s="20">
        <v>0</v>
      </c>
      <c r="Q118" s="20">
        <f t="shared" si="9"/>
        <v>0</v>
      </c>
      <c r="R118" s="21"/>
      <c r="S118" s="44"/>
    </row>
    <row r="119" spans="2:19" hidden="1" x14ac:dyDescent="0.25">
      <c r="B119" s="16">
        <v>109</v>
      </c>
      <c r="C119" s="17" t="s">
        <v>28</v>
      </c>
      <c r="D119" s="18" t="s">
        <v>245</v>
      </c>
      <c r="E119" s="18" t="s">
        <v>246</v>
      </c>
      <c r="F119" s="21">
        <v>0</v>
      </c>
      <c r="G119" s="21">
        <v>0</v>
      </c>
      <c r="H119" s="20"/>
      <c r="I119" s="20"/>
      <c r="J119" s="20"/>
      <c r="K119" s="20"/>
      <c r="L119" s="20">
        <f t="shared" si="5"/>
        <v>0</v>
      </c>
      <c r="M119" s="20">
        <f t="shared" si="6"/>
        <v>0</v>
      </c>
      <c r="N119" s="20">
        <f t="shared" si="7"/>
        <v>0</v>
      </c>
      <c r="O119" s="20">
        <f t="shared" si="8"/>
        <v>0</v>
      </c>
      <c r="P119" s="20">
        <v>0</v>
      </c>
      <c r="Q119" s="20">
        <f t="shared" si="9"/>
        <v>0</v>
      </c>
      <c r="R119" s="21"/>
      <c r="S119" s="44"/>
    </row>
    <row r="120" spans="2:19" hidden="1" x14ac:dyDescent="0.25">
      <c r="B120" s="16">
        <v>110</v>
      </c>
      <c r="C120" s="17" t="s">
        <v>28</v>
      </c>
      <c r="D120" s="18" t="s">
        <v>247</v>
      </c>
      <c r="E120" s="18" t="s">
        <v>248</v>
      </c>
      <c r="F120" s="21">
        <v>0</v>
      </c>
      <c r="G120" s="21">
        <v>0</v>
      </c>
      <c r="H120" s="20"/>
      <c r="I120" s="19"/>
      <c r="J120" s="19"/>
      <c r="K120" s="20"/>
      <c r="L120" s="20">
        <f t="shared" si="5"/>
        <v>0</v>
      </c>
      <c r="M120" s="20">
        <f t="shared" si="6"/>
        <v>0</v>
      </c>
      <c r="N120" s="20">
        <f t="shared" si="7"/>
        <v>0</v>
      </c>
      <c r="O120" s="20">
        <f t="shared" si="8"/>
        <v>0</v>
      </c>
      <c r="P120" s="20">
        <v>0</v>
      </c>
      <c r="Q120" s="20">
        <f t="shared" si="9"/>
        <v>0</v>
      </c>
      <c r="R120" s="21"/>
      <c r="S120" s="44"/>
    </row>
    <row r="121" spans="2:19" hidden="1" x14ac:dyDescent="0.25">
      <c r="B121" s="16">
        <v>111</v>
      </c>
      <c r="C121" s="17" t="s">
        <v>28</v>
      </c>
      <c r="D121" s="18" t="s">
        <v>249</v>
      </c>
      <c r="E121" s="18" t="s">
        <v>250</v>
      </c>
      <c r="F121" s="21">
        <v>0</v>
      </c>
      <c r="G121" s="21">
        <v>0</v>
      </c>
      <c r="H121" s="20"/>
      <c r="I121" s="19"/>
      <c r="J121" s="19"/>
      <c r="K121" s="20"/>
      <c r="L121" s="20">
        <f t="shared" si="5"/>
        <v>0</v>
      </c>
      <c r="M121" s="20">
        <f t="shared" si="6"/>
        <v>0</v>
      </c>
      <c r="N121" s="20">
        <f t="shared" si="7"/>
        <v>0</v>
      </c>
      <c r="O121" s="20">
        <f t="shared" si="8"/>
        <v>0</v>
      </c>
      <c r="P121" s="20">
        <v>0</v>
      </c>
      <c r="Q121" s="20">
        <f t="shared" si="9"/>
        <v>0</v>
      </c>
      <c r="R121" s="21"/>
      <c r="S121" s="44"/>
    </row>
    <row r="122" spans="2:19" hidden="1" x14ac:dyDescent="0.25">
      <c r="B122" s="16">
        <v>112</v>
      </c>
      <c r="C122" s="17" t="s">
        <v>28</v>
      </c>
      <c r="D122" s="18" t="s">
        <v>251</v>
      </c>
      <c r="E122" s="18" t="s">
        <v>252</v>
      </c>
      <c r="F122" s="21">
        <v>0</v>
      </c>
      <c r="G122" s="21">
        <v>0</v>
      </c>
      <c r="H122" s="20"/>
      <c r="I122" s="19"/>
      <c r="J122" s="19"/>
      <c r="K122" s="20"/>
      <c r="L122" s="20">
        <f t="shared" si="5"/>
        <v>0</v>
      </c>
      <c r="M122" s="20">
        <f t="shared" si="6"/>
        <v>0</v>
      </c>
      <c r="N122" s="20">
        <f t="shared" si="7"/>
        <v>0</v>
      </c>
      <c r="O122" s="20">
        <f t="shared" si="8"/>
        <v>0</v>
      </c>
      <c r="P122" s="20">
        <v>0</v>
      </c>
      <c r="Q122" s="20">
        <f t="shared" si="9"/>
        <v>0</v>
      </c>
      <c r="R122" s="21"/>
      <c r="S122" s="44"/>
    </row>
    <row r="123" spans="2:19" hidden="1" x14ac:dyDescent="0.25">
      <c r="B123" s="16">
        <v>113</v>
      </c>
      <c r="C123" s="17" t="s">
        <v>28</v>
      </c>
      <c r="D123" s="18" t="s">
        <v>253</v>
      </c>
      <c r="E123" s="18" t="s">
        <v>254</v>
      </c>
      <c r="F123" s="21">
        <v>0</v>
      </c>
      <c r="G123" s="21">
        <v>0</v>
      </c>
      <c r="H123" s="20"/>
      <c r="I123" s="19"/>
      <c r="J123" s="19"/>
      <c r="K123" s="20"/>
      <c r="L123" s="20">
        <f t="shared" si="5"/>
        <v>0</v>
      </c>
      <c r="M123" s="20">
        <f t="shared" si="6"/>
        <v>0</v>
      </c>
      <c r="N123" s="20">
        <f t="shared" si="7"/>
        <v>0</v>
      </c>
      <c r="O123" s="20">
        <f t="shared" si="8"/>
        <v>0</v>
      </c>
      <c r="P123" s="20">
        <v>0</v>
      </c>
      <c r="Q123" s="20">
        <f t="shared" si="9"/>
        <v>0</v>
      </c>
      <c r="R123" s="21"/>
      <c r="S123" s="44"/>
    </row>
    <row r="124" spans="2:19" hidden="1" x14ac:dyDescent="0.25">
      <c r="B124" s="16">
        <v>114</v>
      </c>
      <c r="C124" s="17" t="s">
        <v>28</v>
      </c>
      <c r="D124" s="18" t="s">
        <v>255</v>
      </c>
      <c r="E124" s="18" t="s">
        <v>256</v>
      </c>
      <c r="F124" s="21">
        <v>0</v>
      </c>
      <c r="G124" s="21">
        <v>0</v>
      </c>
      <c r="H124" s="20"/>
      <c r="I124" s="20"/>
      <c r="J124" s="20"/>
      <c r="K124" s="20"/>
      <c r="L124" s="20">
        <f t="shared" si="5"/>
        <v>0</v>
      </c>
      <c r="M124" s="20">
        <f t="shared" si="6"/>
        <v>0</v>
      </c>
      <c r="N124" s="20">
        <f t="shared" si="7"/>
        <v>0</v>
      </c>
      <c r="O124" s="20">
        <f t="shared" si="8"/>
        <v>0</v>
      </c>
      <c r="P124" s="20">
        <v>0</v>
      </c>
      <c r="Q124" s="20">
        <f t="shared" si="9"/>
        <v>0</v>
      </c>
      <c r="R124" s="21"/>
      <c r="S124" s="44"/>
    </row>
    <row r="125" spans="2:19" hidden="1" x14ac:dyDescent="0.25">
      <c r="B125" s="16">
        <v>115</v>
      </c>
      <c r="C125" s="17" t="s">
        <v>28</v>
      </c>
      <c r="D125" s="18" t="s">
        <v>257</v>
      </c>
      <c r="E125" s="45" t="s">
        <v>258</v>
      </c>
      <c r="F125" s="21">
        <v>0</v>
      </c>
      <c r="G125" s="21">
        <v>0</v>
      </c>
      <c r="H125" s="46">
        <v>31372</v>
      </c>
      <c r="I125" s="20"/>
      <c r="J125" s="20"/>
      <c r="K125" s="46">
        <v>47058</v>
      </c>
      <c r="L125" s="20">
        <f t="shared" si="5"/>
        <v>0</v>
      </c>
      <c r="M125" s="20">
        <f t="shared" si="6"/>
        <v>0</v>
      </c>
      <c r="N125" s="20">
        <f t="shared" si="7"/>
        <v>-15686</v>
      </c>
      <c r="O125" s="20">
        <f t="shared" si="8"/>
        <v>-15686</v>
      </c>
      <c r="P125" s="20">
        <v>0</v>
      </c>
      <c r="Q125" s="20">
        <f t="shared" si="9"/>
        <v>-15686</v>
      </c>
      <c r="R125" s="21"/>
      <c r="S125" s="44"/>
    </row>
    <row r="126" spans="2:19" hidden="1" x14ac:dyDescent="0.25">
      <c r="B126" s="16">
        <v>116</v>
      </c>
      <c r="C126" s="17" t="s">
        <v>28</v>
      </c>
      <c r="D126" s="18" t="s">
        <v>259</v>
      </c>
      <c r="E126" s="18" t="s">
        <v>260</v>
      </c>
      <c r="F126" s="21">
        <v>0</v>
      </c>
      <c r="G126" s="21">
        <v>0</v>
      </c>
      <c r="H126" s="20"/>
      <c r="I126" s="19"/>
      <c r="J126" s="19"/>
      <c r="K126" s="20"/>
      <c r="L126" s="20">
        <f t="shared" si="5"/>
        <v>0</v>
      </c>
      <c r="M126" s="20">
        <f t="shared" si="6"/>
        <v>0</v>
      </c>
      <c r="N126" s="20">
        <f t="shared" si="7"/>
        <v>0</v>
      </c>
      <c r="O126" s="20">
        <f t="shared" si="8"/>
        <v>0</v>
      </c>
      <c r="P126" s="20">
        <v>0</v>
      </c>
      <c r="Q126" s="20">
        <f t="shared" si="9"/>
        <v>0</v>
      </c>
      <c r="R126" s="21"/>
      <c r="S126" s="44"/>
    </row>
    <row r="127" spans="2:19" hidden="1" x14ac:dyDescent="0.25">
      <c r="B127" s="16">
        <v>117</v>
      </c>
      <c r="C127" s="17" t="s">
        <v>28</v>
      </c>
      <c r="D127" s="18" t="s">
        <v>261</v>
      </c>
      <c r="E127" s="18" t="s">
        <v>262</v>
      </c>
      <c r="F127" s="21">
        <v>0</v>
      </c>
      <c r="G127" s="21">
        <v>0</v>
      </c>
      <c r="H127" s="20"/>
      <c r="I127" s="20"/>
      <c r="J127" s="20"/>
      <c r="K127" s="20"/>
      <c r="L127" s="20">
        <f t="shared" si="5"/>
        <v>0</v>
      </c>
      <c r="M127" s="20">
        <f t="shared" si="6"/>
        <v>0</v>
      </c>
      <c r="N127" s="20">
        <f t="shared" si="7"/>
        <v>0</v>
      </c>
      <c r="O127" s="20">
        <f t="shared" si="8"/>
        <v>0</v>
      </c>
      <c r="P127" s="20">
        <v>0</v>
      </c>
      <c r="Q127" s="20">
        <f t="shared" si="9"/>
        <v>0</v>
      </c>
      <c r="R127" s="21"/>
      <c r="S127" s="44"/>
    </row>
    <row r="128" spans="2:19" hidden="1" x14ac:dyDescent="0.25">
      <c r="B128" s="16">
        <v>118</v>
      </c>
      <c r="C128" s="17" t="s">
        <v>28</v>
      </c>
      <c r="D128" s="18" t="s">
        <v>263</v>
      </c>
      <c r="E128" s="18" t="s">
        <v>264</v>
      </c>
      <c r="F128" s="21">
        <v>0</v>
      </c>
      <c r="G128" s="21">
        <v>0</v>
      </c>
      <c r="H128" s="20"/>
      <c r="I128" s="20"/>
      <c r="J128" s="20"/>
      <c r="K128" s="20"/>
      <c r="L128" s="20">
        <f t="shared" si="5"/>
        <v>0</v>
      </c>
      <c r="M128" s="20">
        <f t="shared" si="6"/>
        <v>0</v>
      </c>
      <c r="N128" s="20">
        <f t="shared" si="7"/>
        <v>0</v>
      </c>
      <c r="O128" s="20">
        <f t="shared" si="8"/>
        <v>0</v>
      </c>
      <c r="P128" s="20">
        <v>0</v>
      </c>
      <c r="Q128" s="20">
        <f t="shared" si="9"/>
        <v>0</v>
      </c>
      <c r="R128" s="21"/>
      <c r="S128" s="44"/>
    </row>
    <row r="129" spans="2:19" hidden="1" x14ac:dyDescent="0.25">
      <c r="B129" s="16">
        <v>119</v>
      </c>
      <c r="C129" s="17" t="s">
        <v>28</v>
      </c>
      <c r="D129" s="18" t="s">
        <v>265</v>
      </c>
      <c r="E129" s="18" t="s">
        <v>266</v>
      </c>
      <c r="F129" s="21">
        <v>0</v>
      </c>
      <c r="G129" s="21">
        <v>0</v>
      </c>
      <c r="H129" s="20"/>
      <c r="I129" s="19"/>
      <c r="J129" s="19"/>
      <c r="K129" s="20"/>
      <c r="L129" s="20">
        <f t="shared" si="5"/>
        <v>0</v>
      </c>
      <c r="M129" s="20">
        <f t="shared" si="6"/>
        <v>0</v>
      </c>
      <c r="N129" s="20">
        <f t="shared" si="7"/>
        <v>0</v>
      </c>
      <c r="O129" s="20">
        <f t="shared" si="8"/>
        <v>0</v>
      </c>
      <c r="P129" s="20">
        <v>0</v>
      </c>
      <c r="Q129" s="20">
        <f t="shared" si="9"/>
        <v>0</v>
      </c>
      <c r="R129" s="21"/>
      <c r="S129" s="44"/>
    </row>
    <row r="130" spans="2:19" hidden="1" x14ac:dyDescent="0.25">
      <c r="B130" s="16">
        <v>120</v>
      </c>
      <c r="C130" s="17" t="s">
        <v>28</v>
      </c>
      <c r="D130" s="18" t="s">
        <v>267</v>
      </c>
      <c r="E130" s="18" t="s">
        <v>268</v>
      </c>
      <c r="F130" s="21">
        <v>0</v>
      </c>
      <c r="G130" s="21">
        <v>0</v>
      </c>
      <c r="H130" s="20"/>
      <c r="I130" s="20"/>
      <c r="J130" s="20"/>
      <c r="K130" s="20"/>
      <c r="L130" s="20">
        <f t="shared" si="5"/>
        <v>0</v>
      </c>
      <c r="M130" s="20">
        <f t="shared" si="6"/>
        <v>0</v>
      </c>
      <c r="N130" s="20">
        <f t="shared" si="7"/>
        <v>0</v>
      </c>
      <c r="O130" s="20">
        <f t="shared" si="8"/>
        <v>0</v>
      </c>
      <c r="P130" s="20">
        <v>0</v>
      </c>
      <c r="Q130" s="20">
        <f t="shared" si="9"/>
        <v>0</v>
      </c>
      <c r="R130" s="21"/>
      <c r="S130" s="44"/>
    </row>
    <row r="131" spans="2:19" hidden="1" x14ac:dyDescent="0.25">
      <c r="B131" s="16">
        <v>121</v>
      </c>
      <c r="C131" s="17" t="s">
        <v>28</v>
      </c>
      <c r="D131" s="18" t="s">
        <v>269</v>
      </c>
      <c r="E131" s="18" t="s">
        <v>270</v>
      </c>
      <c r="F131" s="21">
        <v>0</v>
      </c>
      <c r="G131" s="21">
        <v>0</v>
      </c>
      <c r="H131" s="20"/>
      <c r="I131" s="20"/>
      <c r="J131" s="20"/>
      <c r="K131" s="20"/>
      <c r="L131" s="20">
        <f t="shared" si="5"/>
        <v>0</v>
      </c>
      <c r="M131" s="20">
        <f t="shared" si="6"/>
        <v>0</v>
      </c>
      <c r="N131" s="20">
        <f t="shared" si="7"/>
        <v>0</v>
      </c>
      <c r="O131" s="20">
        <f t="shared" si="8"/>
        <v>0</v>
      </c>
      <c r="P131" s="20">
        <v>0</v>
      </c>
      <c r="Q131" s="20">
        <f t="shared" si="9"/>
        <v>0</v>
      </c>
      <c r="R131" s="21"/>
      <c r="S131" s="44"/>
    </row>
    <row r="132" spans="2:19" hidden="1" x14ac:dyDescent="0.25">
      <c r="B132" s="16">
        <v>122</v>
      </c>
      <c r="C132" s="17" t="s">
        <v>28</v>
      </c>
      <c r="D132" s="18" t="s">
        <v>271</v>
      </c>
      <c r="E132" s="18" t="s">
        <v>272</v>
      </c>
      <c r="F132" s="21">
        <v>0</v>
      </c>
      <c r="G132" s="21">
        <v>0</v>
      </c>
      <c r="H132" s="20"/>
      <c r="I132" s="20"/>
      <c r="J132" s="20"/>
      <c r="K132" s="20"/>
      <c r="L132" s="20">
        <f t="shared" si="5"/>
        <v>0</v>
      </c>
      <c r="M132" s="20">
        <f t="shared" si="6"/>
        <v>0</v>
      </c>
      <c r="N132" s="20">
        <f t="shared" si="7"/>
        <v>0</v>
      </c>
      <c r="O132" s="20">
        <f t="shared" si="8"/>
        <v>0</v>
      </c>
      <c r="P132" s="20">
        <v>0</v>
      </c>
      <c r="Q132" s="20">
        <f t="shared" si="9"/>
        <v>0</v>
      </c>
      <c r="R132" s="21"/>
      <c r="S132" s="44"/>
    </row>
    <row r="133" spans="2:19" hidden="1" x14ac:dyDescent="0.25">
      <c r="B133" s="16">
        <v>123</v>
      </c>
      <c r="C133" s="17" t="s">
        <v>28</v>
      </c>
      <c r="D133" s="18" t="s">
        <v>273</v>
      </c>
      <c r="E133" s="18" t="s">
        <v>274</v>
      </c>
      <c r="F133" s="21">
        <v>0</v>
      </c>
      <c r="G133" s="21">
        <v>0</v>
      </c>
      <c r="H133" s="20"/>
      <c r="I133" s="20"/>
      <c r="J133" s="20"/>
      <c r="K133" s="20"/>
      <c r="L133" s="20">
        <f t="shared" si="5"/>
        <v>0</v>
      </c>
      <c r="M133" s="20">
        <f t="shared" si="6"/>
        <v>0</v>
      </c>
      <c r="N133" s="20">
        <f t="shared" si="7"/>
        <v>0</v>
      </c>
      <c r="O133" s="20">
        <f t="shared" si="8"/>
        <v>0</v>
      </c>
      <c r="P133" s="20">
        <v>0</v>
      </c>
      <c r="Q133" s="20">
        <f t="shared" si="9"/>
        <v>0</v>
      </c>
      <c r="R133" s="21"/>
      <c r="S133" s="44"/>
    </row>
    <row r="134" spans="2:19" hidden="1" x14ac:dyDescent="0.25">
      <c r="B134" s="16">
        <v>124</v>
      </c>
      <c r="C134" s="17" t="s">
        <v>28</v>
      </c>
      <c r="D134" s="18" t="s">
        <v>275</v>
      </c>
      <c r="E134" s="18" t="s">
        <v>276</v>
      </c>
      <c r="F134" s="21">
        <v>0</v>
      </c>
      <c r="G134" s="21">
        <v>0</v>
      </c>
      <c r="H134" s="20"/>
      <c r="I134" s="20"/>
      <c r="J134" s="20"/>
      <c r="K134" s="20"/>
      <c r="L134" s="20">
        <f t="shared" si="5"/>
        <v>0</v>
      </c>
      <c r="M134" s="20">
        <f t="shared" si="6"/>
        <v>0</v>
      </c>
      <c r="N134" s="20">
        <f t="shared" si="7"/>
        <v>0</v>
      </c>
      <c r="O134" s="20">
        <f t="shared" si="8"/>
        <v>0</v>
      </c>
      <c r="P134" s="20">
        <v>0</v>
      </c>
      <c r="Q134" s="20">
        <f t="shared" si="9"/>
        <v>0</v>
      </c>
      <c r="R134" s="21"/>
      <c r="S134" s="44"/>
    </row>
    <row r="135" spans="2:19" hidden="1" x14ac:dyDescent="0.25">
      <c r="B135" s="16">
        <v>125</v>
      </c>
      <c r="C135" s="17" t="s">
        <v>28</v>
      </c>
      <c r="D135" s="18" t="s">
        <v>277</v>
      </c>
      <c r="E135" s="18" t="s">
        <v>278</v>
      </c>
      <c r="F135" s="21">
        <v>0</v>
      </c>
      <c r="G135" s="21">
        <v>0</v>
      </c>
      <c r="H135" s="20"/>
      <c r="I135" s="20"/>
      <c r="J135" s="20"/>
      <c r="K135" s="20"/>
      <c r="L135" s="20">
        <f t="shared" si="5"/>
        <v>0</v>
      </c>
      <c r="M135" s="20">
        <f t="shared" si="6"/>
        <v>0</v>
      </c>
      <c r="N135" s="20">
        <f t="shared" si="7"/>
        <v>0</v>
      </c>
      <c r="O135" s="20">
        <f t="shared" si="8"/>
        <v>0</v>
      </c>
      <c r="P135" s="20">
        <v>0</v>
      </c>
      <c r="Q135" s="20">
        <f t="shared" si="9"/>
        <v>0</v>
      </c>
      <c r="R135" s="21"/>
      <c r="S135" s="44"/>
    </row>
    <row r="136" spans="2:19" hidden="1" x14ac:dyDescent="0.25">
      <c r="B136" s="16">
        <v>126</v>
      </c>
      <c r="C136" s="17" t="s">
        <v>28</v>
      </c>
      <c r="D136" s="18" t="s">
        <v>279</v>
      </c>
      <c r="E136" s="18" t="s">
        <v>280</v>
      </c>
      <c r="F136" s="21">
        <v>0</v>
      </c>
      <c r="G136" s="21">
        <v>0</v>
      </c>
      <c r="H136" s="20"/>
      <c r="I136" s="19"/>
      <c r="J136" s="19"/>
      <c r="K136" s="20"/>
      <c r="L136" s="20">
        <f t="shared" si="5"/>
        <v>0</v>
      </c>
      <c r="M136" s="20">
        <f t="shared" si="6"/>
        <v>0</v>
      </c>
      <c r="N136" s="20">
        <f t="shared" si="7"/>
        <v>0</v>
      </c>
      <c r="O136" s="20">
        <f t="shared" si="8"/>
        <v>0</v>
      </c>
      <c r="P136" s="20">
        <v>0</v>
      </c>
      <c r="Q136" s="20">
        <f t="shared" si="9"/>
        <v>0</v>
      </c>
      <c r="R136" s="21"/>
      <c r="S136" s="44"/>
    </row>
    <row r="137" spans="2:19" hidden="1" x14ac:dyDescent="0.25">
      <c r="B137" s="16">
        <v>127</v>
      </c>
      <c r="C137" s="17" t="s">
        <v>28</v>
      </c>
      <c r="D137" s="18" t="s">
        <v>281</v>
      </c>
      <c r="E137" s="18" t="s">
        <v>282</v>
      </c>
      <c r="F137" s="21">
        <v>0</v>
      </c>
      <c r="G137" s="21">
        <v>0</v>
      </c>
      <c r="H137" s="20"/>
      <c r="I137" s="19"/>
      <c r="J137" s="19"/>
      <c r="K137" s="20"/>
      <c r="L137" s="20">
        <f t="shared" si="5"/>
        <v>0</v>
      </c>
      <c r="M137" s="20">
        <f t="shared" si="6"/>
        <v>0</v>
      </c>
      <c r="N137" s="20">
        <f t="shared" si="7"/>
        <v>0</v>
      </c>
      <c r="O137" s="20">
        <f t="shared" si="8"/>
        <v>0</v>
      </c>
      <c r="P137" s="20">
        <v>0</v>
      </c>
      <c r="Q137" s="20">
        <f t="shared" si="9"/>
        <v>0</v>
      </c>
      <c r="R137" s="21"/>
      <c r="S137" s="44"/>
    </row>
    <row r="138" spans="2:19" hidden="1" x14ac:dyDescent="0.25">
      <c r="B138" s="16">
        <v>128</v>
      </c>
      <c r="C138" s="17" t="s">
        <v>28</v>
      </c>
      <c r="D138" s="18" t="s">
        <v>283</v>
      </c>
      <c r="E138" s="18" t="s">
        <v>284</v>
      </c>
      <c r="F138" s="21">
        <v>0</v>
      </c>
      <c r="G138" s="21">
        <v>0</v>
      </c>
      <c r="H138" s="20"/>
      <c r="I138" s="20"/>
      <c r="J138" s="20"/>
      <c r="K138" s="20"/>
      <c r="L138" s="20">
        <f t="shared" si="5"/>
        <v>0</v>
      </c>
      <c r="M138" s="20">
        <f t="shared" si="6"/>
        <v>0</v>
      </c>
      <c r="N138" s="20">
        <f t="shared" si="7"/>
        <v>0</v>
      </c>
      <c r="O138" s="20">
        <f t="shared" si="8"/>
        <v>0</v>
      </c>
      <c r="P138" s="20">
        <v>0</v>
      </c>
      <c r="Q138" s="20">
        <f t="shared" si="9"/>
        <v>0</v>
      </c>
      <c r="R138" s="21"/>
      <c r="S138" s="44"/>
    </row>
    <row r="139" spans="2:19" hidden="1" x14ac:dyDescent="0.25">
      <c r="B139" s="16">
        <v>129</v>
      </c>
      <c r="C139" s="17" t="s">
        <v>28</v>
      </c>
      <c r="D139" s="18" t="s">
        <v>285</v>
      </c>
      <c r="E139" s="18" t="s">
        <v>286</v>
      </c>
      <c r="F139" s="21">
        <v>0</v>
      </c>
      <c r="G139" s="21">
        <v>0</v>
      </c>
      <c r="H139" s="20"/>
      <c r="I139" s="19"/>
      <c r="J139" s="19"/>
      <c r="K139" s="20"/>
      <c r="L139" s="20">
        <f t="shared" si="5"/>
        <v>0</v>
      </c>
      <c r="M139" s="20">
        <f t="shared" si="6"/>
        <v>0</v>
      </c>
      <c r="N139" s="20">
        <f t="shared" si="7"/>
        <v>0</v>
      </c>
      <c r="O139" s="20">
        <f t="shared" si="8"/>
        <v>0</v>
      </c>
      <c r="P139" s="20">
        <v>0</v>
      </c>
      <c r="Q139" s="20">
        <f t="shared" si="9"/>
        <v>0</v>
      </c>
      <c r="R139" s="21"/>
      <c r="S139" s="44"/>
    </row>
    <row r="140" spans="2:19" hidden="1" x14ac:dyDescent="0.25">
      <c r="B140" s="16">
        <v>130</v>
      </c>
      <c r="C140" s="17" t="s">
        <v>28</v>
      </c>
      <c r="D140" s="18" t="s">
        <v>287</v>
      </c>
      <c r="E140" s="18" t="s">
        <v>288</v>
      </c>
      <c r="F140" s="21">
        <v>0</v>
      </c>
      <c r="G140" s="21">
        <v>0</v>
      </c>
      <c r="H140" s="20"/>
      <c r="I140" s="20"/>
      <c r="J140" s="20"/>
      <c r="K140" s="20"/>
      <c r="L140" s="20">
        <f t="shared" ref="L140:L203" si="10">+F140-I140</f>
        <v>0</v>
      </c>
      <c r="M140" s="20">
        <f t="shared" ref="M140:M203" si="11">+G140-J140</f>
        <v>0</v>
      </c>
      <c r="N140" s="20">
        <f t="shared" ref="N140:N203" si="12">+H140-K140</f>
        <v>0</v>
      </c>
      <c r="O140" s="20">
        <f t="shared" ref="O140:O203" si="13">+L140+M140+N140</f>
        <v>0</v>
      </c>
      <c r="P140" s="20">
        <v>0</v>
      </c>
      <c r="Q140" s="20">
        <f t="shared" ref="Q140:Q203" si="14">+O140+P140</f>
        <v>0</v>
      </c>
      <c r="R140" s="21"/>
      <c r="S140" s="44"/>
    </row>
    <row r="141" spans="2:19" hidden="1" x14ac:dyDescent="0.25">
      <c r="B141" s="16">
        <v>131</v>
      </c>
      <c r="C141" s="17" t="s">
        <v>28</v>
      </c>
      <c r="D141" s="18" t="s">
        <v>289</v>
      </c>
      <c r="E141" s="18" t="s">
        <v>290</v>
      </c>
      <c r="F141" s="21">
        <v>0</v>
      </c>
      <c r="G141" s="21">
        <v>0</v>
      </c>
      <c r="H141" s="20"/>
      <c r="I141" s="19"/>
      <c r="J141" s="19"/>
      <c r="K141" s="20"/>
      <c r="L141" s="20">
        <f t="shared" si="10"/>
        <v>0</v>
      </c>
      <c r="M141" s="20">
        <f t="shared" si="11"/>
        <v>0</v>
      </c>
      <c r="N141" s="20">
        <f t="shared" si="12"/>
        <v>0</v>
      </c>
      <c r="O141" s="20">
        <f t="shared" si="13"/>
        <v>0</v>
      </c>
      <c r="P141" s="20">
        <v>0</v>
      </c>
      <c r="Q141" s="20">
        <f t="shared" si="14"/>
        <v>0</v>
      </c>
      <c r="R141" s="21"/>
      <c r="S141" s="44"/>
    </row>
    <row r="142" spans="2:19" hidden="1" x14ac:dyDescent="0.25">
      <c r="B142" s="16">
        <v>132</v>
      </c>
      <c r="C142" s="17" t="s">
        <v>28</v>
      </c>
      <c r="D142" s="18" t="s">
        <v>291</v>
      </c>
      <c r="E142" s="18" t="s">
        <v>292</v>
      </c>
      <c r="F142" s="21">
        <v>0</v>
      </c>
      <c r="G142" s="21">
        <v>0</v>
      </c>
      <c r="H142" s="20"/>
      <c r="I142" s="19"/>
      <c r="J142" s="19"/>
      <c r="K142" s="20"/>
      <c r="L142" s="20">
        <f t="shared" si="10"/>
        <v>0</v>
      </c>
      <c r="M142" s="20">
        <f t="shared" si="11"/>
        <v>0</v>
      </c>
      <c r="N142" s="20">
        <f t="shared" si="12"/>
        <v>0</v>
      </c>
      <c r="O142" s="20">
        <f t="shared" si="13"/>
        <v>0</v>
      </c>
      <c r="P142" s="20">
        <v>0</v>
      </c>
      <c r="Q142" s="20">
        <f t="shared" si="14"/>
        <v>0</v>
      </c>
      <c r="R142" s="21"/>
      <c r="S142" s="44"/>
    </row>
    <row r="143" spans="2:19" hidden="1" x14ac:dyDescent="0.25">
      <c r="B143" s="16">
        <v>133</v>
      </c>
      <c r="C143" s="17" t="s">
        <v>28</v>
      </c>
      <c r="D143" s="18" t="s">
        <v>293</v>
      </c>
      <c r="E143" s="18" t="s">
        <v>42</v>
      </c>
      <c r="F143" s="21">
        <v>0</v>
      </c>
      <c r="G143" s="21">
        <v>0</v>
      </c>
      <c r="H143" s="20"/>
      <c r="I143" s="19"/>
      <c r="J143" s="19"/>
      <c r="K143" s="20"/>
      <c r="L143" s="20">
        <f t="shared" si="10"/>
        <v>0</v>
      </c>
      <c r="M143" s="20">
        <f t="shared" si="11"/>
        <v>0</v>
      </c>
      <c r="N143" s="20">
        <f t="shared" si="12"/>
        <v>0</v>
      </c>
      <c r="O143" s="20">
        <f t="shared" si="13"/>
        <v>0</v>
      </c>
      <c r="P143" s="20">
        <v>0</v>
      </c>
      <c r="Q143" s="20">
        <f t="shared" si="14"/>
        <v>0</v>
      </c>
      <c r="R143" s="21"/>
      <c r="S143" s="44"/>
    </row>
    <row r="144" spans="2:19" hidden="1" x14ac:dyDescent="0.25">
      <c r="B144" s="16">
        <v>134</v>
      </c>
      <c r="C144" s="17" t="s">
        <v>28</v>
      </c>
      <c r="D144" s="18" t="s">
        <v>294</v>
      </c>
      <c r="E144" s="18" t="s">
        <v>295</v>
      </c>
      <c r="F144" s="21">
        <v>0</v>
      </c>
      <c r="G144" s="21">
        <v>0</v>
      </c>
      <c r="H144" s="20"/>
      <c r="I144" s="20"/>
      <c r="J144" s="20"/>
      <c r="K144" s="20"/>
      <c r="L144" s="20">
        <f t="shared" si="10"/>
        <v>0</v>
      </c>
      <c r="M144" s="20">
        <f t="shared" si="11"/>
        <v>0</v>
      </c>
      <c r="N144" s="20">
        <f t="shared" si="12"/>
        <v>0</v>
      </c>
      <c r="O144" s="20">
        <f t="shared" si="13"/>
        <v>0</v>
      </c>
      <c r="P144" s="20">
        <v>0</v>
      </c>
      <c r="Q144" s="20">
        <f t="shared" si="14"/>
        <v>0</v>
      </c>
      <c r="R144" s="21"/>
      <c r="S144" s="44"/>
    </row>
    <row r="145" spans="2:19" hidden="1" x14ac:dyDescent="0.25">
      <c r="B145" s="16">
        <v>135</v>
      </c>
      <c r="C145" s="17" t="s">
        <v>28</v>
      </c>
      <c r="D145" s="18" t="s">
        <v>296</v>
      </c>
      <c r="E145" s="18" t="s">
        <v>297</v>
      </c>
      <c r="F145" s="21">
        <v>0</v>
      </c>
      <c r="G145" s="21">
        <v>0</v>
      </c>
      <c r="H145" s="20"/>
      <c r="I145" s="19"/>
      <c r="J145" s="19"/>
      <c r="K145" s="20"/>
      <c r="L145" s="20">
        <f t="shared" si="10"/>
        <v>0</v>
      </c>
      <c r="M145" s="20">
        <f t="shared" si="11"/>
        <v>0</v>
      </c>
      <c r="N145" s="20">
        <f t="shared" si="12"/>
        <v>0</v>
      </c>
      <c r="O145" s="20">
        <f t="shared" si="13"/>
        <v>0</v>
      </c>
      <c r="P145" s="20">
        <v>0</v>
      </c>
      <c r="Q145" s="20">
        <f t="shared" si="14"/>
        <v>0</v>
      </c>
      <c r="R145" s="21"/>
      <c r="S145" s="44"/>
    </row>
    <row r="146" spans="2:19" hidden="1" x14ac:dyDescent="0.25">
      <c r="B146" s="16">
        <v>136</v>
      </c>
      <c r="C146" s="17" t="s">
        <v>28</v>
      </c>
      <c r="D146" s="18" t="s">
        <v>298</v>
      </c>
      <c r="E146" s="18" t="s">
        <v>299</v>
      </c>
      <c r="F146" s="21">
        <v>0</v>
      </c>
      <c r="G146" s="21">
        <v>0</v>
      </c>
      <c r="H146" s="20"/>
      <c r="I146" s="20"/>
      <c r="J146" s="20"/>
      <c r="K146" s="20"/>
      <c r="L146" s="20">
        <f t="shared" si="10"/>
        <v>0</v>
      </c>
      <c r="M146" s="20">
        <f t="shared" si="11"/>
        <v>0</v>
      </c>
      <c r="N146" s="20">
        <f t="shared" si="12"/>
        <v>0</v>
      </c>
      <c r="O146" s="20">
        <f t="shared" si="13"/>
        <v>0</v>
      </c>
      <c r="P146" s="20">
        <v>0</v>
      </c>
      <c r="Q146" s="20">
        <f t="shared" si="14"/>
        <v>0</v>
      </c>
      <c r="R146" s="21"/>
      <c r="S146" s="44"/>
    </row>
    <row r="147" spans="2:19" hidden="1" x14ac:dyDescent="0.25">
      <c r="B147" s="16">
        <v>137</v>
      </c>
      <c r="C147" s="17" t="s">
        <v>28</v>
      </c>
      <c r="D147" s="18" t="s">
        <v>300</v>
      </c>
      <c r="E147" s="18" t="s">
        <v>301</v>
      </c>
      <c r="F147" s="21">
        <v>0</v>
      </c>
      <c r="G147" s="21">
        <v>0</v>
      </c>
      <c r="H147" s="20"/>
      <c r="I147" s="19"/>
      <c r="J147" s="19"/>
      <c r="K147" s="20"/>
      <c r="L147" s="20">
        <f t="shared" si="10"/>
        <v>0</v>
      </c>
      <c r="M147" s="20">
        <f t="shared" si="11"/>
        <v>0</v>
      </c>
      <c r="N147" s="20">
        <f t="shared" si="12"/>
        <v>0</v>
      </c>
      <c r="O147" s="20">
        <f t="shared" si="13"/>
        <v>0</v>
      </c>
      <c r="P147" s="20">
        <v>0</v>
      </c>
      <c r="Q147" s="20">
        <f t="shared" si="14"/>
        <v>0</v>
      </c>
      <c r="R147" s="21"/>
      <c r="S147" s="44"/>
    </row>
    <row r="148" spans="2:19" hidden="1" x14ac:dyDescent="0.25">
      <c r="B148" s="16">
        <v>138</v>
      </c>
      <c r="C148" s="17" t="s">
        <v>28</v>
      </c>
      <c r="D148" s="18" t="s">
        <v>302</v>
      </c>
      <c r="E148" s="18" t="s">
        <v>303</v>
      </c>
      <c r="F148" s="21">
        <v>0</v>
      </c>
      <c r="G148" s="21">
        <v>0</v>
      </c>
      <c r="H148" s="20"/>
      <c r="I148" s="19"/>
      <c r="J148" s="19"/>
      <c r="K148" s="20"/>
      <c r="L148" s="20">
        <f t="shared" si="10"/>
        <v>0</v>
      </c>
      <c r="M148" s="20">
        <f t="shared" si="11"/>
        <v>0</v>
      </c>
      <c r="N148" s="20">
        <f t="shared" si="12"/>
        <v>0</v>
      </c>
      <c r="O148" s="20">
        <f t="shared" si="13"/>
        <v>0</v>
      </c>
      <c r="P148" s="20">
        <v>0</v>
      </c>
      <c r="Q148" s="20">
        <f t="shared" si="14"/>
        <v>0</v>
      </c>
      <c r="R148" s="21"/>
      <c r="S148" s="44"/>
    </row>
    <row r="149" spans="2:19" hidden="1" x14ac:dyDescent="0.25">
      <c r="B149" s="16">
        <v>139</v>
      </c>
      <c r="C149" s="17" t="s">
        <v>28</v>
      </c>
      <c r="D149" s="18" t="s">
        <v>304</v>
      </c>
      <c r="E149" s="18" t="s">
        <v>305</v>
      </c>
      <c r="F149" s="21">
        <v>0</v>
      </c>
      <c r="G149" s="21">
        <v>0</v>
      </c>
      <c r="H149" s="20"/>
      <c r="I149" s="19"/>
      <c r="J149" s="19"/>
      <c r="K149" s="20"/>
      <c r="L149" s="20">
        <f t="shared" si="10"/>
        <v>0</v>
      </c>
      <c r="M149" s="20">
        <f t="shared" si="11"/>
        <v>0</v>
      </c>
      <c r="N149" s="20">
        <f t="shared" si="12"/>
        <v>0</v>
      </c>
      <c r="O149" s="20">
        <f t="shared" si="13"/>
        <v>0</v>
      </c>
      <c r="P149" s="20">
        <v>0</v>
      </c>
      <c r="Q149" s="20">
        <f t="shared" si="14"/>
        <v>0</v>
      </c>
      <c r="R149" s="21"/>
      <c r="S149" s="44"/>
    </row>
    <row r="150" spans="2:19" hidden="1" x14ac:dyDescent="0.25">
      <c r="B150" s="16">
        <v>140</v>
      </c>
      <c r="C150" s="17" t="s">
        <v>28</v>
      </c>
      <c r="D150" s="18" t="s">
        <v>306</v>
      </c>
      <c r="E150" s="18" t="s">
        <v>307</v>
      </c>
      <c r="F150" s="21">
        <v>0</v>
      </c>
      <c r="G150" s="21">
        <v>0</v>
      </c>
      <c r="H150" s="20"/>
      <c r="I150" s="19"/>
      <c r="J150" s="19"/>
      <c r="K150" s="20"/>
      <c r="L150" s="20">
        <f t="shared" si="10"/>
        <v>0</v>
      </c>
      <c r="M150" s="20">
        <f t="shared" si="11"/>
        <v>0</v>
      </c>
      <c r="N150" s="20">
        <f t="shared" si="12"/>
        <v>0</v>
      </c>
      <c r="O150" s="20">
        <f t="shared" si="13"/>
        <v>0</v>
      </c>
      <c r="P150" s="20">
        <v>0</v>
      </c>
      <c r="Q150" s="20">
        <f t="shared" si="14"/>
        <v>0</v>
      </c>
      <c r="R150" s="21"/>
      <c r="S150" s="44"/>
    </row>
    <row r="151" spans="2:19" hidden="1" x14ac:dyDescent="0.25">
      <c r="B151" s="16">
        <v>141</v>
      </c>
      <c r="C151" s="17" t="s">
        <v>28</v>
      </c>
      <c r="D151" s="18" t="s">
        <v>308</v>
      </c>
      <c r="E151" s="18" t="s">
        <v>309</v>
      </c>
      <c r="F151" s="21">
        <v>0</v>
      </c>
      <c r="G151" s="21">
        <v>0</v>
      </c>
      <c r="H151" s="20"/>
      <c r="I151" s="19"/>
      <c r="J151" s="19"/>
      <c r="K151" s="20"/>
      <c r="L151" s="20">
        <f t="shared" si="10"/>
        <v>0</v>
      </c>
      <c r="M151" s="20">
        <f t="shared" si="11"/>
        <v>0</v>
      </c>
      <c r="N151" s="20">
        <f t="shared" si="12"/>
        <v>0</v>
      </c>
      <c r="O151" s="20">
        <f t="shared" si="13"/>
        <v>0</v>
      </c>
      <c r="P151" s="20">
        <v>0</v>
      </c>
      <c r="Q151" s="20">
        <f t="shared" si="14"/>
        <v>0</v>
      </c>
      <c r="R151" s="21"/>
      <c r="S151" s="44"/>
    </row>
    <row r="152" spans="2:19" hidden="1" x14ac:dyDescent="0.25">
      <c r="B152" s="16">
        <v>142</v>
      </c>
      <c r="C152" s="17" t="s">
        <v>28</v>
      </c>
      <c r="D152" s="18" t="s">
        <v>310</v>
      </c>
      <c r="E152" s="18" t="s">
        <v>72</v>
      </c>
      <c r="F152" s="21">
        <v>0</v>
      </c>
      <c r="G152" s="21">
        <v>0</v>
      </c>
      <c r="H152" s="20"/>
      <c r="I152" s="19"/>
      <c r="J152" s="19"/>
      <c r="K152" s="20"/>
      <c r="L152" s="20">
        <f t="shared" si="10"/>
        <v>0</v>
      </c>
      <c r="M152" s="20">
        <f t="shared" si="11"/>
        <v>0</v>
      </c>
      <c r="N152" s="20">
        <f t="shared" si="12"/>
        <v>0</v>
      </c>
      <c r="O152" s="20">
        <f t="shared" si="13"/>
        <v>0</v>
      </c>
      <c r="P152" s="20">
        <v>0</v>
      </c>
      <c r="Q152" s="20">
        <f t="shared" si="14"/>
        <v>0</v>
      </c>
      <c r="R152" s="21"/>
      <c r="S152" s="44"/>
    </row>
    <row r="153" spans="2:19" hidden="1" x14ac:dyDescent="0.25">
      <c r="B153" s="16">
        <v>143</v>
      </c>
      <c r="C153" s="17" t="s">
        <v>28</v>
      </c>
      <c r="D153" s="18" t="s">
        <v>311</v>
      </c>
      <c r="E153" s="18" t="s">
        <v>312</v>
      </c>
      <c r="F153" s="21">
        <v>0</v>
      </c>
      <c r="G153" s="21">
        <v>0</v>
      </c>
      <c r="H153" s="20"/>
      <c r="I153" s="19"/>
      <c r="J153" s="19"/>
      <c r="K153" s="20"/>
      <c r="L153" s="20">
        <f t="shared" si="10"/>
        <v>0</v>
      </c>
      <c r="M153" s="20">
        <f t="shared" si="11"/>
        <v>0</v>
      </c>
      <c r="N153" s="20">
        <f t="shared" si="12"/>
        <v>0</v>
      </c>
      <c r="O153" s="20">
        <f t="shared" si="13"/>
        <v>0</v>
      </c>
      <c r="P153" s="20">
        <v>0</v>
      </c>
      <c r="Q153" s="20">
        <f t="shared" si="14"/>
        <v>0</v>
      </c>
      <c r="R153" s="21"/>
      <c r="S153" s="44"/>
    </row>
    <row r="154" spans="2:19" hidden="1" x14ac:dyDescent="0.25">
      <c r="B154" s="16">
        <v>144</v>
      </c>
      <c r="C154" s="17" t="s">
        <v>28</v>
      </c>
      <c r="D154" s="18" t="s">
        <v>313</v>
      </c>
      <c r="E154" s="18" t="s">
        <v>314</v>
      </c>
      <c r="F154" s="21">
        <v>0</v>
      </c>
      <c r="G154" s="21">
        <v>0</v>
      </c>
      <c r="H154" s="20"/>
      <c r="I154" s="19"/>
      <c r="J154" s="19"/>
      <c r="K154" s="20"/>
      <c r="L154" s="20">
        <f t="shared" si="10"/>
        <v>0</v>
      </c>
      <c r="M154" s="20">
        <f t="shared" si="11"/>
        <v>0</v>
      </c>
      <c r="N154" s="20">
        <f t="shared" si="12"/>
        <v>0</v>
      </c>
      <c r="O154" s="20">
        <f t="shared" si="13"/>
        <v>0</v>
      </c>
      <c r="P154" s="20">
        <v>0</v>
      </c>
      <c r="Q154" s="20">
        <f t="shared" si="14"/>
        <v>0</v>
      </c>
      <c r="R154" s="21"/>
      <c r="S154" s="44"/>
    </row>
    <row r="155" spans="2:19" hidden="1" x14ac:dyDescent="0.25">
      <c r="B155" s="16">
        <v>145</v>
      </c>
      <c r="C155" s="17" t="s">
        <v>28</v>
      </c>
      <c r="D155" s="18" t="s">
        <v>315</v>
      </c>
      <c r="E155" s="18" t="s">
        <v>316</v>
      </c>
      <c r="F155" s="21">
        <v>0</v>
      </c>
      <c r="G155" s="21">
        <v>0</v>
      </c>
      <c r="H155" s="20"/>
      <c r="I155" s="19"/>
      <c r="J155" s="19"/>
      <c r="K155" s="20"/>
      <c r="L155" s="20">
        <f t="shared" si="10"/>
        <v>0</v>
      </c>
      <c r="M155" s="20">
        <f t="shared" si="11"/>
        <v>0</v>
      </c>
      <c r="N155" s="20">
        <f t="shared" si="12"/>
        <v>0</v>
      </c>
      <c r="O155" s="20">
        <f t="shared" si="13"/>
        <v>0</v>
      </c>
      <c r="P155" s="20">
        <v>0</v>
      </c>
      <c r="Q155" s="20">
        <f t="shared" si="14"/>
        <v>0</v>
      </c>
      <c r="R155" s="21"/>
      <c r="S155" s="44"/>
    </row>
    <row r="156" spans="2:19" hidden="1" x14ac:dyDescent="0.25">
      <c r="B156" s="16">
        <v>146</v>
      </c>
      <c r="C156" s="17" t="s">
        <v>28</v>
      </c>
      <c r="D156" s="18" t="s">
        <v>317</v>
      </c>
      <c r="E156" s="18" t="s">
        <v>318</v>
      </c>
      <c r="F156" s="21">
        <v>0</v>
      </c>
      <c r="G156" s="21">
        <v>0</v>
      </c>
      <c r="H156" s="20"/>
      <c r="I156" s="19"/>
      <c r="J156" s="19"/>
      <c r="K156" s="20"/>
      <c r="L156" s="20">
        <f t="shared" si="10"/>
        <v>0</v>
      </c>
      <c r="M156" s="20">
        <f t="shared" si="11"/>
        <v>0</v>
      </c>
      <c r="N156" s="20">
        <f t="shared" si="12"/>
        <v>0</v>
      </c>
      <c r="O156" s="20">
        <f t="shared" si="13"/>
        <v>0</v>
      </c>
      <c r="P156" s="20">
        <v>0</v>
      </c>
      <c r="Q156" s="20">
        <f t="shared" si="14"/>
        <v>0</v>
      </c>
      <c r="R156" s="21"/>
      <c r="S156" s="44"/>
    </row>
    <row r="157" spans="2:19" hidden="1" x14ac:dyDescent="0.25">
      <c r="B157" s="16">
        <v>147</v>
      </c>
      <c r="C157" s="17" t="s">
        <v>28</v>
      </c>
      <c r="D157" s="18" t="s">
        <v>319</v>
      </c>
      <c r="E157" s="18" t="s">
        <v>320</v>
      </c>
      <c r="F157" s="21">
        <v>0</v>
      </c>
      <c r="G157" s="21">
        <v>0</v>
      </c>
      <c r="H157" s="20"/>
      <c r="I157" s="19"/>
      <c r="J157" s="19"/>
      <c r="K157" s="20"/>
      <c r="L157" s="20">
        <f t="shared" si="10"/>
        <v>0</v>
      </c>
      <c r="M157" s="20">
        <f t="shared" si="11"/>
        <v>0</v>
      </c>
      <c r="N157" s="20">
        <f t="shared" si="12"/>
        <v>0</v>
      </c>
      <c r="O157" s="20">
        <f t="shared" si="13"/>
        <v>0</v>
      </c>
      <c r="P157" s="20">
        <v>0</v>
      </c>
      <c r="Q157" s="20">
        <f t="shared" si="14"/>
        <v>0</v>
      </c>
      <c r="R157" s="21"/>
      <c r="S157" s="44"/>
    </row>
    <row r="158" spans="2:19" hidden="1" x14ac:dyDescent="0.25">
      <c r="B158" s="16">
        <v>148</v>
      </c>
      <c r="C158" s="17" t="s">
        <v>28</v>
      </c>
      <c r="D158" s="18" t="s">
        <v>321</v>
      </c>
      <c r="E158" s="18" t="s">
        <v>322</v>
      </c>
      <c r="F158" s="21">
        <v>0</v>
      </c>
      <c r="G158" s="21">
        <v>0</v>
      </c>
      <c r="H158" s="20"/>
      <c r="I158" s="19"/>
      <c r="J158" s="19"/>
      <c r="K158" s="20"/>
      <c r="L158" s="20">
        <f t="shared" si="10"/>
        <v>0</v>
      </c>
      <c r="M158" s="20">
        <f t="shared" si="11"/>
        <v>0</v>
      </c>
      <c r="N158" s="20">
        <f t="shared" si="12"/>
        <v>0</v>
      </c>
      <c r="O158" s="20">
        <f t="shared" si="13"/>
        <v>0</v>
      </c>
      <c r="P158" s="20">
        <v>0</v>
      </c>
      <c r="Q158" s="20">
        <f t="shared" si="14"/>
        <v>0</v>
      </c>
      <c r="R158" s="21"/>
      <c r="S158" s="44"/>
    </row>
    <row r="159" spans="2:19" hidden="1" x14ac:dyDescent="0.25">
      <c r="B159" s="16">
        <v>149</v>
      </c>
      <c r="C159" s="17" t="s">
        <v>28</v>
      </c>
      <c r="D159" s="18" t="s">
        <v>323</v>
      </c>
      <c r="E159" s="18" t="s">
        <v>324</v>
      </c>
      <c r="F159" s="21">
        <v>0</v>
      </c>
      <c r="G159" s="21">
        <v>0</v>
      </c>
      <c r="H159" s="20"/>
      <c r="I159" s="19"/>
      <c r="J159" s="19"/>
      <c r="K159" s="20"/>
      <c r="L159" s="20">
        <f t="shared" si="10"/>
        <v>0</v>
      </c>
      <c r="M159" s="20">
        <f t="shared" si="11"/>
        <v>0</v>
      </c>
      <c r="N159" s="20">
        <f t="shared" si="12"/>
        <v>0</v>
      </c>
      <c r="O159" s="20">
        <f t="shared" si="13"/>
        <v>0</v>
      </c>
      <c r="P159" s="20">
        <v>0</v>
      </c>
      <c r="Q159" s="20">
        <f t="shared" si="14"/>
        <v>0</v>
      </c>
      <c r="R159" s="21"/>
      <c r="S159" s="44"/>
    </row>
    <row r="160" spans="2:19" hidden="1" x14ac:dyDescent="0.25">
      <c r="B160" s="16">
        <v>150</v>
      </c>
      <c r="C160" s="17" t="s">
        <v>28</v>
      </c>
      <c r="D160" s="18" t="s">
        <v>325</v>
      </c>
      <c r="E160" s="18" t="s">
        <v>326</v>
      </c>
      <c r="F160" s="21">
        <v>0</v>
      </c>
      <c r="G160" s="21">
        <v>0</v>
      </c>
      <c r="H160" s="20"/>
      <c r="I160" s="19"/>
      <c r="J160" s="19"/>
      <c r="K160" s="20"/>
      <c r="L160" s="20">
        <f t="shared" si="10"/>
        <v>0</v>
      </c>
      <c r="M160" s="20">
        <f t="shared" si="11"/>
        <v>0</v>
      </c>
      <c r="N160" s="20">
        <f t="shared" si="12"/>
        <v>0</v>
      </c>
      <c r="O160" s="20">
        <f t="shared" si="13"/>
        <v>0</v>
      </c>
      <c r="P160" s="20">
        <v>0</v>
      </c>
      <c r="Q160" s="20">
        <f t="shared" si="14"/>
        <v>0</v>
      </c>
      <c r="R160" s="21"/>
      <c r="S160" s="44"/>
    </row>
    <row r="161" spans="2:19" hidden="1" x14ac:dyDescent="0.25">
      <c r="B161" s="16">
        <v>151</v>
      </c>
      <c r="C161" s="17" t="s">
        <v>28</v>
      </c>
      <c r="D161" s="18" t="s">
        <v>327</v>
      </c>
      <c r="E161" s="18" t="s">
        <v>328</v>
      </c>
      <c r="F161" s="21">
        <v>0</v>
      </c>
      <c r="G161" s="21">
        <v>0</v>
      </c>
      <c r="H161" s="20"/>
      <c r="I161" s="19"/>
      <c r="J161" s="19"/>
      <c r="K161" s="20"/>
      <c r="L161" s="20">
        <f t="shared" si="10"/>
        <v>0</v>
      </c>
      <c r="M161" s="20">
        <f t="shared" si="11"/>
        <v>0</v>
      </c>
      <c r="N161" s="20">
        <f t="shared" si="12"/>
        <v>0</v>
      </c>
      <c r="O161" s="20">
        <f t="shared" si="13"/>
        <v>0</v>
      </c>
      <c r="P161" s="20">
        <v>0</v>
      </c>
      <c r="Q161" s="20">
        <f t="shared" si="14"/>
        <v>0</v>
      </c>
      <c r="R161" s="21"/>
      <c r="S161" s="44"/>
    </row>
    <row r="162" spans="2:19" hidden="1" x14ac:dyDescent="0.25">
      <c r="B162" s="16">
        <v>152</v>
      </c>
      <c r="C162" s="17" t="s">
        <v>28</v>
      </c>
      <c r="D162" s="18" t="s">
        <v>329</v>
      </c>
      <c r="E162" s="18" t="s">
        <v>330</v>
      </c>
      <c r="F162" s="21">
        <v>0</v>
      </c>
      <c r="G162" s="21">
        <v>0</v>
      </c>
      <c r="H162" s="20"/>
      <c r="I162" s="19"/>
      <c r="J162" s="19"/>
      <c r="K162" s="20"/>
      <c r="L162" s="20">
        <f t="shared" si="10"/>
        <v>0</v>
      </c>
      <c r="M162" s="20">
        <f t="shared" si="11"/>
        <v>0</v>
      </c>
      <c r="N162" s="20">
        <f t="shared" si="12"/>
        <v>0</v>
      </c>
      <c r="O162" s="20">
        <f t="shared" si="13"/>
        <v>0</v>
      </c>
      <c r="P162" s="20">
        <v>0</v>
      </c>
      <c r="Q162" s="20">
        <f t="shared" si="14"/>
        <v>0</v>
      </c>
      <c r="R162" s="21"/>
      <c r="S162" s="44"/>
    </row>
    <row r="163" spans="2:19" hidden="1" x14ac:dyDescent="0.25">
      <c r="B163" s="16">
        <v>153</v>
      </c>
      <c r="C163" s="17" t="s">
        <v>28</v>
      </c>
      <c r="D163" s="18" t="s">
        <v>331</v>
      </c>
      <c r="E163" s="18" t="s">
        <v>332</v>
      </c>
      <c r="F163" s="21">
        <v>0</v>
      </c>
      <c r="G163" s="21">
        <v>0</v>
      </c>
      <c r="H163" s="20"/>
      <c r="I163" s="19"/>
      <c r="J163" s="19"/>
      <c r="K163" s="20"/>
      <c r="L163" s="20">
        <f t="shared" si="10"/>
        <v>0</v>
      </c>
      <c r="M163" s="20">
        <f t="shared" si="11"/>
        <v>0</v>
      </c>
      <c r="N163" s="20">
        <f t="shared" si="12"/>
        <v>0</v>
      </c>
      <c r="O163" s="20">
        <f t="shared" si="13"/>
        <v>0</v>
      </c>
      <c r="P163" s="20">
        <v>0</v>
      </c>
      <c r="Q163" s="20">
        <f t="shared" si="14"/>
        <v>0</v>
      </c>
      <c r="R163" s="21"/>
      <c r="S163" s="44"/>
    </row>
    <row r="164" spans="2:19" hidden="1" x14ac:dyDescent="0.25">
      <c r="B164" s="16">
        <v>154</v>
      </c>
      <c r="C164" s="17" t="s">
        <v>28</v>
      </c>
      <c r="D164" s="18" t="s">
        <v>333</v>
      </c>
      <c r="E164" s="18" t="s">
        <v>334</v>
      </c>
      <c r="F164" s="21">
        <v>0</v>
      </c>
      <c r="G164" s="21">
        <v>0</v>
      </c>
      <c r="H164" s="20"/>
      <c r="I164" s="19"/>
      <c r="J164" s="19"/>
      <c r="K164" s="20"/>
      <c r="L164" s="20">
        <f t="shared" si="10"/>
        <v>0</v>
      </c>
      <c r="M164" s="20">
        <f t="shared" si="11"/>
        <v>0</v>
      </c>
      <c r="N164" s="20">
        <f t="shared" si="12"/>
        <v>0</v>
      </c>
      <c r="O164" s="20">
        <f t="shared" si="13"/>
        <v>0</v>
      </c>
      <c r="P164" s="20">
        <v>0</v>
      </c>
      <c r="Q164" s="20">
        <f t="shared" si="14"/>
        <v>0</v>
      </c>
      <c r="R164" s="21"/>
      <c r="S164" s="44"/>
    </row>
    <row r="165" spans="2:19" hidden="1" x14ac:dyDescent="0.25">
      <c r="B165" s="16">
        <v>155</v>
      </c>
      <c r="C165" s="17" t="s">
        <v>28</v>
      </c>
      <c r="D165" s="18" t="s">
        <v>335</v>
      </c>
      <c r="E165" s="18" t="s">
        <v>336</v>
      </c>
      <c r="F165" s="21">
        <v>0</v>
      </c>
      <c r="G165" s="21">
        <v>0</v>
      </c>
      <c r="H165" s="20"/>
      <c r="I165" s="19"/>
      <c r="J165" s="19"/>
      <c r="K165" s="20"/>
      <c r="L165" s="20">
        <f t="shared" si="10"/>
        <v>0</v>
      </c>
      <c r="M165" s="20">
        <f t="shared" si="11"/>
        <v>0</v>
      </c>
      <c r="N165" s="20">
        <f t="shared" si="12"/>
        <v>0</v>
      </c>
      <c r="O165" s="20">
        <f t="shared" si="13"/>
        <v>0</v>
      </c>
      <c r="P165" s="20">
        <v>0</v>
      </c>
      <c r="Q165" s="20">
        <f t="shared" si="14"/>
        <v>0</v>
      </c>
      <c r="R165" s="21"/>
      <c r="S165" s="44"/>
    </row>
    <row r="166" spans="2:19" hidden="1" x14ac:dyDescent="0.25">
      <c r="B166" s="16">
        <v>156</v>
      </c>
      <c r="C166" s="17" t="s">
        <v>28</v>
      </c>
      <c r="D166" s="18" t="s">
        <v>337</v>
      </c>
      <c r="E166" s="18" t="s">
        <v>338</v>
      </c>
      <c r="F166" s="21">
        <v>0</v>
      </c>
      <c r="G166" s="21">
        <v>0</v>
      </c>
      <c r="H166" s="20"/>
      <c r="I166" s="19"/>
      <c r="J166" s="19"/>
      <c r="K166" s="20"/>
      <c r="L166" s="20">
        <f t="shared" si="10"/>
        <v>0</v>
      </c>
      <c r="M166" s="20">
        <f t="shared" si="11"/>
        <v>0</v>
      </c>
      <c r="N166" s="20">
        <f t="shared" si="12"/>
        <v>0</v>
      </c>
      <c r="O166" s="20">
        <f t="shared" si="13"/>
        <v>0</v>
      </c>
      <c r="P166" s="20">
        <v>0</v>
      </c>
      <c r="Q166" s="20">
        <f t="shared" si="14"/>
        <v>0</v>
      </c>
      <c r="R166" s="21"/>
      <c r="S166" s="44"/>
    </row>
    <row r="167" spans="2:19" hidden="1" x14ac:dyDescent="0.25">
      <c r="B167" s="16">
        <v>157</v>
      </c>
      <c r="C167" s="17" t="s">
        <v>28</v>
      </c>
      <c r="D167" s="18" t="s">
        <v>339</v>
      </c>
      <c r="E167" s="18" t="s">
        <v>340</v>
      </c>
      <c r="F167" s="21">
        <v>0</v>
      </c>
      <c r="G167" s="21">
        <v>0</v>
      </c>
      <c r="H167" s="20"/>
      <c r="I167" s="19"/>
      <c r="J167" s="19"/>
      <c r="K167" s="20"/>
      <c r="L167" s="20">
        <f t="shared" si="10"/>
        <v>0</v>
      </c>
      <c r="M167" s="20">
        <f t="shared" si="11"/>
        <v>0</v>
      </c>
      <c r="N167" s="20">
        <f t="shared" si="12"/>
        <v>0</v>
      </c>
      <c r="O167" s="20">
        <f t="shared" si="13"/>
        <v>0</v>
      </c>
      <c r="P167" s="20">
        <v>0</v>
      </c>
      <c r="Q167" s="20">
        <f t="shared" si="14"/>
        <v>0</v>
      </c>
      <c r="R167" s="21"/>
      <c r="S167" s="44"/>
    </row>
    <row r="168" spans="2:19" hidden="1" x14ac:dyDescent="0.25">
      <c r="B168" s="16">
        <v>158</v>
      </c>
      <c r="C168" s="17" t="s">
        <v>28</v>
      </c>
      <c r="D168" s="18" t="s">
        <v>341</v>
      </c>
      <c r="E168" s="18" t="s">
        <v>342</v>
      </c>
      <c r="F168" s="21">
        <v>0</v>
      </c>
      <c r="G168" s="21">
        <v>0</v>
      </c>
      <c r="H168" s="20"/>
      <c r="I168" s="19"/>
      <c r="J168" s="19"/>
      <c r="K168" s="20"/>
      <c r="L168" s="20">
        <f t="shared" si="10"/>
        <v>0</v>
      </c>
      <c r="M168" s="20">
        <f t="shared" si="11"/>
        <v>0</v>
      </c>
      <c r="N168" s="20">
        <f t="shared" si="12"/>
        <v>0</v>
      </c>
      <c r="O168" s="20">
        <f t="shared" si="13"/>
        <v>0</v>
      </c>
      <c r="P168" s="20">
        <v>0</v>
      </c>
      <c r="Q168" s="20">
        <f t="shared" si="14"/>
        <v>0</v>
      </c>
      <c r="R168" s="21"/>
      <c r="S168" s="44"/>
    </row>
    <row r="169" spans="2:19" hidden="1" x14ac:dyDescent="0.25">
      <c r="B169" s="16">
        <v>159</v>
      </c>
      <c r="C169" s="17" t="s">
        <v>28</v>
      </c>
      <c r="D169" s="18" t="s">
        <v>343</v>
      </c>
      <c r="E169" s="18" t="s">
        <v>344</v>
      </c>
      <c r="F169" s="21">
        <v>0</v>
      </c>
      <c r="G169" s="21">
        <v>0</v>
      </c>
      <c r="H169" s="20"/>
      <c r="I169" s="19"/>
      <c r="J169" s="19"/>
      <c r="K169" s="20"/>
      <c r="L169" s="20">
        <f t="shared" si="10"/>
        <v>0</v>
      </c>
      <c r="M169" s="20">
        <f t="shared" si="11"/>
        <v>0</v>
      </c>
      <c r="N169" s="20">
        <f t="shared" si="12"/>
        <v>0</v>
      </c>
      <c r="O169" s="20">
        <f t="shared" si="13"/>
        <v>0</v>
      </c>
      <c r="P169" s="20">
        <v>0</v>
      </c>
      <c r="Q169" s="20">
        <f t="shared" si="14"/>
        <v>0</v>
      </c>
      <c r="R169" s="21"/>
      <c r="S169" s="44"/>
    </row>
    <row r="170" spans="2:19" hidden="1" x14ac:dyDescent="0.25">
      <c r="B170" s="16">
        <v>160</v>
      </c>
      <c r="C170" s="17" t="s">
        <v>28</v>
      </c>
      <c r="D170" s="18" t="s">
        <v>345</v>
      </c>
      <c r="E170" s="18" t="s">
        <v>346</v>
      </c>
      <c r="F170" s="21">
        <v>0</v>
      </c>
      <c r="G170" s="21">
        <v>0</v>
      </c>
      <c r="H170" s="20"/>
      <c r="I170" s="19"/>
      <c r="J170" s="19"/>
      <c r="K170" s="20"/>
      <c r="L170" s="20">
        <f t="shared" si="10"/>
        <v>0</v>
      </c>
      <c r="M170" s="20">
        <f t="shared" si="11"/>
        <v>0</v>
      </c>
      <c r="N170" s="20">
        <f t="shared" si="12"/>
        <v>0</v>
      </c>
      <c r="O170" s="20">
        <f t="shared" si="13"/>
        <v>0</v>
      </c>
      <c r="P170" s="20">
        <v>0</v>
      </c>
      <c r="Q170" s="20">
        <f t="shared" si="14"/>
        <v>0</v>
      </c>
      <c r="R170" s="21"/>
      <c r="S170" s="44"/>
    </row>
    <row r="171" spans="2:19" hidden="1" x14ac:dyDescent="0.25">
      <c r="B171" s="16">
        <v>161</v>
      </c>
      <c r="C171" s="17" t="s">
        <v>28</v>
      </c>
      <c r="D171" s="18" t="s">
        <v>347</v>
      </c>
      <c r="E171" s="18" t="s">
        <v>348</v>
      </c>
      <c r="F171" s="21">
        <v>0</v>
      </c>
      <c r="G171" s="21">
        <v>0</v>
      </c>
      <c r="H171" s="20"/>
      <c r="I171" s="19"/>
      <c r="J171" s="19"/>
      <c r="K171" s="20"/>
      <c r="L171" s="20">
        <f t="shared" si="10"/>
        <v>0</v>
      </c>
      <c r="M171" s="20">
        <f t="shared" si="11"/>
        <v>0</v>
      </c>
      <c r="N171" s="20">
        <f t="shared" si="12"/>
        <v>0</v>
      </c>
      <c r="O171" s="20">
        <f t="shared" si="13"/>
        <v>0</v>
      </c>
      <c r="P171" s="20">
        <v>0</v>
      </c>
      <c r="Q171" s="20">
        <f t="shared" si="14"/>
        <v>0</v>
      </c>
      <c r="R171" s="21"/>
      <c r="S171" s="44"/>
    </row>
    <row r="172" spans="2:19" hidden="1" x14ac:dyDescent="0.25">
      <c r="B172" s="16">
        <v>162</v>
      </c>
      <c r="C172" s="17" t="s">
        <v>28</v>
      </c>
      <c r="D172" s="18" t="s">
        <v>349</v>
      </c>
      <c r="E172" s="18" t="s">
        <v>350</v>
      </c>
      <c r="F172" s="21">
        <v>0</v>
      </c>
      <c r="G172" s="21">
        <v>0</v>
      </c>
      <c r="H172" s="20"/>
      <c r="I172" s="19"/>
      <c r="J172" s="19"/>
      <c r="K172" s="20"/>
      <c r="L172" s="20">
        <f t="shared" si="10"/>
        <v>0</v>
      </c>
      <c r="M172" s="20">
        <f t="shared" si="11"/>
        <v>0</v>
      </c>
      <c r="N172" s="20">
        <f t="shared" si="12"/>
        <v>0</v>
      </c>
      <c r="O172" s="20">
        <f t="shared" si="13"/>
        <v>0</v>
      </c>
      <c r="P172" s="20">
        <v>0</v>
      </c>
      <c r="Q172" s="20">
        <f t="shared" si="14"/>
        <v>0</v>
      </c>
      <c r="R172" s="21"/>
      <c r="S172" s="44"/>
    </row>
    <row r="173" spans="2:19" hidden="1" x14ac:dyDescent="0.25">
      <c r="B173" s="16">
        <v>163</v>
      </c>
      <c r="C173" s="17" t="s">
        <v>28</v>
      </c>
      <c r="D173" s="18" t="s">
        <v>351</v>
      </c>
      <c r="E173" s="18" t="s">
        <v>352</v>
      </c>
      <c r="F173" s="21">
        <v>0</v>
      </c>
      <c r="G173" s="21">
        <v>0</v>
      </c>
      <c r="H173" s="20"/>
      <c r="I173" s="19"/>
      <c r="J173" s="19"/>
      <c r="K173" s="20"/>
      <c r="L173" s="20">
        <f t="shared" si="10"/>
        <v>0</v>
      </c>
      <c r="M173" s="20">
        <f t="shared" si="11"/>
        <v>0</v>
      </c>
      <c r="N173" s="20">
        <f t="shared" si="12"/>
        <v>0</v>
      </c>
      <c r="O173" s="20">
        <f t="shared" si="13"/>
        <v>0</v>
      </c>
      <c r="P173" s="20">
        <v>0</v>
      </c>
      <c r="Q173" s="20">
        <f t="shared" si="14"/>
        <v>0</v>
      </c>
      <c r="R173" s="21"/>
      <c r="S173" s="44"/>
    </row>
    <row r="174" spans="2:19" hidden="1" x14ac:dyDescent="0.25">
      <c r="B174" s="16">
        <v>164</v>
      </c>
      <c r="C174" s="17" t="s">
        <v>28</v>
      </c>
      <c r="D174" s="18" t="s">
        <v>353</v>
      </c>
      <c r="E174" s="18" t="s">
        <v>354</v>
      </c>
      <c r="F174" s="21">
        <v>0</v>
      </c>
      <c r="G174" s="21">
        <v>0</v>
      </c>
      <c r="H174" s="20"/>
      <c r="I174" s="19"/>
      <c r="J174" s="19"/>
      <c r="K174" s="20"/>
      <c r="L174" s="20">
        <f t="shared" si="10"/>
        <v>0</v>
      </c>
      <c r="M174" s="20">
        <f t="shared" si="11"/>
        <v>0</v>
      </c>
      <c r="N174" s="20">
        <f t="shared" si="12"/>
        <v>0</v>
      </c>
      <c r="O174" s="20">
        <f t="shared" si="13"/>
        <v>0</v>
      </c>
      <c r="P174" s="20">
        <v>0</v>
      </c>
      <c r="Q174" s="20">
        <f t="shared" si="14"/>
        <v>0</v>
      </c>
      <c r="R174" s="21"/>
      <c r="S174" s="44"/>
    </row>
    <row r="175" spans="2:19" hidden="1" x14ac:dyDescent="0.25">
      <c r="B175" s="16">
        <v>165</v>
      </c>
      <c r="C175" s="17" t="s">
        <v>28</v>
      </c>
      <c r="D175" s="18" t="s">
        <v>355</v>
      </c>
      <c r="E175" s="18" t="s">
        <v>356</v>
      </c>
      <c r="F175" s="21">
        <v>0</v>
      </c>
      <c r="G175" s="21">
        <v>0</v>
      </c>
      <c r="H175" s="20"/>
      <c r="I175" s="19"/>
      <c r="J175" s="19"/>
      <c r="K175" s="20"/>
      <c r="L175" s="20">
        <f t="shared" si="10"/>
        <v>0</v>
      </c>
      <c r="M175" s="20">
        <f t="shared" si="11"/>
        <v>0</v>
      </c>
      <c r="N175" s="20">
        <f t="shared" si="12"/>
        <v>0</v>
      </c>
      <c r="O175" s="20">
        <f t="shared" si="13"/>
        <v>0</v>
      </c>
      <c r="P175" s="20">
        <v>0</v>
      </c>
      <c r="Q175" s="20">
        <f t="shared" si="14"/>
        <v>0</v>
      </c>
      <c r="R175" s="21"/>
      <c r="S175" s="44"/>
    </row>
    <row r="176" spans="2:19" hidden="1" x14ac:dyDescent="0.25">
      <c r="B176" s="16">
        <v>166</v>
      </c>
      <c r="C176" s="17" t="s">
        <v>28</v>
      </c>
      <c r="D176" s="18" t="s">
        <v>357</v>
      </c>
      <c r="E176" s="18" t="s">
        <v>144</v>
      </c>
      <c r="F176" s="21">
        <v>0</v>
      </c>
      <c r="G176" s="21">
        <v>0</v>
      </c>
      <c r="H176" s="20"/>
      <c r="I176" s="19"/>
      <c r="J176" s="19"/>
      <c r="K176" s="20"/>
      <c r="L176" s="20">
        <f t="shared" si="10"/>
        <v>0</v>
      </c>
      <c r="M176" s="20">
        <f t="shared" si="11"/>
        <v>0</v>
      </c>
      <c r="N176" s="20">
        <f t="shared" si="12"/>
        <v>0</v>
      </c>
      <c r="O176" s="20">
        <f t="shared" si="13"/>
        <v>0</v>
      </c>
      <c r="P176" s="20">
        <v>0</v>
      </c>
      <c r="Q176" s="20">
        <f t="shared" si="14"/>
        <v>0</v>
      </c>
      <c r="R176" s="21"/>
      <c r="S176" s="44"/>
    </row>
    <row r="177" spans="2:19" hidden="1" x14ac:dyDescent="0.25">
      <c r="B177" s="16">
        <v>167</v>
      </c>
      <c r="C177" s="17" t="s">
        <v>28</v>
      </c>
      <c r="D177" s="18" t="s">
        <v>358</v>
      </c>
      <c r="E177" s="18" t="s">
        <v>359</v>
      </c>
      <c r="F177" s="21">
        <v>0</v>
      </c>
      <c r="G177" s="21">
        <v>0</v>
      </c>
      <c r="H177" s="20"/>
      <c r="I177" s="19"/>
      <c r="J177" s="19"/>
      <c r="K177" s="20"/>
      <c r="L177" s="20">
        <f t="shared" si="10"/>
        <v>0</v>
      </c>
      <c r="M177" s="20">
        <f t="shared" si="11"/>
        <v>0</v>
      </c>
      <c r="N177" s="20">
        <f t="shared" si="12"/>
        <v>0</v>
      </c>
      <c r="O177" s="20">
        <f t="shared" si="13"/>
        <v>0</v>
      </c>
      <c r="P177" s="20">
        <v>0</v>
      </c>
      <c r="Q177" s="20">
        <f t="shared" si="14"/>
        <v>0</v>
      </c>
      <c r="R177" s="21"/>
      <c r="S177" s="44"/>
    </row>
    <row r="178" spans="2:19" hidden="1" x14ac:dyDescent="0.25">
      <c r="B178" s="16">
        <v>168</v>
      </c>
      <c r="C178" s="17" t="s">
        <v>28</v>
      </c>
      <c r="D178" s="18" t="s">
        <v>360</v>
      </c>
      <c r="E178" s="18" t="s">
        <v>361</v>
      </c>
      <c r="F178" s="21">
        <v>0</v>
      </c>
      <c r="G178" s="21">
        <v>0</v>
      </c>
      <c r="H178" s="20"/>
      <c r="I178" s="19"/>
      <c r="J178" s="19"/>
      <c r="K178" s="20"/>
      <c r="L178" s="20">
        <f t="shared" si="10"/>
        <v>0</v>
      </c>
      <c r="M178" s="20">
        <f t="shared" si="11"/>
        <v>0</v>
      </c>
      <c r="N178" s="20">
        <f t="shared" si="12"/>
        <v>0</v>
      </c>
      <c r="O178" s="20">
        <f t="shared" si="13"/>
        <v>0</v>
      </c>
      <c r="P178" s="20">
        <v>0</v>
      </c>
      <c r="Q178" s="20">
        <f t="shared" si="14"/>
        <v>0</v>
      </c>
      <c r="R178" s="21"/>
      <c r="S178" s="44"/>
    </row>
    <row r="179" spans="2:19" hidden="1" x14ac:dyDescent="0.25">
      <c r="B179" s="16">
        <v>169</v>
      </c>
      <c r="C179" s="17" t="s">
        <v>28</v>
      </c>
      <c r="D179" s="18" t="s">
        <v>362</v>
      </c>
      <c r="E179" s="18" t="s">
        <v>363</v>
      </c>
      <c r="F179" s="21">
        <v>0</v>
      </c>
      <c r="G179" s="21">
        <v>0</v>
      </c>
      <c r="H179" s="20"/>
      <c r="I179" s="19"/>
      <c r="J179" s="19"/>
      <c r="K179" s="20"/>
      <c r="L179" s="20">
        <f t="shared" si="10"/>
        <v>0</v>
      </c>
      <c r="M179" s="20">
        <f t="shared" si="11"/>
        <v>0</v>
      </c>
      <c r="N179" s="20">
        <f t="shared" si="12"/>
        <v>0</v>
      </c>
      <c r="O179" s="20">
        <f t="shared" si="13"/>
        <v>0</v>
      </c>
      <c r="P179" s="20">
        <v>0</v>
      </c>
      <c r="Q179" s="20">
        <f t="shared" si="14"/>
        <v>0</v>
      </c>
      <c r="R179" s="21"/>
      <c r="S179" s="44"/>
    </row>
    <row r="180" spans="2:19" hidden="1" x14ac:dyDescent="0.25">
      <c r="B180" s="16">
        <v>170</v>
      </c>
      <c r="C180" s="17" t="s">
        <v>28</v>
      </c>
      <c r="D180" s="18" t="s">
        <v>364</v>
      </c>
      <c r="E180" s="18" t="s">
        <v>365</v>
      </c>
      <c r="F180" s="21">
        <v>0</v>
      </c>
      <c r="G180" s="21">
        <v>0</v>
      </c>
      <c r="H180" s="20"/>
      <c r="I180" s="19"/>
      <c r="J180" s="19"/>
      <c r="K180" s="20"/>
      <c r="L180" s="20">
        <f t="shared" si="10"/>
        <v>0</v>
      </c>
      <c r="M180" s="20">
        <f t="shared" si="11"/>
        <v>0</v>
      </c>
      <c r="N180" s="20">
        <f t="shared" si="12"/>
        <v>0</v>
      </c>
      <c r="O180" s="20">
        <f t="shared" si="13"/>
        <v>0</v>
      </c>
      <c r="P180" s="20">
        <v>0</v>
      </c>
      <c r="Q180" s="20">
        <f t="shared" si="14"/>
        <v>0</v>
      </c>
      <c r="R180" s="21"/>
      <c r="S180" s="44"/>
    </row>
    <row r="181" spans="2:19" hidden="1" x14ac:dyDescent="0.25">
      <c r="B181" s="16">
        <v>171</v>
      </c>
      <c r="C181" s="17" t="s">
        <v>28</v>
      </c>
      <c r="D181" s="18" t="s">
        <v>366</v>
      </c>
      <c r="E181" s="18" t="s">
        <v>367</v>
      </c>
      <c r="F181" s="21">
        <v>0</v>
      </c>
      <c r="G181" s="21">
        <v>0</v>
      </c>
      <c r="H181" s="20"/>
      <c r="I181" s="19"/>
      <c r="J181" s="19"/>
      <c r="K181" s="20"/>
      <c r="L181" s="20">
        <f t="shared" si="10"/>
        <v>0</v>
      </c>
      <c r="M181" s="20">
        <f t="shared" si="11"/>
        <v>0</v>
      </c>
      <c r="N181" s="20">
        <f t="shared" si="12"/>
        <v>0</v>
      </c>
      <c r="O181" s="20">
        <f t="shared" si="13"/>
        <v>0</v>
      </c>
      <c r="P181" s="20">
        <v>0</v>
      </c>
      <c r="Q181" s="20">
        <f t="shared" si="14"/>
        <v>0</v>
      </c>
      <c r="R181" s="21"/>
      <c r="S181" s="44"/>
    </row>
    <row r="182" spans="2:19" hidden="1" x14ac:dyDescent="0.25">
      <c r="B182" s="16">
        <v>172</v>
      </c>
      <c r="C182" s="17" t="s">
        <v>28</v>
      </c>
      <c r="D182" s="18" t="s">
        <v>368</v>
      </c>
      <c r="E182" s="18" t="s">
        <v>369</v>
      </c>
      <c r="F182" s="21">
        <v>0</v>
      </c>
      <c r="G182" s="21">
        <v>0</v>
      </c>
      <c r="H182" s="20"/>
      <c r="I182" s="19"/>
      <c r="J182" s="19"/>
      <c r="K182" s="20"/>
      <c r="L182" s="20">
        <f t="shared" si="10"/>
        <v>0</v>
      </c>
      <c r="M182" s="20">
        <f t="shared" si="11"/>
        <v>0</v>
      </c>
      <c r="N182" s="20">
        <f t="shared" si="12"/>
        <v>0</v>
      </c>
      <c r="O182" s="20">
        <f t="shared" si="13"/>
        <v>0</v>
      </c>
      <c r="P182" s="20">
        <v>0</v>
      </c>
      <c r="Q182" s="20">
        <f t="shared" si="14"/>
        <v>0</v>
      </c>
      <c r="R182" s="21"/>
      <c r="S182" s="44"/>
    </row>
    <row r="183" spans="2:19" hidden="1" x14ac:dyDescent="0.25">
      <c r="B183" s="16">
        <v>173</v>
      </c>
      <c r="C183" s="17" t="s">
        <v>28</v>
      </c>
      <c r="D183" s="18" t="s">
        <v>370</v>
      </c>
      <c r="E183" s="18" t="s">
        <v>371</v>
      </c>
      <c r="F183" s="21">
        <v>0</v>
      </c>
      <c r="G183" s="21">
        <v>0</v>
      </c>
      <c r="H183" s="20"/>
      <c r="I183" s="19"/>
      <c r="J183" s="19"/>
      <c r="K183" s="20"/>
      <c r="L183" s="20">
        <f t="shared" si="10"/>
        <v>0</v>
      </c>
      <c r="M183" s="20">
        <f t="shared" si="11"/>
        <v>0</v>
      </c>
      <c r="N183" s="20">
        <f t="shared" si="12"/>
        <v>0</v>
      </c>
      <c r="O183" s="20">
        <f t="shared" si="13"/>
        <v>0</v>
      </c>
      <c r="P183" s="20">
        <v>0</v>
      </c>
      <c r="Q183" s="20">
        <f t="shared" si="14"/>
        <v>0</v>
      </c>
      <c r="R183" s="21"/>
      <c r="S183" s="44"/>
    </row>
    <row r="184" spans="2:19" hidden="1" x14ac:dyDescent="0.25">
      <c r="B184" s="16">
        <v>174</v>
      </c>
      <c r="C184" s="17" t="s">
        <v>28</v>
      </c>
      <c r="D184" s="18" t="s">
        <v>372</v>
      </c>
      <c r="E184" s="18" t="s">
        <v>373</v>
      </c>
      <c r="F184" s="21">
        <v>0</v>
      </c>
      <c r="G184" s="21">
        <v>0</v>
      </c>
      <c r="H184" s="20"/>
      <c r="I184" s="19"/>
      <c r="J184" s="19"/>
      <c r="K184" s="20"/>
      <c r="L184" s="20">
        <f t="shared" si="10"/>
        <v>0</v>
      </c>
      <c r="M184" s="20">
        <f t="shared" si="11"/>
        <v>0</v>
      </c>
      <c r="N184" s="20">
        <f t="shared" si="12"/>
        <v>0</v>
      </c>
      <c r="O184" s="20">
        <f t="shared" si="13"/>
        <v>0</v>
      </c>
      <c r="P184" s="20">
        <v>0</v>
      </c>
      <c r="Q184" s="20">
        <f t="shared" si="14"/>
        <v>0</v>
      </c>
      <c r="R184" s="21"/>
      <c r="S184" s="44"/>
    </row>
    <row r="185" spans="2:19" hidden="1" x14ac:dyDescent="0.25">
      <c r="B185" s="16">
        <v>175</v>
      </c>
      <c r="C185" s="17" t="s">
        <v>28</v>
      </c>
      <c r="D185" s="18" t="s">
        <v>374</v>
      </c>
      <c r="E185" s="18" t="s">
        <v>375</v>
      </c>
      <c r="F185" s="21">
        <v>0</v>
      </c>
      <c r="G185" s="21">
        <v>0</v>
      </c>
      <c r="H185" s="20"/>
      <c r="I185" s="19"/>
      <c r="J185" s="19"/>
      <c r="K185" s="20"/>
      <c r="L185" s="20">
        <f t="shared" si="10"/>
        <v>0</v>
      </c>
      <c r="M185" s="20">
        <f t="shared" si="11"/>
        <v>0</v>
      </c>
      <c r="N185" s="20">
        <f t="shared" si="12"/>
        <v>0</v>
      </c>
      <c r="O185" s="20">
        <f t="shared" si="13"/>
        <v>0</v>
      </c>
      <c r="P185" s="20">
        <v>0</v>
      </c>
      <c r="Q185" s="20">
        <f t="shared" si="14"/>
        <v>0</v>
      </c>
      <c r="R185" s="21"/>
      <c r="S185" s="44"/>
    </row>
    <row r="186" spans="2:19" hidden="1" x14ac:dyDescent="0.25">
      <c r="B186" s="16">
        <v>176</v>
      </c>
      <c r="C186" s="17" t="s">
        <v>28</v>
      </c>
      <c r="D186" s="18" t="s">
        <v>376</v>
      </c>
      <c r="E186" s="18" t="s">
        <v>377</v>
      </c>
      <c r="F186" s="21">
        <v>0</v>
      </c>
      <c r="G186" s="21">
        <v>0</v>
      </c>
      <c r="H186" s="20"/>
      <c r="I186" s="19"/>
      <c r="J186" s="19"/>
      <c r="K186" s="20"/>
      <c r="L186" s="20">
        <f t="shared" si="10"/>
        <v>0</v>
      </c>
      <c r="M186" s="20">
        <f t="shared" si="11"/>
        <v>0</v>
      </c>
      <c r="N186" s="20">
        <f t="shared" si="12"/>
        <v>0</v>
      </c>
      <c r="O186" s="20">
        <f t="shared" si="13"/>
        <v>0</v>
      </c>
      <c r="P186" s="20">
        <v>0</v>
      </c>
      <c r="Q186" s="20">
        <f t="shared" si="14"/>
        <v>0</v>
      </c>
      <c r="R186" s="21"/>
      <c r="S186" s="44"/>
    </row>
    <row r="187" spans="2:19" hidden="1" x14ac:dyDescent="0.25">
      <c r="B187" s="16">
        <v>177</v>
      </c>
      <c r="C187" s="17" t="s">
        <v>28</v>
      </c>
      <c r="D187" s="18" t="s">
        <v>378</v>
      </c>
      <c r="E187" s="18" t="s">
        <v>379</v>
      </c>
      <c r="F187" s="21">
        <v>0</v>
      </c>
      <c r="G187" s="21">
        <v>0</v>
      </c>
      <c r="H187" s="20"/>
      <c r="I187" s="19"/>
      <c r="J187" s="19"/>
      <c r="K187" s="20"/>
      <c r="L187" s="20">
        <f t="shared" si="10"/>
        <v>0</v>
      </c>
      <c r="M187" s="20">
        <f t="shared" si="11"/>
        <v>0</v>
      </c>
      <c r="N187" s="20">
        <f t="shared" si="12"/>
        <v>0</v>
      </c>
      <c r="O187" s="20">
        <f t="shared" si="13"/>
        <v>0</v>
      </c>
      <c r="P187" s="20">
        <v>0</v>
      </c>
      <c r="Q187" s="20">
        <f t="shared" si="14"/>
        <v>0</v>
      </c>
      <c r="R187" s="21"/>
      <c r="S187" s="44"/>
    </row>
    <row r="188" spans="2:19" hidden="1" x14ac:dyDescent="0.25">
      <c r="B188" s="16">
        <v>178</v>
      </c>
      <c r="C188" s="17" t="s">
        <v>28</v>
      </c>
      <c r="D188" s="18" t="s">
        <v>380</v>
      </c>
      <c r="E188" s="18" t="s">
        <v>381</v>
      </c>
      <c r="F188" s="21">
        <v>0</v>
      </c>
      <c r="G188" s="21">
        <v>0</v>
      </c>
      <c r="H188" s="20"/>
      <c r="I188" s="19"/>
      <c r="J188" s="19"/>
      <c r="K188" s="20"/>
      <c r="L188" s="20">
        <f t="shared" si="10"/>
        <v>0</v>
      </c>
      <c r="M188" s="20">
        <f t="shared" si="11"/>
        <v>0</v>
      </c>
      <c r="N188" s="20">
        <f t="shared" si="12"/>
        <v>0</v>
      </c>
      <c r="O188" s="20">
        <f t="shared" si="13"/>
        <v>0</v>
      </c>
      <c r="P188" s="20">
        <v>0</v>
      </c>
      <c r="Q188" s="20">
        <f t="shared" si="14"/>
        <v>0</v>
      </c>
      <c r="R188" s="21"/>
      <c r="S188" s="44"/>
    </row>
    <row r="189" spans="2:19" hidden="1" x14ac:dyDescent="0.25">
      <c r="B189" s="16">
        <v>179</v>
      </c>
      <c r="C189" s="17" t="s">
        <v>28</v>
      </c>
      <c r="D189" s="18" t="s">
        <v>382</v>
      </c>
      <c r="E189" s="18" t="s">
        <v>383</v>
      </c>
      <c r="F189" s="21">
        <v>0</v>
      </c>
      <c r="G189" s="21">
        <v>0</v>
      </c>
      <c r="H189" s="20"/>
      <c r="I189" s="19"/>
      <c r="J189" s="19"/>
      <c r="K189" s="20"/>
      <c r="L189" s="20">
        <f t="shared" si="10"/>
        <v>0</v>
      </c>
      <c r="M189" s="20">
        <f t="shared" si="11"/>
        <v>0</v>
      </c>
      <c r="N189" s="20">
        <f t="shared" si="12"/>
        <v>0</v>
      </c>
      <c r="O189" s="20">
        <f t="shared" si="13"/>
        <v>0</v>
      </c>
      <c r="P189" s="20">
        <v>0</v>
      </c>
      <c r="Q189" s="20">
        <f t="shared" si="14"/>
        <v>0</v>
      </c>
      <c r="R189" s="21"/>
      <c r="S189" s="44"/>
    </row>
    <row r="190" spans="2:19" hidden="1" x14ac:dyDescent="0.25">
      <c r="B190" s="16">
        <v>180</v>
      </c>
      <c r="C190" s="17" t="s">
        <v>28</v>
      </c>
      <c r="D190" s="18" t="s">
        <v>384</v>
      </c>
      <c r="E190" s="18" t="s">
        <v>385</v>
      </c>
      <c r="F190" s="21">
        <v>0</v>
      </c>
      <c r="G190" s="21">
        <v>0</v>
      </c>
      <c r="H190" s="20"/>
      <c r="I190" s="19"/>
      <c r="J190" s="19"/>
      <c r="K190" s="20"/>
      <c r="L190" s="20">
        <f t="shared" si="10"/>
        <v>0</v>
      </c>
      <c r="M190" s="20">
        <f t="shared" si="11"/>
        <v>0</v>
      </c>
      <c r="N190" s="20">
        <f t="shared" si="12"/>
        <v>0</v>
      </c>
      <c r="O190" s="20">
        <f t="shared" si="13"/>
        <v>0</v>
      </c>
      <c r="P190" s="20">
        <v>0</v>
      </c>
      <c r="Q190" s="20">
        <f t="shared" si="14"/>
        <v>0</v>
      </c>
      <c r="R190" s="21"/>
      <c r="S190" s="44"/>
    </row>
    <row r="191" spans="2:19" hidden="1" x14ac:dyDescent="0.25">
      <c r="B191" s="16">
        <v>181</v>
      </c>
      <c r="C191" s="17" t="s">
        <v>28</v>
      </c>
      <c r="D191" s="18" t="s">
        <v>386</v>
      </c>
      <c r="E191" s="18" t="s">
        <v>387</v>
      </c>
      <c r="F191" s="21">
        <v>0</v>
      </c>
      <c r="G191" s="21">
        <v>0</v>
      </c>
      <c r="H191" s="20"/>
      <c r="I191" s="19"/>
      <c r="J191" s="19"/>
      <c r="K191" s="20"/>
      <c r="L191" s="20">
        <f t="shared" si="10"/>
        <v>0</v>
      </c>
      <c r="M191" s="20">
        <f t="shared" si="11"/>
        <v>0</v>
      </c>
      <c r="N191" s="20">
        <f t="shared" si="12"/>
        <v>0</v>
      </c>
      <c r="O191" s="20">
        <f t="shared" si="13"/>
        <v>0</v>
      </c>
      <c r="P191" s="20">
        <v>0</v>
      </c>
      <c r="Q191" s="20">
        <f t="shared" si="14"/>
        <v>0</v>
      </c>
      <c r="R191" s="21"/>
      <c r="S191" s="44"/>
    </row>
    <row r="192" spans="2:19" hidden="1" x14ac:dyDescent="0.25">
      <c r="B192" s="16">
        <v>182</v>
      </c>
      <c r="C192" s="17" t="s">
        <v>28</v>
      </c>
      <c r="D192" s="18" t="s">
        <v>388</v>
      </c>
      <c r="E192" s="18" t="s">
        <v>389</v>
      </c>
      <c r="F192" s="21">
        <v>0</v>
      </c>
      <c r="G192" s="21">
        <v>0</v>
      </c>
      <c r="H192" s="20"/>
      <c r="I192" s="20"/>
      <c r="J192" s="20"/>
      <c r="K192" s="20"/>
      <c r="L192" s="20">
        <f t="shared" si="10"/>
        <v>0</v>
      </c>
      <c r="M192" s="20">
        <f t="shared" si="11"/>
        <v>0</v>
      </c>
      <c r="N192" s="20">
        <f t="shared" si="12"/>
        <v>0</v>
      </c>
      <c r="O192" s="20">
        <f t="shared" si="13"/>
        <v>0</v>
      </c>
      <c r="P192" s="20">
        <v>0</v>
      </c>
      <c r="Q192" s="20">
        <f t="shared" si="14"/>
        <v>0</v>
      </c>
      <c r="R192" s="21"/>
      <c r="S192" s="44"/>
    </row>
    <row r="193" spans="2:19" hidden="1" x14ac:dyDescent="0.25">
      <c r="B193" s="16">
        <v>183</v>
      </c>
      <c r="C193" s="17" t="s">
        <v>28</v>
      </c>
      <c r="D193" s="18" t="s">
        <v>390</v>
      </c>
      <c r="E193" s="18" t="s">
        <v>391</v>
      </c>
      <c r="F193" s="21">
        <v>0</v>
      </c>
      <c r="G193" s="21">
        <v>0</v>
      </c>
      <c r="H193" s="20"/>
      <c r="I193" s="19"/>
      <c r="J193" s="19"/>
      <c r="K193" s="20"/>
      <c r="L193" s="20">
        <f t="shared" si="10"/>
        <v>0</v>
      </c>
      <c r="M193" s="20">
        <f t="shared" si="11"/>
        <v>0</v>
      </c>
      <c r="N193" s="20">
        <f t="shared" si="12"/>
        <v>0</v>
      </c>
      <c r="O193" s="20">
        <f t="shared" si="13"/>
        <v>0</v>
      </c>
      <c r="P193" s="20">
        <v>0</v>
      </c>
      <c r="Q193" s="20">
        <f t="shared" si="14"/>
        <v>0</v>
      </c>
      <c r="R193" s="21"/>
      <c r="S193" s="44"/>
    </row>
    <row r="194" spans="2:19" hidden="1" x14ac:dyDescent="0.25">
      <c r="B194" s="16">
        <v>184</v>
      </c>
      <c r="C194" s="17" t="s">
        <v>28</v>
      </c>
      <c r="D194" s="18" t="s">
        <v>392</v>
      </c>
      <c r="E194" s="18" t="s">
        <v>393</v>
      </c>
      <c r="F194" s="21">
        <v>0</v>
      </c>
      <c r="G194" s="21">
        <v>0</v>
      </c>
      <c r="H194" s="20"/>
      <c r="I194" s="19"/>
      <c r="J194" s="19"/>
      <c r="K194" s="20"/>
      <c r="L194" s="20">
        <f t="shared" si="10"/>
        <v>0</v>
      </c>
      <c r="M194" s="20">
        <f t="shared" si="11"/>
        <v>0</v>
      </c>
      <c r="N194" s="20">
        <f t="shared" si="12"/>
        <v>0</v>
      </c>
      <c r="O194" s="20">
        <f t="shared" si="13"/>
        <v>0</v>
      </c>
      <c r="P194" s="20">
        <v>0</v>
      </c>
      <c r="Q194" s="20">
        <f t="shared" si="14"/>
        <v>0</v>
      </c>
      <c r="R194" s="21"/>
      <c r="S194" s="44"/>
    </row>
    <row r="195" spans="2:19" hidden="1" x14ac:dyDescent="0.25">
      <c r="B195" s="16">
        <v>185</v>
      </c>
      <c r="C195" s="17" t="s">
        <v>28</v>
      </c>
      <c r="D195" s="18" t="s">
        <v>394</v>
      </c>
      <c r="E195" s="18" t="s">
        <v>395</v>
      </c>
      <c r="F195" s="21">
        <v>0</v>
      </c>
      <c r="G195" s="21">
        <v>0</v>
      </c>
      <c r="H195" s="20"/>
      <c r="I195" s="19"/>
      <c r="J195" s="19"/>
      <c r="K195" s="20"/>
      <c r="L195" s="20">
        <f t="shared" si="10"/>
        <v>0</v>
      </c>
      <c r="M195" s="20">
        <f t="shared" si="11"/>
        <v>0</v>
      </c>
      <c r="N195" s="20">
        <f t="shared" si="12"/>
        <v>0</v>
      </c>
      <c r="O195" s="20">
        <f t="shared" si="13"/>
        <v>0</v>
      </c>
      <c r="P195" s="20">
        <v>0</v>
      </c>
      <c r="Q195" s="20">
        <f t="shared" si="14"/>
        <v>0</v>
      </c>
      <c r="R195" s="21"/>
      <c r="S195" s="44"/>
    </row>
    <row r="196" spans="2:19" hidden="1" x14ac:dyDescent="0.25">
      <c r="B196" s="16">
        <v>186</v>
      </c>
      <c r="C196" s="17" t="s">
        <v>28</v>
      </c>
      <c r="D196" s="18" t="s">
        <v>396</v>
      </c>
      <c r="E196" s="18" t="s">
        <v>208</v>
      </c>
      <c r="F196" s="21">
        <v>0</v>
      </c>
      <c r="G196" s="21">
        <v>0</v>
      </c>
      <c r="H196" s="20"/>
      <c r="I196" s="20"/>
      <c r="J196" s="20"/>
      <c r="K196" s="20"/>
      <c r="L196" s="20">
        <f t="shared" si="10"/>
        <v>0</v>
      </c>
      <c r="M196" s="20">
        <f t="shared" si="11"/>
        <v>0</v>
      </c>
      <c r="N196" s="20">
        <f t="shared" si="12"/>
        <v>0</v>
      </c>
      <c r="O196" s="20">
        <f t="shared" si="13"/>
        <v>0</v>
      </c>
      <c r="P196" s="20">
        <v>0</v>
      </c>
      <c r="Q196" s="20">
        <f t="shared" si="14"/>
        <v>0</v>
      </c>
      <c r="R196" s="21"/>
      <c r="S196" s="44"/>
    </row>
    <row r="197" spans="2:19" hidden="1" x14ac:dyDescent="0.25">
      <c r="B197" s="16">
        <v>187</v>
      </c>
      <c r="C197" s="17" t="s">
        <v>28</v>
      </c>
      <c r="D197" s="18" t="s">
        <v>397</v>
      </c>
      <c r="E197" s="18" t="s">
        <v>398</v>
      </c>
      <c r="F197" s="21">
        <v>0</v>
      </c>
      <c r="G197" s="21">
        <v>0</v>
      </c>
      <c r="H197" s="20"/>
      <c r="I197" s="19"/>
      <c r="J197" s="19"/>
      <c r="K197" s="20"/>
      <c r="L197" s="20">
        <f t="shared" si="10"/>
        <v>0</v>
      </c>
      <c r="M197" s="20">
        <f t="shared" si="11"/>
        <v>0</v>
      </c>
      <c r="N197" s="20">
        <f t="shared" si="12"/>
        <v>0</v>
      </c>
      <c r="O197" s="20">
        <f t="shared" si="13"/>
        <v>0</v>
      </c>
      <c r="P197" s="20">
        <v>0</v>
      </c>
      <c r="Q197" s="20">
        <f t="shared" si="14"/>
        <v>0</v>
      </c>
      <c r="R197" s="21"/>
      <c r="S197" s="44"/>
    </row>
    <row r="198" spans="2:19" hidden="1" x14ac:dyDescent="0.25">
      <c r="B198" s="16">
        <v>188</v>
      </c>
      <c r="C198" s="17" t="s">
        <v>28</v>
      </c>
      <c r="D198" s="18" t="s">
        <v>399</v>
      </c>
      <c r="E198" s="18" t="s">
        <v>400</v>
      </c>
      <c r="F198" s="21">
        <v>0</v>
      </c>
      <c r="G198" s="21">
        <v>0</v>
      </c>
      <c r="H198" s="20"/>
      <c r="I198" s="19"/>
      <c r="J198" s="19"/>
      <c r="K198" s="20"/>
      <c r="L198" s="20">
        <f t="shared" si="10"/>
        <v>0</v>
      </c>
      <c r="M198" s="20">
        <f t="shared" si="11"/>
        <v>0</v>
      </c>
      <c r="N198" s="20">
        <f t="shared" si="12"/>
        <v>0</v>
      </c>
      <c r="O198" s="20">
        <f t="shared" si="13"/>
        <v>0</v>
      </c>
      <c r="P198" s="20">
        <v>0</v>
      </c>
      <c r="Q198" s="20">
        <f t="shared" si="14"/>
        <v>0</v>
      </c>
      <c r="R198" s="21"/>
      <c r="S198" s="44"/>
    </row>
    <row r="199" spans="2:19" hidden="1" x14ac:dyDescent="0.25">
      <c r="B199" s="16">
        <v>189</v>
      </c>
      <c r="C199" s="17" t="s">
        <v>28</v>
      </c>
      <c r="D199" s="18" t="s">
        <v>401</v>
      </c>
      <c r="E199" s="18" t="s">
        <v>402</v>
      </c>
      <c r="F199" s="21">
        <v>0</v>
      </c>
      <c r="G199" s="21">
        <v>0</v>
      </c>
      <c r="H199" s="20"/>
      <c r="I199" s="19"/>
      <c r="J199" s="19"/>
      <c r="K199" s="20"/>
      <c r="L199" s="20">
        <f t="shared" si="10"/>
        <v>0</v>
      </c>
      <c r="M199" s="20">
        <f t="shared" si="11"/>
        <v>0</v>
      </c>
      <c r="N199" s="20">
        <f t="shared" si="12"/>
        <v>0</v>
      </c>
      <c r="O199" s="20">
        <f t="shared" si="13"/>
        <v>0</v>
      </c>
      <c r="P199" s="20">
        <v>0</v>
      </c>
      <c r="Q199" s="20">
        <f t="shared" si="14"/>
        <v>0</v>
      </c>
      <c r="R199" s="21"/>
      <c r="S199" s="44"/>
    </row>
    <row r="200" spans="2:19" hidden="1" x14ac:dyDescent="0.25">
      <c r="B200" s="16">
        <v>190</v>
      </c>
      <c r="C200" s="17" t="s">
        <v>28</v>
      </c>
      <c r="D200" s="18" t="s">
        <v>403</v>
      </c>
      <c r="E200" s="18" t="s">
        <v>404</v>
      </c>
      <c r="F200" s="21">
        <v>0</v>
      </c>
      <c r="G200" s="21">
        <v>0</v>
      </c>
      <c r="H200" s="20"/>
      <c r="I200" s="19"/>
      <c r="J200" s="19"/>
      <c r="K200" s="20"/>
      <c r="L200" s="20">
        <f t="shared" si="10"/>
        <v>0</v>
      </c>
      <c r="M200" s="20">
        <f t="shared" si="11"/>
        <v>0</v>
      </c>
      <c r="N200" s="20">
        <f t="shared" si="12"/>
        <v>0</v>
      </c>
      <c r="O200" s="20">
        <f t="shared" si="13"/>
        <v>0</v>
      </c>
      <c r="P200" s="20">
        <v>0</v>
      </c>
      <c r="Q200" s="20">
        <f t="shared" si="14"/>
        <v>0</v>
      </c>
      <c r="R200" s="21"/>
      <c r="S200" s="44"/>
    </row>
    <row r="201" spans="2:19" hidden="1" x14ac:dyDescent="0.25">
      <c r="B201" s="16">
        <v>191</v>
      </c>
      <c r="C201" s="17" t="s">
        <v>28</v>
      </c>
      <c r="D201" s="18" t="s">
        <v>405</v>
      </c>
      <c r="E201" s="18" t="s">
        <v>406</v>
      </c>
      <c r="F201" s="21">
        <v>0</v>
      </c>
      <c r="G201" s="21">
        <v>0</v>
      </c>
      <c r="H201" s="20"/>
      <c r="I201" s="19"/>
      <c r="J201" s="19"/>
      <c r="K201" s="20"/>
      <c r="L201" s="20">
        <f t="shared" si="10"/>
        <v>0</v>
      </c>
      <c r="M201" s="20">
        <f t="shared" si="11"/>
        <v>0</v>
      </c>
      <c r="N201" s="20">
        <f t="shared" si="12"/>
        <v>0</v>
      </c>
      <c r="O201" s="20">
        <f t="shared" si="13"/>
        <v>0</v>
      </c>
      <c r="P201" s="20">
        <v>0</v>
      </c>
      <c r="Q201" s="20">
        <f t="shared" si="14"/>
        <v>0</v>
      </c>
      <c r="R201" s="21"/>
      <c r="S201" s="44"/>
    </row>
    <row r="202" spans="2:19" hidden="1" x14ac:dyDescent="0.25">
      <c r="B202" s="16">
        <v>192</v>
      </c>
      <c r="C202" s="17" t="s">
        <v>28</v>
      </c>
      <c r="D202" s="18" t="s">
        <v>407</v>
      </c>
      <c r="E202" s="18" t="s">
        <v>408</v>
      </c>
      <c r="F202" s="21">
        <v>0</v>
      </c>
      <c r="G202" s="21">
        <v>0</v>
      </c>
      <c r="H202" s="20"/>
      <c r="I202" s="19"/>
      <c r="J202" s="19"/>
      <c r="K202" s="20"/>
      <c r="L202" s="20">
        <f t="shared" si="10"/>
        <v>0</v>
      </c>
      <c r="M202" s="20">
        <f t="shared" si="11"/>
        <v>0</v>
      </c>
      <c r="N202" s="20">
        <f t="shared" si="12"/>
        <v>0</v>
      </c>
      <c r="O202" s="20">
        <f t="shared" si="13"/>
        <v>0</v>
      </c>
      <c r="P202" s="20">
        <v>0</v>
      </c>
      <c r="Q202" s="20">
        <f t="shared" si="14"/>
        <v>0</v>
      </c>
      <c r="R202" s="21"/>
      <c r="S202" s="44"/>
    </row>
    <row r="203" spans="2:19" hidden="1" x14ac:dyDescent="0.25">
      <c r="B203" s="16">
        <v>193</v>
      </c>
      <c r="C203" s="17" t="s">
        <v>28</v>
      </c>
      <c r="D203" s="18" t="s">
        <v>409</v>
      </c>
      <c r="E203" s="18" t="s">
        <v>410</v>
      </c>
      <c r="F203" s="21">
        <v>0</v>
      </c>
      <c r="G203" s="21">
        <v>0</v>
      </c>
      <c r="H203" s="20"/>
      <c r="I203" s="19"/>
      <c r="J203" s="19"/>
      <c r="K203" s="20"/>
      <c r="L203" s="20">
        <f t="shared" si="10"/>
        <v>0</v>
      </c>
      <c r="M203" s="20">
        <f t="shared" si="11"/>
        <v>0</v>
      </c>
      <c r="N203" s="20">
        <f t="shared" si="12"/>
        <v>0</v>
      </c>
      <c r="O203" s="20">
        <f t="shared" si="13"/>
        <v>0</v>
      </c>
      <c r="P203" s="20">
        <v>0</v>
      </c>
      <c r="Q203" s="20">
        <f t="shared" si="14"/>
        <v>0</v>
      </c>
      <c r="R203" s="21"/>
      <c r="S203" s="44"/>
    </row>
    <row r="204" spans="2:19" hidden="1" x14ac:dyDescent="0.25">
      <c r="B204" s="16">
        <v>194</v>
      </c>
      <c r="C204" s="17" t="s">
        <v>28</v>
      </c>
      <c r="D204" s="18" t="s">
        <v>411</v>
      </c>
      <c r="E204" s="18" t="s">
        <v>412</v>
      </c>
      <c r="F204" s="21">
        <v>0</v>
      </c>
      <c r="G204" s="21">
        <v>0</v>
      </c>
      <c r="H204" s="20"/>
      <c r="I204" s="19"/>
      <c r="J204" s="19"/>
      <c r="K204" s="20"/>
      <c r="L204" s="20">
        <f t="shared" ref="L204:L236" si="15">+F204-I204</f>
        <v>0</v>
      </c>
      <c r="M204" s="20">
        <f t="shared" ref="M204:M236" si="16">+G204-J204</f>
        <v>0</v>
      </c>
      <c r="N204" s="20">
        <f t="shared" ref="N204:N235" si="17">+H204-K204</f>
        <v>0</v>
      </c>
      <c r="O204" s="20">
        <f t="shared" ref="O204:O236" si="18">+L204+M204+N204</f>
        <v>0</v>
      </c>
      <c r="P204" s="20">
        <v>0</v>
      </c>
      <c r="Q204" s="20">
        <f t="shared" ref="Q204:Q236" si="19">+O204+P204</f>
        <v>0</v>
      </c>
      <c r="R204" s="21"/>
      <c r="S204" s="44"/>
    </row>
    <row r="205" spans="2:19" hidden="1" x14ac:dyDescent="0.25">
      <c r="B205" s="16">
        <v>195</v>
      </c>
      <c r="C205" s="17" t="s">
        <v>28</v>
      </c>
      <c r="D205" s="18" t="s">
        <v>413</v>
      </c>
      <c r="E205" s="18" t="s">
        <v>414</v>
      </c>
      <c r="F205" s="21">
        <v>0</v>
      </c>
      <c r="G205" s="21">
        <v>0</v>
      </c>
      <c r="H205" s="20"/>
      <c r="I205" s="19"/>
      <c r="J205" s="19"/>
      <c r="K205" s="20"/>
      <c r="L205" s="20">
        <f t="shared" si="15"/>
        <v>0</v>
      </c>
      <c r="M205" s="20">
        <f t="shared" si="16"/>
        <v>0</v>
      </c>
      <c r="N205" s="20">
        <f t="shared" si="17"/>
        <v>0</v>
      </c>
      <c r="O205" s="20">
        <f t="shared" si="18"/>
        <v>0</v>
      </c>
      <c r="P205" s="20">
        <v>0</v>
      </c>
      <c r="Q205" s="20">
        <f t="shared" si="19"/>
        <v>0</v>
      </c>
      <c r="R205" s="21"/>
      <c r="S205" s="44"/>
    </row>
    <row r="206" spans="2:19" hidden="1" x14ac:dyDescent="0.25">
      <c r="B206" s="16">
        <v>196</v>
      </c>
      <c r="C206" s="17" t="s">
        <v>28</v>
      </c>
      <c r="D206" s="18" t="s">
        <v>415</v>
      </c>
      <c r="E206" s="18" t="s">
        <v>416</v>
      </c>
      <c r="F206" s="21">
        <v>0</v>
      </c>
      <c r="G206" s="21">
        <v>0</v>
      </c>
      <c r="H206" s="20"/>
      <c r="I206" s="19"/>
      <c r="J206" s="19"/>
      <c r="K206" s="20"/>
      <c r="L206" s="20">
        <f t="shared" si="15"/>
        <v>0</v>
      </c>
      <c r="M206" s="20">
        <f t="shared" si="16"/>
        <v>0</v>
      </c>
      <c r="N206" s="20">
        <f t="shared" si="17"/>
        <v>0</v>
      </c>
      <c r="O206" s="20">
        <f t="shared" si="18"/>
        <v>0</v>
      </c>
      <c r="P206" s="20">
        <v>0</v>
      </c>
      <c r="Q206" s="20">
        <f t="shared" si="19"/>
        <v>0</v>
      </c>
      <c r="R206" s="21"/>
      <c r="S206" s="44"/>
    </row>
    <row r="207" spans="2:19" hidden="1" x14ac:dyDescent="0.25">
      <c r="B207" s="16">
        <v>197</v>
      </c>
      <c r="C207" s="17" t="s">
        <v>28</v>
      </c>
      <c r="D207" s="18" t="s">
        <v>417</v>
      </c>
      <c r="E207" s="18" t="s">
        <v>226</v>
      </c>
      <c r="F207" s="21">
        <v>0</v>
      </c>
      <c r="G207" s="21">
        <v>0</v>
      </c>
      <c r="H207" s="20"/>
      <c r="I207" s="19"/>
      <c r="J207" s="19"/>
      <c r="K207" s="20"/>
      <c r="L207" s="20">
        <f t="shared" si="15"/>
        <v>0</v>
      </c>
      <c r="M207" s="20">
        <f t="shared" si="16"/>
        <v>0</v>
      </c>
      <c r="N207" s="20">
        <f t="shared" si="17"/>
        <v>0</v>
      </c>
      <c r="O207" s="20">
        <f t="shared" si="18"/>
        <v>0</v>
      </c>
      <c r="P207" s="20">
        <v>0</v>
      </c>
      <c r="Q207" s="20">
        <f t="shared" si="19"/>
        <v>0</v>
      </c>
      <c r="R207" s="21"/>
      <c r="S207" s="44"/>
    </row>
    <row r="208" spans="2:19" hidden="1" x14ac:dyDescent="0.25">
      <c r="B208" s="16">
        <v>198</v>
      </c>
      <c r="C208" s="17" t="s">
        <v>28</v>
      </c>
      <c r="D208" s="18" t="s">
        <v>418</v>
      </c>
      <c r="E208" s="18" t="s">
        <v>419</v>
      </c>
      <c r="F208" s="21">
        <v>0</v>
      </c>
      <c r="G208" s="21">
        <v>0</v>
      </c>
      <c r="H208" s="20"/>
      <c r="I208" s="19"/>
      <c r="J208" s="19"/>
      <c r="K208" s="20"/>
      <c r="L208" s="20">
        <f t="shared" si="15"/>
        <v>0</v>
      </c>
      <c r="M208" s="20">
        <f t="shared" si="16"/>
        <v>0</v>
      </c>
      <c r="N208" s="20">
        <f t="shared" si="17"/>
        <v>0</v>
      </c>
      <c r="O208" s="20">
        <f t="shared" si="18"/>
        <v>0</v>
      </c>
      <c r="P208" s="20">
        <v>0</v>
      </c>
      <c r="Q208" s="20">
        <f t="shared" si="19"/>
        <v>0</v>
      </c>
      <c r="R208" s="21"/>
      <c r="S208" s="44"/>
    </row>
    <row r="209" spans="2:19" hidden="1" x14ac:dyDescent="0.25">
      <c r="B209" s="16">
        <v>199</v>
      </c>
      <c r="C209" s="17" t="s">
        <v>28</v>
      </c>
      <c r="D209" s="18" t="s">
        <v>420</v>
      </c>
      <c r="E209" s="18" t="s">
        <v>421</v>
      </c>
      <c r="F209" s="21">
        <v>0</v>
      </c>
      <c r="G209" s="21">
        <v>0</v>
      </c>
      <c r="H209" s="20"/>
      <c r="I209" s="19"/>
      <c r="J209" s="19"/>
      <c r="K209" s="20"/>
      <c r="L209" s="20">
        <f t="shared" si="15"/>
        <v>0</v>
      </c>
      <c r="M209" s="20">
        <f t="shared" si="16"/>
        <v>0</v>
      </c>
      <c r="N209" s="20">
        <f t="shared" si="17"/>
        <v>0</v>
      </c>
      <c r="O209" s="20">
        <f t="shared" si="18"/>
        <v>0</v>
      </c>
      <c r="P209" s="20">
        <v>0</v>
      </c>
      <c r="Q209" s="20">
        <f t="shared" si="19"/>
        <v>0</v>
      </c>
      <c r="R209" s="21"/>
      <c r="S209" s="44"/>
    </row>
    <row r="210" spans="2:19" hidden="1" x14ac:dyDescent="0.25">
      <c r="B210" s="16">
        <v>200</v>
      </c>
      <c r="C210" s="17" t="s">
        <v>28</v>
      </c>
      <c r="D210" s="18" t="s">
        <v>422</v>
      </c>
      <c r="E210" s="18" t="s">
        <v>222</v>
      </c>
      <c r="F210" s="21">
        <v>0</v>
      </c>
      <c r="G210" s="21">
        <v>0</v>
      </c>
      <c r="H210" s="20"/>
      <c r="I210" s="19"/>
      <c r="J210" s="19"/>
      <c r="K210" s="20"/>
      <c r="L210" s="20">
        <f t="shared" si="15"/>
        <v>0</v>
      </c>
      <c r="M210" s="20">
        <f t="shared" si="16"/>
        <v>0</v>
      </c>
      <c r="N210" s="20">
        <f t="shared" si="17"/>
        <v>0</v>
      </c>
      <c r="O210" s="20">
        <f t="shared" si="18"/>
        <v>0</v>
      </c>
      <c r="P210" s="20">
        <v>0</v>
      </c>
      <c r="Q210" s="20">
        <f t="shared" si="19"/>
        <v>0</v>
      </c>
      <c r="R210" s="21"/>
      <c r="S210" s="44"/>
    </row>
    <row r="211" spans="2:19" hidden="1" x14ac:dyDescent="0.25">
      <c r="B211" s="16">
        <v>201</v>
      </c>
      <c r="C211" s="17" t="s">
        <v>28</v>
      </c>
      <c r="D211" s="18" t="s">
        <v>423</v>
      </c>
      <c r="E211" s="18" t="s">
        <v>424</v>
      </c>
      <c r="F211" s="21">
        <v>0</v>
      </c>
      <c r="G211" s="21">
        <v>0</v>
      </c>
      <c r="H211" s="20"/>
      <c r="I211" s="19"/>
      <c r="J211" s="19"/>
      <c r="K211" s="20"/>
      <c r="L211" s="20">
        <f t="shared" si="15"/>
        <v>0</v>
      </c>
      <c r="M211" s="20">
        <f t="shared" si="16"/>
        <v>0</v>
      </c>
      <c r="N211" s="20">
        <f t="shared" si="17"/>
        <v>0</v>
      </c>
      <c r="O211" s="20">
        <f t="shared" si="18"/>
        <v>0</v>
      </c>
      <c r="P211" s="20">
        <v>0</v>
      </c>
      <c r="Q211" s="20">
        <f t="shared" si="19"/>
        <v>0</v>
      </c>
      <c r="R211" s="21"/>
      <c r="S211" s="44"/>
    </row>
    <row r="212" spans="2:19" hidden="1" x14ac:dyDescent="0.25">
      <c r="B212" s="16">
        <v>202</v>
      </c>
      <c r="C212" s="17" t="s">
        <v>28</v>
      </c>
      <c r="D212" s="18" t="s">
        <v>425</v>
      </c>
      <c r="E212" s="18" t="s">
        <v>426</v>
      </c>
      <c r="F212" s="21">
        <v>0</v>
      </c>
      <c r="G212" s="21">
        <v>0</v>
      </c>
      <c r="H212" s="20"/>
      <c r="I212" s="19"/>
      <c r="J212" s="19"/>
      <c r="K212" s="20"/>
      <c r="L212" s="20">
        <f t="shared" si="15"/>
        <v>0</v>
      </c>
      <c r="M212" s="20">
        <f t="shared" si="16"/>
        <v>0</v>
      </c>
      <c r="N212" s="20">
        <f t="shared" si="17"/>
        <v>0</v>
      </c>
      <c r="O212" s="20">
        <f t="shared" si="18"/>
        <v>0</v>
      </c>
      <c r="P212" s="20">
        <v>0</v>
      </c>
      <c r="Q212" s="20">
        <f t="shared" si="19"/>
        <v>0</v>
      </c>
      <c r="R212" s="21"/>
      <c r="S212" s="44"/>
    </row>
    <row r="213" spans="2:19" hidden="1" x14ac:dyDescent="0.25">
      <c r="B213" s="16">
        <v>203</v>
      </c>
      <c r="C213" s="17" t="s">
        <v>28</v>
      </c>
      <c r="D213" s="18" t="s">
        <v>427</v>
      </c>
      <c r="E213" s="18" t="s">
        <v>428</v>
      </c>
      <c r="F213" s="21">
        <v>0</v>
      </c>
      <c r="G213" s="21">
        <v>0</v>
      </c>
      <c r="H213" s="20"/>
      <c r="I213" s="20"/>
      <c r="J213" s="20"/>
      <c r="K213" s="20"/>
      <c r="L213" s="20">
        <f t="shared" si="15"/>
        <v>0</v>
      </c>
      <c r="M213" s="20">
        <f t="shared" si="16"/>
        <v>0</v>
      </c>
      <c r="N213" s="20">
        <f t="shared" si="17"/>
        <v>0</v>
      </c>
      <c r="O213" s="20">
        <f t="shared" si="18"/>
        <v>0</v>
      </c>
      <c r="P213" s="20">
        <v>0</v>
      </c>
      <c r="Q213" s="20">
        <f t="shared" si="19"/>
        <v>0</v>
      </c>
      <c r="R213" s="21"/>
      <c r="S213" s="44"/>
    </row>
    <row r="214" spans="2:19" hidden="1" x14ac:dyDescent="0.25">
      <c r="B214" s="16">
        <v>204</v>
      </c>
      <c r="C214" s="17" t="s">
        <v>28</v>
      </c>
      <c r="D214" s="18" t="s">
        <v>429</v>
      </c>
      <c r="E214" s="18" t="s">
        <v>430</v>
      </c>
      <c r="F214" s="21">
        <v>0</v>
      </c>
      <c r="G214" s="21">
        <v>0</v>
      </c>
      <c r="H214" s="20"/>
      <c r="I214" s="19"/>
      <c r="J214" s="19"/>
      <c r="K214" s="20"/>
      <c r="L214" s="20">
        <f t="shared" si="15"/>
        <v>0</v>
      </c>
      <c r="M214" s="20">
        <f t="shared" si="16"/>
        <v>0</v>
      </c>
      <c r="N214" s="20">
        <f t="shared" si="17"/>
        <v>0</v>
      </c>
      <c r="O214" s="20">
        <f t="shared" si="18"/>
        <v>0</v>
      </c>
      <c r="P214" s="20">
        <v>0</v>
      </c>
      <c r="Q214" s="20">
        <f t="shared" si="19"/>
        <v>0</v>
      </c>
      <c r="R214" s="21"/>
      <c r="S214" s="44"/>
    </row>
    <row r="215" spans="2:19" hidden="1" x14ac:dyDescent="0.25">
      <c r="B215" s="16">
        <v>205</v>
      </c>
      <c r="C215" s="17" t="s">
        <v>28</v>
      </c>
      <c r="D215" s="18" t="s">
        <v>431</v>
      </c>
      <c r="E215" s="18" t="s">
        <v>432</v>
      </c>
      <c r="F215" s="21">
        <v>0</v>
      </c>
      <c r="G215" s="21">
        <v>0</v>
      </c>
      <c r="H215" s="20"/>
      <c r="I215" s="20"/>
      <c r="J215" s="20"/>
      <c r="K215" s="20"/>
      <c r="L215" s="20">
        <f t="shared" si="15"/>
        <v>0</v>
      </c>
      <c r="M215" s="20">
        <f t="shared" si="16"/>
        <v>0</v>
      </c>
      <c r="N215" s="20">
        <f t="shared" si="17"/>
        <v>0</v>
      </c>
      <c r="O215" s="20">
        <f t="shared" si="18"/>
        <v>0</v>
      </c>
      <c r="P215" s="20">
        <v>0</v>
      </c>
      <c r="Q215" s="20">
        <f t="shared" si="19"/>
        <v>0</v>
      </c>
      <c r="R215" s="21"/>
      <c r="S215" s="44"/>
    </row>
    <row r="216" spans="2:19" hidden="1" x14ac:dyDescent="0.25">
      <c r="B216" s="16">
        <v>206</v>
      </c>
      <c r="C216" s="17" t="s">
        <v>28</v>
      </c>
      <c r="D216" s="18" t="s">
        <v>433</v>
      </c>
      <c r="E216" s="18" t="s">
        <v>434</v>
      </c>
      <c r="F216" s="21">
        <v>0</v>
      </c>
      <c r="G216" s="21">
        <v>0</v>
      </c>
      <c r="H216" s="20"/>
      <c r="I216" s="19"/>
      <c r="J216" s="19"/>
      <c r="K216" s="20"/>
      <c r="L216" s="20">
        <f t="shared" si="15"/>
        <v>0</v>
      </c>
      <c r="M216" s="20">
        <f t="shared" si="16"/>
        <v>0</v>
      </c>
      <c r="N216" s="20">
        <f t="shared" si="17"/>
        <v>0</v>
      </c>
      <c r="O216" s="20">
        <f t="shared" si="18"/>
        <v>0</v>
      </c>
      <c r="P216" s="20">
        <v>0</v>
      </c>
      <c r="Q216" s="20">
        <f t="shared" si="19"/>
        <v>0</v>
      </c>
      <c r="R216" s="21"/>
      <c r="S216" s="44"/>
    </row>
    <row r="217" spans="2:19" hidden="1" x14ac:dyDescent="0.25">
      <c r="B217" s="16">
        <v>207</v>
      </c>
      <c r="C217" s="17" t="s">
        <v>28</v>
      </c>
      <c r="D217" s="18" t="s">
        <v>435</v>
      </c>
      <c r="E217" s="18" t="s">
        <v>436</v>
      </c>
      <c r="F217" s="21">
        <v>0</v>
      </c>
      <c r="G217" s="21">
        <v>0</v>
      </c>
      <c r="H217" s="20"/>
      <c r="I217" s="19"/>
      <c r="J217" s="19"/>
      <c r="K217" s="20"/>
      <c r="L217" s="20">
        <f t="shared" si="15"/>
        <v>0</v>
      </c>
      <c r="M217" s="20">
        <f t="shared" si="16"/>
        <v>0</v>
      </c>
      <c r="N217" s="20">
        <f t="shared" si="17"/>
        <v>0</v>
      </c>
      <c r="O217" s="20">
        <f t="shared" si="18"/>
        <v>0</v>
      </c>
      <c r="P217" s="20">
        <v>0</v>
      </c>
      <c r="Q217" s="20">
        <f t="shared" si="19"/>
        <v>0</v>
      </c>
      <c r="R217" s="21"/>
      <c r="S217" s="44"/>
    </row>
    <row r="218" spans="2:19" hidden="1" x14ac:dyDescent="0.25">
      <c r="B218" s="16">
        <v>208</v>
      </c>
      <c r="C218" s="17" t="s">
        <v>28</v>
      </c>
      <c r="D218" s="18" t="s">
        <v>437</v>
      </c>
      <c r="E218" s="18" t="s">
        <v>438</v>
      </c>
      <c r="F218" s="21">
        <v>0</v>
      </c>
      <c r="G218" s="21">
        <v>0</v>
      </c>
      <c r="H218" s="20"/>
      <c r="I218" s="19"/>
      <c r="J218" s="19"/>
      <c r="K218" s="20"/>
      <c r="L218" s="20">
        <f t="shared" si="15"/>
        <v>0</v>
      </c>
      <c r="M218" s="20">
        <f t="shared" si="16"/>
        <v>0</v>
      </c>
      <c r="N218" s="20">
        <f t="shared" si="17"/>
        <v>0</v>
      </c>
      <c r="O218" s="20">
        <f t="shared" si="18"/>
        <v>0</v>
      </c>
      <c r="P218" s="20">
        <v>0</v>
      </c>
      <c r="Q218" s="20">
        <f t="shared" si="19"/>
        <v>0</v>
      </c>
      <c r="R218" s="21"/>
      <c r="S218" s="44"/>
    </row>
    <row r="219" spans="2:19" hidden="1" x14ac:dyDescent="0.25">
      <c r="B219" s="16">
        <v>209</v>
      </c>
      <c r="C219" s="17" t="s">
        <v>28</v>
      </c>
      <c r="D219" s="18" t="s">
        <v>439</v>
      </c>
      <c r="E219" s="18" t="s">
        <v>440</v>
      </c>
      <c r="F219" s="21">
        <v>0</v>
      </c>
      <c r="G219" s="21">
        <v>0</v>
      </c>
      <c r="H219" s="20"/>
      <c r="I219" s="19"/>
      <c r="J219" s="19"/>
      <c r="K219" s="20"/>
      <c r="L219" s="20">
        <f t="shared" si="15"/>
        <v>0</v>
      </c>
      <c r="M219" s="20">
        <f t="shared" si="16"/>
        <v>0</v>
      </c>
      <c r="N219" s="20">
        <f t="shared" si="17"/>
        <v>0</v>
      </c>
      <c r="O219" s="20">
        <f t="shared" si="18"/>
        <v>0</v>
      </c>
      <c r="P219" s="20">
        <v>0</v>
      </c>
      <c r="Q219" s="20">
        <f t="shared" si="19"/>
        <v>0</v>
      </c>
      <c r="R219" s="21"/>
      <c r="S219" s="44"/>
    </row>
    <row r="220" spans="2:19" hidden="1" x14ac:dyDescent="0.25">
      <c r="B220" s="16">
        <v>210</v>
      </c>
      <c r="C220" s="17" t="s">
        <v>28</v>
      </c>
      <c r="D220" s="18" t="s">
        <v>441</v>
      </c>
      <c r="E220" s="18" t="s">
        <v>442</v>
      </c>
      <c r="F220" s="21">
        <v>0</v>
      </c>
      <c r="G220" s="21">
        <v>0</v>
      </c>
      <c r="H220" s="20"/>
      <c r="I220" s="19"/>
      <c r="J220" s="19"/>
      <c r="K220" s="20"/>
      <c r="L220" s="20">
        <f t="shared" si="15"/>
        <v>0</v>
      </c>
      <c r="M220" s="20">
        <f t="shared" si="16"/>
        <v>0</v>
      </c>
      <c r="N220" s="20">
        <f t="shared" si="17"/>
        <v>0</v>
      </c>
      <c r="O220" s="20">
        <f t="shared" si="18"/>
        <v>0</v>
      </c>
      <c r="P220" s="20">
        <v>0</v>
      </c>
      <c r="Q220" s="20">
        <f t="shared" si="19"/>
        <v>0</v>
      </c>
      <c r="R220" s="21"/>
      <c r="S220" s="44"/>
    </row>
    <row r="221" spans="2:19" hidden="1" x14ac:dyDescent="0.25">
      <c r="B221" s="16">
        <v>211</v>
      </c>
      <c r="C221" s="17" t="s">
        <v>28</v>
      </c>
      <c r="D221" s="18" t="s">
        <v>443</v>
      </c>
      <c r="E221" s="18" t="s">
        <v>444</v>
      </c>
      <c r="F221" s="21">
        <v>0</v>
      </c>
      <c r="G221" s="21">
        <v>0</v>
      </c>
      <c r="H221" s="20"/>
      <c r="I221" s="20"/>
      <c r="J221" s="20"/>
      <c r="K221" s="20"/>
      <c r="L221" s="20">
        <f t="shared" si="15"/>
        <v>0</v>
      </c>
      <c r="M221" s="20">
        <f t="shared" si="16"/>
        <v>0</v>
      </c>
      <c r="N221" s="20">
        <f t="shared" si="17"/>
        <v>0</v>
      </c>
      <c r="O221" s="20">
        <f t="shared" si="18"/>
        <v>0</v>
      </c>
      <c r="P221" s="20">
        <v>0</v>
      </c>
      <c r="Q221" s="20">
        <f t="shared" si="19"/>
        <v>0</v>
      </c>
      <c r="R221" s="21"/>
      <c r="S221" s="44"/>
    </row>
    <row r="222" spans="2:19" hidden="1" x14ac:dyDescent="0.25">
      <c r="B222" s="16">
        <v>212</v>
      </c>
      <c r="C222" s="17" t="s">
        <v>28</v>
      </c>
      <c r="D222" s="18" t="s">
        <v>445</v>
      </c>
      <c r="E222" s="18" t="s">
        <v>446</v>
      </c>
      <c r="F222" s="21">
        <v>0</v>
      </c>
      <c r="G222" s="21">
        <v>0</v>
      </c>
      <c r="H222" s="20"/>
      <c r="I222" s="20"/>
      <c r="J222" s="20"/>
      <c r="K222" s="20"/>
      <c r="L222" s="20">
        <f t="shared" si="15"/>
        <v>0</v>
      </c>
      <c r="M222" s="20">
        <f t="shared" si="16"/>
        <v>0</v>
      </c>
      <c r="N222" s="20">
        <f t="shared" si="17"/>
        <v>0</v>
      </c>
      <c r="O222" s="20">
        <f t="shared" si="18"/>
        <v>0</v>
      </c>
      <c r="P222" s="20">
        <v>0</v>
      </c>
      <c r="Q222" s="20">
        <f t="shared" si="19"/>
        <v>0</v>
      </c>
      <c r="R222" s="21"/>
      <c r="S222" s="44"/>
    </row>
    <row r="223" spans="2:19" hidden="1" x14ac:dyDescent="0.25">
      <c r="B223" s="16">
        <v>213</v>
      </c>
      <c r="C223" s="17" t="s">
        <v>28</v>
      </c>
      <c r="D223" s="18" t="s">
        <v>447</v>
      </c>
      <c r="E223" s="18" t="s">
        <v>448</v>
      </c>
      <c r="F223" s="21">
        <v>0</v>
      </c>
      <c r="G223" s="21">
        <v>0</v>
      </c>
      <c r="H223" s="20"/>
      <c r="I223" s="20"/>
      <c r="J223" s="20"/>
      <c r="K223" s="20"/>
      <c r="L223" s="20">
        <f t="shared" si="15"/>
        <v>0</v>
      </c>
      <c r="M223" s="20">
        <f t="shared" si="16"/>
        <v>0</v>
      </c>
      <c r="N223" s="20">
        <f t="shared" si="17"/>
        <v>0</v>
      </c>
      <c r="O223" s="20">
        <f t="shared" si="18"/>
        <v>0</v>
      </c>
      <c r="P223" s="20">
        <v>0</v>
      </c>
      <c r="Q223" s="20">
        <f t="shared" si="19"/>
        <v>0</v>
      </c>
      <c r="R223" s="21"/>
      <c r="S223" s="44"/>
    </row>
    <row r="224" spans="2:19" hidden="1" x14ac:dyDescent="0.25">
      <c r="B224" s="16">
        <v>214</v>
      </c>
      <c r="C224" s="17" t="s">
        <v>28</v>
      </c>
      <c r="D224" s="18" t="s">
        <v>449</v>
      </c>
      <c r="E224" s="18" t="s">
        <v>450</v>
      </c>
      <c r="F224" s="21">
        <v>0</v>
      </c>
      <c r="G224" s="21">
        <v>0</v>
      </c>
      <c r="H224" s="20"/>
      <c r="I224" s="20"/>
      <c r="J224" s="20"/>
      <c r="K224" s="20"/>
      <c r="L224" s="20">
        <f t="shared" si="15"/>
        <v>0</v>
      </c>
      <c r="M224" s="20">
        <f t="shared" si="16"/>
        <v>0</v>
      </c>
      <c r="N224" s="20">
        <f t="shared" si="17"/>
        <v>0</v>
      </c>
      <c r="O224" s="20">
        <f t="shared" si="18"/>
        <v>0</v>
      </c>
      <c r="P224" s="20">
        <v>0</v>
      </c>
      <c r="Q224" s="20">
        <f t="shared" si="19"/>
        <v>0</v>
      </c>
      <c r="R224" s="21"/>
      <c r="S224" s="44"/>
    </row>
    <row r="225" spans="2:19" hidden="1" x14ac:dyDescent="0.25">
      <c r="B225" s="16">
        <v>215</v>
      </c>
      <c r="C225" s="17" t="s">
        <v>28</v>
      </c>
      <c r="D225" s="18" t="s">
        <v>451</v>
      </c>
      <c r="E225" s="18" t="s">
        <v>452</v>
      </c>
      <c r="F225" s="21">
        <v>0</v>
      </c>
      <c r="G225" s="21">
        <v>0</v>
      </c>
      <c r="H225" s="20"/>
      <c r="I225" s="20"/>
      <c r="J225" s="20"/>
      <c r="K225" s="20"/>
      <c r="L225" s="20">
        <f t="shared" si="15"/>
        <v>0</v>
      </c>
      <c r="M225" s="20">
        <f t="shared" si="16"/>
        <v>0</v>
      </c>
      <c r="N225" s="20">
        <f t="shared" si="17"/>
        <v>0</v>
      </c>
      <c r="O225" s="20">
        <f t="shared" si="18"/>
        <v>0</v>
      </c>
      <c r="P225" s="20">
        <v>0</v>
      </c>
      <c r="Q225" s="20">
        <f t="shared" si="19"/>
        <v>0</v>
      </c>
      <c r="R225" s="21"/>
      <c r="S225" s="44"/>
    </row>
    <row r="226" spans="2:19" hidden="1" x14ac:dyDescent="0.25">
      <c r="B226" s="16">
        <v>216</v>
      </c>
      <c r="C226" s="17" t="s">
        <v>28</v>
      </c>
      <c r="D226" s="18" t="s">
        <v>453</v>
      </c>
      <c r="E226" s="18" t="s">
        <v>454</v>
      </c>
      <c r="F226" s="21">
        <v>0</v>
      </c>
      <c r="G226" s="21">
        <v>0</v>
      </c>
      <c r="H226" s="20"/>
      <c r="I226" s="20"/>
      <c r="J226" s="20"/>
      <c r="K226" s="20"/>
      <c r="L226" s="20">
        <f t="shared" si="15"/>
        <v>0</v>
      </c>
      <c r="M226" s="20">
        <f t="shared" si="16"/>
        <v>0</v>
      </c>
      <c r="N226" s="20">
        <f t="shared" si="17"/>
        <v>0</v>
      </c>
      <c r="O226" s="20">
        <f t="shared" si="18"/>
        <v>0</v>
      </c>
      <c r="P226" s="20">
        <v>0</v>
      </c>
      <c r="Q226" s="20">
        <f t="shared" si="19"/>
        <v>0</v>
      </c>
      <c r="R226" s="21"/>
      <c r="S226" s="44"/>
    </row>
    <row r="227" spans="2:19" hidden="1" x14ac:dyDescent="0.25">
      <c r="B227" s="16">
        <v>217</v>
      </c>
      <c r="C227" s="17" t="s">
        <v>28</v>
      </c>
      <c r="D227" s="18" t="s">
        <v>455</v>
      </c>
      <c r="E227" s="18" t="s">
        <v>456</v>
      </c>
      <c r="F227" s="21">
        <v>0</v>
      </c>
      <c r="G227" s="21">
        <v>0</v>
      </c>
      <c r="H227" s="20"/>
      <c r="I227" s="20"/>
      <c r="J227" s="20"/>
      <c r="K227" s="20"/>
      <c r="L227" s="20">
        <f t="shared" si="15"/>
        <v>0</v>
      </c>
      <c r="M227" s="20">
        <f t="shared" si="16"/>
        <v>0</v>
      </c>
      <c r="N227" s="20">
        <f t="shared" si="17"/>
        <v>0</v>
      </c>
      <c r="O227" s="20">
        <f t="shared" si="18"/>
        <v>0</v>
      </c>
      <c r="P227" s="20">
        <v>0</v>
      </c>
      <c r="Q227" s="20">
        <f t="shared" si="19"/>
        <v>0</v>
      </c>
      <c r="R227" s="21"/>
      <c r="S227" s="44"/>
    </row>
    <row r="228" spans="2:19" hidden="1" x14ac:dyDescent="0.25">
      <c r="B228" s="16">
        <v>218</v>
      </c>
      <c r="C228" s="17" t="s">
        <v>28</v>
      </c>
      <c r="D228" s="18" t="s">
        <v>457</v>
      </c>
      <c r="E228" s="18" t="s">
        <v>458</v>
      </c>
      <c r="F228" s="21">
        <v>0</v>
      </c>
      <c r="G228" s="21">
        <v>0</v>
      </c>
      <c r="H228" s="20"/>
      <c r="I228" s="20"/>
      <c r="J228" s="20"/>
      <c r="K228" s="20"/>
      <c r="L228" s="20">
        <f t="shared" si="15"/>
        <v>0</v>
      </c>
      <c r="M228" s="20">
        <f t="shared" si="16"/>
        <v>0</v>
      </c>
      <c r="N228" s="20">
        <f t="shared" si="17"/>
        <v>0</v>
      </c>
      <c r="O228" s="20">
        <f t="shared" si="18"/>
        <v>0</v>
      </c>
      <c r="P228" s="20">
        <v>0</v>
      </c>
      <c r="Q228" s="20">
        <f t="shared" si="19"/>
        <v>0</v>
      </c>
      <c r="R228" s="21"/>
      <c r="S228" s="44"/>
    </row>
    <row r="229" spans="2:19" hidden="1" x14ac:dyDescent="0.25">
      <c r="B229" s="16">
        <v>219</v>
      </c>
      <c r="C229" s="17" t="s">
        <v>28</v>
      </c>
      <c r="D229" s="18" t="s">
        <v>459</v>
      </c>
      <c r="E229" s="18" t="s">
        <v>460</v>
      </c>
      <c r="F229" s="21">
        <v>0</v>
      </c>
      <c r="G229" s="21">
        <v>0</v>
      </c>
      <c r="H229" s="20"/>
      <c r="I229" s="20"/>
      <c r="J229" s="20"/>
      <c r="K229" s="20"/>
      <c r="L229" s="20">
        <f t="shared" si="15"/>
        <v>0</v>
      </c>
      <c r="M229" s="20">
        <f t="shared" si="16"/>
        <v>0</v>
      </c>
      <c r="N229" s="20">
        <f t="shared" si="17"/>
        <v>0</v>
      </c>
      <c r="O229" s="20">
        <f t="shared" si="18"/>
        <v>0</v>
      </c>
      <c r="P229" s="20">
        <v>0</v>
      </c>
      <c r="Q229" s="20">
        <f t="shared" si="19"/>
        <v>0</v>
      </c>
      <c r="R229" s="21"/>
      <c r="S229" s="44"/>
    </row>
    <row r="230" spans="2:19" hidden="1" x14ac:dyDescent="0.25">
      <c r="B230" s="16">
        <v>220</v>
      </c>
      <c r="C230" s="17" t="s">
        <v>28</v>
      </c>
      <c r="D230" s="18" t="s">
        <v>461</v>
      </c>
      <c r="E230" s="18" t="s">
        <v>462</v>
      </c>
      <c r="F230" s="21">
        <v>0</v>
      </c>
      <c r="G230" s="21">
        <v>0</v>
      </c>
      <c r="H230" s="20"/>
      <c r="I230" s="20"/>
      <c r="J230" s="20"/>
      <c r="K230" s="20"/>
      <c r="L230" s="20">
        <f t="shared" si="15"/>
        <v>0</v>
      </c>
      <c r="M230" s="20">
        <f t="shared" si="16"/>
        <v>0</v>
      </c>
      <c r="N230" s="20">
        <f t="shared" si="17"/>
        <v>0</v>
      </c>
      <c r="O230" s="20">
        <f t="shared" si="18"/>
        <v>0</v>
      </c>
      <c r="P230" s="20">
        <v>0</v>
      </c>
      <c r="Q230" s="20">
        <f t="shared" si="19"/>
        <v>0</v>
      </c>
      <c r="R230" s="21"/>
      <c r="S230" s="44"/>
    </row>
    <row r="231" spans="2:19" hidden="1" x14ac:dyDescent="0.25">
      <c r="B231" s="16">
        <v>221</v>
      </c>
      <c r="C231" s="17" t="s">
        <v>28</v>
      </c>
      <c r="D231" s="18" t="s">
        <v>463</v>
      </c>
      <c r="E231" s="18" t="s">
        <v>464</v>
      </c>
      <c r="F231" s="21">
        <v>0</v>
      </c>
      <c r="G231" s="21">
        <v>0</v>
      </c>
      <c r="H231" s="20"/>
      <c r="I231" s="20"/>
      <c r="J231" s="20"/>
      <c r="K231" s="20"/>
      <c r="L231" s="20">
        <f t="shared" si="15"/>
        <v>0</v>
      </c>
      <c r="M231" s="20">
        <f t="shared" si="16"/>
        <v>0</v>
      </c>
      <c r="N231" s="20">
        <f t="shared" si="17"/>
        <v>0</v>
      </c>
      <c r="O231" s="20">
        <f t="shared" si="18"/>
        <v>0</v>
      </c>
      <c r="P231" s="20">
        <v>0</v>
      </c>
      <c r="Q231" s="20">
        <f t="shared" si="19"/>
        <v>0</v>
      </c>
      <c r="R231" s="21"/>
      <c r="S231" s="44"/>
    </row>
    <row r="232" spans="2:19" hidden="1" x14ac:dyDescent="0.25">
      <c r="B232" s="16">
        <v>222</v>
      </c>
      <c r="C232" s="17" t="s">
        <v>28</v>
      </c>
      <c r="D232" s="18" t="s">
        <v>465</v>
      </c>
      <c r="E232" s="18" t="s">
        <v>466</v>
      </c>
      <c r="F232" s="21">
        <v>0</v>
      </c>
      <c r="G232" s="21">
        <v>0</v>
      </c>
      <c r="H232" s="20"/>
      <c r="I232" s="20"/>
      <c r="J232" s="20"/>
      <c r="K232" s="20"/>
      <c r="L232" s="20">
        <f t="shared" si="15"/>
        <v>0</v>
      </c>
      <c r="M232" s="20">
        <f t="shared" si="16"/>
        <v>0</v>
      </c>
      <c r="N232" s="20">
        <f t="shared" si="17"/>
        <v>0</v>
      </c>
      <c r="O232" s="20">
        <f t="shared" si="18"/>
        <v>0</v>
      </c>
      <c r="P232" s="20">
        <v>0</v>
      </c>
      <c r="Q232" s="20">
        <f t="shared" si="19"/>
        <v>0</v>
      </c>
      <c r="R232" s="21"/>
      <c r="S232" s="44"/>
    </row>
    <row r="233" spans="2:19" hidden="1" x14ac:dyDescent="0.25">
      <c r="B233" s="16">
        <v>223</v>
      </c>
      <c r="C233" s="17" t="s">
        <v>28</v>
      </c>
      <c r="D233" s="18" t="s">
        <v>467</v>
      </c>
      <c r="E233" s="18" t="s">
        <v>468</v>
      </c>
      <c r="F233" s="21">
        <v>0</v>
      </c>
      <c r="G233" s="21">
        <v>0</v>
      </c>
      <c r="H233" s="20"/>
      <c r="I233" s="20"/>
      <c r="J233" s="20"/>
      <c r="K233" s="20"/>
      <c r="L233" s="20">
        <f t="shared" si="15"/>
        <v>0</v>
      </c>
      <c r="M233" s="20">
        <f t="shared" si="16"/>
        <v>0</v>
      </c>
      <c r="N233" s="20">
        <f t="shared" si="17"/>
        <v>0</v>
      </c>
      <c r="O233" s="20">
        <f t="shared" si="18"/>
        <v>0</v>
      </c>
      <c r="P233" s="20">
        <v>0</v>
      </c>
      <c r="Q233" s="20">
        <f t="shared" si="19"/>
        <v>0</v>
      </c>
      <c r="R233" s="21"/>
      <c r="S233" s="44"/>
    </row>
    <row r="234" spans="2:19" hidden="1" x14ac:dyDescent="0.25">
      <c r="B234" s="16">
        <v>224</v>
      </c>
      <c r="C234" s="17" t="s">
        <v>28</v>
      </c>
      <c r="D234" s="18" t="s">
        <v>469</v>
      </c>
      <c r="E234" s="18" t="s">
        <v>470</v>
      </c>
      <c r="F234" s="21">
        <v>0</v>
      </c>
      <c r="G234" s="21">
        <v>0</v>
      </c>
      <c r="H234" s="20"/>
      <c r="I234" s="19"/>
      <c r="J234" s="19"/>
      <c r="K234" s="20"/>
      <c r="L234" s="20">
        <f t="shared" si="15"/>
        <v>0</v>
      </c>
      <c r="M234" s="20">
        <f t="shared" si="16"/>
        <v>0</v>
      </c>
      <c r="N234" s="20">
        <f t="shared" si="17"/>
        <v>0</v>
      </c>
      <c r="O234" s="20">
        <f t="shared" si="18"/>
        <v>0</v>
      </c>
      <c r="P234" s="20">
        <v>0</v>
      </c>
      <c r="Q234" s="20">
        <f t="shared" si="19"/>
        <v>0</v>
      </c>
      <c r="R234" s="21"/>
      <c r="S234" s="44"/>
    </row>
    <row r="235" spans="2:19" hidden="1" x14ac:dyDescent="0.25">
      <c r="B235" s="16">
        <v>225</v>
      </c>
      <c r="C235" s="17" t="s">
        <v>28</v>
      </c>
      <c r="D235" s="18" t="s">
        <v>471</v>
      </c>
      <c r="E235" s="18" t="s">
        <v>472</v>
      </c>
      <c r="F235" s="21">
        <v>0</v>
      </c>
      <c r="G235" s="21">
        <v>0</v>
      </c>
      <c r="H235" s="20"/>
      <c r="I235" s="20"/>
      <c r="J235" s="20"/>
      <c r="K235" s="20"/>
      <c r="L235" s="20">
        <f t="shared" si="15"/>
        <v>0</v>
      </c>
      <c r="M235" s="20">
        <f t="shared" si="16"/>
        <v>0</v>
      </c>
      <c r="N235" s="20">
        <f t="shared" si="17"/>
        <v>0</v>
      </c>
      <c r="O235" s="20">
        <f t="shared" si="18"/>
        <v>0</v>
      </c>
      <c r="P235" s="20">
        <v>0</v>
      </c>
      <c r="Q235" s="20">
        <f t="shared" si="19"/>
        <v>0</v>
      </c>
      <c r="R235" s="21"/>
      <c r="S235" s="44"/>
    </row>
    <row r="236" spans="2:19" hidden="1" x14ac:dyDescent="0.25">
      <c r="B236" s="16">
        <v>226</v>
      </c>
      <c r="C236" s="17" t="s">
        <v>28</v>
      </c>
      <c r="D236" s="18" t="s">
        <v>473</v>
      </c>
      <c r="E236" s="18" t="s">
        <v>474</v>
      </c>
      <c r="F236" s="21">
        <v>0</v>
      </c>
      <c r="G236" s="21">
        <v>0</v>
      </c>
      <c r="H236" s="20"/>
      <c r="I236" s="20"/>
      <c r="J236" s="20"/>
      <c r="K236" s="20"/>
      <c r="L236" s="20">
        <f t="shared" si="15"/>
        <v>0</v>
      </c>
      <c r="M236" s="20">
        <f t="shared" si="16"/>
        <v>0</v>
      </c>
      <c r="N236" s="20">
        <f>+H236-K236</f>
        <v>0</v>
      </c>
      <c r="O236" s="20">
        <f t="shared" si="18"/>
        <v>0</v>
      </c>
      <c r="P236" s="20">
        <v>0</v>
      </c>
      <c r="Q236" s="20">
        <f t="shared" si="19"/>
        <v>0</v>
      </c>
      <c r="R236" s="21"/>
      <c r="S236" s="44"/>
    </row>
    <row r="237" spans="2:19" hidden="1" x14ac:dyDescent="0.25">
      <c r="B237" s="16"/>
      <c r="C237" s="17"/>
      <c r="D237" s="151" t="s">
        <v>3187</v>
      </c>
      <c r="E237" s="152"/>
      <c r="F237" s="40">
        <f>SUM(F11:F236)</f>
        <v>0</v>
      </c>
      <c r="G237" s="40">
        <f t="shared" ref="G237:Q237" si="20">SUM(G11:G236)</f>
        <v>0</v>
      </c>
      <c r="H237" s="40">
        <f t="shared" si="20"/>
        <v>31372</v>
      </c>
      <c r="I237" s="40">
        <f t="shared" si="20"/>
        <v>0</v>
      </c>
      <c r="J237" s="40">
        <f t="shared" si="20"/>
        <v>0</v>
      </c>
      <c r="K237" s="40">
        <f t="shared" si="20"/>
        <v>47058</v>
      </c>
      <c r="L237" s="40">
        <f t="shared" si="20"/>
        <v>0</v>
      </c>
      <c r="M237" s="40">
        <f t="shared" si="20"/>
        <v>0</v>
      </c>
      <c r="N237" s="40">
        <f t="shared" si="20"/>
        <v>-15686</v>
      </c>
      <c r="O237" s="40">
        <f>SUM(O11:O236)</f>
        <v>-15686</v>
      </c>
      <c r="P237" s="40">
        <f t="shared" si="20"/>
        <v>0</v>
      </c>
      <c r="Q237" s="40">
        <f t="shared" si="20"/>
        <v>-15686</v>
      </c>
      <c r="R237" s="21"/>
      <c r="S237" s="44"/>
    </row>
    <row r="238" spans="2:19" hidden="1" x14ac:dyDescent="0.25">
      <c r="B238" s="16"/>
      <c r="C238" s="17"/>
      <c r="D238" s="38" t="s">
        <v>3190</v>
      </c>
      <c r="E238" s="39" t="s">
        <v>3191</v>
      </c>
      <c r="F238" s="21"/>
      <c r="G238" s="21"/>
      <c r="H238" s="20"/>
      <c r="I238" s="20"/>
      <c r="J238" s="20"/>
      <c r="K238" s="20"/>
      <c r="L238" s="20"/>
      <c r="M238" s="20"/>
      <c r="N238" s="20"/>
      <c r="O238" s="20"/>
      <c r="P238" s="20"/>
      <c r="Q238" s="20"/>
      <c r="R238" s="21"/>
      <c r="S238" s="44"/>
    </row>
    <row r="239" spans="2:19" hidden="1" x14ac:dyDescent="0.25">
      <c r="B239" s="16">
        <v>227</v>
      </c>
      <c r="C239" s="17" t="s">
        <v>28</v>
      </c>
      <c r="D239" s="18" t="s">
        <v>475</v>
      </c>
      <c r="E239" s="18" t="s">
        <v>476</v>
      </c>
      <c r="F239" s="21">
        <v>0</v>
      </c>
      <c r="G239" s="21">
        <v>0</v>
      </c>
      <c r="H239" s="20"/>
      <c r="I239" s="19"/>
      <c r="J239" s="19"/>
      <c r="K239" s="20"/>
      <c r="L239" s="20">
        <f t="shared" ref="L239:L302" si="21">+F239-I239</f>
        <v>0</v>
      </c>
      <c r="M239" s="20">
        <f t="shared" ref="M239:M302" si="22">+G239-J239</f>
        <v>0</v>
      </c>
      <c r="N239" s="20">
        <f>+H239-K239</f>
        <v>0</v>
      </c>
      <c r="O239" s="20">
        <f t="shared" ref="O239:O302" si="23">+L239+M239+N239</f>
        <v>0</v>
      </c>
      <c r="P239" s="20">
        <v>0</v>
      </c>
      <c r="Q239" s="20">
        <f t="shared" ref="Q239:Q302" si="24">+O239+P239</f>
        <v>0</v>
      </c>
      <c r="R239" s="21"/>
      <c r="S239" s="44"/>
    </row>
    <row r="240" spans="2:19" hidden="1" x14ac:dyDescent="0.25">
      <c r="B240" s="16">
        <v>228</v>
      </c>
      <c r="C240" s="17" t="s">
        <v>28</v>
      </c>
      <c r="D240" s="18" t="s">
        <v>477</v>
      </c>
      <c r="E240" s="18" t="s">
        <v>478</v>
      </c>
      <c r="F240" s="21">
        <v>0</v>
      </c>
      <c r="G240" s="21">
        <v>0</v>
      </c>
      <c r="H240" s="20"/>
      <c r="I240" s="19"/>
      <c r="J240" s="19"/>
      <c r="K240" s="20"/>
      <c r="L240" s="20">
        <f t="shared" si="21"/>
        <v>0</v>
      </c>
      <c r="M240" s="20">
        <f t="shared" si="22"/>
        <v>0</v>
      </c>
      <c r="N240" s="20">
        <f t="shared" ref="N240:N303" si="25">+H240-K240</f>
        <v>0</v>
      </c>
      <c r="O240" s="20">
        <f t="shared" si="23"/>
        <v>0</v>
      </c>
      <c r="P240" s="20">
        <v>0</v>
      </c>
      <c r="Q240" s="20">
        <f t="shared" si="24"/>
        <v>0</v>
      </c>
      <c r="R240" s="21"/>
      <c r="S240" s="44"/>
    </row>
    <row r="241" spans="2:19" hidden="1" x14ac:dyDescent="0.25">
      <c r="B241" s="16">
        <v>229</v>
      </c>
      <c r="C241" s="17" t="s">
        <v>28</v>
      </c>
      <c r="D241" s="18" t="s">
        <v>479</v>
      </c>
      <c r="E241" s="18" t="s">
        <v>383</v>
      </c>
      <c r="F241" s="21">
        <v>0</v>
      </c>
      <c r="G241" s="21">
        <v>0</v>
      </c>
      <c r="H241" s="20"/>
      <c r="I241" s="19"/>
      <c r="J241" s="19"/>
      <c r="K241" s="20"/>
      <c r="L241" s="20">
        <f t="shared" si="21"/>
        <v>0</v>
      </c>
      <c r="M241" s="20">
        <f t="shared" si="22"/>
        <v>0</v>
      </c>
      <c r="N241" s="20">
        <f t="shared" si="25"/>
        <v>0</v>
      </c>
      <c r="O241" s="20">
        <f t="shared" si="23"/>
        <v>0</v>
      </c>
      <c r="P241" s="20">
        <v>0</v>
      </c>
      <c r="Q241" s="20">
        <f t="shared" si="24"/>
        <v>0</v>
      </c>
      <c r="R241" s="21"/>
      <c r="S241" s="44"/>
    </row>
    <row r="242" spans="2:19" hidden="1" x14ac:dyDescent="0.25">
      <c r="B242" s="16">
        <v>230</v>
      </c>
      <c r="C242" s="17" t="s">
        <v>28</v>
      </c>
      <c r="D242" s="18" t="s">
        <v>480</v>
      </c>
      <c r="E242" s="18" t="s">
        <v>481</v>
      </c>
      <c r="F242" s="21">
        <v>0</v>
      </c>
      <c r="G242" s="21">
        <v>0</v>
      </c>
      <c r="H242" s="20"/>
      <c r="I242" s="19"/>
      <c r="J242" s="19"/>
      <c r="K242" s="20"/>
      <c r="L242" s="20">
        <f t="shared" si="21"/>
        <v>0</v>
      </c>
      <c r="M242" s="20">
        <f t="shared" si="22"/>
        <v>0</v>
      </c>
      <c r="N242" s="20">
        <f t="shared" si="25"/>
        <v>0</v>
      </c>
      <c r="O242" s="20">
        <f t="shared" si="23"/>
        <v>0</v>
      </c>
      <c r="P242" s="20">
        <v>0</v>
      </c>
      <c r="Q242" s="20">
        <f t="shared" si="24"/>
        <v>0</v>
      </c>
      <c r="R242" s="21"/>
      <c r="S242" s="44"/>
    </row>
    <row r="243" spans="2:19" hidden="1" x14ac:dyDescent="0.25">
      <c r="B243" s="16">
        <v>231</v>
      </c>
      <c r="C243" s="17" t="s">
        <v>28</v>
      </c>
      <c r="D243" s="18" t="s">
        <v>482</v>
      </c>
      <c r="E243" s="18" t="s">
        <v>301</v>
      </c>
      <c r="F243" s="21">
        <v>0</v>
      </c>
      <c r="G243" s="21">
        <v>0</v>
      </c>
      <c r="H243" s="20"/>
      <c r="I243" s="19"/>
      <c r="J243" s="19"/>
      <c r="K243" s="20"/>
      <c r="L243" s="20">
        <f t="shared" si="21"/>
        <v>0</v>
      </c>
      <c r="M243" s="20">
        <f t="shared" si="22"/>
        <v>0</v>
      </c>
      <c r="N243" s="20">
        <f t="shared" si="25"/>
        <v>0</v>
      </c>
      <c r="O243" s="20">
        <f t="shared" si="23"/>
        <v>0</v>
      </c>
      <c r="P243" s="20">
        <v>0</v>
      </c>
      <c r="Q243" s="20">
        <f t="shared" si="24"/>
        <v>0</v>
      </c>
      <c r="R243" s="21"/>
      <c r="S243" s="44"/>
    </row>
    <row r="244" spans="2:19" hidden="1" x14ac:dyDescent="0.25">
      <c r="B244" s="16">
        <v>232</v>
      </c>
      <c r="C244" s="17" t="s">
        <v>28</v>
      </c>
      <c r="D244" s="18" t="s">
        <v>483</v>
      </c>
      <c r="E244" s="18" t="s">
        <v>484</v>
      </c>
      <c r="F244" s="21">
        <v>0</v>
      </c>
      <c r="G244" s="21">
        <v>0</v>
      </c>
      <c r="H244" s="20"/>
      <c r="I244" s="19"/>
      <c r="J244" s="19"/>
      <c r="K244" s="20"/>
      <c r="L244" s="20">
        <f t="shared" si="21"/>
        <v>0</v>
      </c>
      <c r="M244" s="20">
        <f t="shared" si="22"/>
        <v>0</v>
      </c>
      <c r="N244" s="20">
        <f t="shared" si="25"/>
        <v>0</v>
      </c>
      <c r="O244" s="20">
        <f t="shared" si="23"/>
        <v>0</v>
      </c>
      <c r="P244" s="20">
        <v>0</v>
      </c>
      <c r="Q244" s="20">
        <f t="shared" si="24"/>
        <v>0</v>
      </c>
      <c r="R244" s="21"/>
      <c r="S244" s="44"/>
    </row>
    <row r="245" spans="2:19" hidden="1" x14ac:dyDescent="0.25">
      <c r="B245" s="16">
        <v>233</v>
      </c>
      <c r="C245" s="17" t="s">
        <v>28</v>
      </c>
      <c r="D245" s="18" t="s">
        <v>485</v>
      </c>
      <c r="E245" s="18" t="s">
        <v>486</v>
      </c>
      <c r="F245" s="21">
        <v>0</v>
      </c>
      <c r="G245" s="21">
        <v>0</v>
      </c>
      <c r="H245" s="20"/>
      <c r="I245" s="19"/>
      <c r="J245" s="19"/>
      <c r="K245" s="20"/>
      <c r="L245" s="20">
        <f t="shared" si="21"/>
        <v>0</v>
      </c>
      <c r="M245" s="20">
        <f t="shared" si="22"/>
        <v>0</v>
      </c>
      <c r="N245" s="20">
        <f t="shared" si="25"/>
        <v>0</v>
      </c>
      <c r="O245" s="20">
        <f t="shared" si="23"/>
        <v>0</v>
      </c>
      <c r="P245" s="20">
        <v>0</v>
      </c>
      <c r="Q245" s="20">
        <f t="shared" si="24"/>
        <v>0</v>
      </c>
      <c r="R245" s="21"/>
      <c r="S245" s="44"/>
    </row>
    <row r="246" spans="2:19" hidden="1" x14ac:dyDescent="0.25">
      <c r="B246" s="16">
        <v>234</v>
      </c>
      <c r="C246" s="17" t="s">
        <v>28</v>
      </c>
      <c r="D246" s="18" t="s">
        <v>487</v>
      </c>
      <c r="E246" s="18" t="s">
        <v>488</v>
      </c>
      <c r="F246" s="21">
        <v>0</v>
      </c>
      <c r="G246" s="21">
        <v>0</v>
      </c>
      <c r="H246" s="20"/>
      <c r="I246" s="19"/>
      <c r="J246" s="19"/>
      <c r="K246" s="20"/>
      <c r="L246" s="20">
        <f t="shared" si="21"/>
        <v>0</v>
      </c>
      <c r="M246" s="20">
        <f t="shared" si="22"/>
        <v>0</v>
      </c>
      <c r="N246" s="20">
        <f t="shared" si="25"/>
        <v>0</v>
      </c>
      <c r="O246" s="20">
        <f t="shared" si="23"/>
        <v>0</v>
      </c>
      <c r="P246" s="20">
        <v>0</v>
      </c>
      <c r="Q246" s="20">
        <f t="shared" si="24"/>
        <v>0</v>
      </c>
      <c r="R246" s="21"/>
      <c r="S246" s="44"/>
    </row>
    <row r="247" spans="2:19" hidden="1" x14ac:dyDescent="0.25">
      <c r="B247" s="16">
        <v>235</v>
      </c>
      <c r="C247" s="17" t="s">
        <v>28</v>
      </c>
      <c r="D247" s="18" t="s">
        <v>489</v>
      </c>
      <c r="E247" s="18" t="s">
        <v>490</v>
      </c>
      <c r="F247" s="21">
        <v>0</v>
      </c>
      <c r="G247" s="21">
        <v>0</v>
      </c>
      <c r="H247" s="20"/>
      <c r="I247" s="19"/>
      <c r="J247" s="19"/>
      <c r="K247" s="20"/>
      <c r="L247" s="20">
        <f t="shared" si="21"/>
        <v>0</v>
      </c>
      <c r="M247" s="20">
        <f t="shared" si="22"/>
        <v>0</v>
      </c>
      <c r="N247" s="20">
        <f t="shared" si="25"/>
        <v>0</v>
      </c>
      <c r="O247" s="20">
        <f t="shared" si="23"/>
        <v>0</v>
      </c>
      <c r="P247" s="20">
        <v>0</v>
      </c>
      <c r="Q247" s="20">
        <f t="shared" si="24"/>
        <v>0</v>
      </c>
      <c r="R247" s="21"/>
      <c r="S247" s="44"/>
    </row>
    <row r="248" spans="2:19" hidden="1" x14ac:dyDescent="0.25">
      <c r="B248" s="16">
        <v>236</v>
      </c>
      <c r="C248" s="17" t="s">
        <v>28</v>
      </c>
      <c r="D248" s="18" t="s">
        <v>491</v>
      </c>
      <c r="E248" s="18" t="s">
        <v>492</v>
      </c>
      <c r="F248" s="21">
        <v>0</v>
      </c>
      <c r="G248" s="21">
        <v>0</v>
      </c>
      <c r="H248" s="20"/>
      <c r="I248" s="19"/>
      <c r="J248" s="19"/>
      <c r="K248" s="20"/>
      <c r="L248" s="20">
        <f t="shared" si="21"/>
        <v>0</v>
      </c>
      <c r="M248" s="20">
        <f t="shared" si="22"/>
        <v>0</v>
      </c>
      <c r="N248" s="20">
        <f t="shared" si="25"/>
        <v>0</v>
      </c>
      <c r="O248" s="20">
        <f t="shared" si="23"/>
        <v>0</v>
      </c>
      <c r="P248" s="20">
        <v>0</v>
      </c>
      <c r="Q248" s="20">
        <f t="shared" si="24"/>
        <v>0</v>
      </c>
      <c r="R248" s="21"/>
      <c r="S248" s="44"/>
    </row>
    <row r="249" spans="2:19" hidden="1" x14ac:dyDescent="0.25">
      <c r="B249" s="16">
        <v>237</v>
      </c>
      <c r="C249" s="17" t="s">
        <v>28</v>
      </c>
      <c r="D249" s="18" t="s">
        <v>493</v>
      </c>
      <c r="E249" s="18" t="s">
        <v>226</v>
      </c>
      <c r="F249" s="21">
        <v>0</v>
      </c>
      <c r="G249" s="21">
        <v>0</v>
      </c>
      <c r="H249" s="20"/>
      <c r="I249" s="19"/>
      <c r="J249" s="19"/>
      <c r="K249" s="20"/>
      <c r="L249" s="20">
        <f t="shared" si="21"/>
        <v>0</v>
      </c>
      <c r="M249" s="20">
        <f t="shared" si="22"/>
        <v>0</v>
      </c>
      <c r="N249" s="20">
        <f t="shared" si="25"/>
        <v>0</v>
      </c>
      <c r="O249" s="20">
        <f t="shared" si="23"/>
        <v>0</v>
      </c>
      <c r="P249" s="20">
        <v>0</v>
      </c>
      <c r="Q249" s="20">
        <f t="shared" si="24"/>
        <v>0</v>
      </c>
      <c r="R249" s="21"/>
      <c r="S249" s="44"/>
    </row>
    <row r="250" spans="2:19" hidden="1" x14ac:dyDescent="0.25">
      <c r="B250" s="16">
        <v>238</v>
      </c>
      <c r="C250" s="17" t="s">
        <v>28</v>
      </c>
      <c r="D250" s="18" t="s">
        <v>494</v>
      </c>
      <c r="E250" s="18" t="s">
        <v>444</v>
      </c>
      <c r="F250" s="21">
        <v>0</v>
      </c>
      <c r="G250" s="21">
        <v>0</v>
      </c>
      <c r="H250" s="20"/>
      <c r="I250" s="20"/>
      <c r="J250" s="20"/>
      <c r="K250" s="20"/>
      <c r="L250" s="20">
        <f t="shared" si="21"/>
        <v>0</v>
      </c>
      <c r="M250" s="20">
        <f t="shared" si="22"/>
        <v>0</v>
      </c>
      <c r="N250" s="20">
        <f t="shared" si="25"/>
        <v>0</v>
      </c>
      <c r="O250" s="20">
        <f t="shared" si="23"/>
        <v>0</v>
      </c>
      <c r="P250" s="20">
        <v>0</v>
      </c>
      <c r="Q250" s="20">
        <f t="shared" si="24"/>
        <v>0</v>
      </c>
      <c r="R250" s="21"/>
      <c r="S250" s="44"/>
    </row>
    <row r="251" spans="2:19" hidden="1" x14ac:dyDescent="0.25">
      <c r="B251" s="16">
        <v>239</v>
      </c>
      <c r="C251" s="17" t="s">
        <v>28</v>
      </c>
      <c r="D251" s="18" t="s">
        <v>495</v>
      </c>
      <c r="E251" s="18" t="s">
        <v>322</v>
      </c>
      <c r="F251" s="21">
        <v>0</v>
      </c>
      <c r="G251" s="21">
        <v>0</v>
      </c>
      <c r="H251" s="20"/>
      <c r="I251" s="19"/>
      <c r="J251" s="19"/>
      <c r="K251" s="20"/>
      <c r="L251" s="20">
        <f t="shared" si="21"/>
        <v>0</v>
      </c>
      <c r="M251" s="20">
        <f t="shared" si="22"/>
        <v>0</v>
      </c>
      <c r="N251" s="20">
        <f t="shared" si="25"/>
        <v>0</v>
      </c>
      <c r="O251" s="20">
        <f t="shared" si="23"/>
        <v>0</v>
      </c>
      <c r="P251" s="20">
        <v>0</v>
      </c>
      <c r="Q251" s="20">
        <f t="shared" si="24"/>
        <v>0</v>
      </c>
      <c r="R251" s="21"/>
      <c r="S251" s="44"/>
    </row>
    <row r="252" spans="2:19" hidden="1" x14ac:dyDescent="0.25">
      <c r="B252" s="16">
        <v>240</v>
      </c>
      <c r="C252" s="17" t="s">
        <v>28</v>
      </c>
      <c r="D252" s="18" t="s">
        <v>496</v>
      </c>
      <c r="E252" s="18" t="s">
        <v>497</v>
      </c>
      <c r="F252" s="21">
        <v>0</v>
      </c>
      <c r="G252" s="21">
        <v>0</v>
      </c>
      <c r="H252" s="20"/>
      <c r="I252" s="19"/>
      <c r="J252" s="19"/>
      <c r="K252" s="20"/>
      <c r="L252" s="20">
        <f t="shared" si="21"/>
        <v>0</v>
      </c>
      <c r="M252" s="20">
        <f t="shared" si="22"/>
        <v>0</v>
      </c>
      <c r="N252" s="20">
        <f t="shared" si="25"/>
        <v>0</v>
      </c>
      <c r="O252" s="20">
        <f t="shared" si="23"/>
        <v>0</v>
      </c>
      <c r="P252" s="20">
        <v>0</v>
      </c>
      <c r="Q252" s="20">
        <f t="shared" si="24"/>
        <v>0</v>
      </c>
      <c r="R252" s="21"/>
      <c r="S252" s="44"/>
    </row>
    <row r="253" spans="2:19" hidden="1" x14ac:dyDescent="0.25">
      <c r="B253" s="16">
        <v>241</v>
      </c>
      <c r="C253" s="17" t="s">
        <v>28</v>
      </c>
      <c r="D253" s="18" t="s">
        <v>498</v>
      </c>
      <c r="E253" s="18" t="s">
        <v>404</v>
      </c>
      <c r="F253" s="21">
        <v>0</v>
      </c>
      <c r="G253" s="21">
        <v>0</v>
      </c>
      <c r="H253" s="20"/>
      <c r="I253" s="19"/>
      <c r="J253" s="19"/>
      <c r="K253" s="20"/>
      <c r="L253" s="20">
        <f t="shared" si="21"/>
        <v>0</v>
      </c>
      <c r="M253" s="20">
        <f t="shared" si="22"/>
        <v>0</v>
      </c>
      <c r="N253" s="20">
        <f t="shared" si="25"/>
        <v>0</v>
      </c>
      <c r="O253" s="20">
        <f t="shared" si="23"/>
        <v>0</v>
      </c>
      <c r="P253" s="20">
        <v>0</v>
      </c>
      <c r="Q253" s="20">
        <f t="shared" si="24"/>
        <v>0</v>
      </c>
      <c r="R253" s="21"/>
      <c r="S253" s="44"/>
    </row>
    <row r="254" spans="2:19" hidden="1" x14ac:dyDescent="0.25">
      <c r="B254" s="16">
        <v>242</v>
      </c>
      <c r="C254" s="17" t="s">
        <v>28</v>
      </c>
      <c r="D254" s="18" t="s">
        <v>499</v>
      </c>
      <c r="E254" s="18" t="s">
        <v>344</v>
      </c>
      <c r="F254" s="21">
        <v>0</v>
      </c>
      <c r="G254" s="21">
        <v>0</v>
      </c>
      <c r="H254" s="20"/>
      <c r="I254" s="19"/>
      <c r="J254" s="19"/>
      <c r="K254" s="20"/>
      <c r="L254" s="20">
        <f t="shared" si="21"/>
        <v>0</v>
      </c>
      <c r="M254" s="20">
        <f t="shared" si="22"/>
        <v>0</v>
      </c>
      <c r="N254" s="20">
        <f t="shared" si="25"/>
        <v>0</v>
      </c>
      <c r="O254" s="20">
        <f t="shared" si="23"/>
        <v>0</v>
      </c>
      <c r="P254" s="20">
        <v>0</v>
      </c>
      <c r="Q254" s="20">
        <f t="shared" si="24"/>
        <v>0</v>
      </c>
      <c r="R254" s="21"/>
      <c r="S254" s="44"/>
    </row>
    <row r="255" spans="2:19" hidden="1" x14ac:dyDescent="0.25">
      <c r="B255" s="16">
        <v>243</v>
      </c>
      <c r="C255" s="17" t="s">
        <v>28</v>
      </c>
      <c r="D255" s="18" t="s">
        <v>500</v>
      </c>
      <c r="E255" s="18" t="s">
        <v>414</v>
      </c>
      <c r="F255" s="21">
        <v>0</v>
      </c>
      <c r="G255" s="21">
        <v>0</v>
      </c>
      <c r="H255" s="20"/>
      <c r="I255" s="19"/>
      <c r="J255" s="19"/>
      <c r="K255" s="20"/>
      <c r="L255" s="20">
        <f t="shared" si="21"/>
        <v>0</v>
      </c>
      <c r="M255" s="20">
        <f t="shared" si="22"/>
        <v>0</v>
      </c>
      <c r="N255" s="20">
        <f t="shared" si="25"/>
        <v>0</v>
      </c>
      <c r="O255" s="20">
        <f t="shared" si="23"/>
        <v>0</v>
      </c>
      <c r="P255" s="20">
        <v>0</v>
      </c>
      <c r="Q255" s="20">
        <f t="shared" si="24"/>
        <v>0</v>
      </c>
      <c r="R255" s="21"/>
      <c r="S255" s="44"/>
    </row>
    <row r="256" spans="2:19" hidden="1" x14ac:dyDescent="0.25">
      <c r="B256" s="16">
        <v>244</v>
      </c>
      <c r="C256" s="17" t="s">
        <v>28</v>
      </c>
      <c r="D256" s="18" t="s">
        <v>501</v>
      </c>
      <c r="E256" s="18" t="s">
        <v>379</v>
      </c>
      <c r="F256" s="21">
        <v>0</v>
      </c>
      <c r="G256" s="21">
        <v>0</v>
      </c>
      <c r="H256" s="20"/>
      <c r="I256" s="19"/>
      <c r="J256" s="19"/>
      <c r="K256" s="20"/>
      <c r="L256" s="20">
        <f t="shared" si="21"/>
        <v>0</v>
      </c>
      <c r="M256" s="20">
        <f t="shared" si="22"/>
        <v>0</v>
      </c>
      <c r="N256" s="20">
        <f t="shared" si="25"/>
        <v>0</v>
      </c>
      <c r="O256" s="20">
        <f t="shared" si="23"/>
        <v>0</v>
      </c>
      <c r="P256" s="20">
        <v>0</v>
      </c>
      <c r="Q256" s="20">
        <f t="shared" si="24"/>
        <v>0</v>
      </c>
      <c r="R256" s="21"/>
      <c r="S256" s="44"/>
    </row>
    <row r="257" spans="2:19" hidden="1" x14ac:dyDescent="0.25">
      <c r="B257" s="16">
        <v>245</v>
      </c>
      <c r="C257" s="17" t="s">
        <v>28</v>
      </c>
      <c r="D257" s="18" t="s">
        <v>502</v>
      </c>
      <c r="E257" s="18" t="s">
        <v>503</v>
      </c>
      <c r="F257" s="21">
        <v>0</v>
      </c>
      <c r="G257" s="21">
        <v>0</v>
      </c>
      <c r="H257" s="20"/>
      <c r="I257" s="19"/>
      <c r="J257" s="19"/>
      <c r="K257" s="20"/>
      <c r="L257" s="20">
        <f t="shared" si="21"/>
        <v>0</v>
      </c>
      <c r="M257" s="20">
        <f t="shared" si="22"/>
        <v>0</v>
      </c>
      <c r="N257" s="20">
        <f t="shared" si="25"/>
        <v>0</v>
      </c>
      <c r="O257" s="20">
        <f t="shared" si="23"/>
        <v>0</v>
      </c>
      <c r="P257" s="20">
        <v>0</v>
      </c>
      <c r="Q257" s="20">
        <f t="shared" si="24"/>
        <v>0</v>
      </c>
      <c r="R257" s="21"/>
      <c r="S257" s="44"/>
    </row>
    <row r="258" spans="2:19" hidden="1" x14ac:dyDescent="0.25">
      <c r="B258" s="16">
        <v>246</v>
      </c>
      <c r="C258" s="17" t="s">
        <v>28</v>
      </c>
      <c r="D258" s="18" t="s">
        <v>504</v>
      </c>
      <c r="E258" s="18" t="s">
        <v>505</v>
      </c>
      <c r="F258" s="21">
        <v>0</v>
      </c>
      <c r="G258" s="21">
        <v>0</v>
      </c>
      <c r="H258" s="20"/>
      <c r="I258" s="19"/>
      <c r="J258" s="19"/>
      <c r="K258" s="20"/>
      <c r="L258" s="20">
        <f t="shared" si="21"/>
        <v>0</v>
      </c>
      <c r="M258" s="20">
        <f t="shared" si="22"/>
        <v>0</v>
      </c>
      <c r="N258" s="20">
        <f t="shared" si="25"/>
        <v>0</v>
      </c>
      <c r="O258" s="20">
        <f t="shared" si="23"/>
        <v>0</v>
      </c>
      <c r="P258" s="20">
        <v>0</v>
      </c>
      <c r="Q258" s="20">
        <f t="shared" si="24"/>
        <v>0</v>
      </c>
      <c r="R258" s="21"/>
      <c r="S258" s="44"/>
    </row>
    <row r="259" spans="2:19" hidden="1" x14ac:dyDescent="0.25">
      <c r="B259" s="16">
        <v>247</v>
      </c>
      <c r="C259" s="17" t="s">
        <v>28</v>
      </c>
      <c r="D259" s="18" t="s">
        <v>506</v>
      </c>
      <c r="E259" s="18" t="s">
        <v>438</v>
      </c>
      <c r="F259" s="21">
        <v>0</v>
      </c>
      <c r="G259" s="21">
        <v>0</v>
      </c>
      <c r="H259" s="20"/>
      <c r="I259" s="20"/>
      <c r="J259" s="20"/>
      <c r="K259" s="20"/>
      <c r="L259" s="20">
        <f t="shared" si="21"/>
        <v>0</v>
      </c>
      <c r="M259" s="20">
        <f t="shared" si="22"/>
        <v>0</v>
      </c>
      <c r="N259" s="20">
        <f t="shared" si="25"/>
        <v>0</v>
      </c>
      <c r="O259" s="20">
        <f t="shared" si="23"/>
        <v>0</v>
      </c>
      <c r="P259" s="20">
        <v>0</v>
      </c>
      <c r="Q259" s="20">
        <f t="shared" si="24"/>
        <v>0</v>
      </c>
      <c r="R259" s="21"/>
      <c r="S259" s="44"/>
    </row>
    <row r="260" spans="2:19" hidden="1" x14ac:dyDescent="0.25">
      <c r="B260" s="16">
        <v>248</v>
      </c>
      <c r="C260" s="17" t="s">
        <v>28</v>
      </c>
      <c r="D260" s="18" t="s">
        <v>507</v>
      </c>
      <c r="E260" s="18" t="s">
        <v>408</v>
      </c>
      <c r="F260" s="21">
        <v>0</v>
      </c>
      <c r="G260" s="21">
        <v>0</v>
      </c>
      <c r="H260" s="20"/>
      <c r="I260" s="19"/>
      <c r="J260" s="19"/>
      <c r="K260" s="20"/>
      <c r="L260" s="20">
        <f t="shared" si="21"/>
        <v>0</v>
      </c>
      <c r="M260" s="20">
        <f t="shared" si="22"/>
        <v>0</v>
      </c>
      <c r="N260" s="20">
        <f t="shared" si="25"/>
        <v>0</v>
      </c>
      <c r="O260" s="20">
        <f t="shared" si="23"/>
        <v>0</v>
      </c>
      <c r="P260" s="20">
        <v>0</v>
      </c>
      <c r="Q260" s="20">
        <f t="shared" si="24"/>
        <v>0</v>
      </c>
      <c r="R260" s="21"/>
      <c r="S260" s="44"/>
    </row>
    <row r="261" spans="2:19" hidden="1" x14ac:dyDescent="0.25">
      <c r="B261" s="16">
        <v>249</v>
      </c>
      <c r="C261" s="17" t="s">
        <v>28</v>
      </c>
      <c r="D261" s="18" t="s">
        <v>508</v>
      </c>
      <c r="E261" s="18" t="s">
        <v>292</v>
      </c>
      <c r="F261" s="21">
        <v>0</v>
      </c>
      <c r="G261" s="21">
        <v>0</v>
      </c>
      <c r="H261" s="20"/>
      <c r="I261" s="19"/>
      <c r="J261" s="19"/>
      <c r="K261" s="20"/>
      <c r="L261" s="20">
        <f t="shared" si="21"/>
        <v>0</v>
      </c>
      <c r="M261" s="20">
        <f t="shared" si="22"/>
        <v>0</v>
      </c>
      <c r="N261" s="20">
        <f t="shared" si="25"/>
        <v>0</v>
      </c>
      <c r="O261" s="20">
        <f t="shared" si="23"/>
        <v>0</v>
      </c>
      <c r="P261" s="20">
        <v>0</v>
      </c>
      <c r="Q261" s="20">
        <f t="shared" si="24"/>
        <v>0</v>
      </c>
      <c r="R261" s="21"/>
      <c r="S261" s="44"/>
    </row>
    <row r="262" spans="2:19" hidden="1" x14ac:dyDescent="0.25">
      <c r="B262" s="16">
        <v>250</v>
      </c>
      <c r="C262" s="17" t="s">
        <v>28</v>
      </c>
      <c r="D262" s="18" t="s">
        <v>509</v>
      </c>
      <c r="E262" s="18" t="s">
        <v>324</v>
      </c>
      <c r="F262" s="21">
        <v>0</v>
      </c>
      <c r="G262" s="21">
        <v>0</v>
      </c>
      <c r="H262" s="20"/>
      <c r="I262" s="19"/>
      <c r="J262" s="19"/>
      <c r="K262" s="20"/>
      <c r="L262" s="20">
        <f t="shared" si="21"/>
        <v>0</v>
      </c>
      <c r="M262" s="20">
        <f t="shared" si="22"/>
        <v>0</v>
      </c>
      <c r="N262" s="20">
        <f t="shared" si="25"/>
        <v>0</v>
      </c>
      <c r="O262" s="20">
        <f t="shared" si="23"/>
        <v>0</v>
      </c>
      <c r="P262" s="20">
        <v>0</v>
      </c>
      <c r="Q262" s="20">
        <f t="shared" si="24"/>
        <v>0</v>
      </c>
      <c r="R262" s="21"/>
      <c r="S262" s="44"/>
    </row>
    <row r="263" spans="2:19" hidden="1" x14ac:dyDescent="0.25">
      <c r="B263" s="16">
        <v>251</v>
      </c>
      <c r="C263" s="17" t="s">
        <v>28</v>
      </c>
      <c r="D263" s="18" t="s">
        <v>510</v>
      </c>
      <c r="E263" s="18" t="s">
        <v>369</v>
      </c>
      <c r="F263" s="21">
        <v>0</v>
      </c>
      <c r="G263" s="21">
        <v>0</v>
      </c>
      <c r="H263" s="20"/>
      <c r="I263" s="19"/>
      <c r="J263" s="19"/>
      <c r="K263" s="20"/>
      <c r="L263" s="20">
        <f t="shared" si="21"/>
        <v>0</v>
      </c>
      <c r="M263" s="20">
        <f t="shared" si="22"/>
        <v>0</v>
      </c>
      <c r="N263" s="20">
        <f t="shared" si="25"/>
        <v>0</v>
      </c>
      <c r="O263" s="20">
        <f t="shared" si="23"/>
        <v>0</v>
      </c>
      <c r="P263" s="20">
        <v>0</v>
      </c>
      <c r="Q263" s="20">
        <f t="shared" si="24"/>
        <v>0</v>
      </c>
      <c r="R263" s="21"/>
      <c r="S263" s="44"/>
    </row>
    <row r="264" spans="2:19" hidden="1" x14ac:dyDescent="0.25">
      <c r="B264" s="16">
        <v>252</v>
      </c>
      <c r="C264" s="17" t="s">
        <v>28</v>
      </c>
      <c r="D264" s="18" t="s">
        <v>511</v>
      </c>
      <c r="E264" s="18" t="s">
        <v>363</v>
      </c>
      <c r="F264" s="21">
        <v>0</v>
      </c>
      <c r="G264" s="21">
        <v>0</v>
      </c>
      <c r="H264" s="20"/>
      <c r="I264" s="19"/>
      <c r="J264" s="19"/>
      <c r="K264" s="20"/>
      <c r="L264" s="20">
        <f t="shared" si="21"/>
        <v>0</v>
      </c>
      <c r="M264" s="20">
        <f t="shared" si="22"/>
        <v>0</v>
      </c>
      <c r="N264" s="20">
        <f t="shared" si="25"/>
        <v>0</v>
      </c>
      <c r="O264" s="20">
        <f t="shared" si="23"/>
        <v>0</v>
      </c>
      <c r="P264" s="20">
        <v>0</v>
      </c>
      <c r="Q264" s="20">
        <f t="shared" si="24"/>
        <v>0</v>
      </c>
      <c r="R264" s="21"/>
      <c r="S264" s="44"/>
    </row>
    <row r="265" spans="2:19" hidden="1" x14ac:dyDescent="0.25">
      <c r="B265" s="16">
        <v>253</v>
      </c>
      <c r="C265" s="17" t="s">
        <v>28</v>
      </c>
      <c r="D265" s="18" t="s">
        <v>512</v>
      </c>
      <c r="E265" s="18" t="s">
        <v>346</v>
      </c>
      <c r="F265" s="21">
        <v>0</v>
      </c>
      <c r="G265" s="21">
        <v>0</v>
      </c>
      <c r="H265" s="20"/>
      <c r="I265" s="19"/>
      <c r="J265" s="19"/>
      <c r="K265" s="20"/>
      <c r="L265" s="20">
        <f t="shared" si="21"/>
        <v>0</v>
      </c>
      <c r="M265" s="20">
        <f t="shared" si="22"/>
        <v>0</v>
      </c>
      <c r="N265" s="20">
        <f t="shared" si="25"/>
        <v>0</v>
      </c>
      <c r="O265" s="20">
        <f t="shared" si="23"/>
        <v>0</v>
      </c>
      <c r="P265" s="20">
        <v>0</v>
      </c>
      <c r="Q265" s="20">
        <f t="shared" si="24"/>
        <v>0</v>
      </c>
      <c r="R265" s="21"/>
      <c r="S265" s="44"/>
    </row>
    <row r="266" spans="2:19" hidden="1" x14ac:dyDescent="0.25">
      <c r="B266" s="16">
        <v>254</v>
      </c>
      <c r="C266" s="17" t="s">
        <v>28</v>
      </c>
      <c r="D266" s="18" t="s">
        <v>513</v>
      </c>
      <c r="E266" s="18" t="s">
        <v>514</v>
      </c>
      <c r="F266" s="21">
        <v>0</v>
      </c>
      <c r="G266" s="21">
        <v>0</v>
      </c>
      <c r="H266" s="20"/>
      <c r="I266" s="19"/>
      <c r="J266" s="19"/>
      <c r="K266" s="20"/>
      <c r="L266" s="20">
        <f t="shared" si="21"/>
        <v>0</v>
      </c>
      <c r="M266" s="20">
        <f t="shared" si="22"/>
        <v>0</v>
      </c>
      <c r="N266" s="20">
        <f t="shared" si="25"/>
        <v>0</v>
      </c>
      <c r="O266" s="20">
        <f t="shared" si="23"/>
        <v>0</v>
      </c>
      <c r="P266" s="20">
        <v>0</v>
      </c>
      <c r="Q266" s="20">
        <f t="shared" si="24"/>
        <v>0</v>
      </c>
      <c r="R266" s="21"/>
      <c r="S266" s="44"/>
    </row>
    <row r="267" spans="2:19" hidden="1" x14ac:dyDescent="0.25">
      <c r="B267" s="16">
        <v>255</v>
      </c>
      <c r="C267" s="17" t="s">
        <v>28</v>
      </c>
      <c r="D267" s="18" t="s">
        <v>515</v>
      </c>
      <c r="E267" s="18" t="s">
        <v>124</v>
      </c>
      <c r="F267" s="21">
        <v>0</v>
      </c>
      <c r="G267" s="21">
        <v>0</v>
      </c>
      <c r="H267" s="20"/>
      <c r="I267" s="19"/>
      <c r="J267" s="19"/>
      <c r="K267" s="20"/>
      <c r="L267" s="20">
        <f t="shared" si="21"/>
        <v>0</v>
      </c>
      <c r="M267" s="20">
        <f t="shared" si="22"/>
        <v>0</v>
      </c>
      <c r="N267" s="20">
        <f t="shared" si="25"/>
        <v>0</v>
      </c>
      <c r="O267" s="20">
        <f t="shared" si="23"/>
        <v>0</v>
      </c>
      <c r="P267" s="20">
        <v>0</v>
      </c>
      <c r="Q267" s="20">
        <f t="shared" si="24"/>
        <v>0</v>
      </c>
      <c r="R267" s="21"/>
      <c r="S267" s="44"/>
    </row>
    <row r="268" spans="2:19" hidden="1" x14ac:dyDescent="0.25">
      <c r="B268" s="16">
        <v>256</v>
      </c>
      <c r="C268" s="17" t="s">
        <v>28</v>
      </c>
      <c r="D268" s="18" t="s">
        <v>516</v>
      </c>
      <c r="E268" s="18" t="s">
        <v>381</v>
      </c>
      <c r="F268" s="21">
        <v>0</v>
      </c>
      <c r="G268" s="21">
        <v>0</v>
      </c>
      <c r="H268" s="20"/>
      <c r="I268" s="19"/>
      <c r="J268" s="19"/>
      <c r="K268" s="20"/>
      <c r="L268" s="20">
        <f t="shared" si="21"/>
        <v>0</v>
      </c>
      <c r="M268" s="20">
        <f t="shared" si="22"/>
        <v>0</v>
      </c>
      <c r="N268" s="20">
        <f t="shared" si="25"/>
        <v>0</v>
      </c>
      <c r="O268" s="20">
        <f t="shared" si="23"/>
        <v>0</v>
      </c>
      <c r="P268" s="20">
        <v>0</v>
      </c>
      <c r="Q268" s="20">
        <f t="shared" si="24"/>
        <v>0</v>
      </c>
      <c r="R268" s="21"/>
      <c r="S268" s="44"/>
    </row>
    <row r="269" spans="2:19" hidden="1" x14ac:dyDescent="0.25">
      <c r="B269" s="16">
        <v>257</v>
      </c>
      <c r="C269" s="17" t="s">
        <v>28</v>
      </c>
      <c r="D269" s="18" t="s">
        <v>517</v>
      </c>
      <c r="E269" s="18" t="s">
        <v>518</v>
      </c>
      <c r="F269" s="21">
        <v>0</v>
      </c>
      <c r="G269" s="21">
        <v>0</v>
      </c>
      <c r="H269" s="20"/>
      <c r="I269" s="19"/>
      <c r="J269" s="19"/>
      <c r="K269" s="20"/>
      <c r="L269" s="20">
        <f t="shared" si="21"/>
        <v>0</v>
      </c>
      <c r="M269" s="20">
        <f t="shared" si="22"/>
        <v>0</v>
      </c>
      <c r="N269" s="20">
        <f t="shared" si="25"/>
        <v>0</v>
      </c>
      <c r="O269" s="20">
        <f t="shared" si="23"/>
        <v>0</v>
      </c>
      <c r="P269" s="20">
        <v>0</v>
      </c>
      <c r="Q269" s="20">
        <f t="shared" si="24"/>
        <v>0</v>
      </c>
      <c r="R269" s="21"/>
      <c r="S269" s="44"/>
    </row>
    <row r="270" spans="2:19" hidden="1" x14ac:dyDescent="0.25">
      <c r="B270" s="16">
        <v>258</v>
      </c>
      <c r="C270" s="17" t="s">
        <v>28</v>
      </c>
      <c r="D270" s="18" t="s">
        <v>519</v>
      </c>
      <c r="E270" s="18" t="s">
        <v>314</v>
      </c>
      <c r="F270" s="21">
        <v>0</v>
      </c>
      <c r="G270" s="21">
        <v>0</v>
      </c>
      <c r="H270" s="20"/>
      <c r="I270" s="20"/>
      <c r="J270" s="20"/>
      <c r="K270" s="20"/>
      <c r="L270" s="20">
        <f t="shared" si="21"/>
        <v>0</v>
      </c>
      <c r="M270" s="20">
        <f t="shared" si="22"/>
        <v>0</v>
      </c>
      <c r="N270" s="20">
        <f t="shared" si="25"/>
        <v>0</v>
      </c>
      <c r="O270" s="20">
        <f t="shared" si="23"/>
        <v>0</v>
      </c>
      <c r="P270" s="20">
        <v>0</v>
      </c>
      <c r="Q270" s="20">
        <f t="shared" si="24"/>
        <v>0</v>
      </c>
      <c r="R270" s="21"/>
      <c r="S270" s="44"/>
    </row>
    <row r="271" spans="2:19" hidden="1" x14ac:dyDescent="0.25">
      <c r="B271" s="16">
        <v>259</v>
      </c>
      <c r="C271" s="17" t="s">
        <v>28</v>
      </c>
      <c r="D271" s="18" t="s">
        <v>520</v>
      </c>
      <c r="E271" s="18" t="s">
        <v>359</v>
      </c>
      <c r="F271" s="21">
        <v>0</v>
      </c>
      <c r="G271" s="21">
        <v>0</v>
      </c>
      <c r="H271" s="20"/>
      <c r="I271" s="19"/>
      <c r="J271" s="19"/>
      <c r="K271" s="20"/>
      <c r="L271" s="20">
        <f t="shared" si="21"/>
        <v>0</v>
      </c>
      <c r="M271" s="20">
        <f t="shared" si="22"/>
        <v>0</v>
      </c>
      <c r="N271" s="20">
        <f t="shared" si="25"/>
        <v>0</v>
      </c>
      <c r="O271" s="20">
        <f t="shared" si="23"/>
        <v>0</v>
      </c>
      <c r="P271" s="20">
        <v>0</v>
      </c>
      <c r="Q271" s="20">
        <f t="shared" si="24"/>
        <v>0</v>
      </c>
      <c r="R271" s="21"/>
      <c r="S271" s="44"/>
    </row>
    <row r="272" spans="2:19" hidden="1" x14ac:dyDescent="0.25">
      <c r="B272" s="16">
        <v>260</v>
      </c>
      <c r="C272" s="17" t="s">
        <v>28</v>
      </c>
      <c r="D272" s="18" t="s">
        <v>521</v>
      </c>
      <c r="E272" s="18" t="s">
        <v>144</v>
      </c>
      <c r="F272" s="21">
        <v>0</v>
      </c>
      <c r="G272" s="21">
        <v>0</v>
      </c>
      <c r="H272" s="20"/>
      <c r="I272" s="19"/>
      <c r="J272" s="19"/>
      <c r="K272" s="20"/>
      <c r="L272" s="20">
        <f t="shared" si="21"/>
        <v>0</v>
      </c>
      <c r="M272" s="20">
        <f t="shared" si="22"/>
        <v>0</v>
      </c>
      <c r="N272" s="20">
        <f t="shared" si="25"/>
        <v>0</v>
      </c>
      <c r="O272" s="20">
        <f t="shared" si="23"/>
        <v>0</v>
      </c>
      <c r="P272" s="20">
        <v>0</v>
      </c>
      <c r="Q272" s="20">
        <f t="shared" si="24"/>
        <v>0</v>
      </c>
      <c r="R272" s="21"/>
      <c r="S272" s="44"/>
    </row>
    <row r="273" spans="2:19" hidden="1" x14ac:dyDescent="0.25">
      <c r="B273" s="16">
        <v>261</v>
      </c>
      <c r="C273" s="17" t="s">
        <v>28</v>
      </c>
      <c r="D273" s="18" t="s">
        <v>522</v>
      </c>
      <c r="E273" s="18" t="s">
        <v>393</v>
      </c>
      <c r="F273" s="21">
        <v>0</v>
      </c>
      <c r="G273" s="21">
        <v>0</v>
      </c>
      <c r="H273" s="20"/>
      <c r="I273" s="19"/>
      <c r="J273" s="19"/>
      <c r="K273" s="20"/>
      <c r="L273" s="20">
        <f t="shared" si="21"/>
        <v>0</v>
      </c>
      <c r="M273" s="20">
        <f t="shared" si="22"/>
        <v>0</v>
      </c>
      <c r="N273" s="20">
        <f t="shared" si="25"/>
        <v>0</v>
      </c>
      <c r="O273" s="20">
        <f t="shared" si="23"/>
        <v>0</v>
      </c>
      <c r="P273" s="20">
        <v>0</v>
      </c>
      <c r="Q273" s="20">
        <f t="shared" si="24"/>
        <v>0</v>
      </c>
      <c r="R273" s="21"/>
      <c r="S273" s="44"/>
    </row>
    <row r="274" spans="2:19" hidden="1" x14ac:dyDescent="0.25">
      <c r="B274" s="16">
        <v>262</v>
      </c>
      <c r="C274" s="17" t="s">
        <v>28</v>
      </c>
      <c r="D274" s="18" t="s">
        <v>523</v>
      </c>
      <c r="E274" s="18" t="s">
        <v>518</v>
      </c>
      <c r="F274" s="21">
        <v>0</v>
      </c>
      <c r="G274" s="21">
        <v>0</v>
      </c>
      <c r="H274" s="20"/>
      <c r="I274" s="19"/>
      <c r="J274" s="19"/>
      <c r="K274" s="20"/>
      <c r="L274" s="20">
        <f t="shared" si="21"/>
        <v>0</v>
      </c>
      <c r="M274" s="20">
        <f t="shared" si="22"/>
        <v>0</v>
      </c>
      <c r="N274" s="20">
        <f t="shared" si="25"/>
        <v>0</v>
      </c>
      <c r="O274" s="20">
        <f t="shared" si="23"/>
        <v>0</v>
      </c>
      <c r="P274" s="20">
        <v>0</v>
      </c>
      <c r="Q274" s="20">
        <f t="shared" si="24"/>
        <v>0</v>
      </c>
      <c r="R274" s="21"/>
      <c r="S274" s="44"/>
    </row>
    <row r="275" spans="2:19" hidden="1" x14ac:dyDescent="0.25">
      <c r="B275" s="16">
        <v>263</v>
      </c>
      <c r="C275" s="17" t="s">
        <v>28</v>
      </c>
      <c r="D275" s="18" t="s">
        <v>524</v>
      </c>
      <c r="E275" s="18" t="s">
        <v>525</v>
      </c>
      <c r="F275" s="21">
        <v>0</v>
      </c>
      <c r="G275" s="21">
        <v>0</v>
      </c>
      <c r="H275" s="20"/>
      <c r="I275" s="19"/>
      <c r="J275" s="19"/>
      <c r="K275" s="20"/>
      <c r="L275" s="20">
        <f t="shared" si="21"/>
        <v>0</v>
      </c>
      <c r="M275" s="20">
        <f t="shared" si="22"/>
        <v>0</v>
      </c>
      <c r="N275" s="20">
        <f t="shared" si="25"/>
        <v>0</v>
      </c>
      <c r="O275" s="20">
        <f t="shared" si="23"/>
        <v>0</v>
      </c>
      <c r="P275" s="20">
        <v>0</v>
      </c>
      <c r="Q275" s="20">
        <f t="shared" si="24"/>
        <v>0</v>
      </c>
      <c r="R275" s="21"/>
      <c r="S275" s="44"/>
    </row>
    <row r="276" spans="2:19" hidden="1" x14ac:dyDescent="0.25">
      <c r="B276" s="16">
        <v>264</v>
      </c>
      <c r="C276" s="17" t="s">
        <v>28</v>
      </c>
      <c r="D276" s="18" t="s">
        <v>526</v>
      </c>
      <c r="E276" s="18" t="s">
        <v>436</v>
      </c>
      <c r="F276" s="21">
        <v>0</v>
      </c>
      <c r="G276" s="21">
        <v>0</v>
      </c>
      <c r="H276" s="20"/>
      <c r="I276" s="19"/>
      <c r="J276" s="19"/>
      <c r="K276" s="20"/>
      <c r="L276" s="20">
        <f t="shared" si="21"/>
        <v>0</v>
      </c>
      <c r="M276" s="20">
        <f t="shared" si="22"/>
        <v>0</v>
      </c>
      <c r="N276" s="20">
        <f t="shared" si="25"/>
        <v>0</v>
      </c>
      <c r="O276" s="20">
        <f t="shared" si="23"/>
        <v>0</v>
      </c>
      <c r="P276" s="20">
        <v>0</v>
      </c>
      <c r="Q276" s="20">
        <f t="shared" si="24"/>
        <v>0</v>
      </c>
      <c r="R276" s="21"/>
      <c r="S276" s="44"/>
    </row>
    <row r="277" spans="2:19" hidden="1" x14ac:dyDescent="0.25">
      <c r="B277" s="16">
        <v>265</v>
      </c>
      <c r="C277" s="17" t="s">
        <v>28</v>
      </c>
      <c r="D277" s="18" t="s">
        <v>527</v>
      </c>
      <c r="E277" s="18" t="s">
        <v>354</v>
      </c>
      <c r="F277" s="21">
        <v>0</v>
      </c>
      <c r="G277" s="21">
        <v>0</v>
      </c>
      <c r="H277" s="20"/>
      <c r="I277" s="19"/>
      <c r="J277" s="19"/>
      <c r="K277" s="20"/>
      <c r="L277" s="20">
        <f t="shared" si="21"/>
        <v>0</v>
      </c>
      <c r="M277" s="20">
        <f t="shared" si="22"/>
        <v>0</v>
      </c>
      <c r="N277" s="20">
        <f t="shared" si="25"/>
        <v>0</v>
      </c>
      <c r="O277" s="20">
        <f t="shared" si="23"/>
        <v>0</v>
      </c>
      <c r="P277" s="20">
        <v>0</v>
      </c>
      <c r="Q277" s="20">
        <f t="shared" si="24"/>
        <v>0</v>
      </c>
      <c r="R277" s="21"/>
      <c r="S277" s="44"/>
    </row>
    <row r="278" spans="2:19" hidden="1" x14ac:dyDescent="0.25">
      <c r="B278" s="16">
        <v>266</v>
      </c>
      <c r="C278" s="17" t="s">
        <v>28</v>
      </c>
      <c r="D278" s="18" t="s">
        <v>528</v>
      </c>
      <c r="E278" s="18" t="s">
        <v>154</v>
      </c>
      <c r="F278" s="21">
        <v>0</v>
      </c>
      <c r="G278" s="21">
        <v>0</v>
      </c>
      <c r="H278" s="20"/>
      <c r="I278" s="19"/>
      <c r="J278" s="19"/>
      <c r="K278" s="20"/>
      <c r="L278" s="20">
        <f t="shared" si="21"/>
        <v>0</v>
      </c>
      <c r="M278" s="20">
        <f t="shared" si="22"/>
        <v>0</v>
      </c>
      <c r="N278" s="20">
        <f t="shared" si="25"/>
        <v>0</v>
      </c>
      <c r="O278" s="20">
        <f t="shared" si="23"/>
        <v>0</v>
      </c>
      <c r="P278" s="20">
        <v>0</v>
      </c>
      <c r="Q278" s="20">
        <f t="shared" si="24"/>
        <v>0</v>
      </c>
      <c r="R278" s="21"/>
      <c r="S278" s="44"/>
    </row>
    <row r="279" spans="2:19" hidden="1" x14ac:dyDescent="0.25">
      <c r="B279" s="16">
        <v>267</v>
      </c>
      <c r="C279" s="17" t="s">
        <v>28</v>
      </c>
      <c r="D279" s="18" t="s">
        <v>529</v>
      </c>
      <c r="E279" s="18" t="s">
        <v>530</v>
      </c>
      <c r="F279" s="21">
        <v>0</v>
      </c>
      <c r="G279" s="21">
        <v>0</v>
      </c>
      <c r="H279" s="20"/>
      <c r="I279" s="19"/>
      <c r="J279" s="19"/>
      <c r="K279" s="20"/>
      <c r="L279" s="20">
        <f t="shared" si="21"/>
        <v>0</v>
      </c>
      <c r="M279" s="20">
        <f t="shared" si="22"/>
        <v>0</v>
      </c>
      <c r="N279" s="20">
        <f t="shared" si="25"/>
        <v>0</v>
      </c>
      <c r="O279" s="20">
        <f t="shared" si="23"/>
        <v>0</v>
      </c>
      <c r="P279" s="20">
        <v>0</v>
      </c>
      <c r="Q279" s="20">
        <f t="shared" si="24"/>
        <v>0</v>
      </c>
      <c r="R279" s="21"/>
      <c r="S279" s="44"/>
    </row>
    <row r="280" spans="2:19" hidden="1" x14ac:dyDescent="0.25">
      <c r="B280" s="16">
        <v>268</v>
      </c>
      <c r="C280" s="17" t="s">
        <v>28</v>
      </c>
      <c r="D280" s="18" t="s">
        <v>531</v>
      </c>
      <c r="E280" s="18" t="s">
        <v>297</v>
      </c>
      <c r="F280" s="21">
        <v>0</v>
      </c>
      <c r="G280" s="21">
        <v>0</v>
      </c>
      <c r="H280" s="20"/>
      <c r="I280" s="19"/>
      <c r="J280" s="19"/>
      <c r="K280" s="20"/>
      <c r="L280" s="20">
        <f t="shared" si="21"/>
        <v>0</v>
      </c>
      <c r="M280" s="20">
        <f t="shared" si="22"/>
        <v>0</v>
      </c>
      <c r="N280" s="20">
        <f t="shared" si="25"/>
        <v>0</v>
      </c>
      <c r="O280" s="20">
        <f t="shared" si="23"/>
        <v>0</v>
      </c>
      <c r="P280" s="20">
        <v>0</v>
      </c>
      <c r="Q280" s="20">
        <f t="shared" si="24"/>
        <v>0</v>
      </c>
      <c r="R280" s="21"/>
      <c r="S280" s="44"/>
    </row>
    <row r="281" spans="2:19" hidden="1" x14ac:dyDescent="0.25">
      <c r="B281" s="16">
        <v>269</v>
      </c>
      <c r="C281" s="17" t="s">
        <v>28</v>
      </c>
      <c r="D281" s="18" t="s">
        <v>532</v>
      </c>
      <c r="E281" s="18" t="s">
        <v>533</v>
      </c>
      <c r="F281" s="21">
        <v>0</v>
      </c>
      <c r="G281" s="21">
        <v>0</v>
      </c>
      <c r="H281" s="20"/>
      <c r="I281" s="19"/>
      <c r="J281" s="19"/>
      <c r="K281" s="20"/>
      <c r="L281" s="20">
        <f t="shared" si="21"/>
        <v>0</v>
      </c>
      <c r="M281" s="20">
        <f t="shared" si="22"/>
        <v>0</v>
      </c>
      <c r="N281" s="20">
        <f t="shared" si="25"/>
        <v>0</v>
      </c>
      <c r="O281" s="20">
        <f t="shared" si="23"/>
        <v>0</v>
      </c>
      <c r="P281" s="20">
        <v>0</v>
      </c>
      <c r="Q281" s="20">
        <f t="shared" si="24"/>
        <v>0</v>
      </c>
      <c r="R281" s="21"/>
      <c r="S281" s="44"/>
    </row>
    <row r="282" spans="2:19" hidden="1" x14ac:dyDescent="0.25">
      <c r="B282" s="16">
        <v>270</v>
      </c>
      <c r="C282" s="17" t="s">
        <v>28</v>
      </c>
      <c r="D282" s="18" t="s">
        <v>534</v>
      </c>
      <c r="E282" s="18" t="s">
        <v>416</v>
      </c>
      <c r="F282" s="21">
        <v>0</v>
      </c>
      <c r="G282" s="21">
        <v>0</v>
      </c>
      <c r="H282" s="20"/>
      <c r="I282" s="19"/>
      <c r="J282" s="19"/>
      <c r="K282" s="20"/>
      <c r="L282" s="20">
        <f t="shared" si="21"/>
        <v>0</v>
      </c>
      <c r="M282" s="20">
        <f t="shared" si="22"/>
        <v>0</v>
      </c>
      <c r="N282" s="20">
        <f t="shared" si="25"/>
        <v>0</v>
      </c>
      <c r="O282" s="20">
        <f t="shared" si="23"/>
        <v>0</v>
      </c>
      <c r="P282" s="20">
        <v>0</v>
      </c>
      <c r="Q282" s="20">
        <f t="shared" si="24"/>
        <v>0</v>
      </c>
      <c r="R282" s="21"/>
      <c r="S282" s="44"/>
    </row>
    <row r="283" spans="2:19" hidden="1" x14ac:dyDescent="0.25">
      <c r="B283" s="16">
        <v>271</v>
      </c>
      <c r="C283" s="17" t="s">
        <v>28</v>
      </c>
      <c r="D283" s="18" t="s">
        <v>535</v>
      </c>
      <c r="E283" s="18" t="s">
        <v>536</v>
      </c>
      <c r="F283" s="21">
        <v>0</v>
      </c>
      <c r="G283" s="21">
        <v>0</v>
      </c>
      <c r="H283" s="20"/>
      <c r="I283" s="19"/>
      <c r="J283" s="19"/>
      <c r="K283" s="20"/>
      <c r="L283" s="20">
        <f t="shared" si="21"/>
        <v>0</v>
      </c>
      <c r="M283" s="20">
        <f t="shared" si="22"/>
        <v>0</v>
      </c>
      <c r="N283" s="20">
        <f t="shared" si="25"/>
        <v>0</v>
      </c>
      <c r="O283" s="20">
        <f t="shared" si="23"/>
        <v>0</v>
      </c>
      <c r="P283" s="20">
        <v>0</v>
      </c>
      <c r="Q283" s="20">
        <f t="shared" si="24"/>
        <v>0</v>
      </c>
      <c r="R283" s="21"/>
      <c r="S283" s="44"/>
    </row>
    <row r="284" spans="2:19" hidden="1" x14ac:dyDescent="0.25">
      <c r="B284" s="16">
        <v>272</v>
      </c>
      <c r="C284" s="17" t="s">
        <v>28</v>
      </c>
      <c r="D284" s="18" t="s">
        <v>537</v>
      </c>
      <c r="E284" s="18" t="s">
        <v>326</v>
      </c>
      <c r="F284" s="21">
        <v>0</v>
      </c>
      <c r="G284" s="21">
        <v>0</v>
      </c>
      <c r="H284" s="20"/>
      <c r="I284" s="19"/>
      <c r="J284" s="19"/>
      <c r="K284" s="20"/>
      <c r="L284" s="20">
        <f t="shared" si="21"/>
        <v>0</v>
      </c>
      <c r="M284" s="20">
        <f t="shared" si="22"/>
        <v>0</v>
      </c>
      <c r="N284" s="20">
        <f t="shared" si="25"/>
        <v>0</v>
      </c>
      <c r="O284" s="20">
        <f t="shared" si="23"/>
        <v>0</v>
      </c>
      <c r="P284" s="20">
        <v>0</v>
      </c>
      <c r="Q284" s="20">
        <f t="shared" si="24"/>
        <v>0</v>
      </c>
      <c r="R284" s="21"/>
      <c r="S284" s="44"/>
    </row>
    <row r="285" spans="2:19" hidden="1" x14ac:dyDescent="0.25">
      <c r="B285" s="16">
        <v>273</v>
      </c>
      <c r="C285" s="17" t="s">
        <v>28</v>
      </c>
      <c r="D285" s="18" t="s">
        <v>538</v>
      </c>
      <c r="E285" s="18" t="s">
        <v>332</v>
      </c>
      <c r="F285" s="21">
        <v>0</v>
      </c>
      <c r="G285" s="21">
        <v>0</v>
      </c>
      <c r="H285" s="20"/>
      <c r="I285" s="19"/>
      <c r="J285" s="19"/>
      <c r="K285" s="20"/>
      <c r="L285" s="20">
        <f t="shared" si="21"/>
        <v>0</v>
      </c>
      <c r="M285" s="20">
        <f t="shared" si="22"/>
        <v>0</v>
      </c>
      <c r="N285" s="20">
        <f t="shared" si="25"/>
        <v>0</v>
      </c>
      <c r="O285" s="20">
        <f t="shared" si="23"/>
        <v>0</v>
      </c>
      <c r="P285" s="20">
        <v>0</v>
      </c>
      <c r="Q285" s="20">
        <f t="shared" si="24"/>
        <v>0</v>
      </c>
      <c r="R285" s="21"/>
      <c r="S285" s="44"/>
    </row>
    <row r="286" spans="2:19" hidden="1" x14ac:dyDescent="0.25">
      <c r="B286" s="16">
        <v>274</v>
      </c>
      <c r="C286" s="17" t="s">
        <v>28</v>
      </c>
      <c r="D286" s="18" t="s">
        <v>539</v>
      </c>
      <c r="E286" s="18" t="s">
        <v>338</v>
      </c>
      <c r="F286" s="21">
        <v>0</v>
      </c>
      <c r="G286" s="21">
        <v>0</v>
      </c>
      <c r="H286" s="20"/>
      <c r="I286" s="19"/>
      <c r="J286" s="19"/>
      <c r="K286" s="20"/>
      <c r="L286" s="20">
        <f t="shared" si="21"/>
        <v>0</v>
      </c>
      <c r="M286" s="20">
        <f t="shared" si="22"/>
        <v>0</v>
      </c>
      <c r="N286" s="20">
        <f t="shared" si="25"/>
        <v>0</v>
      </c>
      <c r="O286" s="20">
        <f t="shared" si="23"/>
        <v>0</v>
      </c>
      <c r="P286" s="20">
        <v>0</v>
      </c>
      <c r="Q286" s="20">
        <f t="shared" si="24"/>
        <v>0</v>
      </c>
      <c r="R286" s="21"/>
      <c r="S286" s="44"/>
    </row>
    <row r="287" spans="2:19" hidden="1" x14ac:dyDescent="0.25">
      <c r="B287" s="16">
        <v>275</v>
      </c>
      <c r="C287" s="17" t="s">
        <v>28</v>
      </c>
      <c r="D287" s="18" t="s">
        <v>540</v>
      </c>
      <c r="E287" s="18" t="s">
        <v>541</v>
      </c>
      <c r="F287" s="21">
        <v>0</v>
      </c>
      <c r="G287" s="21">
        <v>0</v>
      </c>
      <c r="H287" s="20"/>
      <c r="I287" s="19"/>
      <c r="J287" s="19"/>
      <c r="K287" s="20"/>
      <c r="L287" s="20">
        <f t="shared" si="21"/>
        <v>0</v>
      </c>
      <c r="M287" s="20">
        <f t="shared" si="22"/>
        <v>0</v>
      </c>
      <c r="N287" s="20">
        <f t="shared" si="25"/>
        <v>0</v>
      </c>
      <c r="O287" s="20">
        <f t="shared" si="23"/>
        <v>0</v>
      </c>
      <c r="P287" s="20">
        <v>0</v>
      </c>
      <c r="Q287" s="20">
        <f t="shared" si="24"/>
        <v>0</v>
      </c>
      <c r="R287" s="21"/>
      <c r="S287" s="44"/>
    </row>
    <row r="288" spans="2:19" hidden="1" x14ac:dyDescent="0.25">
      <c r="B288" s="16">
        <v>276</v>
      </c>
      <c r="C288" s="17" t="s">
        <v>28</v>
      </c>
      <c r="D288" s="18" t="s">
        <v>542</v>
      </c>
      <c r="E288" s="18" t="s">
        <v>412</v>
      </c>
      <c r="F288" s="21">
        <v>0</v>
      </c>
      <c r="G288" s="21">
        <v>0</v>
      </c>
      <c r="H288" s="20"/>
      <c r="I288" s="19"/>
      <c r="J288" s="19"/>
      <c r="K288" s="20"/>
      <c r="L288" s="20">
        <f t="shared" si="21"/>
        <v>0</v>
      </c>
      <c r="M288" s="20">
        <f t="shared" si="22"/>
        <v>0</v>
      </c>
      <c r="N288" s="20">
        <f t="shared" si="25"/>
        <v>0</v>
      </c>
      <c r="O288" s="20">
        <f t="shared" si="23"/>
        <v>0</v>
      </c>
      <c r="P288" s="20">
        <v>0</v>
      </c>
      <c r="Q288" s="20">
        <f t="shared" si="24"/>
        <v>0</v>
      </c>
      <c r="R288" s="21"/>
      <c r="S288" s="44"/>
    </row>
    <row r="289" spans="2:19" hidden="1" x14ac:dyDescent="0.25">
      <c r="B289" s="16">
        <v>277</v>
      </c>
      <c r="C289" s="17" t="s">
        <v>28</v>
      </c>
      <c r="D289" s="18" t="s">
        <v>543</v>
      </c>
      <c r="E289" s="18" t="s">
        <v>544</v>
      </c>
      <c r="F289" s="21">
        <v>0</v>
      </c>
      <c r="G289" s="21">
        <v>0</v>
      </c>
      <c r="H289" s="20"/>
      <c r="I289" s="19"/>
      <c r="J289" s="19"/>
      <c r="K289" s="20"/>
      <c r="L289" s="20">
        <f t="shared" si="21"/>
        <v>0</v>
      </c>
      <c r="M289" s="20">
        <f t="shared" si="22"/>
        <v>0</v>
      </c>
      <c r="N289" s="20">
        <f t="shared" si="25"/>
        <v>0</v>
      </c>
      <c r="O289" s="20">
        <f t="shared" si="23"/>
        <v>0</v>
      </c>
      <c r="P289" s="20">
        <v>0</v>
      </c>
      <c r="Q289" s="20">
        <f t="shared" si="24"/>
        <v>0</v>
      </c>
      <c r="R289" s="21"/>
      <c r="S289" s="44"/>
    </row>
    <row r="290" spans="2:19" hidden="1" x14ac:dyDescent="0.25">
      <c r="B290" s="16">
        <v>278</v>
      </c>
      <c r="C290" s="17" t="s">
        <v>28</v>
      </c>
      <c r="D290" s="18" t="s">
        <v>545</v>
      </c>
      <c r="E290" s="18" t="s">
        <v>340</v>
      </c>
      <c r="F290" s="21">
        <v>0</v>
      </c>
      <c r="G290" s="21">
        <v>0</v>
      </c>
      <c r="H290" s="20"/>
      <c r="I290" s="19"/>
      <c r="J290" s="19"/>
      <c r="K290" s="20"/>
      <c r="L290" s="20">
        <f t="shared" si="21"/>
        <v>0</v>
      </c>
      <c r="M290" s="20">
        <f t="shared" si="22"/>
        <v>0</v>
      </c>
      <c r="N290" s="20">
        <f t="shared" si="25"/>
        <v>0</v>
      </c>
      <c r="O290" s="20">
        <f t="shared" si="23"/>
        <v>0</v>
      </c>
      <c r="P290" s="20">
        <v>0</v>
      </c>
      <c r="Q290" s="20">
        <f t="shared" si="24"/>
        <v>0</v>
      </c>
      <c r="R290" s="21"/>
      <c r="S290" s="44"/>
    </row>
    <row r="291" spans="2:19" hidden="1" x14ac:dyDescent="0.25">
      <c r="B291" s="16">
        <v>279</v>
      </c>
      <c r="C291" s="17" t="s">
        <v>28</v>
      </c>
      <c r="D291" s="18" t="s">
        <v>546</v>
      </c>
      <c r="E291" s="18" t="s">
        <v>320</v>
      </c>
      <c r="F291" s="21">
        <v>0</v>
      </c>
      <c r="G291" s="21">
        <v>0</v>
      </c>
      <c r="H291" s="20"/>
      <c r="I291" s="19"/>
      <c r="J291" s="19"/>
      <c r="K291" s="20"/>
      <c r="L291" s="20">
        <f t="shared" si="21"/>
        <v>0</v>
      </c>
      <c r="M291" s="20">
        <f t="shared" si="22"/>
        <v>0</v>
      </c>
      <c r="N291" s="20">
        <f t="shared" si="25"/>
        <v>0</v>
      </c>
      <c r="O291" s="20">
        <f t="shared" si="23"/>
        <v>0</v>
      </c>
      <c r="P291" s="20">
        <v>0</v>
      </c>
      <c r="Q291" s="20">
        <f t="shared" si="24"/>
        <v>0</v>
      </c>
      <c r="R291" s="21"/>
      <c r="S291" s="44"/>
    </row>
    <row r="292" spans="2:19" hidden="1" x14ac:dyDescent="0.25">
      <c r="B292" s="16">
        <v>280</v>
      </c>
      <c r="C292" s="17" t="s">
        <v>28</v>
      </c>
      <c r="D292" s="18" t="s">
        <v>547</v>
      </c>
      <c r="E292" s="18" t="s">
        <v>548</v>
      </c>
      <c r="F292" s="21">
        <v>0</v>
      </c>
      <c r="G292" s="21">
        <v>0</v>
      </c>
      <c r="H292" s="20"/>
      <c r="I292" s="19"/>
      <c r="J292" s="19"/>
      <c r="K292" s="20"/>
      <c r="L292" s="20">
        <f t="shared" si="21"/>
        <v>0</v>
      </c>
      <c r="M292" s="20">
        <f t="shared" si="22"/>
        <v>0</v>
      </c>
      <c r="N292" s="20">
        <f t="shared" si="25"/>
        <v>0</v>
      </c>
      <c r="O292" s="20">
        <f t="shared" si="23"/>
        <v>0</v>
      </c>
      <c r="P292" s="20">
        <v>0</v>
      </c>
      <c r="Q292" s="20">
        <f t="shared" si="24"/>
        <v>0</v>
      </c>
      <c r="R292" s="21"/>
      <c r="S292" s="44"/>
    </row>
    <row r="293" spans="2:19" hidden="1" x14ac:dyDescent="0.25">
      <c r="B293" s="16">
        <v>281</v>
      </c>
      <c r="C293" s="17" t="s">
        <v>28</v>
      </c>
      <c r="D293" s="18" t="s">
        <v>549</v>
      </c>
      <c r="E293" s="18" t="s">
        <v>419</v>
      </c>
      <c r="F293" s="21">
        <v>0</v>
      </c>
      <c r="G293" s="21">
        <v>0</v>
      </c>
      <c r="H293" s="20"/>
      <c r="I293" s="19"/>
      <c r="J293" s="19"/>
      <c r="K293" s="20"/>
      <c r="L293" s="20">
        <f t="shared" si="21"/>
        <v>0</v>
      </c>
      <c r="M293" s="20">
        <f t="shared" si="22"/>
        <v>0</v>
      </c>
      <c r="N293" s="20">
        <f t="shared" si="25"/>
        <v>0</v>
      </c>
      <c r="O293" s="20">
        <f t="shared" si="23"/>
        <v>0</v>
      </c>
      <c r="P293" s="20">
        <v>0</v>
      </c>
      <c r="Q293" s="20">
        <f t="shared" si="24"/>
        <v>0</v>
      </c>
      <c r="R293" s="21"/>
      <c r="S293" s="44"/>
    </row>
    <row r="294" spans="2:19" hidden="1" x14ac:dyDescent="0.25">
      <c r="B294" s="16">
        <v>282</v>
      </c>
      <c r="C294" s="17" t="s">
        <v>28</v>
      </c>
      <c r="D294" s="18" t="s">
        <v>550</v>
      </c>
      <c r="E294" s="18" t="s">
        <v>402</v>
      </c>
      <c r="F294" s="21">
        <v>0</v>
      </c>
      <c r="G294" s="21">
        <v>0</v>
      </c>
      <c r="H294" s="20"/>
      <c r="I294" s="19"/>
      <c r="J294" s="19"/>
      <c r="K294" s="20"/>
      <c r="L294" s="20">
        <f t="shared" si="21"/>
        <v>0</v>
      </c>
      <c r="M294" s="20">
        <f t="shared" si="22"/>
        <v>0</v>
      </c>
      <c r="N294" s="20">
        <f t="shared" si="25"/>
        <v>0</v>
      </c>
      <c r="O294" s="20">
        <f t="shared" si="23"/>
        <v>0</v>
      </c>
      <c r="P294" s="20">
        <v>0</v>
      </c>
      <c r="Q294" s="20">
        <f t="shared" si="24"/>
        <v>0</v>
      </c>
      <c r="R294" s="21"/>
      <c r="S294" s="44"/>
    </row>
    <row r="295" spans="2:19" hidden="1" x14ac:dyDescent="0.25">
      <c r="B295" s="16">
        <v>283</v>
      </c>
      <c r="C295" s="17" t="s">
        <v>28</v>
      </c>
      <c r="D295" s="18" t="s">
        <v>551</v>
      </c>
      <c r="E295" s="18" t="s">
        <v>552</v>
      </c>
      <c r="F295" s="21">
        <v>0</v>
      </c>
      <c r="G295" s="21">
        <v>0</v>
      </c>
      <c r="H295" s="20"/>
      <c r="I295" s="19"/>
      <c r="J295" s="19"/>
      <c r="K295" s="20"/>
      <c r="L295" s="20">
        <f t="shared" si="21"/>
        <v>0</v>
      </c>
      <c r="M295" s="20">
        <f t="shared" si="22"/>
        <v>0</v>
      </c>
      <c r="N295" s="20">
        <f t="shared" si="25"/>
        <v>0</v>
      </c>
      <c r="O295" s="20">
        <f t="shared" si="23"/>
        <v>0</v>
      </c>
      <c r="P295" s="20">
        <v>0</v>
      </c>
      <c r="Q295" s="20">
        <f t="shared" si="24"/>
        <v>0</v>
      </c>
      <c r="R295" s="21"/>
      <c r="S295" s="44"/>
    </row>
    <row r="296" spans="2:19" hidden="1" x14ac:dyDescent="0.25">
      <c r="B296" s="16">
        <v>284</v>
      </c>
      <c r="C296" s="17" t="s">
        <v>28</v>
      </c>
      <c r="D296" s="18" t="s">
        <v>553</v>
      </c>
      <c r="E296" s="18" t="s">
        <v>292</v>
      </c>
      <c r="F296" s="21">
        <v>0</v>
      </c>
      <c r="G296" s="21">
        <v>0</v>
      </c>
      <c r="H296" s="20"/>
      <c r="I296" s="20"/>
      <c r="J296" s="20"/>
      <c r="K296" s="20"/>
      <c r="L296" s="20">
        <f t="shared" si="21"/>
        <v>0</v>
      </c>
      <c r="M296" s="20">
        <f t="shared" si="22"/>
        <v>0</v>
      </c>
      <c r="N296" s="20">
        <f t="shared" si="25"/>
        <v>0</v>
      </c>
      <c r="O296" s="20">
        <f t="shared" si="23"/>
        <v>0</v>
      </c>
      <c r="P296" s="20">
        <v>0</v>
      </c>
      <c r="Q296" s="20">
        <f t="shared" si="24"/>
        <v>0</v>
      </c>
      <c r="R296" s="21"/>
      <c r="S296" s="44"/>
    </row>
    <row r="297" spans="2:19" hidden="1" x14ac:dyDescent="0.25">
      <c r="B297" s="16">
        <v>285</v>
      </c>
      <c r="C297" s="17" t="s">
        <v>28</v>
      </c>
      <c r="D297" s="18" t="s">
        <v>554</v>
      </c>
      <c r="E297" s="18" t="s">
        <v>555</v>
      </c>
      <c r="F297" s="21">
        <v>0</v>
      </c>
      <c r="G297" s="21">
        <v>0</v>
      </c>
      <c r="H297" s="20"/>
      <c r="I297" s="19"/>
      <c r="J297" s="19"/>
      <c r="K297" s="20"/>
      <c r="L297" s="20">
        <f t="shared" si="21"/>
        <v>0</v>
      </c>
      <c r="M297" s="20">
        <f t="shared" si="22"/>
        <v>0</v>
      </c>
      <c r="N297" s="20">
        <f t="shared" si="25"/>
        <v>0</v>
      </c>
      <c r="O297" s="20">
        <f t="shared" si="23"/>
        <v>0</v>
      </c>
      <c r="P297" s="20">
        <v>0</v>
      </c>
      <c r="Q297" s="20">
        <f t="shared" si="24"/>
        <v>0</v>
      </c>
      <c r="R297" s="21"/>
      <c r="S297" s="44"/>
    </row>
    <row r="298" spans="2:19" hidden="1" x14ac:dyDescent="0.25">
      <c r="B298" s="16">
        <v>286</v>
      </c>
      <c r="C298" s="17" t="s">
        <v>28</v>
      </c>
      <c r="D298" s="18" t="s">
        <v>556</v>
      </c>
      <c r="E298" s="18" t="s">
        <v>557</v>
      </c>
      <c r="F298" s="21">
        <v>10000</v>
      </c>
      <c r="G298" s="21">
        <v>0</v>
      </c>
      <c r="H298" s="20"/>
      <c r="I298" s="19"/>
      <c r="J298" s="19"/>
      <c r="K298" s="20"/>
      <c r="L298" s="20">
        <f t="shared" si="21"/>
        <v>10000</v>
      </c>
      <c r="M298" s="20">
        <f t="shared" si="22"/>
        <v>0</v>
      </c>
      <c r="N298" s="20">
        <f t="shared" si="25"/>
        <v>0</v>
      </c>
      <c r="O298" s="20">
        <f t="shared" si="23"/>
        <v>10000</v>
      </c>
      <c r="P298" s="20">
        <v>0</v>
      </c>
      <c r="Q298" s="20">
        <f t="shared" si="24"/>
        <v>10000</v>
      </c>
      <c r="R298" s="21"/>
      <c r="S298" s="44"/>
    </row>
    <row r="299" spans="2:19" hidden="1" x14ac:dyDescent="0.25">
      <c r="B299" s="16">
        <v>287</v>
      </c>
      <c r="C299" s="17" t="s">
        <v>28</v>
      </c>
      <c r="D299" s="18" t="s">
        <v>558</v>
      </c>
      <c r="E299" s="18" t="s">
        <v>559</v>
      </c>
      <c r="F299" s="21">
        <v>0</v>
      </c>
      <c r="G299" s="21">
        <v>0</v>
      </c>
      <c r="H299" s="20"/>
      <c r="I299" s="19"/>
      <c r="J299" s="19"/>
      <c r="K299" s="20"/>
      <c r="L299" s="20">
        <f t="shared" si="21"/>
        <v>0</v>
      </c>
      <c r="M299" s="20">
        <f t="shared" si="22"/>
        <v>0</v>
      </c>
      <c r="N299" s="20">
        <f t="shared" si="25"/>
        <v>0</v>
      </c>
      <c r="O299" s="20">
        <f t="shared" si="23"/>
        <v>0</v>
      </c>
      <c r="P299" s="20">
        <v>0</v>
      </c>
      <c r="Q299" s="20">
        <f t="shared" si="24"/>
        <v>0</v>
      </c>
      <c r="R299" s="21"/>
      <c r="S299" s="44"/>
    </row>
    <row r="300" spans="2:19" hidden="1" x14ac:dyDescent="0.25">
      <c r="B300" s="16">
        <v>288</v>
      </c>
      <c r="C300" s="17" t="s">
        <v>28</v>
      </c>
      <c r="D300" s="18" t="s">
        <v>560</v>
      </c>
      <c r="E300" s="18" t="s">
        <v>476</v>
      </c>
      <c r="F300" s="21">
        <v>0</v>
      </c>
      <c r="G300" s="21">
        <v>0</v>
      </c>
      <c r="H300" s="20"/>
      <c r="I300" s="19"/>
      <c r="J300" s="19"/>
      <c r="K300" s="20"/>
      <c r="L300" s="20">
        <f t="shared" si="21"/>
        <v>0</v>
      </c>
      <c r="M300" s="20">
        <f t="shared" si="22"/>
        <v>0</v>
      </c>
      <c r="N300" s="20">
        <f t="shared" si="25"/>
        <v>0</v>
      </c>
      <c r="O300" s="20">
        <f t="shared" si="23"/>
        <v>0</v>
      </c>
      <c r="P300" s="20">
        <v>0</v>
      </c>
      <c r="Q300" s="20">
        <f t="shared" si="24"/>
        <v>0</v>
      </c>
      <c r="R300" s="21"/>
      <c r="S300" s="44"/>
    </row>
    <row r="301" spans="2:19" hidden="1" x14ac:dyDescent="0.25">
      <c r="B301" s="16">
        <v>289</v>
      </c>
      <c r="C301" s="17" t="s">
        <v>28</v>
      </c>
      <c r="D301" s="18" t="s">
        <v>561</v>
      </c>
      <c r="E301" s="18" t="s">
        <v>562</v>
      </c>
      <c r="F301" s="21">
        <v>5000</v>
      </c>
      <c r="G301" s="21">
        <v>0</v>
      </c>
      <c r="H301" s="20"/>
      <c r="I301" s="19"/>
      <c r="J301" s="19"/>
      <c r="K301" s="20"/>
      <c r="L301" s="20">
        <f t="shared" si="21"/>
        <v>5000</v>
      </c>
      <c r="M301" s="20">
        <f t="shared" si="22"/>
        <v>0</v>
      </c>
      <c r="N301" s="20">
        <f t="shared" si="25"/>
        <v>0</v>
      </c>
      <c r="O301" s="20">
        <f t="shared" si="23"/>
        <v>5000</v>
      </c>
      <c r="P301" s="20">
        <v>0</v>
      </c>
      <c r="Q301" s="20">
        <f t="shared" si="24"/>
        <v>5000</v>
      </c>
      <c r="R301" s="21"/>
      <c r="S301" s="44"/>
    </row>
    <row r="302" spans="2:19" hidden="1" x14ac:dyDescent="0.25">
      <c r="B302" s="16">
        <v>290</v>
      </c>
      <c r="C302" s="17" t="s">
        <v>28</v>
      </c>
      <c r="D302" s="18" t="s">
        <v>563</v>
      </c>
      <c r="E302" s="18" t="s">
        <v>564</v>
      </c>
      <c r="F302" s="21">
        <v>-846.31</v>
      </c>
      <c r="G302" s="21">
        <v>0</v>
      </c>
      <c r="H302" s="20"/>
      <c r="I302" s="19"/>
      <c r="J302" s="19"/>
      <c r="K302" s="20"/>
      <c r="L302" s="20">
        <f t="shared" si="21"/>
        <v>-846.31</v>
      </c>
      <c r="M302" s="20">
        <f t="shared" si="22"/>
        <v>0</v>
      </c>
      <c r="N302" s="20">
        <f t="shared" si="25"/>
        <v>0</v>
      </c>
      <c r="O302" s="20">
        <f t="shared" si="23"/>
        <v>-846.31</v>
      </c>
      <c r="P302" s="20">
        <v>0</v>
      </c>
      <c r="Q302" s="20">
        <f t="shared" si="24"/>
        <v>-846.31</v>
      </c>
      <c r="R302" s="21"/>
      <c r="S302" s="44"/>
    </row>
    <row r="303" spans="2:19" hidden="1" x14ac:dyDescent="0.25">
      <c r="B303" s="16">
        <v>291</v>
      </c>
      <c r="C303" s="17" t="s">
        <v>28</v>
      </c>
      <c r="D303" s="18" t="s">
        <v>565</v>
      </c>
      <c r="E303" s="18" t="s">
        <v>478</v>
      </c>
      <c r="F303" s="21">
        <v>0</v>
      </c>
      <c r="G303" s="21">
        <v>0</v>
      </c>
      <c r="H303" s="20"/>
      <c r="I303" s="19"/>
      <c r="J303" s="19"/>
      <c r="K303" s="20"/>
      <c r="L303" s="20">
        <f t="shared" ref="L303:L366" si="26">+F303-I303</f>
        <v>0</v>
      </c>
      <c r="M303" s="20">
        <f t="shared" ref="M303:M366" si="27">+G303-J303</f>
        <v>0</v>
      </c>
      <c r="N303" s="20">
        <f t="shared" si="25"/>
        <v>0</v>
      </c>
      <c r="O303" s="20">
        <f t="shared" ref="O303:O366" si="28">+L303+M303+N303</f>
        <v>0</v>
      </c>
      <c r="P303" s="20">
        <v>0</v>
      </c>
      <c r="Q303" s="20">
        <f t="shared" ref="Q303:Q366" si="29">+O303+P303</f>
        <v>0</v>
      </c>
      <c r="R303" s="21"/>
      <c r="S303" s="44"/>
    </row>
    <row r="304" spans="2:19" hidden="1" x14ac:dyDescent="0.25">
      <c r="B304" s="16">
        <v>292</v>
      </c>
      <c r="C304" s="17" t="s">
        <v>28</v>
      </c>
      <c r="D304" s="18" t="s">
        <v>566</v>
      </c>
      <c r="E304" s="18" t="s">
        <v>383</v>
      </c>
      <c r="F304" s="21">
        <v>0</v>
      </c>
      <c r="G304" s="21">
        <v>0</v>
      </c>
      <c r="H304" s="20"/>
      <c r="I304" s="19"/>
      <c r="J304" s="19"/>
      <c r="K304" s="20"/>
      <c r="L304" s="20">
        <f t="shared" si="26"/>
        <v>0</v>
      </c>
      <c r="M304" s="20">
        <f t="shared" si="27"/>
        <v>0</v>
      </c>
      <c r="N304" s="20">
        <f t="shared" ref="N304:N367" si="30">+H304-K304</f>
        <v>0</v>
      </c>
      <c r="O304" s="20">
        <f t="shared" si="28"/>
        <v>0</v>
      </c>
      <c r="P304" s="20">
        <v>0</v>
      </c>
      <c r="Q304" s="20">
        <f t="shared" si="29"/>
        <v>0</v>
      </c>
      <c r="R304" s="21"/>
      <c r="S304" s="44"/>
    </row>
    <row r="305" spans="2:19" hidden="1" x14ac:dyDescent="0.25">
      <c r="B305" s="16">
        <v>293</v>
      </c>
      <c r="C305" s="17" t="s">
        <v>28</v>
      </c>
      <c r="D305" s="18" t="s">
        <v>567</v>
      </c>
      <c r="E305" s="18" t="s">
        <v>568</v>
      </c>
      <c r="F305" s="21">
        <v>0</v>
      </c>
      <c r="G305" s="21">
        <v>0</v>
      </c>
      <c r="H305" s="20"/>
      <c r="I305" s="19"/>
      <c r="J305" s="19"/>
      <c r="K305" s="20"/>
      <c r="L305" s="20">
        <f t="shared" si="26"/>
        <v>0</v>
      </c>
      <c r="M305" s="20">
        <f t="shared" si="27"/>
        <v>0</v>
      </c>
      <c r="N305" s="20">
        <f t="shared" si="30"/>
        <v>0</v>
      </c>
      <c r="O305" s="20">
        <f t="shared" si="28"/>
        <v>0</v>
      </c>
      <c r="P305" s="20">
        <v>0</v>
      </c>
      <c r="Q305" s="20">
        <f t="shared" si="29"/>
        <v>0</v>
      </c>
      <c r="R305" s="21"/>
      <c r="S305" s="44"/>
    </row>
    <row r="306" spans="2:19" hidden="1" x14ac:dyDescent="0.25">
      <c r="B306" s="16">
        <v>294</v>
      </c>
      <c r="C306" s="17" t="s">
        <v>28</v>
      </c>
      <c r="D306" s="18" t="s">
        <v>569</v>
      </c>
      <c r="E306" s="18" t="s">
        <v>444</v>
      </c>
      <c r="F306" s="21">
        <v>0</v>
      </c>
      <c r="G306" s="21">
        <v>0</v>
      </c>
      <c r="H306" s="20"/>
      <c r="I306" s="20"/>
      <c r="J306" s="20"/>
      <c r="K306" s="20"/>
      <c r="L306" s="20">
        <f t="shared" si="26"/>
        <v>0</v>
      </c>
      <c r="M306" s="20">
        <f t="shared" si="27"/>
        <v>0</v>
      </c>
      <c r="N306" s="20">
        <f t="shared" si="30"/>
        <v>0</v>
      </c>
      <c r="O306" s="20">
        <f t="shared" si="28"/>
        <v>0</v>
      </c>
      <c r="P306" s="20">
        <v>0</v>
      </c>
      <c r="Q306" s="20">
        <f t="shared" si="29"/>
        <v>0</v>
      </c>
      <c r="R306" s="21"/>
      <c r="S306" s="44"/>
    </row>
    <row r="307" spans="2:19" hidden="1" x14ac:dyDescent="0.25">
      <c r="B307" s="16">
        <v>295</v>
      </c>
      <c r="C307" s="17" t="s">
        <v>28</v>
      </c>
      <c r="D307" s="18" t="s">
        <v>570</v>
      </c>
      <c r="E307" s="18" t="s">
        <v>505</v>
      </c>
      <c r="F307" s="21">
        <v>0</v>
      </c>
      <c r="G307" s="21">
        <v>0</v>
      </c>
      <c r="H307" s="20"/>
      <c r="I307" s="20"/>
      <c r="J307" s="20"/>
      <c r="K307" s="20"/>
      <c r="L307" s="20">
        <f t="shared" si="26"/>
        <v>0</v>
      </c>
      <c r="M307" s="20">
        <f t="shared" si="27"/>
        <v>0</v>
      </c>
      <c r="N307" s="20">
        <f t="shared" si="30"/>
        <v>0</v>
      </c>
      <c r="O307" s="20">
        <f t="shared" si="28"/>
        <v>0</v>
      </c>
      <c r="P307" s="20">
        <v>0</v>
      </c>
      <c r="Q307" s="20">
        <f t="shared" si="29"/>
        <v>0</v>
      </c>
      <c r="R307" s="21"/>
      <c r="S307" s="44"/>
    </row>
    <row r="308" spans="2:19" hidden="1" x14ac:dyDescent="0.25">
      <c r="B308" s="16">
        <v>296</v>
      </c>
      <c r="C308" s="17" t="s">
        <v>28</v>
      </c>
      <c r="D308" s="18" t="s">
        <v>571</v>
      </c>
      <c r="E308" s="18" t="s">
        <v>301</v>
      </c>
      <c r="F308" s="21">
        <v>0</v>
      </c>
      <c r="G308" s="21">
        <v>0</v>
      </c>
      <c r="H308" s="20"/>
      <c r="I308" s="19"/>
      <c r="J308" s="19"/>
      <c r="K308" s="20"/>
      <c r="L308" s="20">
        <f t="shared" si="26"/>
        <v>0</v>
      </c>
      <c r="M308" s="20">
        <f t="shared" si="27"/>
        <v>0</v>
      </c>
      <c r="N308" s="20">
        <f t="shared" si="30"/>
        <v>0</v>
      </c>
      <c r="O308" s="20">
        <f t="shared" si="28"/>
        <v>0</v>
      </c>
      <c r="P308" s="20">
        <v>0</v>
      </c>
      <c r="Q308" s="20">
        <f t="shared" si="29"/>
        <v>0</v>
      </c>
      <c r="R308" s="21"/>
      <c r="S308" s="44"/>
    </row>
    <row r="309" spans="2:19" hidden="1" x14ac:dyDescent="0.25">
      <c r="B309" s="16">
        <v>297</v>
      </c>
      <c r="C309" s="17" t="s">
        <v>28</v>
      </c>
      <c r="D309" s="18" t="s">
        <v>572</v>
      </c>
      <c r="E309" s="18" t="s">
        <v>573</v>
      </c>
      <c r="F309" s="21">
        <v>0</v>
      </c>
      <c r="G309" s="21">
        <v>0</v>
      </c>
      <c r="H309" s="20"/>
      <c r="I309" s="19"/>
      <c r="J309" s="19"/>
      <c r="K309" s="20"/>
      <c r="L309" s="20">
        <f t="shared" si="26"/>
        <v>0</v>
      </c>
      <c r="M309" s="20">
        <f t="shared" si="27"/>
        <v>0</v>
      </c>
      <c r="N309" s="20">
        <f t="shared" si="30"/>
        <v>0</v>
      </c>
      <c r="O309" s="20">
        <f t="shared" si="28"/>
        <v>0</v>
      </c>
      <c r="P309" s="20">
        <v>0</v>
      </c>
      <c r="Q309" s="20">
        <f t="shared" si="29"/>
        <v>0</v>
      </c>
      <c r="R309" s="21"/>
      <c r="S309" s="44"/>
    </row>
    <row r="310" spans="2:19" hidden="1" x14ac:dyDescent="0.25">
      <c r="B310" s="16"/>
      <c r="C310" s="17" t="s">
        <v>28</v>
      </c>
      <c r="D310" s="22" t="s">
        <v>574</v>
      </c>
      <c r="E310" s="18" t="s">
        <v>140</v>
      </c>
      <c r="F310" s="21">
        <v>-270</v>
      </c>
      <c r="G310" s="21">
        <v>0</v>
      </c>
      <c r="H310" s="20"/>
      <c r="I310" s="19"/>
      <c r="J310" s="19"/>
      <c r="K310" s="20"/>
      <c r="L310" s="20">
        <f t="shared" si="26"/>
        <v>-270</v>
      </c>
      <c r="M310" s="20">
        <f t="shared" si="27"/>
        <v>0</v>
      </c>
      <c r="N310" s="20">
        <f t="shared" si="30"/>
        <v>0</v>
      </c>
      <c r="O310" s="20">
        <f t="shared" si="28"/>
        <v>-270</v>
      </c>
      <c r="P310" s="20">
        <v>0</v>
      </c>
      <c r="Q310" s="20">
        <f t="shared" si="29"/>
        <v>-270</v>
      </c>
      <c r="R310" s="21"/>
      <c r="S310" s="44"/>
    </row>
    <row r="311" spans="2:19" hidden="1" x14ac:dyDescent="0.25">
      <c r="B311" s="16">
        <v>298</v>
      </c>
      <c r="C311" s="17" t="s">
        <v>28</v>
      </c>
      <c r="D311" s="18" t="s">
        <v>575</v>
      </c>
      <c r="E311" s="18" t="s">
        <v>576</v>
      </c>
      <c r="F311" s="21">
        <v>0</v>
      </c>
      <c r="G311" s="21">
        <v>0</v>
      </c>
      <c r="H311" s="20"/>
      <c r="I311" s="19"/>
      <c r="J311" s="19"/>
      <c r="K311" s="20"/>
      <c r="L311" s="20">
        <f t="shared" si="26"/>
        <v>0</v>
      </c>
      <c r="M311" s="20">
        <f t="shared" si="27"/>
        <v>0</v>
      </c>
      <c r="N311" s="20">
        <f t="shared" si="30"/>
        <v>0</v>
      </c>
      <c r="O311" s="20">
        <f t="shared" si="28"/>
        <v>0</v>
      </c>
      <c r="P311" s="20">
        <v>0</v>
      </c>
      <c r="Q311" s="20">
        <f t="shared" si="29"/>
        <v>0</v>
      </c>
      <c r="R311" s="21"/>
      <c r="S311" s="44"/>
    </row>
    <row r="312" spans="2:19" hidden="1" x14ac:dyDescent="0.25">
      <c r="B312" s="16">
        <v>299</v>
      </c>
      <c r="C312" s="17" t="s">
        <v>28</v>
      </c>
      <c r="D312" s="18" t="s">
        <v>577</v>
      </c>
      <c r="E312" s="18" t="s">
        <v>578</v>
      </c>
      <c r="F312" s="21">
        <v>0</v>
      </c>
      <c r="G312" s="21">
        <v>0</v>
      </c>
      <c r="H312" s="20"/>
      <c r="I312" s="19"/>
      <c r="J312" s="19"/>
      <c r="K312" s="20"/>
      <c r="L312" s="20">
        <f t="shared" si="26"/>
        <v>0</v>
      </c>
      <c r="M312" s="20">
        <f t="shared" si="27"/>
        <v>0</v>
      </c>
      <c r="N312" s="20">
        <f t="shared" si="30"/>
        <v>0</v>
      </c>
      <c r="O312" s="20">
        <f t="shared" si="28"/>
        <v>0</v>
      </c>
      <c r="P312" s="20">
        <v>0</v>
      </c>
      <c r="Q312" s="20">
        <f t="shared" si="29"/>
        <v>0</v>
      </c>
      <c r="R312" s="21"/>
      <c r="S312" s="44"/>
    </row>
    <row r="313" spans="2:19" hidden="1" x14ac:dyDescent="0.25">
      <c r="B313" s="16">
        <v>300</v>
      </c>
      <c r="C313" s="17" t="s">
        <v>28</v>
      </c>
      <c r="D313" s="18" t="s">
        <v>579</v>
      </c>
      <c r="E313" s="18" t="s">
        <v>580</v>
      </c>
      <c r="F313" s="21">
        <v>0</v>
      </c>
      <c r="G313" s="21">
        <v>0</v>
      </c>
      <c r="H313" s="20"/>
      <c r="I313" s="19"/>
      <c r="J313" s="19"/>
      <c r="K313" s="20"/>
      <c r="L313" s="20">
        <f t="shared" si="26"/>
        <v>0</v>
      </c>
      <c r="M313" s="20">
        <f t="shared" si="27"/>
        <v>0</v>
      </c>
      <c r="N313" s="20">
        <f t="shared" si="30"/>
        <v>0</v>
      </c>
      <c r="O313" s="20">
        <f t="shared" si="28"/>
        <v>0</v>
      </c>
      <c r="P313" s="20">
        <v>0</v>
      </c>
      <c r="Q313" s="20">
        <f t="shared" si="29"/>
        <v>0</v>
      </c>
      <c r="R313" s="21"/>
      <c r="S313" s="44"/>
    </row>
    <row r="314" spans="2:19" hidden="1" x14ac:dyDescent="0.25">
      <c r="B314" s="16">
        <v>301</v>
      </c>
      <c r="C314" s="17" t="s">
        <v>28</v>
      </c>
      <c r="D314" s="22" t="s">
        <v>581</v>
      </c>
      <c r="E314" s="18" t="s">
        <v>377</v>
      </c>
      <c r="F314" s="21">
        <v>0</v>
      </c>
      <c r="G314" s="21">
        <v>0</v>
      </c>
      <c r="H314" s="20"/>
      <c r="I314" s="19"/>
      <c r="J314" s="19"/>
      <c r="K314" s="20"/>
      <c r="L314" s="20">
        <f t="shared" si="26"/>
        <v>0</v>
      </c>
      <c r="M314" s="20">
        <f t="shared" si="27"/>
        <v>0</v>
      </c>
      <c r="N314" s="20">
        <f t="shared" si="30"/>
        <v>0</v>
      </c>
      <c r="O314" s="20">
        <f t="shared" si="28"/>
        <v>0</v>
      </c>
      <c r="P314" s="20">
        <v>0</v>
      </c>
      <c r="Q314" s="20">
        <f t="shared" si="29"/>
        <v>0</v>
      </c>
      <c r="R314" s="21"/>
      <c r="S314" s="44"/>
    </row>
    <row r="315" spans="2:19" hidden="1" x14ac:dyDescent="0.25">
      <c r="B315" s="16"/>
      <c r="C315" s="17" t="s">
        <v>28</v>
      </c>
      <c r="D315" s="22" t="s">
        <v>582</v>
      </c>
      <c r="E315" s="18" t="s">
        <v>583</v>
      </c>
      <c r="F315" s="21">
        <v>-3802.06</v>
      </c>
      <c r="G315" s="21">
        <v>0</v>
      </c>
      <c r="H315" s="20"/>
      <c r="I315" s="19"/>
      <c r="J315" s="19"/>
      <c r="K315" s="20"/>
      <c r="L315" s="20">
        <f t="shared" si="26"/>
        <v>-3802.06</v>
      </c>
      <c r="M315" s="20">
        <f t="shared" si="27"/>
        <v>0</v>
      </c>
      <c r="N315" s="20">
        <f t="shared" si="30"/>
        <v>0</v>
      </c>
      <c r="O315" s="20">
        <f t="shared" si="28"/>
        <v>-3802.06</v>
      </c>
      <c r="P315" s="20">
        <v>0</v>
      </c>
      <c r="Q315" s="20">
        <f t="shared" si="29"/>
        <v>-3802.06</v>
      </c>
      <c r="R315" s="21"/>
      <c r="S315" s="44"/>
    </row>
    <row r="316" spans="2:19" hidden="1" x14ac:dyDescent="0.25">
      <c r="B316" s="16">
        <v>302</v>
      </c>
      <c r="C316" s="17" t="s">
        <v>28</v>
      </c>
      <c r="D316" s="18" t="s">
        <v>584</v>
      </c>
      <c r="E316" s="18" t="s">
        <v>585</v>
      </c>
      <c r="F316" s="21">
        <v>-2693.85</v>
      </c>
      <c r="G316" s="21">
        <v>0</v>
      </c>
      <c r="H316" s="20"/>
      <c r="I316" s="19"/>
      <c r="J316" s="19"/>
      <c r="K316" s="20"/>
      <c r="L316" s="20">
        <f t="shared" si="26"/>
        <v>-2693.85</v>
      </c>
      <c r="M316" s="20">
        <f t="shared" si="27"/>
        <v>0</v>
      </c>
      <c r="N316" s="20">
        <f t="shared" si="30"/>
        <v>0</v>
      </c>
      <c r="O316" s="20">
        <f t="shared" si="28"/>
        <v>-2693.85</v>
      </c>
      <c r="P316" s="20">
        <v>0</v>
      </c>
      <c r="Q316" s="20">
        <f t="shared" si="29"/>
        <v>-2693.85</v>
      </c>
      <c r="R316" s="21"/>
      <c r="S316" s="44"/>
    </row>
    <row r="317" spans="2:19" hidden="1" x14ac:dyDescent="0.25">
      <c r="B317" s="16">
        <v>303</v>
      </c>
      <c r="C317" s="17" t="s">
        <v>28</v>
      </c>
      <c r="D317" s="18" t="s">
        <v>586</v>
      </c>
      <c r="E317" s="18" t="s">
        <v>484</v>
      </c>
      <c r="F317" s="21">
        <v>0</v>
      </c>
      <c r="G317" s="21">
        <v>0</v>
      </c>
      <c r="H317" s="20"/>
      <c r="I317" s="19"/>
      <c r="J317" s="19"/>
      <c r="K317" s="20"/>
      <c r="L317" s="20">
        <f t="shared" si="26"/>
        <v>0</v>
      </c>
      <c r="M317" s="20">
        <f t="shared" si="27"/>
        <v>0</v>
      </c>
      <c r="N317" s="20">
        <f t="shared" si="30"/>
        <v>0</v>
      </c>
      <c r="O317" s="20">
        <f t="shared" si="28"/>
        <v>0</v>
      </c>
      <c r="P317" s="20">
        <v>0</v>
      </c>
      <c r="Q317" s="20">
        <f t="shared" si="29"/>
        <v>0</v>
      </c>
      <c r="R317" s="21"/>
      <c r="S317" s="44"/>
    </row>
    <row r="318" spans="2:19" hidden="1" x14ac:dyDescent="0.25">
      <c r="B318" s="16">
        <v>304</v>
      </c>
      <c r="C318" s="17" t="s">
        <v>28</v>
      </c>
      <c r="D318" s="18" t="s">
        <v>587</v>
      </c>
      <c r="E318" s="18" t="s">
        <v>588</v>
      </c>
      <c r="F318" s="21">
        <v>1500</v>
      </c>
      <c r="G318" s="21">
        <v>0</v>
      </c>
      <c r="H318" s="20"/>
      <c r="I318" s="19"/>
      <c r="J318" s="19"/>
      <c r="K318" s="20"/>
      <c r="L318" s="20">
        <f t="shared" si="26"/>
        <v>1500</v>
      </c>
      <c r="M318" s="20">
        <f t="shared" si="27"/>
        <v>0</v>
      </c>
      <c r="N318" s="20">
        <f t="shared" si="30"/>
        <v>0</v>
      </c>
      <c r="O318" s="20">
        <f t="shared" si="28"/>
        <v>1500</v>
      </c>
      <c r="P318" s="20">
        <v>0</v>
      </c>
      <c r="Q318" s="20">
        <f t="shared" si="29"/>
        <v>1500</v>
      </c>
      <c r="R318" s="21"/>
      <c r="S318" s="44"/>
    </row>
    <row r="319" spans="2:19" hidden="1" x14ac:dyDescent="0.25">
      <c r="B319" s="16">
        <v>305</v>
      </c>
      <c r="C319" s="17" t="s">
        <v>28</v>
      </c>
      <c r="D319" s="18" t="s">
        <v>589</v>
      </c>
      <c r="E319" s="18" t="s">
        <v>590</v>
      </c>
      <c r="F319" s="21">
        <v>0</v>
      </c>
      <c r="G319" s="21">
        <v>0</v>
      </c>
      <c r="H319" s="20"/>
      <c r="I319" s="20"/>
      <c r="J319" s="20"/>
      <c r="K319" s="20"/>
      <c r="L319" s="20">
        <f t="shared" si="26"/>
        <v>0</v>
      </c>
      <c r="M319" s="20">
        <f t="shared" si="27"/>
        <v>0</v>
      </c>
      <c r="N319" s="20">
        <f t="shared" si="30"/>
        <v>0</v>
      </c>
      <c r="O319" s="20">
        <f t="shared" si="28"/>
        <v>0</v>
      </c>
      <c r="P319" s="20">
        <v>0</v>
      </c>
      <c r="Q319" s="20">
        <f t="shared" si="29"/>
        <v>0</v>
      </c>
      <c r="R319" s="21"/>
      <c r="S319" s="44"/>
    </row>
    <row r="320" spans="2:19" hidden="1" x14ac:dyDescent="0.25">
      <c r="B320" s="16"/>
      <c r="C320" s="17" t="s">
        <v>28</v>
      </c>
      <c r="D320" s="22" t="s">
        <v>591</v>
      </c>
      <c r="E320" s="18" t="s">
        <v>246</v>
      </c>
      <c r="F320" s="21">
        <v>-3396</v>
      </c>
      <c r="G320" s="21">
        <v>0</v>
      </c>
      <c r="H320" s="20"/>
      <c r="I320" s="20"/>
      <c r="J320" s="20"/>
      <c r="K320" s="20"/>
      <c r="L320" s="20">
        <f t="shared" si="26"/>
        <v>-3396</v>
      </c>
      <c r="M320" s="20">
        <f t="shared" si="27"/>
        <v>0</v>
      </c>
      <c r="N320" s="20">
        <f t="shared" si="30"/>
        <v>0</v>
      </c>
      <c r="O320" s="20">
        <f t="shared" si="28"/>
        <v>-3396</v>
      </c>
      <c r="P320" s="20">
        <v>0</v>
      </c>
      <c r="Q320" s="20">
        <f t="shared" si="29"/>
        <v>-3396</v>
      </c>
      <c r="R320" s="21"/>
      <c r="S320" s="44"/>
    </row>
    <row r="321" spans="2:19" hidden="1" x14ac:dyDescent="0.25">
      <c r="B321" s="16">
        <v>306</v>
      </c>
      <c r="C321" s="17" t="s">
        <v>28</v>
      </c>
      <c r="D321" s="18" t="s">
        <v>592</v>
      </c>
      <c r="E321" s="18" t="s">
        <v>593</v>
      </c>
      <c r="F321" s="21">
        <v>0</v>
      </c>
      <c r="G321" s="21">
        <v>0</v>
      </c>
      <c r="H321" s="20"/>
      <c r="I321" s="19"/>
      <c r="J321" s="19"/>
      <c r="K321" s="20"/>
      <c r="L321" s="20">
        <f t="shared" si="26"/>
        <v>0</v>
      </c>
      <c r="M321" s="20">
        <f t="shared" si="27"/>
        <v>0</v>
      </c>
      <c r="N321" s="20">
        <f t="shared" si="30"/>
        <v>0</v>
      </c>
      <c r="O321" s="20">
        <f t="shared" si="28"/>
        <v>0</v>
      </c>
      <c r="P321" s="20">
        <v>0</v>
      </c>
      <c r="Q321" s="20">
        <f t="shared" si="29"/>
        <v>0</v>
      </c>
      <c r="R321" s="21"/>
      <c r="S321" s="44"/>
    </row>
    <row r="322" spans="2:19" hidden="1" x14ac:dyDescent="0.25">
      <c r="B322" s="16">
        <v>307</v>
      </c>
      <c r="C322" s="17" t="s">
        <v>28</v>
      </c>
      <c r="D322" s="18" t="s">
        <v>594</v>
      </c>
      <c r="E322" s="18" t="s">
        <v>595</v>
      </c>
      <c r="F322" s="21">
        <v>0</v>
      </c>
      <c r="G322" s="21">
        <v>0</v>
      </c>
      <c r="H322" s="20"/>
      <c r="I322" s="19"/>
      <c r="J322" s="19"/>
      <c r="K322" s="20"/>
      <c r="L322" s="20">
        <f t="shared" si="26"/>
        <v>0</v>
      </c>
      <c r="M322" s="20">
        <f t="shared" si="27"/>
        <v>0</v>
      </c>
      <c r="N322" s="20">
        <f t="shared" si="30"/>
        <v>0</v>
      </c>
      <c r="O322" s="20">
        <f t="shared" si="28"/>
        <v>0</v>
      </c>
      <c r="P322" s="20">
        <v>0</v>
      </c>
      <c r="Q322" s="20">
        <f t="shared" si="29"/>
        <v>0</v>
      </c>
      <c r="R322" s="21"/>
      <c r="S322" s="44"/>
    </row>
    <row r="323" spans="2:19" hidden="1" x14ac:dyDescent="0.25">
      <c r="B323" s="16">
        <v>308</v>
      </c>
      <c r="C323" s="17" t="s">
        <v>28</v>
      </c>
      <c r="D323" s="18" t="s">
        <v>596</v>
      </c>
      <c r="E323" s="18" t="s">
        <v>597</v>
      </c>
      <c r="F323" s="21">
        <v>1876</v>
      </c>
      <c r="G323" s="21">
        <v>0</v>
      </c>
      <c r="H323" s="20"/>
      <c r="I323" s="19"/>
      <c r="J323" s="19"/>
      <c r="K323" s="20"/>
      <c r="L323" s="20">
        <f t="shared" si="26"/>
        <v>1876</v>
      </c>
      <c r="M323" s="20">
        <f t="shared" si="27"/>
        <v>0</v>
      </c>
      <c r="N323" s="20">
        <f t="shared" si="30"/>
        <v>0</v>
      </c>
      <c r="O323" s="20">
        <f t="shared" si="28"/>
        <v>1876</v>
      </c>
      <c r="P323" s="20">
        <v>0</v>
      </c>
      <c r="Q323" s="20">
        <f t="shared" si="29"/>
        <v>1876</v>
      </c>
      <c r="R323" s="21"/>
      <c r="S323" s="44"/>
    </row>
    <row r="324" spans="2:19" hidden="1" x14ac:dyDescent="0.25">
      <c r="B324" s="16">
        <v>309</v>
      </c>
      <c r="C324" s="17" t="s">
        <v>28</v>
      </c>
      <c r="D324" s="18" t="s">
        <v>598</v>
      </c>
      <c r="E324" s="18" t="s">
        <v>488</v>
      </c>
      <c r="F324" s="21">
        <v>111.2</v>
      </c>
      <c r="G324" s="21">
        <v>0</v>
      </c>
      <c r="H324" s="20"/>
      <c r="I324" s="19"/>
      <c r="J324" s="19"/>
      <c r="K324" s="20"/>
      <c r="L324" s="20">
        <f t="shared" si="26"/>
        <v>111.2</v>
      </c>
      <c r="M324" s="20">
        <f t="shared" si="27"/>
        <v>0</v>
      </c>
      <c r="N324" s="20">
        <f t="shared" si="30"/>
        <v>0</v>
      </c>
      <c r="O324" s="20">
        <f t="shared" si="28"/>
        <v>111.2</v>
      </c>
      <c r="P324" s="20">
        <v>0</v>
      </c>
      <c r="Q324" s="20">
        <f t="shared" si="29"/>
        <v>111.2</v>
      </c>
      <c r="R324" s="21"/>
      <c r="S324" s="44"/>
    </row>
    <row r="325" spans="2:19" hidden="1" x14ac:dyDescent="0.25">
      <c r="B325" s="16">
        <v>310</v>
      </c>
      <c r="C325" s="17" t="s">
        <v>28</v>
      </c>
      <c r="D325" s="18" t="s">
        <v>599</v>
      </c>
      <c r="E325" s="18" t="s">
        <v>600</v>
      </c>
      <c r="F325" s="21">
        <v>0</v>
      </c>
      <c r="G325" s="21">
        <v>0</v>
      </c>
      <c r="H325" s="20"/>
      <c r="I325" s="20"/>
      <c r="J325" s="20"/>
      <c r="K325" s="20"/>
      <c r="L325" s="20">
        <f t="shared" si="26"/>
        <v>0</v>
      </c>
      <c r="M325" s="20">
        <f t="shared" si="27"/>
        <v>0</v>
      </c>
      <c r="N325" s="20">
        <f t="shared" si="30"/>
        <v>0</v>
      </c>
      <c r="O325" s="20">
        <f t="shared" si="28"/>
        <v>0</v>
      </c>
      <c r="P325" s="20">
        <v>0</v>
      </c>
      <c r="Q325" s="20">
        <f t="shared" si="29"/>
        <v>0</v>
      </c>
      <c r="R325" s="21"/>
      <c r="S325" s="44"/>
    </row>
    <row r="326" spans="2:19" hidden="1" x14ac:dyDescent="0.25">
      <c r="B326" s="16">
        <v>311</v>
      </c>
      <c r="C326" s="17" t="s">
        <v>28</v>
      </c>
      <c r="D326" s="18" t="s">
        <v>601</v>
      </c>
      <c r="E326" s="18" t="s">
        <v>359</v>
      </c>
      <c r="F326" s="21">
        <v>0</v>
      </c>
      <c r="G326" s="21">
        <v>0</v>
      </c>
      <c r="H326" s="20"/>
      <c r="I326" s="20"/>
      <c r="J326" s="20"/>
      <c r="K326" s="20"/>
      <c r="L326" s="20">
        <f t="shared" si="26"/>
        <v>0</v>
      </c>
      <c r="M326" s="20">
        <f t="shared" si="27"/>
        <v>0</v>
      </c>
      <c r="N326" s="20">
        <f t="shared" si="30"/>
        <v>0</v>
      </c>
      <c r="O326" s="20">
        <f t="shared" si="28"/>
        <v>0</v>
      </c>
      <c r="P326" s="20">
        <v>0</v>
      </c>
      <c r="Q326" s="20">
        <f t="shared" si="29"/>
        <v>0</v>
      </c>
      <c r="R326" s="21"/>
      <c r="S326" s="44"/>
    </row>
    <row r="327" spans="2:19" hidden="1" x14ac:dyDescent="0.25">
      <c r="B327" s="16">
        <v>312</v>
      </c>
      <c r="C327" s="17" t="s">
        <v>28</v>
      </c>
      <c r="D327" s="18" t="s">
        <v>602</v>
      </c>
      <c r="E327" s="18" t="s">
        <v>314</v>
      </c>
      <c r="F327" s="21">
        <v>0</v>
      </c>
      <c r="G327" s="21">
        <v>0</v>
      </c>
      <c r="H327" s="20"/>
      <c r="I327" s="20"/>
      <c r="J327" s="20"/>
      <c r="K327" s="20"/>
      <c r="L327" s="20">
        <f t="shared" si="26"/>
        <v>0</v>
      </c>
      <c r="M327" s="20">
        <f t="shared" si="27"/>
        <v>0</v>
      </c>
      <c r="N327" s="20">
        <f t="shared" si="30"/>
        <v>0</v>
      </c>
      <c r="O327" s="20">
        <f t="shared" si="28"/>
        <v>0</v>
      </c>
      <c r="P327" s="20">
        <v>0</v>
      </c>
      <c r="Q327" s="20">
        <f t="shared" si="29"/>
        <v>0</v>
      </c>
      <c r="R327" s="21"/>
      <c r="S327" s="44"/>
    </row>
    <row r="328" spans="2:19" hidden="1" x14ac:dyDescent="0.25">
      <c r="B328" s="16">
        <v>313</v>
      </c>
      <c r="C328" s="17" t="s">
        <v>28</v>
      </c>
      <c r="D328" s="18" t="s">
        <v>603</v>
      </c>
      <c r="E328" s="18" t="s">
        <v>604</v>
      </c>
      <c r="F328" s="21">
        <v>0</v>
      </c>
      <c r="G328" s="21">
        <v>0</v>
      </c>
      <c r="H328" s="20"/>
      <c r="I328" s="20"/>
      <c r="J328" s="20"/>
      <c r="K328" s="20"/>
      <c r="L328" s="20">
        <f t="shared" si="26"/>
        <v>0</v>
      </c>
      <c r="M328" s="20">
        <f t="shared" si="27"/>
        <v>0</v>
      </c>
      <c r="N328" s="20">
        <f t="shared" si="30"/>
        <v>0</v>
      </c>
      <c r="O328" s="20">
        <f t="shared" si="28"/>
        <v>0</v>
      </c>
      <c r="P328" s="20">
        <v>0</v>
      </c>
      <c r="Q328" s="20">
        <f t="shared" si="29"/>
        <v>0</v>
      </c>
      <c r="R328" s="21"/>
      <c r="S328" s="44"/>
    </row>
    <row r="329" spans="2:19" hidden="1" x14ac:dyDescent="0.25">
      <c r="B329" s="16">
        <v>314</v>
      </c>
      <c r="C329" s="17" t="s">
        <v>28</v>
      </c>
      <c r="D329" s="18" t="s">
        <v>605</v>
      </c>
      <c r="E329" s="18" t="s">
        <v>606</v>
      </c>
      <c r="F329" s="21">
        <v>0</v>
      </c>
      <c r="G329" s="21">
        <v>0</v>
      </c>
      <c r="H329" s="20"/>
      <c r="I329" s="20"/>
      <c r="J329" s="20"/>
      <c r="K329" s="20"/>
      <c r="L329" s="20">
        <f t="shared" si="26"/>
        <v>0</v>
      </c>
      <c r="M329" s="20">
        <f t="shared" si="27"/>
        <v>0</v>
      </c>
      <c r="N329" s="20">
        <f t="shared" si="30"/>
        <v>0</v>
      </c>
      <c r="O329" s="20">
        <f t="shared" si="28"/>
        <v>0</v>
      </c>
      <c r="P329" s="20">
        <v>0</v>
      </c>
      <c r="Q329" s="20">
        <f t="shared" si="29"/>
        <v>0</v>
      </c>
      <c r="R329" s="21"/>
      <c r="S329" s="44"/>
    </row>
    <row r="330" spans="2:19" hidden="1" x14ac:dyDescent="0.25">
      <c r="B330" s="16">
        <v>315</v>
      </c>
      <c r="C330" s="17" t="s">
        <v>28</v>
      </c>
      <c r="D330" s="18" t="s">
        <v>607</v>
      </c>
      <c r="E330" s="18" t="s">
        <v>608</v>
      </c>
      <c r="F330" s="21">
        <v>0</v>
      </c>
      <c r="G330" s="21">
        <v>0</v>
      </c>
      <c r="H330" s="20"/>
      <c r="I330" s="20"/>
      <c r="J330" s="20"/>
      <c r="K330" s="20"/>
      <c r="L330" s="20">
        <f t="shared" si="26"/>
        <v>0</v>
      </c>
      <c r="M330" s="20">
        <f t="shared" si="27"/>
        <v>0</v>
      </c>
      <c r="N330" s="20">
        <f t="shared" si="30"/>
        <v>0</v>
      </c>
      <c r="O330" s="20">
        <f t="shared" si="28"/>
        <v>0</v>
      </c>
      <c r="P330" s="20">
        <v>0</v>
      </c>
      <c r="Q330" s="20">
        <f t="shared" si="29"/>
        <v>0</v>
      </c>
      <c r="R330" s="21"/>
      <c r="S330" s="44"/>
    </row>
    <row r="331" spans="2:19" hidden="1" x14ac:dyDescent="0.25">
      <c r="B331" s="16">
        <v>316</v>
      </c>
      <c r="C331" s="17" t="s">
        <v>28</v>
      </c>
      <c r="D331" s="18" t="s">
        <v>609</v>
      </c>
      <c r="E331" s="18" t="s">
        <v>610</v>
      </c>
      <c r="F331" s="21">
        <v>0</v>
      </c>
      <c r="G331" s="21">
        <v>0</v>
      </c>
      <c r="H331" s="20"/>
      <c r="I331" s="20"/>
      <c r="J331" s="20"/>
      <c r="K331" s="20"/>
      <c r="L331" s="20">
        <f t="shared" si="26"/>
        <v>0</v>
      </c>
      <c r="M331" s="20">
        <f t="shared" si="27"/>
        <v>0</v>
      </c>
      <c r="N331" s="20">
        <f t="shared" si="30"/>
        <v>0</v>
      </c>
      <c r="O331" s="20">
        <f t="shared" si="28"/>
        <v>0</v>
      </c>
      <c r="P331" s="20">
        <v>0</v>
      </c>
      <c r="Q331" s="20">
        <f t="shared" si="29"/>
        <v>0</v>
      </c>
      <c r="R331" s="21"/>
      <c r="S331" s="44"/>
    </row>
    <row r="332" spans="2:19" hidden="1" x14ac:dyDescent="0.25">
      <c r="B332" s="16">
        <v>317</v>
      </c>
      <c r="C332" s="17" t="s">
        <v>28</v>
      </c>
      <c r="D332" s="18" t="s">
        <v>611</v>
      </c>
      <c r="E332" s="18" t="s">
        <v>612</v>
      </c>
      <c r="F332" s="21">
        <v>0</v>
      </c>
      <c r="G332" s="21">
        <v>0</v>
      </c>
      <c r="H332" s="20"/>
      <c r="I332" s="20"/>
      <c r="J332" s="20"/>
      <c r="K332" s="20"/>
      <c r="L332" s="20">
        <f t="shared" si="26"/>
        <v>0</v>
      </c>
      <c r="M332" s="20">
        <f t="shared" si="27"/>
        <v>0</v>
      </c>
      <c r="N332" s="20">
        <f t="shared" si="30"/>
        <v>0</v>
      </c>
      <c r="O332" s="20">
        <f t="shared" si="28"/>
        <v>0</v>
      </c>
      <c r="P332" s="20">
        <v>0</v>
      </c>
      <c r="Q332" s="20">
        <f t="shared" si="29"/>
        <v>0</v>
      </c>
      <c r="R332" s="21"/>
      <c r="S332" s="44"/>
    </row>
    <row r="333" spans="2:19" hidden="1" x14ac:dyDescent="0.25">
      <c r="B333" s="16">
        <v>318</v>
      </c>
      <c r="C333" s="17" t="s">
        <v>28</v>
      </c>
      <c r="D333" s="18" t="s">
        <v>613</v>
      </c>
      <c r="E333" s="18" t="s">
        <v>490</v>
      </c>
      <c r="F333" s="21">
        <v>0</v>
      </c>
      <c r="G333" s="21">
        <v>0</v>
      </c>
      <c r="H333" s="20"/>
      <c r="I333" s="19"/>
      <c r="J333" s="19"/>
      <c r="K333" s="20"/>
      <c r="L333" s="20">
        <f t="shared" si="26"/>
        <v>0</v>
      </c>
      <c r="M333" s="20">
        <f t="shared" si="27"/>
        <v>0</v>
      </c>
      <c r="N333" s="20">
        <f t="shared" si="30"/>
        <v>0</v>
      </c>
      <c r="O333" s="20">
        <f t="shared" si="28"/>
        <v>0</v>
      </c>
      <c r="P333" s="20">
        <v>0</v>
      </c>
      <c r="Q333" s="20">
        <f t="shared" si="29"/>
        <v>0</v>
      </c>
      <c r="R333" s="21"/>
      <c r="S333" s="44"/>
    </row>
    <row r="334" spans="2:19" hidden="1" x14ac:dyDescent="0.25">
      <c r="B334" s="16">
        <v>319</v>
      </c>
      <c r="C334" s="17" t="s">
        <v>28</v>
      </c>
      <c r="D334" s="18" t="s">
        <v>614</v>
      </c>
      <c r="E334" s="18" t="s">
        <v>492</v>
      </c>
      <c r="F334" s="21">
        <v>0</v>
      </c>
      <c r="G334" s="21">
        <v>0</v>
      </c>
      <c r="H334" s="20"/>
      <c r="I334" s="19"/>
      <c r="J334" s="19"/>
      <c r="K334" s="20"/>
      <c r="L334" s="20">
        <f t="shared" si="26"/>
        <v>0</v>
      </c>
      <c r="M334" s="20">
        <f t="shared" si="27"/>
        <v>0</v>
      </c>
      <c r="N334" s="20">
        <f t="shared" si="30"/>
        <v>0</v>
      </c>
      <c r="O334" s="20">
        <f t="shared" si="28"/>
        <v>0</v>
      </c>
      <c r="P334" s="20">
        <v>0</v>
      </c>
      <c r="Q334" s="20">
        <f t="shared" si="29"/>
        <v>0</v>
      </c>
      <c r="R334" s="21"/>
      <c r="S334" s="44"/>
    </row>
    <row r="335" spans="2:19" hidden="1" x14ac:dyDescent="0.25">
      <c r="B335" s="16">
        <v>320</v>
      </c>
      <c r="C335" s="17" t="s">
        <v>28</v>
      </c>
      <c r="D335" s="18" t="s">
        <v>615</v>
      </c>
      <c r="E335" s="18" t="s">
        <v>226</v>
      </c>
      <c r="F335" s="21">
        <v>0</v>
      </c>
      <c r="G335" s="21">
        <v>0</v>
      </c>
      <c r="H335" s="20"/>
      <c r="I335" s="19"/>
      <c r="J335" s="19"/>
      <c r="K335" s="20"/>
      <c r="L335" s="20">
        <f t="shared" si="26"/>
        <v>0</v>
      </c>
      <c r="M335" s="20">
        <f t="shared" si="27"/>
        <v>0</v>
      </c>
      <c r="N335" s="20">
        <f t="shared" si="30"/>
        <v>0</v>
      </c>
      <c r="O335" s="20">
        <f t="shared" si="28"/>
        <v>0</v>
      </c>
      <c r="P335" s="20">
        <v>0</v>
      </c>
      <c r="Q335" s="20">
        <f t="shared" si="29"/>
        <v>0</v>
      </c>
      <c r="R335" s="21"/>
      <c r="S335" s="44"/>
    </row>
    <row r="336" spans="2:19" hidden="1" x14ac:dyDescent="0.25">
      <c r="B336" s="16">
        <v>321</v>
      </c>
      <c r="C336" s="17" t="s">
        <v>28</v>
      </c>
      <c r="D336" s="18" t="s">
        <v>616</v>
      </c>
      <c r="E336" s="18" t="s">
        <v>617</v>
      </c>
      <c r="F336" s="21">
        <v>0</v>
      </c>
      <c r="G336" s="21">
        <v>0</v>
      </c>
      <c r="H336" s="20"/>
      <c r="I336" s="19"/>
      <c r="J336" s="19"/>
      <c r="K336" s="20"/>
      <c r="L336" s="20">
        <f t="shared" si="26"/>
        <v>0</v>
      </c>
      <c r="M336" s="20">
        <f t="shared" si="27"/>
        <v>0</v>
      </c>
      <c r="N336" s="20">
        <f t="shared" si="30"/>
        <v>0</v>
      </c>
      <c r="O336" s="20">
        <f t="shared" si="28"/>
        <v>0</v>
      </c>
      <c r="P336" s="20">
        <v>0</v>
      </c>
      <c r="Q336" s="20">
        <f t="shared" si="29"/>
        <v>0</v>
      </c>
      <c r="R336" s="21"/>
      <c r="S336" s="44"/>
    </row>
    <row r="337" spans="2:19" hidden="1" x14ac:dyDescent="0.25">
      <c r="B337" s="16">
        <v>322</v>
      </c>
      <c r="C337" s="17" t="s">
        <v>28</v>
      </c>
      <c r="D337" s="18" t="s">
        <v>618</v>
      </c>
      <c r="E337" s="18" t="s">
        <v>619</v>
      </c>
      <c r="F337" s="21">
        <v>0</v>
      </c>
      <c r="G337" s="21">
        <v>0</v>
      </c>
      <c r="H337" s="20"/>
      <c r="I337" s="19"/>
      <c r="J337" s="19"/>
      <c r="K337" s="20"/>
      <c r="L337" s="20">
        <f t="shared" si="26"/>
        <v>0</v>
      </c>
      <c r="M337" s="20">
        <f t="shared" si="27"/>
        <v>0</v>
      </c>
      <c r="N337" s="20">
        <f t="shared" si="30"/>
        <v>0</v>
      </c>
      <c r="O337" s="20">
        <f t="shared" si="28"/>
        <v>0</v>
      </c>
      <c r="P337" s="20">
        <v>0</v>
      </c>
      <c r="Q337" s="20">
        <f t="shared" si="29"/>
        <v>0</v>
      </c>
      <c r="R337" s="21"/>
      <c r="S337" s="44"/>
    </row>
    <row r="338" spans="2:19" hidden="1" x14ac:dyDescent="0.25">
      <c r="B338" s="16">
        <v>323</v>
      </c>
      <c r="C338" s="17" t="s">
        <v>28</v>
      </c>
      <c r="D338" s="18" t="s">
        <v>620</v>
      </c>
      <c r="E338" s="18" t="s">
        <v>621</v>
      </c>
      <c r="F338" s="21">
        <v>0</v>
      </c>
      <c r="G338" s="21">
        <v>0</v>
      </c>
      <c r="H338" s="20"/>
      <c r="I338" s="19"/>
      <c r="J338" s="19"/>
      <c r="K338" s="20"/>
      <c r="L338" s="20">
        <f t="shared" si="26"/>
        <v>0</v>
      </c>
      <c r="M338" s="20">
        <f t="shared" si="27"/>
        <v>0</v>
      </c>
      <c r="N338" s="20">
        <f t="shared" si="30"/>
        <v>0</v>
      </c>
      <c r="O338" s="20">
        <f t="shared" si="28"/>
        <v>0</v>
      </c>
      <c r="P338" s="20">
        <v>0</v>
      </c>
      <c r="Q338" s="20">
        <f t="shared" si="29"/>
        <v>0</v>
      </c>
      <c r="R338" s="21"/>
      <c r="S338" s="44"/>
    </row>
    <row r="339" spans="2:19" hidden="1" x14ac:dyDescent="0.25">
      <c r="B339" s="16">
        <v>324</v>
      </c>
      <c r="C339" s="17" t="s">
        <v>28</v>
      </c>
      <c r="D339" s="18" t="s">
        <v>622</v>
      </c>
      <c r="E339" s="18" t="s">
        <v>623</v>
      </c>
      <c r="F339" s="21">
        <v>0</v>
      </c>
      <c r="G339" s="21">
        <v>0</v>
      </c>
      <c r="H339" s="20"/>
      <c r="I339" s="19"/>
      <c r="J339" s="19"/>
      <c r="K339" s="20"/>
      <c r="L339" s="20">
        <f t="shared" si="26"/>
        <v>0</v>
      </c>
      <c r="M339" s="20">
        <f t="shared" si="27"/>
        <v>0</v>
      </c>
      <c r="N339" s="20">
        <f t="shared" si="30"/>
        <v>0</v>
      </c>
      <c r="O339" s="20">
        <f t="shared" si="28"/>
        <v>0</v>
      </c>
      <c r="P339" s="20">
        <v>0</v>
      </c>
      <c r="Q339" s="20">
        <f t="shared" si="29"/>
        <v>0</v>
      </c>
      <c r="R339" s="21"/>
      <c r="S339" s="44"/>
    </row>
    <row r="340" spans="2:19" hidden="1" x14ac:dyDescent="0.25">
      <c r="B340" s="16">
        <v>325</v>
      </c>
      <c r="C340" s="17" t="s">
        <v>28</v>
      </c>
      <c r="D340" s="18" t="s">
        <v>624</v>
      </c>
      <c r="E340" s="18" t="s">
        <v>444</v>
      </c>
      <c r="F340" s="21">
        <v>0</v>
      </c>
      <c r="G340" s="21">
        <v>0</v>
      </c>
      <c r="H340" s="20"/>
      <c r="I340" s="19"/>
      <c r="J340" s="19"/>
      <c r="K340" s="20"/>
      <c r="L340" s="20">
        <f t="shared" si="26"/>
        <v>0</v>
      </c>
      <c r="M340" s="20">
        <f t="shared" si="27"/>
        <v>0</v>
      </c>
      <c r="N340" s="20">
        <f t="shared" si="30"/>
        <v>0</v>
      </c>
      <c r="O340" s="20">
        <f t="shared" si="28"/>
        <v>0</v>
      </c>
      <c r="P340" s="20">
        <v>0</v>
      </c>
      <c r="Q340" s="20">
        <f t="shared" si="29"/>
        <v>0</v>
      </c>
      <c r="R340" s="21"/>
      <c r="S340" s="44"/>
    </row>
    <row r="341" spans="2:19" hidden="1" x14ac:dyDescent="0.25">
      <c r="B341" s="16">
        <v>326</v>
      </c>
      <c r="C341" s="17" t="s">
        <v>28</v>
      </c>
      <c r="D341" s="18" t="s">
        <v>625</v>
      </c>
      <c r="E341" s="18" t="s">
        <v>626</v>
      </c>
      <c r="F341" s="21">
        <v>151</v>
      </c>
      <c r="G341" s="21">
        <v>0</v>
      </c>
      <c r="H341" s="20"/>
      <c r="I341" s="19"/>
      <c r="J341" s="19"/>
      <c r="K341" s="20"/>
      <c r="L341" s="20">
        <f t="shared" si="26"/>
        <v>151</v>
      </c>
      <c r="M341" s="20">
        <f t="shared" si="27"/>
        <v>0</v>
      </c>
      <c r="N341" s="20">
        <f t="shared" si="30"/>
        <v>0</v>
      </c>
      <c r="O341" s="20">
        <f t="shared" si="28"/>
        <v>151</v>
      </c>
      <c r="P341" s="20">
        <v>0</v>
      </c>
      <c r="Q341" s="20">
        <f t="shared" si="29"/>
        <v>151</v>
      </c>
      <c r="R341" s="21"/>
      <c r="S341" s="44"/>
    </row>
    <row r="342" spans="2:19" hidden="1" x14ac:dyDescent="0.25">
      <c r="B342" s="16">
        <v>327</v>
      </c>
      <c r="C342" s="17" t="s">
        <v>28</v>
      </c>
      <c r="D342" s="18" t="s">
        <v>627</v>
      </c>
      <c r="E342" s="18" t="s">
        <v>628</v>
      </c>
      <c r="F342" s="21">
        <v>0</v>
      </c>
      <c r="G342" s="21">
        <v>0</v>
      </c>
      <c r="H342" s="20"/>
      <c r="I342" s="19"/>
      <c r="J342" s="19"/>
      <c r="K342" s="20"/>
      <c r="L342" s="20">
        <f t="shared" si="26"/>
        <v>0</v>
      </c>
      <c r="M342" s="20">
        <f t="shared" si="27"/>
        <v>0</v>
      </c>
      <c r="N342" s="20">
        <f t="shared" si="30"/>
        <v>0</v>
      </c>
      <c r="O342" s="20">
        <f t="shared" si="28"/>
        <v>0</v>
      </c>
      <c r="P342" s="20">
        <v>0</v>
      </c>
      <c r="Q342" s="20">
        <f t="shared" si="29"/>
        <v>0</v>
      </c>
      <c r="R342" s="21"/>
      <c r="S342" s="44"/>
    </row>
    <row r="343" spans="2:19" hidden="1" x14ac:dyDescent="0.25">
      <c r="B343" s="16">
        <v>328</v>
      </c>
      <c r="C343" s="17" t="s">
        <v>28</v>
      </c>
      <c r="D343" s="18" t="s">
        <v>629</v>
      </c>
      <c r="E343" s="18" t="s">
        <v>630</v>
      </c>
      <c r="F343" s="21">
        <v>0</v>
      </c>
      <c r="G343" s="21">
        <v>0</v>
      </c>
      <c r="H343" s="20"/>
      <c r="I343" s="19"/>
      <c r="J343" s="19"/>
      <c r="K343" s="20"/>
      <c r="L343" s="20">
        <f t="shared" si="26"/>
        <v>0</v>
      </c>
      <c r="M343" s="20">
        <f t="shared" si="27"/>
        <v>0</v>
      </c>
      <c r="N343" s="20">
        <f t="shared" si="30"/>
        <v>0</v>
      </c>
      <c r="O343" s="20">
        <f t="shared" si="28"/>
        <v>0</v>
      </c>
      <c r="P343" s="20">
        <v>0</v>
      </c>
      <c r="Q343" s="20">
        <f t="shared" si="29"/>
        <v>0</v>
      </c>
      <c r="R343" s="21"/>
      <c r="S343" s="44"/>
    </row>
    <row r="344" spans="2:19" hidden="1" x14ac:dyDescent="0.25">
      <c r="B344" s="16">
        <v>329</v>
      </c>
      <c r="C344" s="17" t="s">
        <v>28</v>
      </c>
      <c r="D344" s="18" t="s">
        <v>631</v>
      </c>
      <c r="E344" s="18" t="s">
        <v>632</v>
      </c>
      <c r="F344" s="21">
        <v>0</v>
      </c>
      <c r="G344" s="21">
        <v>0</v>
      </c>
      <c r="H344" s="20"/>
      <c r="I344" s="19"/>
      <c r="J344" s="19"/>
      <c r="K344" s="20"/>
      <c r="L344" s="20">
        <f t="shared" si="26"/>
        <v>0</v>
      </c>
      <c r="M344" s="20">
        <f t="shared" si="27"/>
        <v>0</v>
      </c>
      <c r="N344" s="20">
        <f t="shared" si="30"/>
        <v>0</v>
      </c>
      <c r="O344" s="20">
        <f t="shared" si="28"/>
        <v>0</v>
      </c>
      <c r="P344" s="20">
        <v>0</v>
      </c>
      <c r="Q344" s="20">
        <f t="shared" si="29"/>
        <v>0</v>
      </c>
      <c r="R344" s="21"/>
      <c r="S344" s="44"/>
    </row>
    <row r="345" spans="2:19" hidden="1" x14ac:dyDescent="0.25">
      <c r="B345" s="16">
        <v>330</v>
      </c>
      <c r="C345" s="17" t="s">
        <v>28</v>
      </c>
      <c r="D345" s="18" t="s">
        <v>633</v>
      </c>
      <c r="E345" s="18" t="s">
        <v>634</v>
      </c>
      <c r="F345" s="21">
        <v>0</v>
      </c>
      <c r="G345" s="21">
        <v>0</v>
      </c>
      <c r="H345" s="20"/>
      <c r="I345" s="19"/>
      <c r="J345" s="19"/>
      <c r="K345" s="20"/>
      <c r="L345" s="20">
        <f t="shared" si="26"/>
        <v>0</v>
      </c>
      <c r="M345" s="20">
        <f t="shared" si="27"/>
        <v>0</v>
      </c>
      <c r="N345" s="20">
        <f t="shared" si="30"/>
        <v>0</v>
      </c>
      <c r="O345" s="20">
        <f t="shared" si="28"/>
        <v>0</v>
      </c>
      <c r="P345" s="20">
        <v>0</v>
      </c>
      <c r="Q345" s="20">
        <f t="shared" si="29"/>
        <v>0</v>
      </c>
      <c r="R345" s="21"/>
      <c r="S345" s="44"/>
    </row>
    <row r="346" spans="2:19" hidden="1" x14ac:dyDescent="0.25">
      <c r="B346" s="16">
        <v>331</v>
      </c>
      <c r="C346" s="17" t="s">
        <v>28</v>
      </c>
      <c r="D346" s="18" t="s">
        <v>635</v>
      </c>
      <c r="E346" s="18" t="s">
        <v>636</v>
      </c>
      <c r="F346" s="21">
        <v>145</v>
      </c>
      <c r="G346" s="21">
        <v>0</v>
      </c>
      <c r="H346" s="20"/>
      <c r="I346" s="19"/>
      <c r="J346" s="19"/>
      <c r="K346" s="20"/>
      <c r="L346" s="20">
        <f t="shared" si="26"/>
        <v>145</v>
      </c>
      <c r="M346" s="20">
        <f t="shared" si="27"/>
        <v>0</v>
      </c>
      <c r="N346" s="20">
        <f t="shared" si="30"/>
        <v>0</v>
      </c>
      <c r="O346" s="20">
        <f t="shared" si="28"/>
        <v>145</v>
      </c>
      <c r="P346" s="20">
        <v>0</v>
      </c>
      <c r="Q346" s="20">
        <f t="shared" si="29"/>
        <v>145</v>
      </c>
      <c r="R346" s="21"/>
      <c r="S346" s="44"/>
    </row>
    <row r="347" spans="2:19" hidden="1" x14ac:dyDescent="0.25">
      <c r="B347" s="16">
        <v>332</v>
      </c>
      <c r="C347" s="17" t="s">
        <v>28</v>
      </c>
      <c r="D347" s="18" t="s">
        <v>637</v>
      </c>
      <c r="E347" s="18" t="s">
        <v>638</v>
      </c>
      <c r="F347" s="21">
        <v>0</v>
      </c>
      <c r="G347" s="21">
        <v>0</v>
      </c>
      <c r="H347" s="20"/>
      <c r="I347" s="19"/>
      <c r="J347" s="19"/>
      <c r="K347" s="20"/>
      <c r="L347" s="20">
        <f t="shared" si="26"/>
        <v>0</v>
      </c>
      <c r="M347" s="20">
        <f t="shared" si="27"/>
        <v>0</v>
      </c>
      <c r="N347" s="20">
        <f t="shared" si="30"/>
        <v>0</v>
      </c>
      <c r="O347" s="20">
        <f t="shared" si="28"/>
        <v>0</v>
      </c>
      <c r="P347" s="20">
        <v>0</v>
      </c>
      <c r="Q347" s="20">
        <f t="shared" si="29"/>
        <v>0</v>
      </c>
      <c r="R347" s="21"/>
      <c r="S347" s="44"/>
    </row>
    <row r="348" spans="2:19" hidden="1" x14ac:dyDescent="0.25">
      <c r="B348" s="16">
        <v>333</v>
      </c>
      <c r="C348" s="17" t="s">
        <v>28</v>
      </c>
      <c r="D348" s="18" t="s">
        <v>639</v>
      </c>
      <c r="E348" s="18" t="s">
        <v>640</v>
      </c>
      <c r="F348" s="21">
        <v>0</v>
      </c>
      <c r="G348" s="21">
        <v>0</v>
      </c>
      <c r="H348" s="20"/>
      <c r="I348" s="19"/>
      <c r="J348" s="19"/>
      <c r="K348" s="20"/>
      <c r="L348" s="20">
        <f t="shared" si="26"/>
        <v>0</v>
      </c>
      <c r="M348" s="20">
        <f t="shared" si="27"/>
        <v>0</v>
      </c>
      <c r="N348" s="20">
        <f t="shared" si="30"/>
        <v>0</v>
      </c>
      <c r="O348" s="20">
        <f t="shared" si="28"/>
        <v>0</v>
      </c>
      <c r="P348" s="20">
        <v>0</v>
      </c>
      <c r="Q348" s="20">
        <f t="shared" si="29"/>
        <v>0</v>
      </c>
      <c r="R348" s="21"/>
      <c r="S348" s="44"/>
    </row>
    <row r="349" spans="2:19" hidden="1" x14ac:dyDescent="0.25">
      <c r="B349" s="16">
        <v>334</v>
      </c>
      <c r="C349" s="17" t="s">
        <v>28</v>
      </c>
      <c r="D349" s="18" t="s">
        <v>641</v>
      </c>
      <c r="E349" s="18" t="s">
        <v>642</v>
      </c>
      <c r="F349" s="21">
        <v>0</v>
      </c>
      <c r="G349" s="21">
        <v>0</v>
      </c>
      <c r="H349" s="20"/>
      <c r="I349" s="19"/>
      <c r="J349" s="19"/>
      <c r="K349" s="20"/>
      <c r="L349" s="20">
        <f t="shared" si="26"/>
        <v>0</v>
      </c>
      <c r="M349" s="20">
        <f t="shared" si="27"/>
        <v>0</v>
      </c>
      <c r="N349" s="20">
        <f t="shared" si="30"/>
        <v>0</v>
      </c>
      <c r="O349" s="20">
        <f t="shared" si="28"/>
        <v>0</v>
      </c>
      <c r="P349" s="20">
        <v>0</v>
      </c>
      <c r="Q349" s="20">
        <f t="shared" si="29"/>
        <v>0</v>
      </c>
      <c r="R349" s="21"/>
      <c r="S349" s="44"/>
    </row>
    <row r="350" spans="2:19" hidden="1" x14ac:dyDescent="0.25">
      <c r="B350" s="16">
        <v>335</v>
      </c>
      <c r="C350" s="17" t="s">
        <v>28</v>
      </c>
      <c r="D350" s="18" t="s">
        <v>643</v>
      </c>
      <c r="E350" s="18" t="s">
        <v>644</v>
      </c>
      <c r="F350" s="21">
        <v>0</v>
      </c>
      <c r="G350" s="21">
        <v>0</v>
      </c>
      <c r="H350" s="20"/>
      <c r="I350" s="19"/>
      <c r="J350" s="19"/>
      <c r="K350" s="20"/>
      <c r="L350" s="20">
        <f t="shared" si="26"/>
        <v>0</v>
      </c>
      <c r="M350" s="20">
        <f t="shared" si="27"/>
        <v>0</v>
      </c>
      <c r="N350" s="20">
        <f t="shared" si="30"/>
        <v>0</v>
      </c>
      <c r="O350" s="20">
        <f t="shared" si="28"/>
        <v>0</v>
      </c>
      <c r="P350" s="20">
        <v>0</v>
      </c>
      <c r="Q350" s="20">
        <f t="shared" si="29"/>
        <v>0</v>
      </c>
      <c r="R350" s="21"/>
      <c r="S350" s="44"/>
    </row>
    <row r="351" spans="2:19" hidden="1" x14ac:dyDescent="0.25">
      <c r="B351" s="16">
        <v>336</v>
      </c>
      <c r="C351" s="17" t="s">
        <v>28</v>
      </c>
      <c r="D351" s="18" t="s">
        <v>645</v>
      </c>
      <c r="E351" s="18" t="s">
        <v>646</v>
      </c>
      <c r="F351" s="21">
        <v>0</v>
      </c>
      <c r="G351" s="21">
        <v>0</v>
      </c>
      <c r="H351" s="20"/>
      <c r="I351" s="19"/>
      <c r="J351" s="19"/>
      <c r="K351" s="20"/>
      <c r="L351" s="20">
        <f t="shared" si="26"/>
        <v>0</v>
      </c>
      <c r="M351" s="20">
        <f t="shared" si="27"/>
        <v>0</v>
      </c>
      <c r="N351" s="20">
        <f t="shared" si="30"/>
        <v>0</v>
      </c>
      <c r="O351" s="20">
        <f t="shared" si="28"/>
        <v>0</v>
      </c>
      <c r="P351" s="20">
        <v>0</v>
      </c>
      <c r="Q351" s="20">
        <f t="shared" si="29"/>
        <v>0</v>
      </c>
      <c r="R351" s="21"/>
      <c r="S351" s="44"/>
    </row>
    <row r="352" spans="2:19" hidden="1" x14ac:dyDescent="0.25">
      <c r="B352" s="16">
        <v>337</v>
      </c>
      <c r="C352" s="17" t="s">
        <v>28</v>
      </c>
      <c r="D352" s="18" t="s">
        <v>647</v>
      </c>
      <c r="E352" s="18" t="s">
        <v>648</v>
      </c>
      <c r="F352" s="21">
        <v>0</v>
      </c>
      <c r="G352" s="21">
        <v>0</v>
      </c>
      <c r="H352" s="20"/>
      <c r="I352" s="19"/>
      <c r="J352" s="19"/>
      <c r="K352" s="20"/>
      <c r="L352" s="20">
        <f t="shared" si="26"/>
        <v>0</v>
      </c>
      <c r="M352" s="20">
        <f t="shared" si="27"/>
        <v>0</v>
      </c>
      <c r="N352" s="20">
        <f t="shared" si="30"/>
        <v>0</v>
      </c>
      <c r="O352" s="20">
        <f t="shared" si="28"/>
        <v>0</v>
      </c>
      <c r="P352" s="20">
        <v>0</v>
      </c>
      <c r="Q352" s="20">
        <f t="shared" si="29"/>
        <v>0</v>
      </c>
      <c r="R352" s="21"/>
      <c r="S352" s="44"/>
    </row>
    <row r="353" spans="2:19" hidden="1" x14ac:dyDescent="0.25">
      <c r="B353" s="16">
        <v>338</v>
      </c>
      <c r="C353" s="17" t="s">
        <v>28</v>
      </c>
      <c r="D353" s="18" t="s">
        <v>649</v>
      </c>
      <c r="E353" s="18" t="s">
        <v>650</v>
      </c>
      <c r="F353" s="21">
        <v>0</v>
      </c>
      <c r="G353" s="21">
        <v>0</v>
      </c>
      <c r="H353" s="20"/>
      <c r="I353" s="19"/>
      <c r="J353" s="19"/>
      <c r="K353" s="20"/>
      <c r="L353" s="20">
        <f t="shared" si="26"/>
        <v>0</v>
      </c>
      <c r="M353" s="20">
        <f t="shared" si="27"/>
        <v>0</v>
      </c>
      <c r="N353" s="20">
        <f t="shared" si="30"/>
        <v>0</v>
      </c>
      <c r="O353" s="20">
        <f t="shared" si="28"/>
        <v>0</v>
      </c>
      <c r="P353" s="20">
        <v>0</v>
      </c>
      <c r="Q353" s="20">
        <f t="shared" si="29"/>
        <v>0</v>
      </c>
      <c r="R353" s="21"/>
      <c r="S353" s="44"/>
    </row>
    <row r="354" spans="2:19" hidden="1" x14ac:dyDescent="0.25">
      <c r="B354" s="16">
        <v>339</v>
      </c>
      <c r="C354" s="17" t="s">
        <v>28</v>
      </c>
      <c r="D354" s="18" t="s">
        <v>651</v>
      </c>
      <c r="E354" s="18" t="s">
        <v>652</v>
      </c>
      <c r="F354" s="21">
        <v>0</v>
      </c>
      <c r="G354" s="21">
        <v>0</v>
      </c>
      <c r="H354" s="20"/>
      <c r="I354" s="19"/>
      <c r="J354" s="19"/>
      <c r="K354" s="20"/>
      <c r="L354" s="20">
        <f t="shared" si="26"/>
        <v>0</v>
      </c>
      <c r="M354" s="20">
        <f t="shared" si="27"/>
        <v>0</v>
      </c>
      <c r="N354" s="20">
        <f t="shared" si="30"/>
        <v>0</v>
      </c>
      <c r="O354" s="20">
        <f t="shared" si="28"/>
        <v>0</v>
      </c>
      <c r="P354" s="20">
        <v>0</v>
      </c>
      <c r="Q354" s="20">
        <f t="shared" si="29"/>
        <v>0</v>
      </c>
      <c r="R354" s="21"/>
      <c r="S354" s="44"/>
    </row>
    <row r="355" spans="2:19" hidden="1" x14ac:dyDescent="0.25">
      <c r="B355" s="16">
        <v>340</v>
      </c>
      <c r="C355" s="17" t="s">
        <v>28</v>
      </c>
      <c r="D355" s="18" t="s">
        <v>653</v>
      </c>
      <c r="E355" s="18" t="s">
        <v>654</v>
      </c>
      <c r="F355" s="21">
        <v>0</v>
      </c>
      <c r="G355" s="21">
        <v>0</v>
      </c>
      <c r="H355" s="20"/>
      <c r="I355" s="19"/>
      <c r="J355" s="19"/>
      <c r="K355" s="20"/>
      <c r="L355" s="20">
        <f t="shared" si="26"/>
        <v>0</v>
      </c>
      <c r="M355" s="20">
        <f t="shared" si="27"/>
        <v>0</v>
      </c>
      <c r="N355" s="20">
        <f t="shared" si="30"/>
        <v>0</v>
      </c>
      <c r="O355" s="20">
        <f t="shared" si="28"/>
        <v>0</v>
      </c>
      <c r="P355" s="20">
        <v>0</v>
      </c>
      <c r="Q355" s="20">
        <f t="shared" si="29"/>
        <v>0</v>
      </c>
      <c r="R355" s="21"/>
      <c r="S355" s="44"/>
    </row>
    <row r="356" spans="2:19" hidden="1" x14ac:dyDescent="0.25">
      <c r="B356" s="16">
        <v>341</v>
      </c>
      <c r="C356" s="17" t="s">
        <v>28</v>
      </c>
      <c r="D356" s="18" t="s">
        <v>655</v>
      </c>
      <c r="E356" s="18" t="s">
        <v>656</v>
      </c>
      <c r="F356" s="21">
        <v>0</v>
      </c>
      <c r="G356" s="21">
        <v>0</v>
      </c>
      <c r="H356" s="20"/>
      <c r="I356" s="19"/>
      <c r="J356" s="19"/>
      <c r="K356" s="20"/>
      <c r="L356" s="20">
        <f t="shared" si="26"/>
        <v>0</v>
      </c>
      <c r="M356" s="20">
        <f t="shared" si="27"/>
        <v>0</v>
      </c>
      <c r="N356" s="20">
        <f t="shared" si="30"/>
        <v>0</v>
      </c>
      <c r="O356" s="20">
        <f t="shared" si="28"/>
        <v>0</v>
      </c>
      <c r="P356" s="20">
        <v>0</v>
      </c>
      <c r="Q356" s="20">
        <f t="shared" si="29"/>
        <v>0</v>
      </c>
      <c r="R356" s="21"/>
      <c r="S356" s="44"/>
    </row>
    <row r="357" spans="2:19" hidden="1" x14ac:dyDescent="0.25">
      <c r="B357" s="16">
        <v>342</v>
      </c>
      <c r="C357" s="17" t="s">
        <v>28</v>
      </c>
      <c r="D357" s="18" t="s">
        <v>657</v>
      </c>
      <c r="E357" s="18" t="s">
        <v>658</v>
      </c>
      <c r="F357" s="21">
        <v>0</v>
      </c>
      <c r="G357" s="21">
        <v>0</v>
      </c>
      <c r="H357" s="20"/>
      <c r="I357" s="20"/>
      <c r="J357" s="20"/>
      <c r="K357" s="20"/>
      <c r="L357" s="20">
        <f t="shared" si="26"/>
        <v>0</v>
      </c>
      <c r="M357" s="20">
        <f t="shared" si="27"/>
        <v>0</v>
      </c>
      <c r="N357" s="20">
        <f t="shared" si="30"/>
        <v>0</v>
      </c>
      <c r="O357" s="20">
        <f t="shared" si="28"/>
        <v>0</v>
      </c>
      <c r="P357" s="20">
        <v>0</v>
      </c>
      <c r="Q357" s="20">
        <f t="shared" si="29"/>
        <v>0</v>
      </c>
      <c r="R357" s="21"/>
      <c r="S357" s="44"/>
    </row>
    <row r="358" spans="2:19" hidden="1" x14ac:dyDescent="0.25">
      <c r="B358" s="16">
        <v>343</v>
      </c>
      <c r="C358" s="17" t="s">
        <v>28</v>
      </c>
      <c r="D358" s="18" t="s">
        <v>659</v>
      </c>
      <c r="E358" s="18" t="s">
        <v>660</v>
      </c>
      <c r="F358" s="21">
        <v>0</v>
      </c>
      <c r="G358" s="21">
        <v>0</v>
      </c>
      <c r="H358" s="20"/>
      <c r="I358" s="19"/>
      <c r="J358" s="19"/>
      <c r="K358" s="20"/>
      <c r="L358" s="20">
        <f t="shared" si="26"/>
        <v>0</v>
      </c>
      <c r="M358" s="20">
        <f t="shared" si="27"/>
        <v>0</v>
      </c>
      <c r="N358" s="20">
        <f t="shared" si="30"/>
        <v>0</v>
      </c>
      <c r="O358" s="20">
        <f t="shared" si="28"/>
        <v>0</v>
      </c>
      <c r="P358" s="20">
        <v>0</v>
      </c>
      <c r="Q358" s="20">
        <f t="shared" si="29"/>
        <v>0</v>
      </c>
      <c r="R358" s="21"/>
      <c r="S358" s="44"/>
    </row>
    <row r="359" spans="2:19" hidden="1" x14ac:dyDescent="0.25">
      <c r="B359" s="16">
        <v>344</v>
      </c>
      <c r="C359" s="17" t="s">
        <v>28</v>
      </c>
      <c r="D359" s="18" t="s">
        <v>661</v>
      </c>
      <c r="E359" s="18" t="s">
        <v>486</v>
      </c>
      <c r="F359" s="21">
        <v>0</v>
      </c>
      <c r="G359" s="21">
        <v>0</v>
      </c>
      <c r="H359" s="20"/>
      <c r="I359" s="19"/>
      <c r="J359" s="19"/>
      <c r="K359" s="20"/>
      <c r="L359" s="20">
        <f t="shared" si="26"/>
        <v>0</v>
      </c>
      <c r="M359" s="20">
        <f t="shared" si="27"/>
        <v>0</v>
      </c>
      <c r="N359" s="20">
        <f t="shared" si="30"/>
        <v>0</v>
      </c>
      <c r="O359" s="20">
        <f t="shared" si="28"/>
        <v>0</v>
      </c>
      <c r="P359" s="20">
        <v>0</v>
      </c>
      <c r="Q359" s="20">
        <f t="shared" si="29"/>
        <v>0</v>
      </c>
      <c r="R359" s="21"/>
      <c r="S359" s="44"/>
    </row>
    <row r="360" spans="2:19" hidden="1" x14ac:dyDescent="0.25">
      <c r="B360" s="16">
        <v>345</v>
      </c>
      <c r="C360" s="17" t="s">
        <v>28</v>
      </c>
      <c r="D360" s="18" t="s">
        <v>662</v>
      </c>
      <c r="E360" s="18" t="s">
        <v>663</v>
      </c>
      <c r="F360" s="21">
        <v>0</v>
      </c>
      <c r="G360" s="21">
        <v>0</v>
      </c>
      <c r="H360" s="20"/>
      <c r="I360" s="19"/>
      <c r="J360" s="19"/>
      <c r="K360" s="20"/>
      <c r="L360" s="20">
        <f t="shared" si="26"/>
        <v>0</v>
      </c>
      <c r="M360" s="20">
        <f t="shared" si="27"/>
        <v>0</v>
      </c>
      <c r="N360" s="20">
        <f t="shared" si="30"/>
        <v>0</v>
      </c>
      <c r="O360" s="20">
        <f t="shared" si="28"/>
        <v>0</v>
      </c>
      <c r="P360" s="20">
        <v>0</v>
      </c>
      <c r="Q360" s="20">
        <f t="shared" si="29"/>
        <v>0</v>
      </c>
      <c r="R360" s="21"/>
      <c r="S360" s="44"/>
    </row>
    <row r="361" spans="2:19" hidden="1" x14ac:dyDescent="0.25">
      <c r="B361" s="16">
        <v>346</v>
      </c>
      <c r="C361" s="17" t="s">
        <v>28</v>
      </c>
      <c r="D361" s="18" t="s">
        <v>664</v>
      </c>
      <c r="E361" s="18" t="s">
        <v>665</v>
      </c>
      <c r="F361" s="21">
        <v>0</v>
      </c>
      <c r="G361" s="21">
        <v>0</v>
      </c>
      <c r="H361" s="20"/>
      <c r="I361" s="19"/>
      <c r="J361" s="19"/>
      <c r="K361" s="20"/>
      <c r="L361" s="20">
        <f t="shared" si="26"/>
        <v>0</v>
      </c>
      <c r="M361" s="20">
        <f t="shared" si="27"/>
        <v>0</v>
      </c>
      <c r="N361" s="20">
        <f t="shared" si="30"/>
        <v>0</v>
      </c>
      <c r="O361" s="20">
        <f t="shared" si="28"/>
        <v>0</v>
      </c>
      <c r="P361" s="20">
        <v>0</v>
      </c>
      <c r="Q361" s="20">
        <f t="shared" si="29"/>
        <v>0</v>
      </c>
      <c r="R361" s="21"/>
      <c r="S361" s="44"/>
    </row>
    <row r="362" spans="2:19" hidden="1" x14ac:dyDescent="0.25">
      <c r="B362" s="16">
        <v>347</v>
      </c>
      <c r="C362" s="17" t="s">
        <v>28</v>
      </c>
      <c r="D362" s="18" t="s">
        <v>666</v>
      </c>
      <c r="E362" s="18" t="s">
        <v>667</v>
      </c>
      <c r="F362" s="21">
        <v>0</v>
      </c>
      <c r="G362" s="21">
        <v>0</v>
      </c>
      <c r="H362" s="20"/>
      <c r="I362" s="19"/>
      <c r="J362" s="19"/>
      <c r="K362" s="20"/>
      <c r="L362" s="20">
        <f t="shared" si="26"/>
        <v>0</v>
      </c>
      <c r="M362" s="20">
        <f t="shared" si="27"/>
        <v>0</v>
      </c>
      <c r="N362" s="20">
        <f t="shared" si="30"/>
        <v>0</v>
      </c>
      <c r="O362" s="20">
        <f t="shared" si="28"/>
        <v>0</v>
      </c>
      <c r="P362" s="20">
        <v>0</v>
      </c>
      <c r="Q362" s="20">
        <f t="shared" si="29"/>
        <v>0</v>
      </c>
      <c r="R362" s="21"/>
      <c r="S362" s="44"/>
    </row>
    <row r="363" spans="2:19" hidden="1" x14ac:dyDescent="0.25">
      <c r="B363" s="16">
        <v>348</v>
      </c>
      <c r="C363" s="17" t="s">
        <v>28</v>
      </c>
      <c r="D363" s="18" t="s">
        <v>668</v>
      </c>
      <c r="E363" s="18" t="s">
        <v>669</v>
      </c>
      <c r="F363" s="21">
        <v>0</v>
      </c>
      <c r="G363" s="21">
        <v>0</v>
      </c>
      <c r="H363" s="20"/>
      <c r="I363" s="19"/>
      <c r="J363" s="19"/>
      <c r="K363" s="20"/>
      <c r="L363" s="20">
        <f t="shared" si="26"/>
        <v>0</v>
      </c>
      <c r="M363" s="20">
        <f t="shared" si="27"/>
        <v>0</v>
      </c>
      <c r="N363" s="20">
        <f t="shared" si="30"/>
        <v>0</v>
      </c>
      <c r="O363" s="20">
        <f t="shared" si="28"/>
        <v>0</v>
      </c>
      <c r="P363" s="20">
        <v>0</v>
      </c>
      <c r="Q363" s="20">
        <f t="shared" si="29"/>
        <v>0</v>
      </c>
      <c r="R363" s="21"/>
      <c r="S363" s="44"/>
    </row>
    <row r="364" spans="2:19" hidden="1" x14ac:dyDescent="0.25">
      <c r="B364" s="16">
        <v>349</v>
      </c>
      <c r="C364" s="17" t="s">
        <v>28</v>
      </c>
      <c r="D364" s="18" t="s">
        <v>670</v>
      </c>
      <c r="E364" s="18" t="s">
        <v>671</v>
      </c>
      <c r="F364" s="21">
        <v>0</v>
      </c>
      <c r="G364" s="21">
        <v>0</v>
      </c>
      <c r="H364" s="20"/>
      <c r="I364" s="19"/>
      <c r="J364" s="19"/>
      <c r="K364" s="20"/>
      <c r="L364" s="20">
        <f t="shared" si="26"/>
        <v>0</v>
      </c>
      <c r="M364" s="20">
        <f t="shared" si="27"/>
        <v>0</v>
      </c>
      <c r="N364" s="20">
        <f t="shared" si="30"/>
        <v>0</v>
      </c>
      <c r="O364" s="20">
        <f t="shared" si="28"/>
        <v>0</v>
      </c>
      <c r="P364" s="20">
        <v>0</v>
      </c>
      <c r="Q364" s="20">
        <f t="shared" si="29"/>
        <v>0</v>
      </c>
      <c r="R364" s="21"/>
      <c r="S364" s="44"/>
    </row>
    <row r="365" spans="2:19" hidden="1" x14ac:dyDescent="0.25">
      <c r="B365" s="16">
        <v>350</v>
      </c>
      <c r="C365" s="17" t="s">
        <v>28</v>
      </c>
      <c r="D365" s="18" t="s">
        <v>672</v>
      </c>
      <c r="E365" s="18" t="s">
        <v>673</v>
      </c>
      <c r="F365" s="21">
        <v>0</v>
      </c>
      <c r="G365" s="21">
        <v>0</v>
      </c>
      <c r="H365" s="20"/>
      <c r="I365" s="19"/>
      <c r="J365" s="19"/>
      <c r="K365" s="20"/>
      <c r="L365" s="20">
        <f t="shared" si="26"/>
        <v>0</v>
      </c>
      <c r="M365" s="20">
        <f t="shared" si="27"/>
        <v>0</v>
      </c>
      <c r="N365" s="20">
        <f t="shared" si="30"/>
        <v>0</v>
      </c>
      <c r="O365" s="20">
        <f t="shared" si="28"/>
        <v>0</v>
      </c>
      <c r="P365" s="20">
        <v>0</v>
      </c>
      <c r="Q365" s="20">
        <f t="shared" si="29"/>
        <v>0</v>
      </c>
      <c r="R365" s="21"/>
      <c r="S365" s="44"/>
    </row>
    <row r="366" spans="2:19" hidden="1" x14ac:dyDescent="0.25">
      <c r="B366" s="16">
        <v>351</v>
      </c>
      <c r="C366" s="17" t="s">
        <v>28</v>
      </c>
      <c r="D366" s="18" t="s">
        <v>674</v>
      </c>
      <c r="E366" s="18" t="s">
        <v>675</v>
      </c>
      <c r="F366" s="21">
        <v>0</v>
      </c>
      <c r="G366" s="21">
        <v>0</v>
      </c>
      <c r="H366" s="20"/>
      <c r="I366" s="19"/>
      <c r="J366" s="19"/>
      <c r="K366" s="20"/>
      <c r="L366" s="20">
        <f t="shared" si="26"/>
        <v>0</v>
      </c>
      <c r="M366" s="20">
        <f t="shared" si="27"/>
        <v>0</v>
      </c>
      <c r="N366" s="20">
        <f t="shared" si="30"/>
        <v>0</v>
      </c>
      <c r="O366" s="20">
        <f t="shared" si="28"/>
        <v>0</v>
      </c>
      <c r="P366" s="20">
        <v>0</v>
      </c>
      <c r="Q366" s="20">
        <f t="shared" si="29"/>
        <v>0</v>
      </c>
      <c r="R366" s="21"/>
      <c r="S366" s="44"/>
    </row>
    <row r="367" spans="2:19" hidden="1" x14ac:dyDescent="0.25">
      <c r="B367" s="16">
        <v>352</v>
      </c>
      <c r="C367" s="17" t="s">
        <v>28</v>
      </c>
      <c r="D367" s="18" t="s">
        <v>676</v>
      </c>
      <c r="E367" s="18" t="s">
        <v>677</v>
      </c>
      <c r="F367" s="21">
        <v>0</v>
      </c>
      <c r="G367" s="21">
        <v>0</v>
      </c>
      <c r="H367" s="20"/>
      <c r="I367" s="20"/>
      <c r="J367" s="20"/>
      <c r="K367" s="20"/>
      <c r="L367" s="20">
        <f t="shared" ref="L367:L430" si="31">+F367-I367</f>
        <v>0</v>
      </c>
      <c r="M367" s="20">
        <f t="shared" ref="M367:M430" si="32">+G367-J367</f>
        <v>0</v>
      </c>
      <c r="N367" s="20">
        <f t="shared" si="30"/>
        <v>0</v>
      </c>
      <c r="O367" s="20">
        <f t="shared" ref="O367:O430" si="33">+L367+M367+N367</f>
        <v>0</v>
      </c>
      <c r="P367" s="20">
        <v>0</v>
      </c>
      <c r="Q367" s="20">
        <f t="shared" ref="Q367:Q430" si="34">+O367+P367</f>
        <v>0</v>
      </c>
      <c r="R367" s="21"/>
      <c r="S367" s="44"/>
    </row>
    <row r="368" spans="2:19" hidden="1" x14ac:dyDescent="0.25">
      <c r="B368" s="16">
        <v>353</v>
      </c>
      <c r="C368" s="17" t="s">
        <v>28</v>
      </c>
      <c r="D368" s="18" t="s">
        <v>678</v>
      </c>
      <c r="E368" s="18" t="s">
        <v>679</v>
      </c>
      <c r="F368" s="21">
        <v>0</v>
      </c>
      <c r="G368" s="21">
        <v>0</v>
      </c>
      <c r="H368" s="20"/>
      <c r="I368" s="19"/>
      <c r="J368" s="19"/>
      <c r="K368" s="20"/>
      <c r="L368" s="20">
        <f t="shared" si="31"/>
        <v>0</v>
      </c>
      <c r="M368" s="20">
        <f t="shared" si="32"/>
        <v>0</v>
      </c>
      <c r="N368" s="20">
        <f t="shared" ref="N368:N431" si="35">+H368-K368</f>
        <v>0</v>
      </c>
      <c r="O368" s="20">
        <f t="shared" si="33"/>
        <v>0</v>
      </c>
      <c r="P368" s="20">
        <v>0</v>
      </c>
      <c r="Q368" s="20">
        <f t="shared" si="34"/>
        <v>0</v>
      </c>
      <c r="R368" s="21"/>
      <c r="S368" s="44"/>
    </row>
    <row r="369" spans="2:19" hidden="1" x14ac:dyDescent="0.25">
      <c r="B369" s="16">
        <v>354</v>
      </c>
      <c r="C369" s="17" t="s">
        <v>28</v>
      </c>
      <c r="D369" s="18" t="s">
        <v>680</v>
      </c>
      <c r="E369" s="18" t="s">
        <v>681</v>
      </c>
      <c r="F369" s="21">
        <v>0</v>
      </c>
      <c r="G369" s="21">
        <v>0</v>
      </c>
      <c r="H369" s="20"/>
      <c r="I369" s="19"/>
      <c r="J369" s="19"/>
      <c r="K369" s="20"/>
      <c r="L369" s="20">
        <f t="shared" si="31"/>
        <v>0</v>
      </c>
      <c r="M369" s="20">
        <f t="shared" si="32"/>
        <v>0</v>
      </c>
      <c r="N369" s="20">
        <f t="shared" si="35"/>
        <v>0</v>
      </c>
      <c r="O369" s="20">
        <f t="shared" si="33"/>
        <v>0</v>
      </c>
      <c r="P369" s="20">
        <v>0</v>
      </c>
      <c r="Q369" s="20">
        <f t="shared" si="34"/>
        <v>0</v>
      </c>
      <c r="R369" s="21"/>
      <c r="S369" s="44"/>
    </row>
    <row r="370" spans="2:19" hidden="1" x14ac:dyDescent="0.25">
      <c r="B370" s="16">
        <v>355</v>
      </c>
      <c r="C370" s="17" t="s">
        <v>28</v>
      </c>
      <c r="D370" s="18" t="s">
        <v>682</v>
      </c>
      <c r="E370" s="18" t="s">
        <v>322</v>
      </c>
      <c r="F370" s="21">
        <v>-4560.46</v>
      </c>
      <c r="G370" s="21">
        <v>0</v>
      </c>
      <c r="H370" s="20"/>
      <c r="I370" s="19"/>
      <c r="J370" s="19"/>
      <c r="K370" s="20"/>
      <c r="L370" s="20">
        <f t="shared" si="31"/>
        <v>-4560.46</v>
      </c>
      <c r="M370" s="20">
        <f t="shared" si="32"/>
        <v>0</v>
      </c>
      <c r="N370" s="20">
        <f t="shared" si="35"/>
        <v>0</v>
      </c>
      <c r="O370" s="20">
        <f t="shared" si="33"/>
        <v>-4560.46</v>
      </c>
      <c r="P370" s="20">
        <v>0</v>
      </c>
      <c r="Q370" s="20">
        <f t="shared" si="34"/>
        <v>-4560.46</v>
      </c>
      <c r="R370" s="21"/>
      <c r="S370" s="44"/>
    </row>
    <row r="371" spans="2:19" hidden="1" x14ac:dyDescent="0.25">
      <c r="B371" s="16">
        <v>356</v>
      </c>
      <c r="C371" s="17" t="s">
        <v>28</v>
      </c>
      <c r="D371" s="18" t="s">
        <v>683</v>
      </c>
      <c r="E371" s="18" t="s">
        <v>684</v>
      </c>
      <c r="F371" s="21">
        <v>0</v>
      </c>
      <c r="G371" s="21">
        <v>0</v>
      </c>
      <c r="H371" s="20"/>
      <c r="I371" s="19"/>
      <c r="J371" s="19"/>
      <c r="K371" s="20"/>
      <c r="L371" s="20">
        <f t="shared" si="31"/>
        <v>0</v>
      </c>
      <c r="M371" s="20">
        <f t="shared" si="32"/>
        <v>0</v>
      </c>
      <c r="N371" s="20">
        <f t="shared" si="35"/>
        <v>0</v>
      </c>
      <c r="O371" s="20">
        <f t="shared" si="33"/>
        <v>0</v>
      </c>
      <c r="P371" s="20">
        <v>0</v>
      </c>
      <c r="Q371" s="20">
        <f t="shared" si="34"/>
        <v>0</v>
      </c>
      <c r="R371" s="21"/>
      <c r="S371" s="44"/>
    </row>
    <row r="372" spans="2:19" hidden="1" x14ac:dyDescent="0.25">
      <c r="B372" s="16"/>
      <c r="C372" s="17" t="s">
        <v>28</v>
      </c>
      <c r="D372" s="22" t="s">
        <v>685</v>
      </c>
      <c r="E372" s="18" t="s">
        <v>686</v>
      </c>
      <c r="F372" s="21">
        <v>-17723.28</v>
      </c>
      <c r="G372" s="21">
        <v>0</v>
      </c>
      <c r="H372" s="20"/>
      <c r="I372" s="19"/>
      <c r="J372" s="19"/>
      <c r="K372" s="20"/>
      <c r="L372" s="20">
        <f t="shared" si="31"/>
        <v>-17723.28</v>
      </c>
      <c r="M372" s="20">
        <f t="shared" si="32"/>
        <v>0</v>
      </c>
      <c r="N372" s="20">
        <f t="shared" si="35"/>
        <v>0</v>
      </c>
      <c r="O372" s="20">
        <f t="shared" si="33"/>
        <v>-17723.28</v>
      </c>
      <c r="P372" s="20">
        <v>0</v>
      </c>
      <c r="Q372" s="20">
        <f t="shared" si="34"/>
        <v>-17723.28</v>
      </c>
      <c r="R372" s="21"/>
      <c r="S372" s="44"/>
    </row>
    <row r="373" spans="2:19" hidden="1" x14ac:dyDescent="0.25">
      <c r="B373" s="16">
        <v>357</v>
      </c>
      <c r="C373" s="17" t="s">
        <v>28</v>
      </c>
      <c r="D373" s="18" t="s">
        <v>687</v>
      </c>
      <c r="E373" s="18" t="s">
        <v>688</v>
      </c>
      <c r="F373" s="21">
        <v>0</v>
      </c>
      <c r="G373" s="21">
        <v>0</v>
      </c>
      <c r="H373" s="20"/>
      <c r="I373" s="20"/>
      <c r="J373" s="20"/>
      <c r="K373" s="20"/>
      <c r="L373" s="20">
        <f t="shared" si="31"/>
        <v>0</v>
      </c>
      <c r="M373" s="20">
        <f t="shared" si="32"/>
        <v>0</v>
      </c>
      <c r="N373" s="20">
        <f t="shared" si="35"/>
        <v>0</v>
      </c>
      <c r="O373" s="20">
        <f t="shared" si="33"/>
        <v>0</v>
      </c>
      <c r="P373" s="20">
        <v>0</v>
      </c>
      <c r="Q373" s="20">
        <f t="shared" si="34"/>
        <v>0</v>
      </c>
      <c r="R373" s="21"/>
      <c r="S373" s="44"/>
    </row>
    <row r="374" spans="2:19" hidden="1" x14ac:dyDescent="0.25">
      <c r="B374" s="16">
        <v>358</v>
      </c>
      <c r="C374" s="17" t="s">
        <v>28</v>
      </c>
      <c r="D374" s="18" t="s">
        <v>689</v>
      </c>
      <c r="E374" s="18" t="s">
        <v>690</v>
      </c>
      <c r="F374" s="21">
        <v>0</v>
      </c>
      <c r="G374" s="21">
        <v>0</v>
      </c>
      <c r="H374" s="20"/>
      <c r="I374" s="19"/>
      <c r="J374" s="19"/>
      <c r="K374" s="20"/>
      <c r="L374" s="20">
        <f t="shared" si="31"/>
        <v>0</v>
      </c>
      <c r="M374" s="20">
        <f t="shared" si="32"/>
        <v>0</v>
      </c>
      <c r="N374" s="20">
        <f t="shared" si="35"/>
        <v>0</v>
      </c>
      <c r="O374" s="20">
        <f t="shared" si="33"/>
        <v>0</v>
      </c>
      <c r="P374" s="20">
        <v>0</v>
      </c>
      <c r="Q374" s="20">
        <f t="shared" si="34"/>
        <v>0</v>
      </c>
      <c r="R374" s="21"/>
      <c r="S374" s="44"/>
    </row>
    <row r="375" spans="2:19" hidden="1" x14ac:dyDescent="0.25">
      <c r="B375" s="16">
        <v>359</v>
      </c>
      <c r="C375" s="17" t="s">
        <v>28</v>
      </c>
      <c r="D375" s="18" t="s">
        <v>691</v>
      </c>
      <c r="E375" s="18" t="s">
        <v>692</v>
      </c>
      <c r="F375" s="21">
        <v>0</v>
      </c>
      <c r="G375" s="21">
        <v>0</v>
      </c>
      <c r="H375" s="20"/>
      <c r="I375" s="19"/>
      <c r="J375" s="19"/>
      <c r="K375" s="20"/>
      <c r="L375" s="20">
        <f t="shared" si="31"/>
        <v>0</v>
      </c>
      <c r="M375" s="20">
        <f t="shared" si="32"/>
        <v>0</v>
      </c>
      <c r="N375" s="20">
        <f t="shared" si="35"/>
        <v>0</v>
      </c>
      <c r="O375" s="20">
        <f t="shared" si="33"/>
        <v>0</v>
      </c>
      <c r="P375" s="20">
        <v>0</v>
      </c>
      <c r="Q375" s="20">
        <f t="shared" si="34"/>
        <v>0</v>
      </c>
      <c r="R375" s="21"/>
      <c r="S375" s="44"/>
    </row>
    <row r="376" spans="2:19" hidden="1" x14ac:dyDescent="0.25">
      <c r="B376" s="16">
        <v>360</v>
      </c>
      <c r="C376" s="17" t="s">
        <v>28</v>
      </c>
      <c r="D376" s="18" t="s">
        <v>693</v>
      </c>
      <c r="E376" s="18" t="s">
        <v>694</v>
      </c>
      <c r="F376" s="21">
        <v>0</v>
      </c>
      <c r="G376" s="21">
        <v>0</v>
      </c>
      <c r="H376" s="20"/>
      <c r="I376" s="19"/>
      <c r="J376" s="19"/>
      <c r="K376" s="20"/>
      <c r="L376" s="20">
        <f t="shared" si="31"/>
        <v>0</v>
      </c>
      <c r="M376" s="20">
        <f t="shared" si="32"/>
        <v>0</v>
      </c>
      <c r="N376" s="20">
        <f t="shared" si="35"/>
        <v>0</v>
      </c>
      <c r="O376" s="20">
        <f t="shared" si="33"/>
        <v>0</v>
      </c>
      <c r="P376" s="20">
        <v>0</v>
      </c>
      <c r="Q376" s="20">
        <f t="shared" si="34"/>
        <v>0</v>
      </c>
      <c r="R376" s="21"/>
      <c r="S376" s="44"/>
    </row>
    <row r="377" spans="2:19" hidden="1" x14ac:dyDescent="0.25">
      <c r="B377" s="16">
        <v>361</v>
      </c>
      <c r="C377" s="17" t="s">
        <v>28</v>
      </c>
      <c r="D377" s="18" t="s">
        <v>695</v>
      </c>
      <c r="E377" s="18" t="s">
        <v>696</v>
      </c>
      <c r="F377" s="21">
        <v>0</v>
      </c>
      <c r="G377" s="21">
        <v>0</v>
      </c>
      <c r="H377" s="20"/>
      <c r="I377" s="19"/>
      <c r="J377" s="19"/>
      <c r="K377" s="20"/>
      <c r="L377" s="20">
        <f t="shared" si="31"/>
        <v>0</v>
      </c>
      <c r="M377" s="20">
        <f t="shared" si="32"/>
        <v>0</v>
      </c>
      <c r="N377" s="20">
        <f t="shared" si="35"/>
        <v>0</v>
      </c>
      <c r="O377" s="20">
        <f t="shared" si="33"/>
        <v>0</v>
      </c>
      <c r="P377" s="20">
        <v>0</v>
      </c>
      <c r="Q377" s="20">
        <f t="shared" si="34"/>
        <v>0</v>
      </c>
      <c r="R377" s="21"/>
      <c r="S377" s="44"/>
    </row>
    <row r="378" spans="2:19" hidden="1" x14ac:dyDescent="0.25">
      <c r="B378" s="16">
        <v>362</v>
      </c>
      <c r="C378" s="17" t="s">
        <v>28</v>
      </c>
      <c r="D378" s="18" t="s">
        <v>697</v>
      </c>
      <c r="E378" s="18" t="s">
        <v>698</v>
      </c>
      <c r="F378" s="21">
        <v>0</v>
      </c>
      <c r="G378" s="21">
        <v>0</v>
      </c>
      <c r="H378" s="20"/>
      <c r="I378" s="19"/>
      <c r="J378" s="19"/>
      <c r="K378" s="20"/>
      <c r="L378" s="20">
        <f t="shared" si="31"/>
        <v>0</v>
      </c>
      <c r="M378" s="20">
        <f t="shared" si="32"/>
        <v>0</v>
      </c>
      <c r="N378" s="20">
        <f t="shared" si="35"/>
        <v>0</v>
      </c>
      <c r="O378" s="20">
        <f t="shared" si="33"/>
        <v>0</v>
      </c>
      <c r="P378" s="20">
        <v>0</v>
      </c>
      <c r="Q378" s="20">
        <f t="shared" si="34"/>
        <v>0</v>
      </c>
      <c r="R378" s="21"/>
      <c r="S378" s="44"/>
    </row>
    <row r="379" spans="2:19" hidden="1" x14ac:dyDescent="0.25">
      <c r="B379" s="16">
        <v>363</v>
      </c>
      <c r="C379" s="17" t="s">
        <v>28</v>
      </c>
      <c r="D379" s="18" t="s">
        <v>699</v>
      </c>
      <c r="E379" s="18" t="s">
        <v>700</v>
      </c>
      <c r="F379" s="21">
        <v>0</v>
      </c>
      <c r="G379" s="21">
        <v>0</v>
      </c>
      <c r="H379" s="20"/>
      <c r="I379" s="19"/>
      <c r="J379" s="19"/>
      <c r="K379" s="20"/>
      <c r="L379" s="20">
        <f t="shared" si="31"/>
        <v>0</v>
      </c>
      <c r="M379" s="20">
        <f t="shared" si="32"/>
        <v>0</v>
      </c>
      <c r="N379" s="20">
        <f t="shared" si="35"/>
        <v>0</v>
      </c>
      <c r="O379" s="20">
        <f t="shared" si="33"/>
        <v>0</v>
      </c>
      <c r="P379" s="20">
        <v>0</v>
      </c>
      <c r="Q379" s="20">
        <f t="shared" si="34"/>
        <v>0</v>
      </c>
      <c r="R379" s="21"/>
      <c r="S379" s="44"/>
    </row>
    <row r="380" spans="2:19" hidden="1" x14ac:dyDescent="0.25">
      <c r="B380" s="16">
        <v>364</v>
      </c>
      <c r="C380" s="17" t="s">
        <v>28</v>
      </c>
      <c r="D380" s="18" t="s">
        <v>701</v>
      </c>
      <c r="E380" s="18" t="s">
        <v>702</v>
      </c>
      <c r="F380" s="21">
        <v>0</v>
      </c>
      <c r="G380" s="21">
        <v>0</v>
      </c>
      <c r="H380" s="20"/>
      <c r="I380" s="19"/>
      <c r="J380" s="19"/>
      <c r="K380" s="20"/>
      <c r="L380" s="20">
        <f t="shared" si="31"/>
        <v>0</v>
      </c>
      <c r="M380" s="20">
        <f t="shared" si="32"/>
        <v>0</v>
      </c>
      <c r="N380" s="20">
        <f t="shared" si="35"/>
        <v>0</v>
      </c>
      <c r="O380" s="20">
        <f t="shared" si="33"/>
        <v>0</v>
      </c>
      <c r="P380" s="20">
        <v>0</v>
      </c>
      <c r="Q380" s="20">
        <f t="shared" si="34"/>
        <v>0</v>
      </c>
      <c r="R380" s="21"/>
      <c r="S380" s="44"/>
    </row>
    <row r="381" spans="2:19" hidden="1" x14ac:dyDescent="0.25">
      <c r="B381" s="16">
        <v>365</v>
      </c>
      <c r="C381" s="17" t="s">
        <v>28</v>
      </c>
      <c r="D381" s="18" t="s">
        <v>703</v>
      </c>
      <c r="E381" s="18" t="s">
        <v>704</v>
      </c>
      <c r="F381" s="21">
        <v>0</v>
      </c>
      <c r="G381" s="21">
        <v>0</v>
      </c>
      <c r="H381" s="20"/>
      <c r="I381" s="19"/>
      <c r="J381" s="19"/>
      <c r="K381" s="20"/>
      <c r="L381" s="20">
        <f t="shared" si="31"/>
        <v>0</v>
      </c>
      <c r="M381" s="20">
        <f t="shared" si="32"/>
        <v>0</v>
      </c>
      <c r="N381" s="20">
        <f t="shared" si="35"/>
        <v>0</v>
      </c>
      <c r="O381" s="20">
        <f t="shared" si="33"/>
        <v>0</v>
      </c>
      <c r="P381" s="20">
        <v>0</v>
      </c>
      <c r="Q381" s="20">
        <f t="shared" si="34"/>
        <v>0</v>
      </c>
      <c r="R381" s="21"/>
      <c r="S381" s="44"/>
    </row>
    <row r="382" spans="2:19" hidden="1" x14ac:dyDescent="0.25">
      <c r="B382" s="16">
        <v>366</v>
      </c>
      <c r="C382" s="17" t="s">
        <v>28</v>
      </c>
      <c r="D382" s="18" t="s">
        <v>705</v>
      </c>
      <c r="E382" s="18" t="s">
        <v>706</v>
      </c>
      <c r="F382" s="21">
        <v>0</v>
      </c>
      <c r="G382" s="21">
        <v>0</v>
      </c>
      <c r="H382" s="20"/>
      <c r="I382" s="19"/>
      <c r="J382" s="19"/>
      <c r="K382" s="20"/>
      <c r="L382" s="20">
        <f t="shared" si="31"/>
        <v>0</v>
      </c>
      <c r="M382" s="20">
        <f t="shared" si="32"/>
        <v>0</v>
      </c>
      <c r="N382" s="20">
        <f t="shared" si="35"/>
        <v>0</v>
      </c>
      <c r="O382" s="20">
        <f t="shared" si="33"/>
        <v>0</v>
      </c>
      <c r="P382" s="20">
        <v>0</v>
      </c>
      <c r="Q382" s="20">
        <f t="shared" si="34"/>
        <v>0</v>
      </c>
      <c r="R382" s="21"/>
      <c r="S382" s="44"/>
    </row>
    <row r="383" spans="2:19" hidden="1" x14ac:dyDescent="0.25">
      <c r="B383" s="16">
        <v>367</v>
      </c>
      <c r="C383" s="17" t="s">
        <v>28</v>
      </c>
      <c r="D383" s="18" t="s">
        <v>707</v>
      </c>
      <c r="E383" s="18" t="s">
        <v>708</v>
      </c>
      <c r="F383" s="21">
        <v>0</v>
      </c>
      <c r="G383" s="21">
        <v>0</v>
      </c>
      <c r="H383" s="20"/>
      <c r="I383" s="19"/>
      <c r="J383" s="19"/>
      <c r="K383" s="20"/>
      <c r="L383" s="20">
        <f t="shared" si="31"/>
        <v>0</v>
      </c>
      <c r="M383" s="20">
        <f t="shared" si="32"/>
        <v>0</v>
      </c>
      <c r="N383" s="20">
        <f t="shared" si="35"/>
        <v>0</v>
      </c>
      <c r="O383" s="20">
        <f t="shared" si="33"/>
        <v>0</v>
      </c>
      <c r="P383" s="20">
        <v>0</v>
      </c>
      <c r="Q383" s="20">
        <f t="shared" si="34"/>
        <v>0</v>
      </c>
      <c r="R383" s="21"/>
      <c r="S383" s="44"/>
    </row>
    <row r="384" spans="2:19" hidden="1" x14ac:dyDescent="0.25">
      <c r="B384" s="16">
        <v>368</v>
      </c>
      <c r="C384" s="17" t="s">
        <v>28</v>
      </c>
      <c r="D384" s="18" t="s">
        <v>709</v>
      </c>
      <c r="E384" s="18" t="s">
        <v>710</v>
      </c>
      <c r="F384" s="21">
        <v>-9229.7000000000007</v>
      </c>
      <c r="G384" s="21">
        <v>0</v>
      </c>
      <c r="H384" s="20"/>
      <c r="I384" s="19"/>
      <c r="J384" s="19"/>
      <c r="K384" s="20"/>
      <c r="L384" s="20">
        <f t="shared" si="31"/>
        <v>-9229.7000000000007</v>
      </c>
      <c r="M384" s="20">
        <f t="shared" si="32"/>
        <v>0</v>
      </c>
      <c r="N384" s="20">
        <f t="shared" si="35"/>
        <v>0</v>
      </c>
      <c r="O384" s="20">
        <f t="shared" si="33"/>
        <v>-9229.7000000000007</v>
      </c>
      <c r="P384" s="20">
        <v>0</v>
      </c>
      <c r="Q384" s="20">
        <f t="shared" si="34"/>
        <v>-9229.7000000000007</v>
      </c>
      <c r="R384" s="21"/>
      <c r="S384" s="44"/>
    </row>
    <row r="385" spans="2:19" hidden="1" x14ac:dyDescent="0.25">
      <c r="B385" s="16">
        <v>369</v>
      </c>
      <c r="C385" s="17" t="s">
        <v>28</v>
      </c>
      <c r="D385" s="18" t="s">
        <v>711</v>
      </c>
      <c r="E385" s="18" t="s">
        <v>712</v>
      </c>
      <c r="F385" s="21">
        <v>0</v>
      </c>
      <c r="G385" s="21">
        <v>0</v>
      </c>
      <c r="H385" s="20"/>
      <c r="I385" s="19"/>
      <c r="J385" s="19"/>
      <c r="K385" s="20"/>
      <c r="L385" s="20">
        <f t="shared" si="31"/>
        <v>0</v>
      </c>
      <c r="M385" s="20">
        <f t="shared" si="32"/>
        <v>0</v>
      </c>
      <c r="N385" s="20">
        <f t="shared" si="35"/>
        <v>0</v>
      </c>
      <c r="O385" s="20">
        <f t="shared" si="33"/>
        <v>0</v>
      </c>
      <c r="P385" s="20">
        <v>0</v>
      </c>
      <c r="Q385" s="20">
        <f t="shared" si="34"/>
        <v>0</v>
      </c>
      <c r="R385" s="21"/>
      <c r="S385" s="44"/>
    </row>
    <row r="386" spans="2:19" hidden="1" x14ac:dyDescent="0.25">
      <c r="B386" s="16">
        <v>370</v>
      </c>
      <c r="C386" s="17" t="s">
        <v>28</v>
      </c>
      <c r="D386" s="18" t="s">
        <v>713</v>
      </c>
      <c r="E386" s="18" t="s">
        <v>714</v>
      </c>
      <c r="F386" s="21">
        <v>0</v>
      </c>
      <c r="G386" s="21">
        <v>0</v>
      </c>
      <c r="H386" s="20"/>
      <c r="I386" s="19"/>
      <c r="J386" s="19"/>
      <c r="K386" s="20"/>
      <c r="L386" s="20">
        <f t="shared" si="31"/>
        <v>0</v>
      </c>
      <c r="M386" s="20">
        <f t="shared" si="32"/>
        <v>0</v>
      </c>
      <c r="N386" s="20">
        <f t="shared" si="35"/>
        <v>0</v>
      </c>
      <c r="O386" s="20">
        <f t="shared" si="33"/>
        <v>0</v>
      </c>
      <c r="P386" s="20">
        <v>0</v>
      </c>
      <c r="Q386" s="20">
        <f t="shared" si="34"/>
        <v>0</v>
      </c>
      <c r="R386" s="21"/>
      <c r="S386" s="44"/>
    </row>
    <row r="387" spans="2:19" hidden="1" x14ac:dyDescent="0.25">
      <c r="B387" s="16">
        <v>371</v>
      </c>
      <c r="C387" s="17" t="s">
        <v>28</v>
      </c>
      <c r="D387" s="18" t="s">
        <v>715</v>
      </c>
      <c r="E387" s="18" t="s">
        <v>716</v>
      </c>
      <c r="F387" s="21">
        <v>0</v>
      </c>
      <c r="G387" s="21">
        <v>0</v>
      </c>
      <c r="H387" s="20"/>
      <c r="I387" s="19"/>
      <c r="J387" s="19"/>
      <c r="K387" s="20"/>
      <c r="L387" s="20">
        <f t="shared" si="31"/>
        <v>0</v>
      </c>
      <c r="M387" s="20">
        <f t="shared" si="32"/>
        <v>0</v>
      </c>
      <c r="N387" s="20">
        <f t="shared" si="35"/>
        <v>0</v>
      </c>
      <c r="O387" s="20">
        <f t="shared" si="33"/>
        <v>0</v>
      </c>
      <c r="P387" s="20">
        <v>0</v>
      </c>
      <c r="Q387" s="20">
        <f t="shared" si="34"/>
        <v>0</v>
      </c>
      <c r="R387" s="21"/>
      <c r="S387" s="44"/>
    </row>
    <row r="388" spans="2:19" hidden="1" x14ac:dyDescent="0.25">
      <c r="B388" s="16">
        <v>372</v>
      </c>
      <c r="C388" s="17" t="s">
        <v>28</v>
      </c>
      <c r="D388" s="18" t="s">
        <v>717</v>
      </c>
      <c r="E388" s="18" t="s">
        <v>718</v>
      </c>
      <c r="F388" s="21">
        <v>0</v>
      </c>
      <c r="G388" s="21">
        <v>0</v>
      </c>
      <c r="H388" s="20"/>
      <c r="I388" s="20"/>
      <c r="J388" s="20"/>
      <c r="K388" s="20"/>
      <c r="L388" s="20">
        <f t="shared" si="31"/>
        <v>0</v>
      </c>
      <c r="M388" s="20">
        <f t="shared" si="32"/>
        <v>0</v>
      </c>
      <c r="N388" s="20">
        <f t="shared" si="35"/>
        <v>0</v>
      </c>
      <c r="O388" s="20">
        <f t="shared" si="33"/>
        <v>0</v>
      </c>
      <c r="P388" s="20">
        <v>0</v>
      </c>
      <c r="Q388" s="20">
        <f t="shared" si="34"/>
        <v>0</v>
      </c>
      <c r="R388" s="21"/>
      <c r="S388" s="44"/>
    </row>
    <row r="389" spans="2:19" hidden="1" x14ac:dyDescent="0.25">
      <c r="B389" s="16">
        <v>373</v>
      </c>
      <c r="C389" s="17" t="s">
        <v>28</v>
      </c>
      <c r="D389" s="18" t="s">
        <v>719</v>
      </c>
      <c r="E389" s="18" t="s">
        <v>720</v>
      </c>
      <c r="F389" s="21">
        <v>0</v>
      </c>
      <c r="G389" s="21">
        <v>0</v>
      </c>
      <c r="H389" s="20"/>
      <c r="I389" s="19"/>
      <c r="J389" s="19"/>
      <c r="K389" s="20"/>
      <c r="L389" s="20">
        <f t="shared" si="31"/>
        <v>0</v>
      </c>
      <c r="M389" s="20">
        <f t="shared" si="32"/>
        <v>0</v>
      </c>
      <c r="N389" s="20">
        <f t="shared" si="35"/>
        <v>0</v>
      </c>
      <c r="O389" s="20">
        <f t="shared" si="33"/>
        <v>0</v>
      </c>
      <c r="P389" s="20">
        <v>0</v>
      </c>
      <c r="Q389" s="20">
        <f t="shared" si="34"/>
        <v>0</v>
      </c>
      <c r="R389" s="21"/>
      <c r="S389" s="44"/>
    </row>
    <row r="390" spans="2:19" hidden="1" x14ac:dyDescent="0.25">
      <c r="B390" s="16">
        <v>374</v>
      </c>
      <c r="C390" s="17" t="s">
        <v>28</v>
      </c>
      <c r="D390" s="18" t="s">
        <v>721</v>
      </c>
      <c r="E390" s="18" t="s">
        <v>722</v>
      </c>
      <c r="F390" s="21">
        <v>0</v>
      </c>
      <c r="G390" s="21">
        <v>0</v>
      </c>
      <c r="H390" s="20"/>
      <c r="I390" s="19"/>
      <c r="J390" s="19"/>
      <c r="K390" s="20"/>
      <c r="L390" s="20">
        <f t="shared" si="31"/>
        <v>0</v>
      </c>
      <c r="M390" s="20">
        <f t="shared" si="32"/>
        <v>0</v>
      </c>
      <c r="N390" s="20">
        <f t="shared" si="35"/>
        <v>0</v>
      </c>
      <c r="O390" s="20">
        <f t="shared" si="33"/>
        <v>0</v>
      </c>
      <c r="P390" s="20">
        <v>0</v>
      </c>
      <c r="Q390" s="20">
        <f t="shared" si="34"/>
        <v>0</v>
      </c>
      <c r="R390" s="21"/>
      <c r="S390" s="44"/>
    </row>
    <row r="391" spans="2:19" hidden="1" x14ac:dyDescent="0.25">
      <c r="B391" s="16">
        <v>375</v>
      </c>
      <c r="C391" s="17" t="s">
        <v>28</v>
      </c>
      <c r="D391" s="18" t="s">
        <v>723</v>
      </c>
      <c r="E391" s="18" t="s">
        <v>724</v>
      </c>
      <c r="F391" s="21">
        <v>0</v>
      </c>
      <c r="G391" s="21">
        <v>0</v>
      </c>
      <c r="H391" s="20"/>
      <c r="I391" s="19"/>
      <c r="J391" s="19"/>
      <c r="K391" s="20"/>
      <c r="L391" s="20">
        <f t="shared" si="31"/>
        <v>0</v>
      </c>
      <c r="M391" s="20">
        <f t="shared" si="32"/>
        <v>0</v>
      </c>
      <c r="N391" s="20">
        <f t="shared" si="35"/>
        <v>0</v>
      </c>
      <c r="O391" s="20">
        <f t="shared" si="33"/>
        <v>0</v>
      </c>
      <c r="P391" s="20">
        <v>0</v>
      </c>
      <c r="Q391" s="20">
        <f t="shared" si="34"/>
        <v>0</v>
      </c>
      <c r="R391" s="21"/>
      <c r="S391" s="44"/>
    </row>
    <row r="392" spans="2:19" hidden="1" x14ac:dyDescent="0.25">
      <c r="B392" s="16">
        <v>376</v>
      </c>
      <c r="C392" s="17" t="s">
        <v>28</v>
      </c>
      <c r="D392" s="18" t="s">
        <v>725</v>
      </c>
      <c r="E392" s="18" t="s">
        <v>726</v>
      </c>
      <c r="F392" s="21">
        <v>0</v>
      </c>
      <c r="G392" s="21">
        <v>0</v>
      </c>
      <c r="H392" s="20"/>
      <c r="I392" s="19"/>
      <c r="J392" s="19"/>
      <c r="K392" s="20"/>
      <c r="L392" s="20">
        <f t="shared" si="31"/>
        <v>0</v>
      </c>
      <c r="M392" s="20">
        <f t="shared" si="32"/>
        <v>0</v>
      </c>
      <c r="N392" s="20">
        <f t="shared" si="35"/>
        <v>0</v>
      </c>
      <c r="O392" s="20">
        <f t="shared" si="33"/>
        <v>0</v>
      </c>
      <c r="P392" s="20">
        <v>0</v>
      </c>
      <c r="Q392" s="20">
        <f t="shared" si="34"/>
        <v>0</v>
      </c>
      <c r="R392" s="21"/>
      <c r="S392" s="44"/>
    </row>
    <row r="393" spans="2:19" hidden="1" x14ac:dyDescent="0.25">
      <c r="B393" s="16">
        <v>377</v>
      </c>
      <c r="C393" s="17" t="s">
        <v>28</v>
      </c>
      <c r="D393" s="18" t="s">
        <v>727</v>
      </c>
      <c r="E393" s="18" t="s">
        <v>728</v>
      </c>
      <c r="F393" s="21">
        <v>0</v>
      </c>
      <c r="G393" s="21">
        <v>0</v>
      </c>
      <c r="H393" s="20"/>
      <c r="I393" s="19"/>
      <c r="J393" s="19"/>
      <c r="K393" s="20"/>
      <c r="L393" s="20">
        <f t="shared" si="31"/>
        <v>0</v>
      </c>
      <c r="M393" s="20">
        <f t="shared" si="32"/>
        <v>0</v>
      </c>
      <c r="N393" s="20">
        <f t="shared" si="35"/>
        <v>0</v>
      </c>
      <c r="O393" s="20">
        <f t="shared" si="33"/>
        <v>0</v>
      </c>
      <c r="P393" s="20">
        <v>0</v>
      </c>
      <c r="Q393" s="20">
        <f t="shared" si="34"/>
        <v>0</v>
      </c>
      <c r="R393" s="21"/>
      <c r="S393" s="44"/>
    </row>
    <row r="394" spans="2:19" hidden="1" x14ac:dyDescent="0.25">
      <c r="B394" s="16">
        <v>378</v>
      </c>
      <c r="C394" s="17" t="s">
        <v>28</v>
      </c>
      <c r="D394" s="18" t="s">
        <v>729</v>
      </c>
      <c r="E394" s="18" t="s">
        <v>730</v>
      </c>
      <c r="F394" s="21">
        <v>0</v>
      </c>
      <c r="G394" s="21">
        <v>0</v>
      </c>
      <c r="H394" s="20"/>
      <c r="I394" s="19"/>
      <c r="J394" s="19"/>
      <c r="K394" s="20"/>
      <c r="L394" s="20">
        <f t="shared" si="31"/>
        <v>0</v>
      </c>
      <c r="M394" s="20">
        <f t="shared" si="32"/>
        <v>0</v>
      </c>
      <c r="N394" s="20">
        <f t="shared" si="35"/>
        <v>0</v>
      </c>
      <c r="O394" s="20">
        <f t="shared" si="33"/>
        <v>0</v>
      </c>
      <c r="P394" s="20">
        <v>0</v>
      </c>
      <c r="Q394" s="20">
        <f t="shared" si="34"/>
        <v>0</v>
      </c>
      <c r="R394" s="21"/>
      <c r="S394" s="44"/>
    </row>
    <row r="395" spans="2:19" hidden="1" x14ac:dyDescent="0.25">
      <c r="B395" s="16">
        <v>379</v>
      </c>
      <c r="C395" s="17" t="s">
        <v>28</v>
      </c>
      <c r="D395" s="18" t="s">
        <v>731</v>
      </c>
      <c r="E395" s="18" t="s">
        <v>732</v>
      </c>
      <c r="F395" s="21">
        <v>0</v>
      </c>
      <c r="G395" s="21">
        <v>0</v>
      </c>
      <c r="H395" s="20"/>
      <c r="I395" s="19"/>
      <c r="J395" s="19"/>
      <c r="K395" s="20"/>
      <c r="L395" s="20">
        <f t="shared" si="31"/>
        <v>0</v>
      </c>
      <c r="M395" s="20">
        <f t="shared" si="32"/>
        <v>0</v>
      </c>
      <c r="N395" s="20">
        <f t="shared" si="35"/>
        <v>0</v>
      </c>
      <c r="O395" s="20">
        <f t="shared" si="33"/>
        <v>0</v>
      </c>
      <c r="P395" s="20">
        <v>0</v>
      </c>
      <c r="Q395" s="20">
        <f t="shared" si="34"/>
        <v>0</v>
      </c>
      <c r="R395" s="21"/>
      <c r="S395" s="44"/>
    </row>
    <row r="396" spans="2:19" hidden="1" x14ac:dyDescent="0.25">
      <c r="B396" s="16">
        <v>380</v>
      </c>
      <c r="C396" s="17" t="s">
        <v>28</v>
      </c>
      <c r="D396" s="18" t="s">
        <v>733</v>
      </c>
      <c r="E396" s="18" t="s">
        <v>497</v>
      </c>
      <c r="F396" s="21">
        <v>0</v>
      </c>
      <c r="G396" s="21">
        <v>0</v>
      </c>
      <c r="H396" s="20"/>
      <c r="I396" s="19"/>
      <c r="J396" s="19"/>
      <c r="K396" s="20"/>
      <c r="L396" s="20">
        <f t="shared" si="31"/>
        <v>0</v>
      </c>
      <c r="M396" s="20">
        <f t="shared" si="32"/>
        <v>0</v>
      </c>
      <c r="N396" s="20">
        <f t="shared" si="35"/>
        <v>0</v>
      </c>
      <c r="O396" s="20">
        <f t="shared" si="33"/>
        <v>0</v>
      </c>
      <c r="P396" s="20">
        <v>0</v>
      </c>
      <c r="Q396" s="20">
        <f t="shared" si="34"/>
        <v>0</v>
      </c>
      <c r="R396" s="21"/>
      <c r="S396" s="44"/>
    </row>
    <row r="397" spans="2:19" hidden="1" x14ac:dyDescent="0.25">
      <c r="B397" s="16">
        <v>381</v>
      </c>
      <c r="C397" s="17" t="s">
        <v>28</v>
      </c>
      <c r="D397" s="18" t="s">
        <v>734</v>
      </c>
      <c r="E397" s="18" t="s">
        <v>735</v>
      </c>
      <c r="F397" s="21">
        <v>0</v>
      </c>
      <c r="G397" s="21">
        <v>0</v>
      </c>
      <c r="H397" s="20"/>
      <c r="I397" s="19"/>
      <c r="J397" s="19"/>
      <c r="K397" s="20"/>
      <c r="L397" s="20">
        <f t="shared" si="31"/>
        <v>0</v>
      </c>
      <c r="M397" s="20">
        <f t="shared" si="32"/>
        <v>0</v>
      </c>
      <c r="N397" s="20">
        <f t="shared" si="35"/>
        <v>0</v>
      </c>
      <c r="O397" s="20">
        <f t="shared" si="33"/>
        <v>0</v>
      </c>
      <c r="P397" s="20">
        <v>0</v>
      </c>
      <c r="Q397" s="20">
        <f t="shared" si="34"/>
        <v>0</v>
      </c>
      <c r="R397" s="21"/>
      <c r="S397" s="44"/>
    </row>
    <row r="398" spans="2:19" hidden="1" x14ac:dyDescent="0.25">
      <c r="B398" s="16">
        <v>382</v>
      </c>
      <c r="C398" s="17" t="s">
        <v>28</v>
      </c>
      <c r="D398" s="18" t="s">
        <v>736</v>
      </c>
      <c r="E398" s="18" t="s">
        <v>737</v>
      </c>
      <c r="F398" s="21">
        <v>0</v>
      </c>
      <c r="G398" s="21">
        <v>0</v>
      </c>
      <c r="H398" s="20"/>
      <c r="I398" s="19"/>
      <c r="J398" s="19"/>
      <c r="K398" s="20"/>
      <c r="L398" s="20">
        <f t="shared" si="31"/>
        <v>0</v>
      </c>
      <c r="M398" s="20">
        <f t="shared" si="32"/>
        <v>0</v>
      </c>
      <c r="N398" s="20">
        <f t="shared" si="35"/>
        <v>0</v>
      </c>
      <c r="O398" s="20">
        <f t="shared" si="33"/>
        <v>0</v>
      </c>
      <c r="P398" s="20">
        <v>0</v>
      </c>
      <c r="Q398" s="20">
        <f t="shared" si="34"/>
        <v>0</v>
      </c>
      <c r="R398" s="21"/>
      <c r="S398" s="44"/>
    </row>
    <row r="399" spans="2:19" hidden="1" x14ac:dyDescent="0.25">
      <c r="B399" s="16">
        <v>383</v>
      </c>
      <c r="C399" s="17" t="s">
        <v>28</v>
      </c>
      <c r="D399" s="18" t="s">
        <v>738</v>
      </c>
      <c r="E399" s="18" t="s">
        <v>739</v>
      </c>
      <c r="F399" s="21">
        <v>0</v>
      </c>
      <c r="G399" s="21">
        <v>0</v>
      </c>
      <c r="H399" s="20"/>
      <c r="I399" s="19"/>
      <c r="J399" s="19"/>
      <c r="K399" s="20"/>
      <c r="L399" s="20">
        <f t="shared" si="31"/>
        <v>0</v>
      </c>
      <c r="M399" s="20">
        <f t="shared" si="32"/>
        <v>0</v>
      </c>
      <c r="N399" s="20">
        <f t="shared" si="35"/>
        <v>0</v>
      </c>
      <c r="O399" s="20">
        <f t="shared" si="33"/>
        <v>0</v>
      </c>
      <c r="P399" s="20">
        <v>0</v>
      </c>
      <c r="Q399" s="20">
        <f t="shared" si="34"/>
        <v>0</v>
      </c>
      <c r="R399" s="21"/>
      <c r="S399" s="44"/>
    </row>
    <row r="400" spans="2:19" hidden="1" x14ac:dyDescent="0.25">
      <c r="B400" s="16">
        <v>384</v>
      </c>
      <c r="C400" s="17" t="s">
        <v>28</v>
      </c>
      <c r="D400" s="18" t="s">
        <v>740</v>
      </c>
      <c r="E400" s="18" t="s">
        <v>741</v>
      </c>
      <c r="F400" s="21">
        <v>0</v>
      </c>
      <c r="G400" s="21">
        <v>0</v>
      </c>
      <c r="H400" s="20"/>
      <c r="I400" s="19"/>
      <c r="J400" s="19"/>
      <c r="K400" s="20"/>
      <c r="L400" s="20">
        <f t="shared" si="31"/>
        <v>0</v>
      </c>
      <c r="M400" s="20">
        <f t="shared" si="32"/>
        <v>0</v>
      </c>
      <c r="N400" s="20">
        <f t="shared" si="35"/>
        <v>0</v>
      </c>
      <c r="O400" s="20">
        <f t="shared" si="33"/>
        <v>0</v>
      </c>
      <c r="P400" s="20">
        <v>0</v>
      </c>
      <c r="Q400" s="20">
        <f t="shared" si="34"/>
        <v>0</v>
      </c>
      <c r="R400" s="21"/>
      <c r="S400" s="44"/>
    </row>
    <row r="401" spans="2:19" hidden="1" x14ac:dyDescent="0.25">
      <c r="B401" s="16">
        <v>385</v>
      </c>
      <c r="C401" s="17" t="s">
        <v>28</v>
      </c>
      <c r="D401" s="18" t="s">
        <v>742</v>
      </c>
      <c r="E401" s="18" t="s">
        <v>743</v>
      </c>
      <c r="F401" s="21">
        <v>0</v>
      </c>
      <c r="G401" s="21">
        <v>0</v>
      </c>
      <c r="H401" s="20"/>
      <c r="I401" s="19"/>
      <c r="J401" s="19"/>
      <c r="K401" s="20"/>
      <c r="L401" s="20">
        <f t="shared" si="31"/>
        <v>0</v>
      </c>
      <c r="M401" s="20">
        <f t="shared" si="32"/>
        <v>0</v>
      </c>
      <c r="N401" s="20">
        <f t="shared" si="35"/>
        <v>0</v>
      </c>
      <c r="O401" s="20">
        <f t="shared" si="33"/>
        <v>0</v>
      </c>
      <c r="P401" s="20">
        <v>0</v>
      </c>
      <c r="Q401" s="20">
        <f t="shared" si="34"/>
        <v>0</v>
      </c>
      <c r="R401" s="21"/>
      <c r="S401" s="44"/>
    </row>
    <row r="402" spans="2:19" hidden="1" x14ac:dyDescent="0.25">
      <c r="B402" s="16">
        <v>386</v>
      </c>
      <c r="C402" s="17" t="s">
        <v>28</v>
      </c>
      <c r="D402" s="18" t="s">
        <v>744</v>
      </c>
      <c r="E402" s="18" t="s">
        <v>745</v>
      </c>
      <c r="F402" s="21">
        <v>10000</v>
      </c>
      <c r="G402" s="21">
        <v>0</v>
      </c>
      <c r="H402" s="20"/>
      <c r="I402" s="19"/>
      <c r="J402" s="19"/>
      <c r="K402" s="20"/>
      <c r="L402" s="20">
        <f t="shared" si="31"/>
        <v>10000</v>
      </c>
      <c r="M402" s="20">
        <f t="shared" si="32"/>
        <v>0</v>
      </c>
      <c r="N402" s="20">
        <f t="shared" si="35"/>
        <v>0</v>
      </c>
      <c r="O402" s="20">
        <f t="shared" si="33"/>
        <v>10000</v>
      </c>
      <c r="P402" s="20">
        <v>0</v>
      </c>
      <c r="Q402" s="20">
        <f t="shared" si="34"/>
        <v>10000</v>
      </c>
      <c r="R402" s="21"/>
      <c r="S402" s="44"/>
    </row>
    <row r="403" spans="2:19" hidden="1" x14ac:dyDescent="0.25">
      <c r="B403" s="16">
        <v>387</v>
      </c>
      <c r="C403" s="17" t="s">
        <v>28</v>
      </c>
      <c r="D403" s="18" t="s">
        <v>746</v>
      </c>
      <c r="E403" s="18" t="s">
        <v>747</v>
      </c>
      <c r="F403" s="21">
        <v>0</v>
      </c>
      <c r="G403" s="21">
        <v>0</v>
      </c>
      <c r="H403" s="20"/>
      <c r="I403" s="20"/>
      <c r="J403" s="20"/>
      <c r="K403" s="20"/>
      <c r="L403" s="20">
        <f t="shared" si="31"/>
        <v>0</v>
      </c>
      <c r="M403" s="20">
        <f t="shared" si="32"/>
        <v>0</v>
      </c>
      <c r="N403" s="20">
        <f t="shared" si="35"/>
        <v>0</v>
      </c>
      <c r="O403" s="20">
        <f t="shared" si="33"/>
        <v>0</v>
      </c>
      <c r="P403" s="20">
        <v>0</v>
      </c>
      <c r="Q403" s="20">
        <f t="shared" si="34"/>
        <v>0</v>
      </c>
      <c r="R403" s="21"/>
      <c r="S403" s="44"/>
    </row>
    <row r="404" spans="2:19" hidden="1" x14ac:dyDescent="0.25">
      <c r="B404" s="16">
        <v>388</v>
      </c>
      <c r="C404" s="17" t="s">
        <v>28</v>
      </c>
      <c r="D404" s="18" t="s">
        <v>748</v>
      </c>
      <c r="E404" s="18" t="s">
        <v>749</v>
      </c>
      <c r="F404" s="21">
        <v>0</v>
      </c>
      <c r="G404" s="21">
        <v>0</v>
      </c>
      <c r="H404" s="20"/>
      <c r="I404" s="19"/>
      <c r="J404" s="19"/>
      <c r="K404" s="20"/>
      <c r="L404" s="20">
        <f t="shared" si="31"/>
        <v>0</v>
      </c>
      <c r="M404" s="20">
        <f t="shared" si="32"/>
        <v>0</v>
      </c>
      <c r="N404" s="20">
        <f t="shared" si="35"/>
        <v>0</v>
      </c>
      <c r="O404" s="20">
        <f t="shared" si="33"/>
        <v>0</v>
      </c>
      <c r="P404" s="20">
        <v>0</v>
      </c>
      <c r="Q404" s="20">
        <f t="shared" si="34"/>
        <v>0</v>
      </c>
      <c r="R404" s="21"/>
      <c r="S404" s="44"/>
    </row>
    <row r="405" spans="2:19" hidden="1" x14ac:dyDescent="0.25">
      <c r="B405" s="16">
        <v>389</v>
      </c>
      <c r="C405" s="17" t="s">
        <v>28</v>
      </c>
      <c r="D405" s="18" t="s">
        <v>750</v>
      </c>
      <c r="E405" s="18" t="s">
        <v>751</v>
      </c>
      <c r="F405" s="21">
        <v>0</v>
      </c>
      <c r="G405" s="21">
        <v>0</v>
      </c>
      <c r="H405" s="20"/>
      <c r="I405" s="19"/>
      <c r="J405" s="19"/>
      <c r="K405" s="20"/>
      <c r="L405" s="20">
        <f t="shared" si="31"/>
        <v>0</v>
      </c>
      <c r="M405" s="20">
        <f t="shared" si="32"/>
        <v>0</v>
      </c>
      <c r="N405" s="20">
        <f t="shared" si="35"/>
        <v>0</v>
      </c>
      <c r="O405" s="20">
        <f t="shared" si="33"/>
        <v>0</v>
      </c>
      <c r="P405" s="20">
        <v>0</v>
      </c>
      <c r="Q405" s="20">
        <f t="shared" si="34"/>
        <v>0</v>
      </c>
      <c r="R405" s="21"/>
      <c r="S405" s="44"/>
    </row>
    <row r="406" spans="2:19" hidden="1" x14ac:dyDescent="0.25">
      <c r="B406" s="16">
        <v>390</v>
      </c>
      <c r="C406" s="17" t="s">
        <v>28</v>
      </c>
      <c r="D406" s="18" t="s">
        <v>752</v>
      </c>
      <c r="E406" s="18" t="s">
        <v>753</v>
      </c>
      <c r="F406" s="21">
        <v>0</v>
      </c>
      <c r="G406" s="21">
        <v>0</v>
      </c>
      <c r="H406" s="20"/>
      <c r="I406" s="19"/>
      <c r="J406" s="19"/>
      <c r="K406" s="20"/>
      <c r="L406" s="20">
        <f t="shared" si="31"/>
        <v>0</v>
      </c>
      <c r="M406" s="20">
        <f t="shared" si="32"/>
        <v>0</v>
      </c>
      <c r="N406" s="20">
        <f t="shared" si="35"/>
        <v>0</v>
      </c>
      <c r="O406" s="20">
        <f t="shared" si="33"/>
        <v>0</v>
      </c>
      <c r="P406" s="20">
        <v>0</v>
      </c>
      <c r="Q406" s="20">
        <f t="shared" si="34"/>
        <v>0</v>
      </c>
      <c r="R406" s="21"/>
      <c r="S406" s="44"/>
    </row>
    <row r="407" spans="2:19" hidden="1" x14ac:dyDescent="0.25">
      <c r="B407" s="16">
        <v>391</v>
      </c>
      <c r="C407" s="17" t="s">
        <v>28</v>
      </c>
      <c r="D407" s="18" t="s">
        <v>754</v>
      </c>
      <c r="E407" s="18" t="s">
        <v>404</v>
      </c>
      <c r="F407" s="21">
        <v>0</v>
      </c>
      <c r="G407" s="21">
        <v>0</v>
      </c>
      <c r="H407" s="20"/>
      <c r="I407" s="19"/>
      <c r="J407" s="19"/>
      <c r="K407" s="20"/>
      <c r="L407" s="20">
        <f t="shared" si="31"/>
        <v>0</v>
      </c>
      <c r="M407" s="20">
        <f t="shared" si="32"/>
        <v>0</v>
      </c>
      <c r="N407" s="20">
        <f t="shared" si="35"/>
        <v>0</v>
      </c>
      <c r="O407" s="20">
        <f t="shared" si="33"/>
        <v>0</v>
      </c>
      <c r="P407" s="20">
        <v>0</v>
      </c>
      <c r="Q407" s="20">
        <f t="shared" si="34"/>
        <v>0</v>
      </c>
      <c r="R407" s="21"/>
      <c r="S407" s="44"/>
    </row>
    <row r="408" spans="2:19" hidden="1" x14ac:dyDescent="0.25">
      <c r="B408" s="16">
        <v>392</v>
      </c>
      <c r="C408" s="17" t="s">
        <v>28</v>
      </c>
      <c r="D408" s="18" t="s">
        <v>755</v>
      </c>
      <c r="E408" s="18" t="s">
        <v>756</v>
      </c>
      <c r="F408" s="21">
        <v>0</v>
      </c>
      <c r="G408" s="21">
        <v>0</v>
      </c>
      <c r="H408" s="20"/>
      <c r="I408" s="19"/>
      <c r="J408" s="19"/>
      <c r="K408" s="20"/>
      <c r="L408" s="20">
        <f t="shared" si="31"/>
        <v>0</v>
      </c>
      <c r="M408" s="20">
        <f t="shared" si="32"/>
        <v>0</v>
      </c>
      <c r="N408" s="20">
        <f t="shared" si="35"/>
        <v>0</v>
      </c>
      <c r="O408" s="20">
        <f t="shared" si="33"/>
        <v>0</v>
      </c>
      <c r="P408" s="20">
        <v>0</v>
      </c>
      <c r="Q408" s="20">
        <f t="shared" si="34"/>
        <v>0</v>
      </c>
      <c r="R408" s="21"/>
      <c r="S408" s="44"/>
    </row>
    <row r="409" spans="2:19" hidden="1" x14ac:dyDescent="0.25">
      <c r="B409" s="16">
        <v>393</v>
      </c>
      <c r="C409" s="17" t="s">
        <v>28</v>
      </c>
      <c r="D409" s="18" t="s">
        <v>757</v>
      </c>
      <c r="E409" s="18" t="s">
        <v>758</v>
      </c>
      <c r="F409" s="21">
        <v>0</v>
      </c>
      <c r="G409" s="21">
        <v>0</v>
      </c>
      <c r="H409" s="20"/>
      <c r="I409" s="19"/>
      <c r="J409" s="19"/>
      <c r="K409" s="20"/>
      <c r="L409" s="20">
        <f t="shared" si="31"/>
        <v>0</v>
      </c>
      <c r="M409" s="20">
        <f t="shared" si="32"/>
        <v>0</v>
      </c>
      <c r="N409" s="20">
        <f t="shared" si="35"/>
        <v>0</v>
      </c>
      <c r="O409" s="20">
        <f t="shared" si="33"/>
        <v>0</v>
      </c>
      <c r="P409" s="20">
        <v>0</v>
      </c>
      <c r="Q409" s="20">
        <f t="shared" si="34"/>
        <v>0</v>
      </c>
      <c r="R409" s="21"/>
      <c r="S409" s="44"/>
    </row>
    <row r="410" spans="2:19" hidden="1" x14ac:dyDescent="0.25">
      <c r="B410" s="16">
        <v>394</v>
      </c>
      <c r="C410" s="17" t="s">
        <v>28</v>
      </c>
      <c r="D410" s="18" t="s">
        <v>759</v>
      </c>
      <c r="E410" s="18" t="s">
        <v>760</v>
      </c>
      <c r="F410" s="21">
        <v>0</v>
      </c>
      <c r="G410" s="21">
        <v>0</v>
      </c>
      <c r="H410" s="20"/>
      <c r="I410" s="19"/>
      <c r="J410" s="19"/>
      <c r="K410" s="20"/>
      <c r="L410" s="20">
        <f t="shared" si="31"/>
        <v>0</v>
      </c>
      <c r="M410" s="20">
        <f t="shared" si="32"/>
        <v>0</v>
      </c>
      <c r="N410" s="20">
        <f t="shared" si="35"/>
        <v>0</v>
      </c>
      <c r="O410" s="20">
        <f t="shared" si="33"/>
        <v>0</v>
      </c>
      <c r="P410" s="20">
        <v>0</v>
      </c>
      <c r="Q410" s="20">
        <f t="shared" si="34"/>
        <v>0</v>
      </c>
      <c r="R410" s="21"/>
      <c r="S410" s="44"/>
    </row>
    <row r="411" spans="2:19" hidden="1" x14ac:dyDescent="0.25">
      <c r="B411" s="16">
        <v>395</v>
      </c>
      <c r="C411" s="17" t="s">
        <v>28</v>
      </c>
      <c r="D411" s="18" t="s">
        <v>761</v>
      </c>
      <c r="E411" s="18" t="s">
        <v>762</v>
      </c>
      <c r="F411" s="21">
        <v>0</v>
      </c>
      <c r="G411" s="21">
        <v>0</v>
      </c>
      <c r="H411" s="20"/>
      <c r="I411" s="19"/>
      <c r="J411" s="19"/>
      <c r="K411" s="20"/>
      <c r="L411" s="20">
        <f t="shared" si="31"/>
        <v>0</v>
      </c>
      <c r="M411" s="20">
        <f t="shared" si="32"/>
        <v>0</v>
      </c>
      <c r="N411" s="20">
        <f t="shared" si="35"/>
        <v>0</v>
      </c>
      <c r="O411" s="20">
        <f t="shared" si="33"/>
        <v>0</v>
      </c>
      <c r="P411" s="20">
        <v>0</v>
      </c>
      <c r="Q411" s="20">
        <f t="shared" si="34"/>
        <v>0</v>
      </c>
      <c r="R411" s="21"/>
      <c r="S411" s="44"/>
    </row>
    <row r="412" spans="2:19" hidden="1" x14ac:dyDescent="0.25">
      <c r="B412" s="16">
        <v>396</v>
      </c>
      <c r="C412" s="17" t="s">
        <v>28</v>
      </c>
      <c r="D412" s="18" t="s">
        <v>763</v>
      </c>
      <c r="E412" s="18" t="s">
        <v>764</v>
      </c>
      <c r="F412" s="21">
        <v>0</v>
      </c>
      <c r="G412" s="21">
        <v>0</v>
      </c>
      <c r="H412" s="20"/>
      <c r="I412" s="19"/>
      <c r="J412" s="19"/>
      <c r="K412" s="20"/>
      <c r="L412" s="20">
        <f t="shared" si="31"/>
        <v>0</v>
      </c>
      <c r="M412" s="20">
        <f t="shared" si="32"/>
        <v>0</v>
      </c>
      <c r="N412" s="20">
        <f t="shared" si="35"/>
        <v>0</v>
      </c>
      <c r="O412" s="20">
        <f t="shared" si="33"/>
        <v>0</v>
      </c>
      <c r="P412" s="20">
        <v>0</v>
      </c>
      <c r="Q412" s="20">
        <f t="shared" si="34"/>
        <v>0</v>
      </c>
      <c r="R412" s="21"/>
      <c r="S412" s="44"/>
    </row>
    <row r="413" spans="2:19" hidden="1" x14ac:dyDescent="0.25">
      <c r="B413" s="16">
        <v>397</v>
      </c>
      <c r="C413" s="17" t="s">
        <v>28</v>
      </c>
      <c r="D413" s="18" t="s">
        <v>765</v>
      </c>
      <c r="E413" s="18" t="s">
        <v>766</v>
      </c>
      <c r="F413" s="21">
        <v>0</v>
      </c>
      <c r="G413" s="21">
        <v>0</v>
      </c>
      <c r="H413" s="20"/>
      <c r="I413" s="19"/>
      <c r="J413" s="19"/>
      <c r="K413" s="20"/>
      <c r="L413" s="20">
        <f t="shared" si="31"/>
        <v>0</v>
      </c>
      <c r="M413" s="20">
        <f t="shared" si="32"/>
        <v>0</v>
      </c>
      <c r="N413" s="20">
        <f t="shared" si="35"/>
        <v>0</v>
      </c>
      <c r="O413" s="20">
        <f t="shared" si="33"/>
        <v>0</v>
      </c>
      <c r="P413" s="20">
        <v>0</v>
      </c>
      <c r="Q413" s="20">
        <f t="shared" si="34"/>
        <v>0</v>
      </c>
      <c r="R413" s="21"/>
      <c r="S413" s="44"/>
    </row>
    <row r="414" spans="2:19" hidden="1" x14ac:dyDescent="0.25">
      <c r="B414" s="16">
        <v>398</v>
      </c>
      <c r="C414" s="17" t="s">
        <v>28</v>
      </c>
      <c r="D414" s="18" t="s">
        <v>767</v>
      </c>
      <c r="E414" s="18" t="s">
        <v>768</v>
      </c>
      <c r="F414" s="21">
        <v>0</v>
      </c>
      <c r="G414" s="21">
        <v>0</v>
      </c>
      <c r="H414" s="20"/>
      <c r="I414" s="19"/>
      <c r="J414" s="19"/>
      <c r="K414" s="20"/>
      <c r="L414" s="20">
        <f t="shared" si="31"/>
        <v>0</v>
      </c>
      <c r="M414" s="20">
        <f t="shared" si="32"/>
        <v>0</v>
      </c>
      <c r="N414" s="20">
        <f t="shared" si="35"/>
        <v>0</v>
      </c>
      <c r="O414" s="20">
        <f t="shared" si="33"/>
        <v>0</v>
      </c>
      <c r="P414" s="20">
        <v>0</v>
      </c>
      <c r="Q414" s="20">
        <f t="shared" si="34"/>
        <v>0</v>
      </c>
      <c r="R414" s="21"/>
      <c r="S414" s="44"/>
    </row>
    <row r="415" spans="2:19" hidden="1" x14ac:dyDescent="0.25">
      <c r="B415" s="16">
        <v>399</v>
      </c>
      <c r="C415" s="17" t="s">
        <v>28</v>
      </c>
      <c r="D415" s="18" t="s">
        <v>769</v>
      </c>
      <c r="E415" s="18" t="s">
        <v>770</v>
      </c>
      <c r="F415" s="21">
        <v>0</v>
      </c>
      <c r="G415" s="21">
        <v>0</v>
      </c>
      <c r="H415" s="20"/>
      <c r="I415" s="19"/>
      <c r="J415" s="19"/>
      <c r="K415" s="20"/>
      <c r="L415" s="20">
        <f t="shared" si="31"/>
        <v>0</v>
      </c>
      <c r="M415" s="20">
        <f t="shared" si="32"/>
        <v>0</v>
      </c>
      <c r="N415" s="20">
        <f t="shared" si="35"/>
        <v>0</v>
      </c>
      <c r="O415" s="20">
        <f t="shared" si="33"/>
        <v>0</v>
      </c>
      <c r="P415" s="20">
        <v>0</v>
      </c>
      <c r="Q415" s="20">
        <f t="shared" si="34"/>
        <v>0</v>
      </c>
      <c r="R415" s="21"/>
      <c r="S415" s="44"/>
    </row>
    <row r="416" spans="2:19" hidden="1" x14ac:dyDescent="0.25">
      <c r="B416" s="16">
        <v>400</v>
      </c>
      <c r="C416" s="17" t="s">
        <v>28</v>
      </c>
      <c r="D416" s="18" t="s">
        <v>771</v>
      </c>
      <c r="E416" s="18" t="s">
        <v>772</v>
      </c>
      <c r="F416" s="21">
        <v>0</v>
      </c>
      <c r="G416" s="21">
        <v>0</v>
      </c>
      <c r="H416" s="20"/>
      <c r="I416" s="19"/>
      <c r="J416" s="19"/>
      <c r="K416" s="20"/>
      <c r="L416" s="20">
        <f t="shared" si="31"/>
        <v>0</v>
      </c>
      <c r="M416" s="20">
        <f t="shared" si="32"/>
        <v>0</v>
      </c>
      <c r="N416" s="20">
        <f t="shared" si="35"/>
        <v>0</v>
      </c>
      <c r="O416" s="20">
        <f t="shared" si="33"/>
        <v>0</v>
      </c>
      <c r="P416" s="20">
        <v>0</v>
      </c>
      <c r="Q416" s="20">
        <f t="shared" si="34"/>
        <v>0</v>
      </c>
      <c r="R416" s="21"/>
      <c r="S416" s="44"/>
    </row>
    <row r="417" spans="2:19" hidden="1" x14ac:dyDescent="0.25">
      <c r="B417" s="16">
        <v>401</v>
      </c>
      <c r="C417" s="17" t="s">
        <v>28</v>
      </c>
      <c r="D417" s="18" t="s">
        <v>773</v>
      </c>
      <c r="E417" s="18" t="s">
        <v>210</v>
      </c>
      <c r="F417" s="21">
        <v>0</v>
      </c>
      <c r="G417" s="21">
        <v>0</v>
      </c>
      <c r="H417" s="20"/>
      <c r="I417" s="19"/>
      <c r="J417" s="19"/>
      <c r="K417" s="20"/>
      <c r="L417" s="20">
        <f t="shared" si="31"/>
        <v>0</v>
      </c>
      <c r="M417" s="20">
        <f t="shared" si="32"/>
        <v>0</v>
      </c>
      <c r="N417" s="20">
        <f t="shared" si="35"/>
        <v>0</v>
      </c>
      <c r="O417" s="20">
        <f t="shared" si="33"/>
        <v>0</v>
      </c>
      <c r="P417" s="20">
        <v>0</v>
      </c>
      <c r="Q417" s="20">
        <f t="shared" si="34"/>
        <v>0</v>
      </c>
      <c r="R417" s="21"/>
      <c r="S417" s="44"/>
    </row>
    <row r="418" spans="2:19" hidden="1" x14ac:dyDescent="0.25">
      <c r="B418" s="16">
        <v>402</v>
      </c>
      <c r="C418" s="17" t="s">
        <v>28</v>
      </c>
      <c r="D418" s="18" t="s">
        <v>774</v>
      </c>
      <c r="E418" s="18" t="s">
        <v>775</v>
      </c>
      <c r="F418" s="21">
        <v>0</v>
      </c>
      <c r="G418" s="21">
        <v>0</v>
      </c>
      <c r="H418" s="20"/>
      <c r="I418" s="19"/>
      <c r="J418" s="19"/>
      <c r="K418" s="20"/>
      <c r="L418" s="20">
        <f t="shared" si="31"/>
        <v>0</v>
      </c>
      <c r="M418" s="20">
        <f t="shared" si="32"/>
        <v>0</v>
      </c>
      <c r="N418" s="20">
        <f t="shared" si="35"/>
        <v>0</v>
      </c>
      <c r="O418" s="20">
        <f t="shared" si="33"/>
        <v>0</v>
      </c>
      <c r="P418" s="20">
        <v>0</v>
      </c>
      <c r="Q418" s="20">
        <f t="shared" si="34"/>
        <v>0</v>
      </c>
      <c r="R418" s="21"/>
      <c r="S418" s="44"/>
    </row>
    <row r="419" spans="2:19" hidden="1" x14ac:dyDescent="0.25">
      <c r="B419" s="16">
        <v>403</v>
      </c>
      <c r="C419" s="17" t="s">
        <v>28</v>
      </c>
      <c r="D419" s="18" t="s">
        <v>776</v>
      </c>
      <c r="E419" s="18" t="s">
        <v>777</v>
      </c>
      <c r="F419" s="21">
        <v>0</v>
      </c>
      <c r="G419" s="21">
        <v>0</v>
      </c>
      <c r="H419" s="20"/>
      <c r="I419" s="19"/>
      <c r="J419" s="19"/>
      <c r="K419" s="20"/>
      <c r="L419" s="20">
        <f t="shared" si="31"/>
        <v>0</v>
      </c>
      <c r="M419" s="20">
        <f t="shared" si="32"/>
        <v>0</v>
      </c>
      <c r="N419" s="20">
        <f t="shared" si="35"/>
        <v>0</v>
      </c>
      <c r="O419" s="20">
        <f t="shared" si="33"/>
        <v>0</v>
      </c>
      <c r="P419" s="20">
        <v>0</v>
      </c>
      <c r="Q419" s="20">
        <f t="shared" si="34"/>
        <v>0</v>
      </c>
      <c r="R419" s="21"/>
      <c r="S419" s="44"/>
    </row>
    <row r="420" spans="2:19" hidden="1" x14ac:dyDescent="0.25">
      <c r="B420" s="16">
        <v>404</v>
      </c>
      <c r="C420" s="17" t="s">
        <v>28</v>
      </c>
      <c r="D420" s="18" t="s">
        <v>778</v>
      </c>
      <c r="E420" s="18" t="s">
        <v>779</v>
      </c>
      <c r="F420" s="21">
        <v>0</v>
      </c>
      <c r="G420" s="21">
        <v>0</v>
      </c>
      <c r="H420" s="20"/>
      <c r="I420" s="19"/>
      <c r="J420" s="19"/>
      <c r="K420" s="20"/>
      <c r="L420" s="20">
        <f t="shared" si="31"/>
        <v>0</v>
      </c>
      <c r="M420" s="20">
        <f t="shared" si="32"/>
        <v>0</v>
      </c>
      <c r="N420" s="20">
        <f t="shared" si="35"/>
        <v>0</v>
      </c>
      <c r="O420" s="20">
        <f t="shared" si="33"/>
        <v>0</v>
      </c>
      <c r="P420" s="20">
        <v>0</v>
      </c>
      <c r="Q420" s="20">
        <f t="shared" si="34"/>
        <v>0</v>
      </c>
      <c r="R420" s="21"/>
      <c r="S420" s="44"/>
    </row>
    <row r="421" spans="2:19" hidden="1" x14ac:dyDescent="0.25">
      <c r="B421" s="16">
        <v>405</v>
      </c>
      <c r="C421" s="17" t="s">
        <v>28</v>
      </c>
      <c r="D421" s="18" t="s">
        <v>780</v>
      </c>
      <c r="E421" s="18" t="s">
        <v>781</v>
      </c>
      <c r="F421" s="21">
        <v>0</v>
      </c>
      <c r="G421" s="21">
        <v>0</v>
      </c>
      <c r="H421" s="20"/>
      <c r="I421" s="19"/>
      <c r="J421" s="19"/>
      <c r="K421" s="20"/>
      <c r="L421" s="20">
        <f t="shared" si="31"/>
        <v>0</v>
      </c>
      <c r="M421" s="20">
        <f t="shared" si="32"/>
        <v>0</v>
      </c>
      <c r="N421" s="20">
        <f t="shared" si="35"/>
        <v>0</v>
      </c>
      <c r="O421" s="20">
        <f t="shared" si="33"/>
        <v>0</v>
      </c>
      <c r="P421" s="20">
        <v>0</v>
      </c>
      <c r="Q421" s="20">
        <f t="shared" si="34"/>
        <v>0</v>
      </c>
      <c r="R421" s="21"/>
      <c r="S421" s="44"/>
    </row>
    <row r="422" spans="2:19" hidden="1" x14ac:dyDescent="0.25">
      <c r="B422" s="16">
        <v>406</v>
      </c>
      <c r="C422" s="17" t="s">
        <v>28</v>
      </c>
      <c r="D422" s="18" t="s">
        <v>782</v>
      </c>
      <c r="E422" s="18" t="s">
        <v>783</v>
      </c>
      <c r="F422" s="21">
        <v>0</v>
      </c>
      <c r="G422" s="21">
        <v>0</v>
      </c>
      <c r="H422" s="20"/>
      <c r="I422" s="19"/>
      <c r="J422" s="19"/>
      <c r="K422" s="20"/>
      <c r="L422" s="20">
        <f t="shared" si="31"/>
        <v>0</v>
      </c>
      <c r="M422" s="20">
        <f t="shared" si="32"/>
        <v>0</v>
      </c>
      <c r="N422" s="20">
        <f t="shared" si="35"/>
        <v>0</v>
      </c>
      <c r="O422" s="20">
        <f t="shared" si="33"/>
        <v>0</v>
      </c>
      <c r="P422" s="20">
        <v>0</v>
      </c>
      <c r="Q422" s="20">
        <f t="shared" si="34"/>
        <v>0</v>
      </c>
      <c r="R422" s="21"/>
      <c r="S422" s="44"/>
    </row>
    <row r="423" spans="2:19" hidden="1" x14ac:dyDescent="0.25">
      <c r="B423" s="16">
        <v>407</v>
      </c>
      <c r="C423" s="17" t="s">
        <v>28</v>
      </c>
      <c r="D423" s="18" t="s">
        <v>784</v>
      </c>
      <c r="E423" s="18" t="s">
        <v>785</v>
      </c>
      <c r="F423" s="21">
        <v>0</v>
      </c>
      <c r="G423" s="21">
        <v>0</v>
      </c>
      <c r="H423" s="20"/>
      <c r="I423" s="19"/>
      <c r="J423" s="19"/>
      <c r="K423" s="20"/>
      <c r="L423" s="20">
        <f t="shared" si="31"/>
        <v>0</v>
      </c>
      <c r="M423" s="20">
        <f t="shared" si="32"/>
        <v>0</v>
      </c>
      <c r="N423" s="20">
        <f t="shared" si="35"/>
        <v>0</v>
      </c>
      <c r="O423" s="20">
        <f t="shared" si="33"/>
        <v>0</v>
      </c>
      <c r="P423" s="20">
        <v>0</v>
      </c>
      <c r="Q423" s="20">
        <f t="shared" si="34"/>
        <v>0</v>
      </c>
      <c r="R423" s="21"/>
      <c r="S423" s="44"/>
    </row>
    <row r="424" spans="2:19" hidden="1" x14ac:dyDescent="0.25">
      <c r="B424" s="16">
        <v>408</v>
      </c>
      <c r="C424" s="17" t="s">
        <v>28</v>
      </c>
      <c r="D424" s="18" t="s">
        <v>786</v>
      </c>
      <c r="E424" s="18" t="s">
        <v>787</v>
      </c>
      <c r="F424" s="21">
        <v>0</v>
      </c>
      <c r="G424" s="21">
        <v>0</v>
      </c>
      <c r="H424" s="20"/>
      <c r="I424" s="19"/>
      <c r="J424" s="19"/>
      <c r="K424" s="20"/>
      <c r="L424" s="20">
        <f t="shared" si="31"/>
        <v>0</v>
      </c>
      <c r="M424" s="20">
        <f t="shared" si="32"/>
        <v>0</v>
      </c>
      <c r="N424" s="20">
        <f t="shared" si="35"/>
        <v>0</v>
      </c>
      <c r="O424" s="20">
        <f t="shared" si="33"/>
        <v>0</v>
      </c>
      <c r="P424" s="20">
        <v>0</v>
      </c>
      <c r="Q424" s="20">
        <f t="shared" si="34"/>
        <v>0</v>
      </c>
      <c r="R424" s="21"/>
      <c r="S424" s="44"/>
    </row>
    <row r="425" spans="2:19" hidden="1" x14ac:dyDescent="0.25">
      <c r="B425" s="16">
        <v>409</v>
      </c>
      <c r="C425" s="17" t="s">
        <v>28</v>
      </c>
      <c r="D425" s="18" t="s">
        <v>788</v>
      </c>
      <c r="E425" s="18" t="s">
        <v>789</v>
      </c>
      <c r="F425" s="21">
        <v>0</v>
      </c>
      <c r="G425" s="21">
        <v>0</v>
      </c>
      <c r="H425" s="20"/>
      <c r="I425" s="19"/>
      <c r="J425" s="19"/>
      <c r="K425" s="20"/>
      <c r="L425" s="20">
        <f t="shared" si="31"/>
        <v>0</v>
      </c>
      <c r="M425" s="20">
        <f t="shared" si="32"/>
        <v>0</v>
      </c>
      <c r="N425" s="20">
        <f t="shared" si="35"/>
        <v>0</v>
      </c>
      <c r="O425" s="20">
        <f t="shared" si="33"/>
        <v>0</v>
      </c>
      <c r="P425" s="20">
        <v>0</v>
      </c>
      <c r="Q425" s="20">
        <f t="shared" si="34"/>
        <v>0</v>
      </c>
      <c r="R425" s="21"/>
      <c r="S425" s="44"/>
    </row>
    <row r="426" spans="2:19" hidden="1" x14ac:dyDescent="0.25">
      <c r="B426" s="16">
        <v>410</v>
      </c>
      <c r="C426" s="17" t="s">
        <v>28</v>
      </c>
      <c r="D426" s="18" t="s">
        <v>790</v>
      </c>
      <c r="E426" s="18" t="s">
        <v>791</v>
      </c>
      <c r="F426" s="21">
        <v>0</v>
      </c>
      <c r="G426" s="21">
        <v>0</v>
      </c>
      <c r="H426" s="20"/>
      <c r="I426" s="19"/>
      <c r="J426" s="19"/>
      <c r="K426" s="20"/>
      <c r="L426" s="20">
        <f t="shared" si="31"/>
        <v>0</v>
      </c>
      <c r="M426" s="20">
        <f t="shared" si="32"/>
        <v>0</v>
      </c>
      <c r="N426" s="20">
        <f t="shared" si="35"/>
        <v>0</v>
      </c>
      <c r="O426" s="20">
        <f t="shared" si="33"/>
        <v>0</v>
      </c>
      <c r="P426" s="20">
        <v>0</v>
      </c>
      <c r="Q426" s="20">
        <f t="shared" si="34"/>
        <v>0</v>
      </c>
      <c r="R426" s="21"/>
      <c r="S426" s="44"/>
    </row>
    <row r="427" spans="2:19" hidden="1" x14ac:dyDescent="0.25">
      <c r="B427" s="16">
        <v>411</v>
      </c>
      <c r="C427" s="17" t="s">
        <v>28</v>
      </c>
      <c r="D427" s="18" t="s">
        <v>792</v>
      </c>
      <c r="E427" s="18" t="s">
        <v>793</v>
      </c>
      <c r="F427" s="21">
        <v>0</v>
      </c>
      <c r="G427" s="21">
        <v>0</v>
      </c>
      <c r="H427" s="20"/>
      <c r="I427" s="19"/>
      <c r="J427" s="19"/>
      <c r="K427" s="20"/>
      <c r="L427" s="20">
        <f t="shared" si="31"/>
        <v>0</v>
      </c>
      <c r="M427" s="20">
        <f t="shared" si="32"/>
        <v>0</v>
      </c>
      <c r="N427" s="20">
        <f t="shared" si="35"/>
        <v>0</v>
      </c>
      <c r="O427" s="20">
        <f t="shared" si="33"/>
        <v>0</v>
      </c>
      <c r="P427" s="20">
        <v>0</v>
      </c>
      <c r="Q427" s="20">
        <f t="shared" si="34"/>
        <v>0</v>
      </c>
      <c r="R427" s="21"/>
      <c r="S427" s="44"/>
    </row>
    <row r="428" spans="2:19" hidden="1" x14ac:dyDescent="0.25">
      <c r="B428" s="16">
        <v>412</v>
      </c>
      <c r="C428" s="17" t="s">
        <v>28</v>
      </c>
      <c r="D428" s="18" t="s">
        <v>794</v>
      </c>
      <c r="E428" s="18" t="s">
        <v>238</v>
      </c>
      <c r="F428" s="21">
        <v>0</v>
      </c>
      <c r="G428" s="21">
        <v>0</v>
      </c>
      <c r="H428" s="20"/>
      <c r="I428" s="19"/>
      <c r="J428" s="19"/>
      <c r="K428" s="20"/>
      <c r="L428" s="20">
        <f t="shared" si="31"/>
        <v>0</v>
      </c>
      <c r="M428" s="20">
        <f t="shared" si="32"/>
        <v>0</v>
      </c>
      <c r="N428" s="20">
        <f t="shared" si="35"/>
        <v>0</v>
      </c>
      <c r="O428" s="20">
        <f t="shared" si="33"/>
        <v>0</v>
      </c>
      <c r="P428" s="20">
        <v>0</v>
      </c>
      <c r="Q428" s="20">
        <f t="shared" si="34"/>
        <v>0</v>
      </c>
      <c r="R428" s="21"/>
      <c r="S428" s="44"/>
    </row>
    <row r="429" spans="2:19" hidden="1" x14ac:dyDescent="0.25">
      <c r="B429" s="16">
        <v>413</v>
      </c>
      <c r="C429" s="17" t="s">
        <v>28</v>
      </c>
      <c r="D429" s="18" t="s">
        <v>795</v>
      </c>
      <c r="E429" s="18" t="s">
        <v>796</v>
      </c>
      <c r="F429" s="21">
        <v>0</v>
      </c>
      <c r="G429" s="21">
        <v>0</v>
      </c>
      <c r="H429" s="20"/>
      <c r="I429" s="19"/>
      <c r="J429" s="19"/>
      <c r="K429" s="20"/>
      <c r="L429" s="20">
        <f t="shared" si="31"/>
        <v>0</v>
      </c>
      <c r="M429" s="20">
        <f t="shared" si="32"/>
        <v>0</v>
      </c>
      <c r="N429" s="20">
        <f t="shared" si="35"/>
        <v>0</v>
      </c>
      <c r="O429" s="20">
        <f t="shared" si="33"/>
        <v>0</v>
      </c>
      <c r="P429" s="20">
        <v>0</v>
      </c>
      <c r="Q429" s="20">
        <f t="shared" si="34"/>
        <v>0</v>
      </c>
      <c r="R429" s="21"/>
      <c r="S429" s="44"/>
    </row>
    <row r="430" spans="2:19" hidden="1" x14ac:dyDescent="0.25">
      <c r="B430" s="16">
        <v>414</v>
      </c>
      <c r="C430" s="17" t="s">
        <v>28</v>
      </c>
      <c r="D430" s="18" t="s">
        <v>797</v>
      </c>
      <c r="E430" s="18" t="s">
        <v>798</v>
      </c>
      <c r="F430" s="21">
        <v>0</v>
      </c>
      <c r="G430" s="21">
        <v>0</v>
      </c>
      <c r="H430" s="20"/>
      <c r="I430" s="19"/>
      <c r="J430" s="19"/>
      <c r="K430" s="20"/>
      <c r="L430" s="20">
        <f t="shared" si="31"/>
        <v>0</v>
      </c>
      <c r="M430" s="20">
        <f t="shared" si="32"/>
        <v>0</v>
      </c>
      <c r="N430" s="20">
        <f t="shared" si="35"/>
        <v>0</v>
      </c>
      <c r="O430" s="20">
        <f t="shared" si="33"/>
        <v>0</v>
      </c>
      <c r="P430" s="20">
        <v>0</v>
      </c>
      <c r="Q430" s="20">
        <f t="shared" si="34"/>
        <v>0</v>
      </c>
      <c r="R430" s="21"/>
      <c r="S430" s="44"/>
    </row>
    <row r="431" spans="2:19" hidden="1" x14ac:dyDescent="0.25">
      <c r="B431" s="16">
        <v>415</v>
      </c>
      <c r="C431" s="17" t="s">
        <v>28</v>
      </c>
      <c r="D431" s="18" t="s">
        <v>799</v>
      </c>
      <c r="E431" s="18" t="s">
        <v>800</v>
      </c>
      <c r="F431" s="21">
        <v>0</v>
      </c>
      <c r="G431" s="21">
        <v>0</v>
      </c>
      <c r="H431" s="20"/>
      <c r="I431" s="19"/>
      <c r="J431" s="19"/>
      <c r="K431" s="20"/>
      <c r="L431" s="20">
        <f t="shared" ref="L431:L494" si="36">+F431-I431</f>
        <v>0</v>
      </c>
      <c r="M431" s="20">
        <f t="shared" ref="M431:M494" si="37">+G431-J431</f>
        <v>0</v>
      </c>
      <c r="N431" s="20">
        <f t="shared" si="35"/>
        <v>0</v>
      </c>
      <c r="O431" s="20">
        <f t="shared" ref="O431:O494" si="38">+L431+M431+N431</f>
        <v>0</v>
      </c>
      <c r="P431" s="20">
        <v>0</v>
      </c>
      <c r="Q431" s="20">
        <f t="shared" ref="Q431:Q494" si="39">+O431+P431</f>
        <v>0</v>
      </c>
      <c r="R431" s="21"/>
      <c r="S431" s="44"/>
    </row>
    <row r="432" spans="2:19" hidden="1" x14ac:dyDescent="0.25">
      <c r="B432" s="16">
        <v>416</v>
      </c>
      <c r="C432" s="17" t="s">
        <v>28</v>
      </c>
      <c r="D432" s="18" t="s">
        <v>801</v>
      </c>
      <c r="E432" s="18" t="s">
        <v>802</v>
      </c>
      <c r="F432" s="21">
        <v>0</v>
      </c>
      <c r="G432" s="21">
        <v>0</v>
      </c>
      <c r="H432" s="20"/>
      <c r="I432" s="19"/>
      <c r="J432" s="19"/>
      <c r="K432" s="20"/>
      <c r="L432" s="20">
        <f t="shared" si="36"/>
        <v>0</v>
      </c>
      <c r="M432" s="20">
        <f t="shared" si="37"/>
        <v>0</v>
      </c>
      <c r="N432" s="20">
        <f t="shared" ref="N432:N495" si="40">+H432-K432</f>
        <v>0</v>
      </c>
      <c r="O432" s="20">
        <f t="shared" si="38"/>
        <v>0</v>
      </c>
      <c r="P432" s="20">
        <v>0</v>
      </c>
      <c r="Q432" s="20">
        <f t="shared" si="39"/>
        <v>0</v>
      </c>
      <c r="R432" s="21"/>
      <c r="S432" s="44"/>
    </row>
    <row r="433" spans="2:19" hidden="1" x14ac:dyDescent="0.25">
      <c r="B433" s="16">
        <v>417</v>
      </c>
      <c r="C433" s="17" t="s">
        <v>28</v>
      </c>
      <c r="D433" s="18" t="s">
        <v>803</v>
      </c>
      <c r="E433" s="18" t="s">
        <v>804</v>
      </c>
      <c r="F433" s="21">
        <v>0</v>
      </c>
      <c r="G433" s="21">
        <v>0</v>
      </c>
      <c r="H433" s="20"/>
      <c r="I433" s="19"/>
      <c r="J433" s="19"/>
      <c r="K433" s="20"/>
      <c r="L433" s="20">
        <f t="shared" si="36"/>
        <v>0</v>
      </c>
      <c r="M433" s="20">
        <f t="shared" si="37"/>
        <v>0</v>
      </c>
      <c r="N433" s="20">
        <f t="shared" si="40"/>
        <v>0</v>
      </c>
      <c r="O433" s="20">
        <f t="shared" si="38"/>
        <v>0</v>
      </c>
      <c r="P433" s="20">
        <v>0</v>
      </c>
      <c r="Q433" s="20">
        <f t="shared" si="39"/>
        <v>0</v>
      </c>
      <c r="R433" s="21"/>
      <c r="S433" s="44"/>
    </row>
    <row r="434" spans="2:19" hidden="1" x14ac:dyDescent="0.25">
      <c r="B434" s="16">
        <v>418</v>
      </c>
      <c r="C434" s="17" t="s">
        <v>28</v>
      </c>
      <c r="D434" s="18" t="s">
        <v>805</v>
      </c>
      <c r="E434" s="18" t="s">
        <v>806</v>
      </c>
      <c r="F434" s="21">
        <v>0</v>
      </c>
      <c r="G434" s="21">
        <v>0</v>
      </c>
      <c r="H434" s="20"/>
      <c r="I434" s="19"/>
      <c r="J434" s="19"/>
      <c r="K434" s="20"/>
      <c r="L434" s="20">
        <f t="shared" si="36"/>
        <v>0</v>
      </c>
      <c r="M434" s="20">
        <f t="shared" si="37"/>
        <v>0</v>
      </c>
      <c r="N434" s="20">
        <f t="shared" si="40"/>
        <v>0</v>
      </c>
      <c r="O434" s="20">
        <f t="shared" si="38"/>
        <v>0</v>
      </c>
      <c r="P434" s="20">
        <v>0</v>
      </c>
      <c r="Q434" s="20">
        <f t="shared" si="39"/>
        <v>0</v>
      </c>
      <c r="R434" s="21"/>
      <c r="S434" s="44"/>
    </row>
    <row r="435" spans="2:19" hidden="1" x14ac:dyDescent="0.25">
      <c r="B435" s="16">
        <v>419</v>
      </c>
      <c r="C435" s="17" t="s">
        <v>28</v>
      </c>
      <c r="D435" s="18" t="s">
        <v>807</v>
      </c>
      <c r="E435" s="18" t="s">
        <v>246</v>
      </c>
      <c r="F435" s="21">
        <v>-1424.57</v>
      </c>
      <c r="G435" s="21">
        <v>0</v>
      </c>
      <c r="H435" s="20"/>
      <c r="I435" s="19"/>
      <c r="J435" s="19"/>
      <c r="K435" s="20"/>
      <c r="L435" s="20">
        <f t="shared" si="36"/>
        <v>-1424.57</v>
      </c>
      <c r="M435" s="20">
        <f t="shared" si="37"/>
        <v>0</v>
      </c>
      <c r="N435" s="20">
        <f t="shared" si="40"/>
        <v>0</v>
      </c>
      <c r="O435" s="20">
        <f t="shared" si="38"/>
        <v>-1424.57</v>
      </c>
      <c r="P435" s="20">
        <v>0</v>
      </c>
      <c r="Q435" s="20">
        <f t="shared" si="39"/>
        <v>-1424.57</v>
      </c>
      <c r="R435" s="21"/>
      <c r="S435" s="44"/>
    </row>
    <row r="436" spans="2:19" hidden="1" x14ac:dyDescent="0.25">
      <c r="B436" s="16">
        <v>420</v>
      </c>
      <c r="C436" s="17" t="s">
        <v>28</v>
      </c>
      <c r="D436" s="18" t="s">
        <v>808</v>
      </c>
      <c r="E436" s="18" t="s">
        <v>809</v>
      </c>
      <c r="F436" s="21">
        <v>0</v>
      </c>
      <c r="G436" s="21">
        <v>0</v>
      </c>
      <c r="H436" s="20"/>
      <c r="I436" s="19"/>
      <c r="J436" s="19"/>
      <c r="K436" s="20"/>
      <c r="L436" s="20">
        <f t="shared" si="36"/>
        <v>0</v>
      </c>
      <c r="M436" s="20">
        <f t="shared" si="37"/>
        <v>0</v>
      </c>
      <c r="N436" s="20">
        <f t="shared" si="40"/>
        <v>0</v>
      </c>
      <c r="O436" s="20">
        <f t="shared" si="38"/>
        <v>0</v>
      </c>
      <c r="P436" s="20">
        <v>0</v>
      </c>
      <c r="Q436" s="20">
        <f t="shared" si="39"/>
        <v>0</v>
      </c>
      <c r="R436" s="21"/>
      <c r="S436" s="44"/>
    </row>
    <row r="437" spans="2:19" hidden="1" x14ac:dyDescent="0.25">
      <c r="B437" s="16">
        <v>421</v>
      </c>
      <c r="C437" s="17" t="s">
        <v>28</v>
      </c>
      <c r="D437" s="18" t="s">
        <v>810</v>
      </c>
      <c r="E437" s="18" t="s">
        <v>316</v>
      </c>
      <c r="F437" s="21">
        <v>0</v>
      </c>
      <c r="G437" s="21">
        <v>0</v>
      </c>
      <c r="H437" s="20"/>
      <c r="I437" s="20"/>
      <c r="J437" s="20"/>
      <c r="K437" s="20"/>
      <c r="L437" s="20">
        <f t="shared" si="36"/>
        <v>0</v>
      </c>
      <c r="M437" s="20">
        <f t="shared" si="37"/>
        <v>0</v>
      </c>
      <c r="N437" s="20">
        <f t="shared" si="40"/>
        <v>0</v>
      </c>
      <c r="O437" s="20">
        <f t="shared" si="38"/>
        <v>0</v>
      </c>
      <c r="P437" s="20">
        <v>0</v>
      </c>
      <c r="Q437" s="20">
        <f t="shared" si="39"/>
        <v>0</v>
      </c>
      <c r="R437" s="21"/>
      <c r="S437" s="44"/>
    </row>
    <row r="438" spans="2:19" hidden="1" x14ac:dyDescent="0.25">
      <c r="B438" s="16">
        <v>422</v>
      </c>
      <c r="C438" s="17" t="s">
        <v>28</v>
      </c>
      <c r="D438" s="18" t="s">
        <v>811</v>
      </c>
      <c r="E438" s="18" t="s">
        <v>812</v>
      </c>
      <c r="F438" s="21">
        <v>0</v>
      </c>
      <c r="G438" s="21">
        <v>0</v>
      </c>
      <c r="H438" s="20"/>
      <c r="I438" s="20"/>
      <c r="J438" s="20"/>
      <c r="K438" s="20"/>
      <c r="L438" s="20">
        <f t="shared" si="36"/>
        <v>0</v>
      </c>
      <c r="M438" s="20">
        <f t="shared" si="37"/>
        <v>0</v>
      </c>
      <c r="N438" s="20">
        <f t="shared" si="40"/>
        <v>0</v>
      </c>
      <c r="O438" s="20">
        <f t="shared" si="38"/>
        <v>0</v>
      </c>
      <c r="P438" s="20">
        <v>0</v>
      </c>
      <c r="Q438" s="20">
        <f t="shared" si="39"/>
        <v>0</v>
      </c>
      <c r="R438" s="21"/>
      <c r="S438" s="44"/>
    </row>
    <row r="439" spans="2:19" hidden="1" x14ac:dyDescent="0.25">
      <c r="B439" s="16">
        <v>423</v>
      </c>
      <c r="C439" s="17" t="s">
        <v>28</v>
      </c>
      <c r="D439" s="18" t="s">
        <v>813</v>
      </c>
      <c r="E439" s="18" t="s">
        <v>389</v>
      </c>
      <c r="F439" s="21">
        <v>0</v>
      </c>
      <c r="G439" s="21">
        <v>0</v>
      </c>
      <c r="H439" s="20"/>
      <c r="I439" s="20"/>
      <c r="J439" s="20"/>
      <c r="K439" s="20"/>
      <c r="L439" s="20">
        <f t="shared" si="36"/>
        <v>0</v>
      </c>
      <c r="M439" s="20">
        <f t="shared" si="37"/>
        <v>0</v>
      </c>
      <c r="N439" s="20">
        <f t="shared" si="40"/>
        <v>0</v>
      </c>
      <c r="O439" s="20">
        <f t="shared" si="38"/>
        <v>0</v>
      </c>
      <c r="P439" s="20">
        <v>0</v>
      </c>
      <c r="Q439" s="20">
        <f t="shared" si="39"/>
        <v>0</v>
      </c>
      <c r="R439" s="21"/>
      <c r="S439" s="44"/>
    </row>
    <row r="440" spans="2:19" hidden="1" x14ac:dyDescent="0.25">
      <c r="B440" s="16">
        <v>424</v>
      </c>
      <c r="C440" s="17" t="s">
        <v>28</v>
      </c>
      <c r="D440" s="18" t="s">
        <v>814</v>
      </c>
      <c r="E440" s="18" t="s">
        <v>815</v>
      </c>
      <c r="F440" s="21">
        <v>0</v>
      </c>
      <c r="G440" s="21">
        <v>0</v>
      </c>
      <c r="H440" s="20"/>
      <c r="I440" s="19"/>
      <c r="J440" s="19"/>
      <c r="K440" s="20"/>
      <c r="L440" s="20">
        <f t="shared" si="36"/>
        <v>0</v>
      </c>
      <c r="M440" s="20">
        <f t="shared" si="37"/>
        <v>0</v>
      </c>
      <c r="N440" s="20">
        <f t="shared" si="40"/>
        <v>0</v>
      </c>
      <c r="O440" s="20">
        <f t="shared" si="38"/>
        <v>0</v>
      </c>
      <c r="P440" s="20">
        <v>0</v>
      </c>
      <c r="Q440" s="20">
        <f t="shared" si="39"/>
        <v>0</v>
      </c>
      <c r="R440" s="21"/>
      <c r="S440" s="44"/>
    </row>
    <row r="441" spans="2:19" hidden="1" x14ac:dyDescent="0.25">
      <c r="B441" s="16">
        <v>425</v>
      </c>
      <c r="C441" s="17" t="s">
        <v>28</v>
      </c>
      <c r="D441" s="18" t="s">
        <v>816</v>
      </c>
      <c r="E441" s="18" t="s">
        <v>817</v>
      </c>
      <c r="F441" s="21">
        <v>0</v>
      </c>
      <c r="G441" s="21">
        <v>0</v>
      </c>
      <c r="H441" s="20"/>
      <c r="I441" s="20"/>
      <c r="J441" s="20"/>
      <c r="K441" s="20"/>
      <c r="L441" s="20">
        <f t="shared" si="36"/>
        <v>0</v>
      </c>
      <c r="M441" s="20">
        <f t="shared" si="37"/>
        <v>0</v>
      </c>
      <c r="N441" s="20">
        <f t="shared" si="40"/>
        <v>0</v>
      </c>
      <c r="O441" s="20">
        <f t="shared" si="38"/>
        <v>0</v>
      </c>
      <c r="P441" s="20">
        <v>0</v>
      </c>
      <c r="Q441" s="20">
        <f t="shared" si="39"/>
        <v>0</v>
      </c>
      <c r="R441" s="21"/>
      <c r="S441" s="44"/>
    </row>
    <row r="442" spans="2:19" hidden="1" x14ac:dyDescent="0.25">
      <c r="B442" s="16">
        <v>426</v>
      </c>
      <c r="C442" s="17" t="s">
        <v>28</v>
      </c>
      <c r="D442" s="18" t="s">
        <v>818</v>
      </c>
      <c r="E442" s="18" t="s">
        <v>819</v>
      </c>
      <c r="F442" s="21">
        <v>0</v>
      </c>
      <c r="G442" s="21">
        <v>0</v>
      </c>
      <c r="H442" s="20"/>
      <c r="I442" s="20"/>
      <c r="J442" s="20"/>
      <c r="K442" s="20"/>
      <c r="L442" s="20">
        <f t="shared" si="36"/>
        <v>0</v>
      </c>
      <c r="M442" s="20">
        <f t="shared" si="37"/>
        <v>0</v>
      </c>
      <c r="N442" s="20">
        <f t="shared" si="40"/>
        <v>0</v>
      </c>
      <c r="O442" s="20">
        <f t="shared" si="38"/>
        <v>0</v>
      </c>
      <c r="P442" s="20">
        <v>0</v>
      </c>
      <c r="Q442" s="20">
        <f t="shared" si="39"/>
        <v>0</v>
      </c>
      <c r="R442" s="21"/>
      <c r="S442" s="44"/>
    </row>
    <row r="443" spans="2:19" hidden="1" x14ac:dyDescent="0.25">
      <c r="B443" s="16">
        <v>427</v>
      </c>
      <c r="C443" s="17" t="s">
        <v>28</v>
      </c>
      <c r="D443" s="18" t="s">
        <v>820</v>
      </c>
      <c r="E443" s="18" t="s">
        <v>821</v>
      </c>
      <c r="F443" s="21">
        <v>0</v>
      </c>
      <c r="G443" s="21">
        <v>0</v>
      </c>
      <c r="H443" s="20"/>
      <c r="I443" s="20"/>
      <c r="J443" s="20"/>
      <c r="K443" s="20"/>
      <c r="L443" s="20">
        <f t="shared" si="36"/>
        <v>0</v>
      </c>
      <c r="M443" s="20">
        <f t="shared" si="37"/>
        <v>0</v>
      </c>
      <c r="N443" s="20">
        <f t="shared" si="40"/>
        <v>0</v>
      </c>
      <c r="O443" s="20">
        <f t="shared" si="38"/>
        <v>0</v>
      </c>
      <c r="P443" s="20">
        <v>0</v>
      </c>
      <c r="Q443" s="20">
        <f t="shared" si="39"/>
        <v>0</v>
      </c>
      <c r="R443" s="21"/>
      <c r="S443" s="44"/>
    </row>
    <row r="444" spans="2:19" hidden="1" x14ac:dyDescent="0.25">
      <c r="B444" s="16">
        <v>428</v>
      </c>
      <c r="C444" s="17" t="s">
        <v>28</v>
      </c>
      <c r="D444" s="18" t="s">
        <v>822</v>
      </c>
      <c r="E444" s="18" t="s">
        <v>823</v>
      </c>
      <c r="F444" s="21">
        <v>0</v>
      </c>
      <c r="G444" s="21">
        <v>0</v>
      </c>
      <c r="H444" s="20"/>
      <c r="I444" s="20"/>
      <c r="J444" s="20"/>
      <c r="K444" s="20"/>
      <c r="L444" s="20">
        <f t="shared" si="36"/>
        <v>0</v>
      </c>
      <c r="M444" s="20">
        <f t="shared" si="37"/>
        <v>0</v>
      </c>
      <c r="N444" s="20">
        <f t="shared" si="40"/>
        <v>0</v>
      </c>
      <c r="O444" s="20">
        <f t="shared" si="38"/>
        <v>0</v>
      </c>
      <c r="P444" s="20">
        <v>0</v>
      </c>
      <c r="Q444" s="20">
        <f t="shared" si="39"/>
        <v>0</v>
      </c>
      <c r="R444" s="21"/>
      <c r="S444" s="44"/>
    </row>
    <row r="445" spans="2:19" hidden="1" x14ac:dyDescent="0.25">
      <c r="B445" s="16">
        <v>429</v>
      </c>
      <c r="C445" s="17" t="s">
        <v>28</v>
      </c>
      <c r="D445" s="18" t="s">
        <v>824</v>
      </c>
      <c r="E445" s="18" t="s">
        <v>825</v>
      </c>
      <c r="F445" s="21">
        <v>0</v>
      </c>
      <c r="G445" s="21">
        <v>0</v>
      </c>
      <c r="H445" s="20"/>
      <c r="I445" s="19"/>
      <c r="J445" s="19"/>
      <c r="K445" s="20"/>
      <c r="L445" s="20">
        <f t="shared" si="36"/>
        <v>0</v>
      </c>
      <c r="M445" s="20">
        <f t="shared" si="37"/>
        <v>0</v>
      </c>
      <c r="N445" s="20">
        <f t="shared" si="40"/>
        <v>0</v>
      </c>
      <c r="O445" s="20">
        <f t="shared" si="38"/>
        <v>0</v>
      </c>
      <c r="P445" s="20">
        <v>0</v>
      </c>
      <c r="Q445" s="20">
        <f t="shared" si="39"/>
        <v>0</v>
      </c>
      <c r="R445" s="21"/>
      <c r="S445" s="44"/>
    </row>
    <row r="446" spans="2:19" hidden="1" x14ac:dyDescent="0.25">
      <c r="B446" s="16">
        <v>430</v>
      </c>
      <c r="C446" s="17" t="s">
        <v>28</v>
      </c>
      <c r="D446" s="18" t="s">
        <v>826</v>
      </c>
      <c r="E446" s="18" t="s">
        <v>827</v>
      </c>
      <c r="F446" s="21">
        <v>0</v>
      </c>
      <c r="G446" s="21">
        <v>0</v>
      </c>
      <c r="H446" s="20"/>
      <c r="I446" s="19"/>
      <c r="J446" s="19"/>
      <c r="K446" s="20"/>
      <c r="L446" s="20">
        <f t="shared" si="36"/>
        <v>0</v>
      </c>
      <c r="M446" s="20">
        <f t="shared" si="37"/>
        <v>0</v>
      </c>
      <c r="N446" s="20">
        <f t="shared" si="40"/>
        <v>0</v>
      </c>
      <c r="O446" s="20">
        <f t="shared" si="38"/>
        <v>0</v>
      </c>
      <c r="P446" s="20">
        <v>0</v>
      </c>
      <c r="Q446" s="20">
        <f t="shared" si="39"/>
        <v>0</v>
      </c>
      <c r="R446" s="21"/>
      <c r="S446" s="44"/>
    </row>
    <row r="447" spans="2:19" hidden="1" x14ac:dyDescent="0.25">
      <c r="B447" s="16">
        <v>431</v>
      </c>
      <c r="C447" s="17" t="s">
        <v>28</v>
      </c>
      <c r="D447" s="18" t="s">
        <v>828</v>
      </c>
      <c r="E447" s="18" t="s">
        <v>606</v>
      </c>
      <c r="F447" s="21">
        <v>0</v>
      </c>
      <c r="G447" s="21">
        <v>0</v>
      </c>
      <c r="H447" s="20"/>
      <c r="I447" s="19"/>
      <c r="J447" s="19"/>
      <c r="K447" s="20"/>
      <c r="L447" s="20">
        <f t="shared" si="36"/>
        <v>0</v>
      </c>
      <c r="M447" s="20">
        <f t="shared" si="37"/>
        <v>0</v>
      </c>
      <c r="N447" s="20">
        <f t="shared" si="40"/>
        <v>0</v>
      </c>
      <c r="O447" s="20">
        <f t="shared" si="38"/>
        <v>0</v>
      </c>
      <c r="P447" s="20">
        <v>0</v>
      </c>
      <c r="Q447" s="20">
        <f t="shared" si="39"/>
        <v>0</v>
      </c>
      <c r="R447" s="21"/>
      <c r="S447" s="44"/>
    </row>
    <row r="448" spans="2:19" hidden="1" x14ac:dyDescent="0.25">
      <c r="B448" s="16">
        <v>432</v>
      </c>
      <c r="C448" s="17" t="s">
        <v>28</v>
      </c>
      <c r="D448" s="18" t="s">
        <v>829</v>
      </c>
      <c r="E448" s="18" t="s">
        <v>830</v>
      </c>
      <c r="F448" s="21">
        <v>0</v>
      </c>
      <c r="G448" s="21">
        <v>0</v>
      </c>
      <c r="H448" s="20"/>
      <c r="I448" s="20"/>
      <c r="J448" s="20"/>
      <c r="K448" s="20"/>
      <c r="L448" s="20">
        <f t="shared" si="36"/>
        <v>0</v>
      </c>
      <c r="M448" s="20">
        <f t="shared" si="37"/>
        <v>0</v>
      </c>
      <c r="N448" s="20">
        <f t="shared" si="40"/>
        <v>0</v>
      </c>
      <c r="O448" s="20">
        <f t="shared" si="38"/>
        <v>0</v>
      </c>
      <c r="P448" s="20">
        <v>0</v>
      </c>
      <c r="Q448" s="20">
        <f t="shared" si="39"/>
        <v>0</v>
      </c>
      <c r="R448" s="21"/>
      <c r="S448" s="44"/>
    </row>
    <row r="449" spans="2:19" hidden="1" x14ac:dyDescent="0.25">
      <c r="B449" s="16">
        <v>433</v>
      </c>
      <c r="C449" s="17" t="s">
        <v>28</v>
      </c>
      <c r="D449" s="18" t="s">
        <v>831</v>
      </c>
      <c r="E449" s="18" t="s">
        <v>832</v>
      </c>
      <c r="F449" s="21">
        <v>0</v>
      </c>
      <c r="G449" s="21">
        <v>0</v>
      </c>
      <c r="H449" s="20"/>
      <c r="I449" s="20"/>
      <c r="J449" s="20"/>
      <c r="K449" s="20"/>
      <c r="L449" s="20">
        <f t="shared" si="36"/>
        <v>0</v>
      </c>
      <c r="M449" s="20">
        <f t="shared" si="37"/>
        <v>0</v>
      </c>
      <c r="N449" s="20">
        <f t="shared" si="40"/>
        <v>0</v>
      </c>
      <c r="O449" s="20">
        <f t="shared" si="38"/>
        <v>0</v>
      </c>
      <c r="P449" s="20">
        <v>0</v>
      </c>
      <c r="Q449" s="20">
        <f t="shared" si="39"/>
        <v>0</v>
      </c>
      <c r="R449" s="21"/>
      <c r="S449" s="44"/>
    </row>
    <row r="450" spans="2:19" hidden="1" x14ac:dyDescent="0.25">
      <c r="B450" s="16">
        <v>434</v>
      </c>
      <c r="C450" s="17" t="s">
        <v>28</v>
      </c>
      <c r="D450" s="18" t="s">
        <v>833</v>
      </c>
      <c r="E450" s="18" t="s">
        <v>834</v>
      </c>
      <c r="F450" s="21">
        <v>0</v>
      </c>
      <c r="G450" s="21">
        <v>0</v>
      </c>
      <c r="H450" s="20"/>
      <c r="I450" s="19"/>
      <c r="J450" s="19"/>
      <c r="K450" s="20"/>
      <c r="L450" s="20">
        <f t="shared" si="36"/>
        <v>0</v>
      </c>
      <c r="M450" s="20">
        <f t="shared" si="37"/>
        <v>0</v>
      </c>
      <c r="N450" s="20">
        <f t="shared" si="40"/>
        <v>0</v>
      </c>
      <c r="O450" s="20">
        <f t="shared" si="38"/>
        <v>0</v>
      </c>
      <c r="P450" s="20">
        <v>0</v>
      </c>
      <c r="Q450" s="20">
        <f t="shared" si="39"/>
        <v>0</v>
      </c>
      <c r="R450" s="21"/>
      <c r="S450" s="44"/>
    </row>
    <row r="451" spans="2:19" hidden="1" x14ac:dyDescent="0.25">
      <c r="B451" s="16">
        <v>435</v>
      </c>
      <c r="C451" s="17" t="s">
        <v>28</v>
      </c>
      <c r="D451" s="18" t="s">
        <v>835</v>
      </c>
      <c r="E451" s="18" t="s">
        <v>344</v>
      </c>
      <c r="F451" s="21">
        <v>0</v>
      </c>
      <c r="G451" s="21">
        <v>0</v>
      </c>
      <c r="H451" s="20"/>
      <c r="I451" s="20"/>
      <c r="J451" s="20"/>
      <c r="K451" s="20"/>
      <c r="L451" s="20">
        <f t="shared" si="36"/>
        <v>0</v>
      </c>
      <c r="M451" s="20">
        <f t="shared" si="37"/>
        <v>0</v>
      </c>
      <c r="N451" s="20">
        <f t="shared" si="40"/>
        <v>0</v>
      </c>
      <c r="O451" s="20">
        <f t="shared" si="38"/>
        <v>0</v>
      </c>
      <c r="P451" s="20">
        <v>0</v>
      </c>
      <c r="Q451" s="20">
        <f t="shared" si="39"/>
        <v>0</v>
      </c>
      <c r="R451" s="21"/>
      <c r="S451" s="44"/>
    </row>
    <row r="452" spans="2:19" hidden="1" x14ac:dyDescent="0.25">
      <c r="B452" s="16">
        <v>436</v>
      </c>
      <c r="C452" s="17" t="s">
        <v>28</v>
      </c>
      <c r="D452" s="18" t="s">
        <v>836</v>
      </c>
      <c r="E452" s="18" t="s">
        <v>837</v>
      </c>
      <c r="F452" s="21">
        <v>0</v>
      </c>
      <c r="G452" s="21">
        <v>0</v>
      </c>
      <c r="H452" s="20"/>
      <c r="I452" s="20"/>
      <c r="J452" s="20"/>
      <c r="K452" s="20"/>
      <c r="L452" s="20">
        <f t="shared" si="36"/>
        <v>0</v>
      </c>
      <c r="M452" s="20">
        <f t="shared" si="37"/>
        <v>0</v>
      </c>
      <c r="N452" s="20">
        <f t="shared" si="40"/>
        <v>0</v>
      </c>
      <c r="O452" s="20">
        <f t="shared" si="38"/>
        <v>0</v>
      </c>
      <c r="P452" s="20">
        <v>0</v>
      </c>
      <c r="Q452" s="20">
        <f t="shared" si="39"/>
        <v>0</v>
      </c>
      <c r="R452" s="21"/>
      <c r="S452" s="44"/>
    </row>
    <row r="453" spans="2:19" hidden="1" x14ac:dyDescent="0.25">
      <c r="B453" s="16">
        <v>437</v>
      </c>
      <c r="C453" s="17" t="s">
        <v>28</v>
      </c>
      <c r="D453" s="18" t="s">
        <v>838</v>
      </c>
      <c r="E453" s="18" t="s">
        <v>839</v>
      </c>
      <c r="F453" s="21">
        <v>0</v>
      </c>
      <c r="G453" s="21">
        <v>0</v>
      </c>
      <c r="H453" s="20"/>
      <c r="I453" s="19"/>
      <c r="J453" s="19"/>
      <c r="K453" s="20"/>
      <c r="L453" s="20">
        <f t="shared" si="36"/>
        <v>0</v>
      </c>
      <c r="M453" s="20">
        <f t="shared" si="37"/>
        <v>0</v>
      </c>
      <c r="N453" s="20">
        <f t="shared" si="40"/>
        <v>0</v>
      </c>
      <c r="O453" s="20">
        <f t="shared" si="38"/>
        <v>0</v>
      </c>
      <c r="P453" s="20">
        <v>0</v>
      </c>
      <c r="Q453" s="20">
        <f t="shared" si="39"/>
        <v>0</v>
      </c>
      <c r="R453" s="21"/>
      <c r="S453" s="44"/>
    </row>
    <row r="454" spans="2:19" hidden="1" x14ac:dyDescent="0.25">
      <c r="B454" s="16">
        <v>438</v>
      </c>
      <c r="C454" s="17" t="s">
        <v>28</v>
      </c>
      <c r="D454" s="18" t="s">
        <v>840</v>
      </c>
      <c r="E454" s="18" t="s">
        <v>841</v>
      </c>
      <c r="F454" s="21">
        <v>0</v>
      </c>
      <c r="G454" s="21">
        <v>0</v>
      </c>
      <c r="H454" s="20"/>
      <c r="I454" s="19"/>
      <c r="J454" s="19"/>
      <c r="K454" s="20"/>
      <c r="L454" s="20">
        <f t="shared" si="36"/>
        <v>0</v>
      </c>
      <c r="M454" s="20">
        <f t="shared" si="37"/>
        <v>0</v>
      </c>
      <c r="N454" s="20">
        <f t="shared" si="40"/>
        <v>0</v>
      </c>
      <c r="O454" s="20">
        <f t="shared" si="38"/>
        <v>0</v>
      </c>
      <c r="P454" s="20">
        <v>0</v>
      </c>
      <c r="Q454" s="20">
        <f t="shared" si="39"/>
        <v>0</v>
      </c>
      <c r="R454" s="21"/>
      <c r="S454" s="44"/>
    </row>
    <row r="455" spans="2:19" hidden="1" x14ac:dyDescent="0.25">
      <c r="B455" s="16">
        <v>439</v>
      </c>
      <c r="C455" s="17" t="s">
        <v>28</v>
      </c>
      <c r="D455" s="18" t="s">
        <v>842</v>
      </c>
      <c r="E455" s="18" t="s">
        <v>356</v>
      </c>
      <c r="F455" s="21">
        <v>0</v>
      </c>
      <c r="G455" s="21">
        <v>0</v>
      </c>
      <c r="H455" s="20"/>
      <c r="I455" s="19"/>
      <c r="J455" s="19"/>
      <c r="K455" s="20"/>
      <c r="L455" s="20">
        <f t="shared" si="36"/>
        <v>0</v>
      </c>
      <c r="M455" s="20">
        <f t="shared" si="37"/>
        <v>0</v>
      </c>
      <c r="N455" s="20">
        <f t="shared" si="40"/>
        <v>0</v>
      </c>
      <c r="O455" s="20">
        <f t="shared" si="38"/>
        <v>0</v>
      </c>
      <c r="P455" s="20">
        <v>0</v>
      </c>
      <c r="Q455" s="20">
        <f t="shared" si="39"/>
        <v>0</v>
      </c>
      <c r="R455" s="21"/>
      <c r="S455" s="44"/>
    </row>
    <row r="456" spans="2:19" hidden="1" x14ac:dyDescent="0.25">
      <c r="B456" s="16">
        <v>440</v>
      </c>
      <c r="C456" s="17" t="s">
        <v>28</v>
      </c>
      <c r="D456" s="18" t="s">
        <v>843</v>
      </c>
      <c r="E456" s="18" t="s">
        <v>844</v>
      </c>
      <c r="F456" s="21">
        <v>0</v>
      </c>
      <c r="G456" s="21">
        <v>0</v>
      </c>
      <c r="H456" s="20"/>
      <c r="I456" s="20"/>
      <c r="J456" s="20"/>
      <c r="K456" s="20"/>
      <c r="L456" s="20">
        <f t="shared" si="36"/>
        <v>0</v>
      </c>
      <c r="M456" s="20">
        <f t="shared" si="37"/>
        <v>0</v>
      </c>
      <c r="N456" s="20">
        <f t="shared" si="40"/>
        <v>0</v>
      </c>
      <c r="O456" s="20">
        <f t="shared" si="38"/>
        <v>0</v>
      </c>
      <c r="P456" s="20">
        <v>0</v>
      </c>
      <c r="Q456" s="20">
        <f t="shared" si="39"/>
        <v>0</v>
      </c>
      <c r="R456" s="21"/>
      <c r="S456" s="44"/>
    </row>
    <row r="457" spans="2:19" hidden="1" x14ac:dyDescent="0.25">
      <c r="B457" s="16">
        <v>441</v>
      </c>
      <c r="C457" s="17" t="s">
        <v>28</v>
      </c>
      <c r="D457" s="18" t="s">
        <v>845</v>
      </c>
      <c r="E457" s="18" t="s">
        <v>846</v>
      </c>
      <c r="F457" s="21">
        <v>11006.9</v>
      </c>
      <c r="G457" s="21">
        <v>0</v>
      </c>
      <c r="H457" s="20"/>
      <c r="I457" s="19"/>
      <c r="J457" s="19"/>
      <c r="K457" s="20"/>
      <c r="L457" s="20">
        <f t="shared" si="36"/>
        <v>11006.9</v>
      </c>
      <c r="M457" s="20">
        <f t="shared" si="37"/>
        <v>0</v>
      </c>
      <c r="N457" s="20">
        <f t="shared" si="40"/>
        <v>0</v>
      </c>
      <c r="O457" s="20">
        <f t="shared" si="38"/>
        <v>11006.9</v>
      </c>
      <c r="P457" s="20">
        <v>0</v>
      </c>
      <c r="Q457" s="20">
        <f t="shared" si="39"/>
        <v>11006.9</v>
      </c>
      <c r="R457" s="21"/>
      <c r="S457" s="44"/>
    </row>
    <row r="458" spans="2:19" hidden="1" x14ac:dyDescent="0.25">
      <c r="B458" s="16">
        <v>442</v>
      </c>
      <c r="C458" s="17" t="s">
        <v>28</v>
      </c>
      <c r="D458" s="18" t="s">
        <v>847</v>
      </c>
      <c r="E458" s="18" t="s">
        <v>848</v>
      </c>
      <c r="F458" s="21">
        <v>0</v>
      </c>
      <c r="G458" s="21">
        <v>0</v>
      </c>
      <c r="H458" s="20"/>
      <c r="I458" s="19"/>
      <c r="J458" s="19"/>
      <c r="K458" s="20"/>
      <c r="L458" s="20">
        <f t="shared" si="36"/>
        <v>0</v>
      </c>
      <c r="M458" s="20">
        <f t="shared" si="37"/>
        <v>0</v>
      </c>
      <c r="N458" s="20">
        <f t="shared" si="40"/>
        <v>0</v>
      </c>
      <c r="O458" s="20">
        <f t="shared" si="38"/>
        <v>0</v>
      </c>
      <c r="P458" s="20">
        <v>0</v>
      </c>
      <c r="Q458" s="20">
        <f t="shared" si="39"/>
        <v>0</v>
      </c>
      <c r="R458" s="21"/>
      <c r="S458" s="44"/>
    </row>
    <row r="459" spans="2:19" hidden="1" x14ac:dyDescent="0.25">
      <c r="B459" s="16">
        <v>443</v>
      </c>
      <c r="C459" s="17" t="s">
        <v>28</v>
      </c>
      <c r="D459" s="18" t="s">
        <v>849</v>
      </c>
      <c r="E459" s="18" t="s">
        <v>850</v>
      </c>
      <c r="F459" s="21">
        <v>0</v>
      </c>
      <c r="G459" s="21">
        <v>0</v>
      </c>
      <c r="H459" s="20"/>
      <c r="I459" s="20"/>
      <c r="J459" s="20"/>
      <c r="K459" s="20"/>
      <c r="L459" s="20">
        <f t="shared" si="36"/>
        <v>0</v>
      </c>
      <c r="M459" s="20">
        <f t="shared" si="37"/>
        <v>0</v>
      </c>
      <c r="N459" s="20">
        <f t="shared" si="40"/>
        <v>0</v>
      </c>
      <c r="O459" s="20">
        <f t="shared" si="38"/>
        <v>0</v>
      </c>
      <c r="P459" s="20">
        <v>0</v>
      </c>
      <c r="Q459" s="20">
        <f t="shared" si="39"/>
        <v>0</v>
      </c>
      <c r="R459" s="21"/>
      <c r="S459" s="44"/>
    </row>
    <row r="460" spans="2:19" hidden="1" x14ac:dyDescent="0.25">
      <c r="B460" s="16">
        <v>444</v>
      </c>
      <c r="C460" s="17" t="s">
        <v>28</v>
      </c>
      <c r="D460" s="18" t="s">
        <v>851</v>
      </c>
      <c r="E460" s="18" t="s">
        <v>852</v>
      </c>
      <c r="F460" s="21">
        <v>0</v>
      </c>
      <c r="G460" s="21">
        <v>0</v>
      </c>
      <c r="H460" s="20"/>
      <c r="I460" s="19"/>
      <c r="J460" s="19"/>
      <c r="K460" s="20"/>
      <c r="L460" s="20">
        <f t="shared" si="36"/>
        <v>0</v>
      </c>
      <c r="M460" s="20">
        <f t="shared" si="37"/>
        <v>0</v>
      </c>
      <c r="N460" s="20">
        <f t="shared" si="40"/>
        <v>0</v>
      </c>
      <c r="O460" s="20">
        <f t="shared" si="38"/>
        <v>0</v>
      </c>
      <c r="P460" s="20">
        <v>0</v>
      </c>
      <c r="Q460" s="20">
        <f t="shared" si="39"/>
        <v>0</v>
      </c>
      <c r="R460" s="21"/>
      <c r="S460" s="44"/>
    </row>
    <row r="461" spans="2:19" hidden="1" x14ac:dyDescent="0.25">
      <c r="B461" s="16">
        <v>445</v>
      </c>
      <c r="C461" s="17" t="s">
        <v>28</v>
      </c>
      <c r="D461" s="18" t="s">
        <v>853</v>
      </c>
      <c r="E461" s="18" t="s">
        <v>854</v>
      </c>
      <c r="F461" s="21">
        <v>0</v>
      </c>
      <c r="G461" s="21">
        <v>0</v>
      </c>
      <c r="H461" s="20"/>
      <c r="I461" s="19"/>
      <c r="J461" s="19"/>
      <c r="K461" s="20"/>
      <c r="L461" s="20">
        <f t="shared" si="36"/>
        <v>0</v>
      </c>
      <c r="M461" s="20">
        <f t="shared" si="37"/>
        <v>0</v>
      </c>
      <c r="N461" s="20">
        <f t="shared" si="40"/>
        <v>0</v>
      </c>
      <c r="O461" s="20">
        <f t="shared" si="38"/>
        <v>0</v>
      </c>
      <c r="P461" s="20">
        <v>0</v>
      </c>
      <c r="Q461" s="20">
        <f t="shared" si="39"/>
        <v>0</v>
      </c>
      <c r="R461" s="21"/>
      <c r="S461" s="44"/>
    </row>
    <row r="462" spans="2:19" hidden="1" x14ac:dyDescent="0.25">
      <c r="B462" s="16">
        <v>446</v>
      </c>
      <c r="C462" s="17" t="s">
        <v>28</v>
      </c>
      <c r="D462" s="18" t="s">
        <v>855</v>
      </c>
      <c r="E462" s="18" t="s">
        <v>856</v>
      </c>
      <c r="F462" s="21">
        <v>0</v>
      </c>
      <c r="G462" s="21">
        <v>0</v>
      </c>
      <c r="H462" s="20"/>
      <c r="I462" s="19"/>
      <c r="J462" s="19"/>
      <c r="K462" s="20"/>
      <c r="L462" s="20">
        <f t="shared" si="36"/>
        <v>0</v>
      </c>
      <c r="M462" s="20">
        <f t="shared" si="37"/>
        <v>0</v>
      </c>
      <c r="N462" s="20">
        <f t="shared" si="40"/>
        <v>0</v>
      </c>
      <c r="O462" s="20">
        <f t="shared" si="38"/>
        <v>0</v>
      </c>
      <c r="P462" s="20">
        <v>0</v>
      </c>
      <c r="Q462" s="20">
        <f t="shared" si="39"/>
        <v>0</v>
      </c>
      <c r="R462" s="21"/>
      <c r="S462" s="44"/>
    </row>
    <row r="463" spans="2:19" hidden="1" x14ac:dyDescent="0.25">
      <c r="B463" s="16">
        <v>447</v>
      </c>
      <c r="C463" s="17" t="s">
        <v>28</v>
      </c>
      <c r="D463" s="18" t="s">
        <v>857</v>
      </c>
      <c r="E463" s="18" t="s">
        <v>858</v>
      </c>
      <c r="F463" s="21">
        <v>0</v>
      </c>
      <c r="G463" s="21">
        <v>0</v>
      </c>
      <c r="H463" s="20"/>
      <c r="I463" s="19"/>
      <c r="J463" s="19"/>
      <c r="K463" s="20"/>
      <c r="L463" s="20">
        <f t="shared" si="36"/>
        <v>0</v>
      </c>
      <c r="M463" s="20">
        <f t="shared" si="37"/>
        <v>0</v>
      </c>
      <c r="N463" s="20">
        <f t="shared" si="40"/>
        <v>0</v>
      </c>
      <c r="O463" s="20">
        <f t="shared" si="38"/>
        <v>0</v>
      </c>
      <c r="P463" s="20">
        <v>0</v>
      </c>
      <c r="Q463" s="20">
        <f t="shared" si="39"/>
        <v>0</v>
      </c>
      <c r="R463" s="21"/>
      <c r="S463" s="44"/>
    </row>
    <row r="464" spans="2:19" hidden="1" x14ac:dyDescent="0.25">
      <c r="B464" s="16">
        <v>448</v>
      </c>
      <c r="C464" s="17" t="s">
        <v>28</v>
      </c>
      <c r="D464" s="18" t="s">
        <v>859</v>
      </c>
      <c r="E464" s="18" t="s">
        <v>387</v>
      </c>
      <c r="F464" s="21">
        <v>0</v>
      </c>
      <c r="G464" s="21">
        <v>0</v>
      </c>
      <c r="H464" s="20"/>
      <c r="I464" s="19"/>
      <c r="J464" s="19"/>
      <c r="K464" s="20"/>
      <c r="L464" s="20">
        <f t="shared" si="36"/>
        <v>0</v>
      </c>
      <c r="M464" s="20">
        <f t="shared" si="37"/>
        <v>0</v>
      </c>
      <c r="N464" s="20">
        <f t="shared" si="40"/>
        <v>0</v>
      </c>
      <c r="O464" s="20">
        <f t="shared" si="38"/>
        <v>0</v>
      </c>
      <c r="P464" s="20">
        <v>0</v>
      </c>
      <c r="Q464" s="20">
        <f t="shared" si="39"/>
        <v>0</v>
      </c>
      <c r="R464" s="21"/>
      <c r="S464" s="44"/>
    </row>
    <row r="465" spans="2:19" hidden="1" x14ac:dyDescent="0.25">
      <c r="B465" s="16">
        <v>449</v>
      </c>
      <c r="C465" s="17" t="s">
        <v>28</v>
      </c>
      <c r="D465" s="18" t="s">
        <v>860</v>
      </c>
      <c r="E465" s="18" t="s">
        <v>861</v>
      </c>
      <c r="F465" s="21">
        <v>0</v>
      </c>
      <c r="G465" s="21">
        <v>0</v>
      </c>
      <c r="H465" s="20"/>
      <c r="I465" s="19"/>
      <c r="J465" s="19"/>
      <c r="K465" s="20"/>
      <c r="L465" s="20">
        <f t="shared" si="36"/>
        <v>0</v>
      </c>
      <c r="M465" s="20">
        <f t="shared" si="37"/>
        <v>0</v>
      </c>
      <c r="N465" s="20">
        <f t="shared" si="40"/>
        <v>0</v>
      </c>
      <c r="O465" s="20">
        <f t="shared" si="38"/>
        <v>0</v>
      </c>
      <c r="P465" s="20">
        <v>0</v>
      </c>
      <c r="Q465" s="20">
        <f t="shared" si="39"/>
        <v>0</v>
      </c>
      <c r="R465" s="21"/>
      <c r="S465" s="44"/>
    </row>
    <row r="466" spans="2:19" hidden="1" x14ac:dyDescent="0.25">
      <c r="B466" s="16">
        <v>450</v>
      </c>
      <c r="C466" s="17" t="s">
        <v>28</v>
      </c>
      <c r="D466" s="18" t="s">
        <v>862</v>
      </c>
      <c r="E466" s="18" t="s">
        <v>863</v>
      </c>
      <c r="F466" s="21">
        <v>0</v>
      </c>
      <c r="G466" s="21">
        <v>0</v>
      </c>
      <c r="H466" s="20"/>
      <c r="I466" s="19"/>
      <c r="J466" s="19"/>
      <c r="K466" s="20"/>
      <c r="L466" s="20">
        <f t="shared" si="36"/>
        <v>0</v>
      </c>
      <c r="M466" s="20">
        <f t="shared" si="37"/>
        <v>0</v>
      </c>
      <c r="N466" s="20">
        <f t="shared" si="40"/>
        <v>0</v>
      </c>
      <c r="O466" s="20">
        <f t="shared" si="38"/>
        <v>0</v>
      </c>
      <c r="P466" s="20">
        <v>0</v>
      </c>
      <c r="Q466" s="20">
        <f t="shared" si="39"/>
        <v>0</v>
      </c>
      <c r="R466" s="21"/>
      <c r="S466" s="44"/>
    </row>
    <row r="467" spans="2:19" hidden="1" x14ac:dyDescent="0.25">
      <c r="B467" s="16">
        <v>451</v>
      </c>
      <c r="C467" s="17" t="s">
        <v>28</v>
      </c>
      <c r="D467" s="18" t="s">
        <v>864</v>
      </c>
      <c r="E467" s="18" t="s">
        <v>865</v>
      </c>
      <c r="F467" s="21">
        <v>0</v>
      </c>
      <c r="G467" s="21">
        <v>0</v>
      </c>
      <c r="H467" s="20"/>
      <c r="I467" s="19"/>
      <c r="J467" s="19"/>
      <c r="K467" s="20"/>
      <c r="L467" s="20">
        <f t="shared" si="36"/>
        <v>0</v>
      </c>
      <c r="M467" s="20">
        <f t="shared" si="37"/>
        <v>0</v>
      </c>
      <c r="N467" s="20">
        <f t="shared" si="40"/>
        <v>0</v>
      </c>
      <c r="O467" s="20">
        <f t="shared" si="38"/>
        <v>0</v>
      </c>
      <c r="P467" s="20">
        <v>0</v>
      </c>
      <c r="Q467" s="20">
        <f t="shared" si="39"/>
        <v>0</v>
      </c>
      <c r="R467" s="21"/>
      <c r="S467" s="44"/>
    </row>
    <row r="468" spans="2:19" hidden="1" x14ac:dyDescent="0.25">
      <c r="B468" s="16">
        <v>452</v>
      </c>
      <c r="C468" s="17" t="s">
        <v>28</v>
      </c>
      <c r="D468" s="18" t="s">
        <v>866</v>
      </c>
      <c r="E468" s="18" t="s">
        <v>867</v>
      </c>
      <c r="F468" s="21">
        <v>4000</v>
      </c>
      <c r="G468" s="21">
        <v>0</v>
      </c>
      <c r="H468" s="20"/>
      <c r="I468" s="19"/>
      <c r="J468" s="19"/>
      <c r="K468" s="20"/>
      <c r="L468" s="20">
        <f t="shared" si="36"/>
        <v>4000</v>
      </c>
      <c r="M468" s="20">
        <f t="shared" si="37"/>
        <v>0</v>
      </c>
      <c r="N468" s="20">
        <f t="shared" si="40"/>
        <v>0</v>
      </c>
      <c r="O468" s="20">
        <f t="shared" si="38"/>
        <v>4000</v>
      </c>
      <c r="P468" s="20">
        <v>0</v>
      </c>
      <c r="Q468" s="20">
        <f t="shared" si="39"/>
        <v>4000</v>
      </c>
      <c r="R468" s="21"/>
      <c r="S468" s="44"/>
    </row>
    <row r="469" spans="2:19" hidden="1" x14ac:dyDescent="0.25">
      <c r="B469" s="16">
        <v>453</v>
      </c>
      <c r="C469" s="17" t="s">
        <v>28</v>
      </c>
      <c r="D469" s="18" t="s">
        <v>868</v>
      </c>
      <c r="E469" s="18" t="s">
        <v>869</v>
      </c>
      <c r="F469" s="21">
        <v>4500</v>
      </c>
      <c r="G469" s="21">
        <v>0</v>
      </c>
      <c r="H469" s="20"/>
      <c r="I469" s="19"/>
      <c r="J469" s="19"/>
      <c r="K469" s="20"/>
      <c r="L469" s="20">
        <f t="shared" si="36"/>
        <v>4500</v>
      </c>
      <c r="M469" s="20">
        <f t="shared" si="37"/>
        <v>0</v>
      </c>
      <c r="N469" s="20">
        <f t="shared" si="40"/>
        <v>0</v>
      </c>
      <c r="O469" s="20">
        <f t="shared" si="38"/>
        <v>4500</v>
      </c>
      <c r="P469" s="20">
        <v>0</v>
      </c>
      <c r="Q469" s="20">
        <f t="shared" si="39"/>
        <v>4500</v>
      </c>
      <c r="R469" s="21"/>
      <c r="S469" s="44"/>
    </row>
    <row r="470" spans="2:19" hidden="1" x14ac:dyDescent="0.25">
      <c r="B470" s="16">
        <v>454</v>
      </c>
      <c r="C470" s="17" t="s">
        <v>28</v>
      </c>
      <c r="D470" s="18" t="s">
        <v>870</v>
      </c>
      <c r="E470" s="18" t="s">
        <v>871</v>
      </c>
      <c r="F470" s="21">
        <v>0</v>
      </c>
      <c r="G470" s="21">
        <v>0</v>
      </c>
      <c r="H470" s="20"/>
      <c r="I470" s="19"/>
      <c r="J470" s="19"/>
      <c r="K470" s="20"/>
      <c r="L470" s="20">
        <f t="shared" si="36"/>
        <v>0</v>
      </c>
      <c r="M470" s="20">
        <f t="shared" si="37"/>
        <v>0</v>
      </c>
      <c r="N470" s="20">
        <f t="shared" si="40"/>
        <v>0</v>
      </c>
      <c r="O470" s="20">
        <f t="shared" si="38"/>
        <v>0</v>
      </c>
      <c r="P470" s="20">
        <v>0</v>
      </c>
      <c r="Q470" s="20">
        <f t="shared" si="39"/>
        <v>0</v>
      </c>
      <c r="R470" s="21"/>
      <c r="S470" s="44"/>
    </row>
    <row r="471" spans="2:19" hidden="1" x14ac:dyDescent="0.25">
      <c r="B471" s="16">
        <v>455</v>
      </c>
      <c r="C471" s="17" t="s">
        <v>28</v>
      </c>
      <c r="D471" s="18" t="s">
        <v>872</v>
      </c>
      <c r="E471" s="18" t="s">
        <v>873</v>
      </c>
      <c r="F471" s="21">
        <v>0</v>
      </c>
      <c r="G471" s="21">
        <v>0</v>
      </c>
      <c r="H471" s="20"/>
      <c r="I471" s="19"/>
      <c r="J471" s="19"/>
      <c r="K471" s="20"/>
      <c r="L471" s="20">
        <f t="shared" si="36"/>
        <v>0</v>
      </c>
      <c r="M471" s="20">
        <f t="shared" si="37"/>
        <v>0</v>
      </c>
      <c r="N471" s="20">
        <f t="shared" si="40"/>
        <v>0</v>
      </c>
      <c r="O471" s="20">
        <f t="shared" si="38"/>
        <v>0</v>
      </c>
      <c r="P471" s="20">
        <v>0</v>
      </c>
      <c r="Q471" s="20">
        <f t="shared" si="39"/>
        <v>0</v>
      </c>
      <c r="R471" s="21"/>
      <c r="S471" s="44"/>
    </row>
    <row r="472" spans="2:19" hidden="1" x14ac:dyDescent="0.25">
      <c r="B472" s="16">
        <v>456</v>
      </c>
      <c r="C472" s="17" t="s">
        <v>28</v>
      </c>
      <c r="D472" s="18" t="s">
        <v>874</v>
      </c>
      <c r="E472" s="18" t="s">
        <v>875</v>
      </c>
      <c r="F472" s="21">
        <v>0</v>
      </c>
      <c r="G472" s="21">
        <v>0</v>
      </c>
      <c r="H472" s="20"/>
      <c r="I472" s="19"/>
      <c r="J472" s="19"/>
      <c r="K472" s="20"/>
      <c r="L472" s="20">
        <f t="shared" si="36"/>
        <v>0</v>
      </c>
      <c r="M472" s="20">
        <f t="shared" si="37"/>
        <v>0</v>
      </c>
      <c r="N472" s="20">
        <f t="shared" si="40"/>
        <v>0</v>
      </c>
      <c r="O472" s="20">
        <f t="shared" si="38"/>
        <v>0</v>
      </c>
      <c r="P472" s="20">
        <v>0</v>
      </c>
      <c r="Q472" s="20">
        <f t="shared" si="39"/>
        <v>0</v>
      </c>
      <c r="R472" s="21"/>
      <c r="S472" s="44"/>
    </row>
    <row r="473" spans="2:19" hidden="1" x14ac:dyDescent="0.25">
      <c r="B473" s="16">
        <v>457</v>
      </c>
      <c r="C473" s="17" t="s">
        <v>28</v>
      </c>
      <c r="D473" s="18" t="s">
        <v>876</v>
      </c>
      <c r="E473" s="18" t="s">
        <v>608</v>
      </c>
      <c r="F473" s="21">
        <v>0</v>
      </c>
      <c r="G473" s="21">
        <v>0</v>
      </c>
      <c r="H473" s="20"/>
      <c r="I473" s="19"/>
      <c r="J473" s="19"/>
      <c r="K473" s="20"/>
      <c r="L473" s="20">
        <f t="shared" si="36"/>
        <v>0</v>
      </c>
      <c r="M473" s="20">
        <f t="shared" si="37"/>
        <v>0</v>
      </c>
      <c r="N473" s="20">
        <f t="shared" si="40"/>
        <v>0</v>
      </c>
      <c r="O473" s="20">
        <f t="shared" si="38"/>
        <v>0</v>
      </c>
      <c r="P473" s="20">
        <v>0</v>
      </c>
      <c r="Q473" s="20">
        <f t="shared" si="39"/>
        <v>0</v>
      </c>
      <c r="R473" s="21"/>
      <c r="S473" s="44"/>
    </row>
    <row r="474" spans="2:19" hidden="1" x14ac:dyDescent="0.25">
      <c r="B474" s="16">
        <v>458</v>
      </c>
      <c r="C474" s="17" t="s">
        <v>28</v>
      </c>
      <c r="D474" s="18" t="s">
        <v>877</v>
      </c>
      <c r="E474" s="18" t="s">
        <v>878</v>
      </c>
      <c r="F474" s="21">
        <v>0</v>
      </c>
      <c r="G474" s="21">
        <v>0</v>
      </c>
      <c r="H474" s="20"/>
      <c r="I474" s="19"/>
      <c r="J474" s="19"/>
      <c r="K474" s="20"/>
      <c r="L474" s="20">
        <f t="shared" si="36"/>
        <v>0</v>
      </c>
      <c r="M474" s="20">
        <f t="shared" si="37"/>
        <v>0</v>
      </c>
      <c r="N474" s="20">
        <f t="shared" si="40"/>
        <v>0</v>
      </c>
      <c r="O474" s="20">
        <f t="shared" si="38"/>
        <v>0</v>
      </c>
      <c r="P474" s="20">
        <v>0</v>
      </c>
      <c r="Q474" s="20">
        <f t="shared" si="39"/>
        <v>0</v>
      </c>
      <c r="R474" s="21"/>
      <c r="S474" s="44"/>
    </row>
    <row r="475" spans="2:19" hidden="1" x14ac:dyDescent="0.25">
      <c r="B475" s="16">
        <v>459</v>
      </c>
      <c r="C475" s="17" t="s">
        <v>28</v>
      </c>
      <c r="D475" s="18" t="s">
        <v>879</v>
      </c>
      <c r="E475" s="18" t="s">
        <v>880</v>
      </c>
      <c r="F475" s="21">
        <v>0</v>
      </c>
      <c r="G475" s="21">
        <v>0</v>
      </c>
      <c r="H475" s="20"/>
      <c r="I475" s="19"/>
      <c r="J475" s="19"/>
      <c r="K475" s="20"/>
      <c r="L475" s="20">
        <f t="shared" si="36"/>
        <v>0</v>
      </c>
      <c r="M475" s="20">
        <f t="shared" si="37"/>
        <v>0</v>
      </c>
      <c r="N475" s="20">
        <f t="shared" si="40"/>
        <v>0</v>
      </c>
      <c r="O475" s="20">
        <f t="shared" si="38"/>
        <v>0</v>
      </c>
      <c r="P475" s="20">
        <v>0</v>
      </c>
      <c r="Q475" s="20">
        <f t="shared" si="39"/>
        <v>0</v>
      </c>
      <c r="R475" s="21"/>
      <c r="S475" s="44"/>
    </row>
    <row r="476" spans="2:19" hidden="1" x14ac:dyDescent="0.25">
      <c r="B476" s="16">
        <v>460</v>
      </c>
      <c r="C476" s="17" t="s">
        <v>28</v>
      </c>
      <c r="D476" s="18" t="s">
        <v>881</v>
      </c>
      <c r="E476" s="18" t="s">
        <v>882</v>
      </c>
      <c r="F476" s="21">
        <v>0</v>
      </c>
      <c r="G476" s="21">
        <v>0</v>
      </c>
      <c r="H476" s="20"/>
      <c r="I476" s="19"/>
      <c r="J476" s="19"/>
      <c r="K476" s="20"/>
      <c r="L476" s="20">
        <f t="shared" si="36"/>
        <v>0</v>
      </c>
      <c r="M476" s="20">
        <f t="shared" si="37"/>
        <v>0</v>
      </c>
      <c r="N476" s="20">
        <f t="shared" si="40"/>
        <v>0</v>
      </c>
      <c r="O476" s="20">
        <f t="shared" si="38"/>
        <v>0</v>
      </c>
      <c r="P476" s="20">
        <v>0</v>
      </c>
      <c r="Q476" s="20">
        <f t="shared" si="39"/>
        <v>0</v>
      </c>
      <c r="R476" s="21"/>
      <c r="S476" s="44"/>
    </row>
    <row r="477" spans="2:19" hidden="1" x14ac:dyDescent="0.25">
      <c r="B477" s="16">
        <v>461</v>
      </c>
      <c r="C477" s="17" t="s">
        <v>28</v>
      </c>
      <c r="D477" s="18" t="s">
        <v>883</v>
      </c>
      <c r="E477" s="18" t="s">
        <v>884</v>
      </c>
      <c r="F477" s="21">
        <v>0</v>
      </c>
      <c r="G477" s="21">
        <v>0</v>
      </c>
      <c r="H477" s="20"/>
      <c r="I477" s="20"/>
      <c r="J477" s="20"/>
      <c r="K477" s="20"/>
      <c r="L477" s="20">
        <f t="shared" si="36"/>
        <v>0</v>
      </c>
      <c r="M477" s="20">
        <f t="shared" si="37"/>
        <v>0</v>
      </c>
      <c r="N477" s="20">
        <f t="shared" si="40"/>
        <v>0</v>
      </c>
      <c r="O477" s="20">
        <f t="shared" si="38"/>
        <v>0</v>
      </c>
      <c r="P477" s="20">
        <v>0</v>
      </c>
      <c r="Q477" s="20">
        <f t="shared" si="39"/>
        <v>0</v>
      </c>
      <c r="R477" s="21"/>
      <c r="S477" s="44"/>
    </row>
    <row r="478" spans="2:19" hidden="1" x14ac:dyDescent="0.25">
      <c r="B478" s="16">
        <v>462</v>
      </c>
      <c r="C478" s="17" t="s">
        <v>28</v>
      </c>
      <c r="D478" s="18" t="s">
        <v>885</v>
      </c>
      <c r="E478" s="18" t="s">
        <v>307</v>
      </c>
      <c r="F478" s="21">
        <v>0</v>
      </c>
      <c r="G478" s="21">
        <v>0</v>
      </c>
      <c r="H478" s="20"/>
      <c r="I478" s="19"/>
      <c r="J478" s="19"/>
      <c r="K478" s="20"/>
      <c r="L478" s="20">
        <f t="shared" si="36"/>
        <v>0</v>
      </c>
      <c r="M478" s="20">
        <f t="shared" si="37"/>
        <v>0</v>
      </c>
      <c r="N478" s="20">
        <f t="shared" si="40"/>
        <v>0</v>
      </c>
      <c r="O478" s="20">
        <f t="shared" si="38"/>
        <v>0</v>
      </c>
      <c r="P478" s="20">
        <v>0</v>
      </c>
      <c r="Q478" s="20">
        <f t="shared" si="39"/>
        <v>0</v>
      </c>
      <c r="R478" s="21"/>
      <c r="S478" s="44"/>
    </row>
    <row r="479" spans="2:19" hidden="1" x14ac:dyDescent="0.25">
      <c r="B479" s="16">
        <v>463</v>
      </c>
      <c r="C479" s="17" t="s">
        <v>28</v>
      </c>
      <c r="D479" s="18" t="s">
        <v>886</v>
      </c>
      <c r="E479" s="18" t="s">
        <v>303</v>
      </c>
      <c r="F479" s="21">
        <v>0</v>
      </c>
      <c r="G479" s="21">
        <v>0</v>
      </c>
      <c r="H479" s="20"/>
      <c r="I479" s="19"/>
      <c r="J479" s="19"/>
      <c r="K479" s="20"/>
      <c r="L479" s="20">
        <f t="shared" si="36"/>
        <v>0</v>
      </c>
      <c r="M479" s="20">
        <f t="shared" si="37"/>
        <v>0</v>
      </c>
      <c r="N479" s="20">
        <f t="shared" si="40"/>
        <v>0</v>
      </c>
      <c r="O479" s="20">
        <f t="shared" si="38"/>
        <v>0</v>
      </c>
      <c r="P479" s="20">
        <v>0</v>
      </c>
      <c r="Q479" s="20">
        <f t="shared" si="39"/>
        <v>0</v>
      </c>
      <c r="R479" s="21"/>
      <c r="S479" s="44"/>
    </row>
    <row r="480" spans="2:19" hidden="1" x14ac:dyDescent="0.25">
      <c r="B480" s="16">
        <v>464</v>
      </c>
      <c r="C480" s="17" t="s">
        <v>28</v>
      </c>
      <c r="D480" s="18" t="s">
        <v>887</v>
      </c>
      <c r="E480" s="18" t="s">
        <v>888</v>
      </c>
      <c r="F480" s="21">
        <v>0</v>
      </c>
      <c r="G480" s="21">
        <v>0</v>
      </c>
      <c r="H480" s="20"/>
      <c r="I480" s="19"/>
      <c r="J480" s="19"/>
      <c r="K480" s="20"/>
      <c r="L480" s="20">
        <f t="shared" si="36"/>
        <v>0</v>
      </c>
      <c r="M480" s="20">
        <f t="shared" si="37"/>
        <v>0</v>
      </c>
      <c r="N480" s="20">
        <f t="shared" si="40"/>
        <v>0</v>
      </c>
      <c r="O480" s="20">
        <f t="shared" si="38"/>
        <v>0</v>
      </c>
      <c r="P480" s="20">
        <v>0</v>
      </c>
      <c r="Q480" s="20">
        <f t="shared" si="39"/>
        <v>0</v>
      </c>
      <c r="R480" s="21"/>
      <c r="S480" s="44"/>
    </row>
    <row r="481" spans="2:19" hidden="1" x14ac:dyDescent="0.25">
      <c r="B481" s="16">
        <v>465</v>
      </c>
      <c r="C481" s="17" t="s">
        <v>28</v>
      </c>
      <c r="D481" s="18" t="s">
        <v>889</v>
      </c>
      <c r="E481" s="18" t="s">
        <v>890</v>
      </c>
      <c r="F481" s="21">
        <v>0</v>
      </c>
      <c r="G481" s="21">
        <v>0</v>
      </c>
      <c r="H481" s="20"/>
      <c r="I481" s="19"/>
      <c r="J481" s="19"/>
      <c r="K481" s="20"/>
      <c r="L481" s="20">
        <f t="shared" si="36"/>
        <v>0</v>
      </c>
      <c r="M481" s="20">
        <f t="shared" si="37"/>
        <v>0</v>
      </c>
      <c r="N481" s="20">
        <f t="shared" si="40"/>
        <v>0</v>
      </c>
      <c r="O481" s="20">
        <f t="shared" si="38"/>
        <v>0</v>
      </c>
      <c r="P481" s="20">
        <v>0</v>
      </c>
      <c r="Q481" s="20">
        <f t="shared" si="39"/>
        <v>0</v>
      </c>
      <c r="R481" s="21"/>
      <c r="S481" s="44"/>
    </row>
    <row r="482" spans="2:19" hidden="1" x14ac:dyDescent="0.25">
      <c r="B482" s="16">
        <v>466</v>
      </c>
      <c r="C482" s="17" t="s">
        <v>28</v>
      </c>
      <c r="D482" s="18" t="s">
        <v>891</v>
      </c>
      <c r="E482" s="18" t="s">
        <v>892</v>
      </c>
      <c r="F482" s="21">
        <v>0</v>
      </c>
      <c r="G482" s="21">
        <v>0</v>
      </c>
      <c r="H482" s="20"/>
      <c r="I482" s="19"/>
      <c r="J482" s="19"/>
      <c r="K482" s="20"/>
      <c r="L482" s="20">
        <f t="shared" si="36"/>
        <v>0</v>
      </c>
      <c r="M482" s="20">
        <f t="shared" si="37"/>
        <v>0</v>
      </c>
      <c r="N482" s="20">
        <f t="shared" si="40"/>
        <v>0</v>
      </c>
      <c r="O482" s="20">
        <f t="shared" si="38"/>
        <v>0</v>
      </c>
      <c r="P482" s="20">
        <v>0</v>
      </c>
      <c r="Q482" s="20">
        <f t="shared" si="39"/>
        <v>0</v>
      </c>
      <c r="R482" s="21"/>
      <c r="S482" s="44"/>
    </row>
    <row r="483" spans="2:19" hidden="1" x14ac:dyDescent="0.25">
      <c r="B483" s="16">
        <v>467</v>
      </c>
      <c r="C483" s="17" t="s">
        <v>28</v>
      </c>
      <c r="D483" s="18" t="s">
        <v>893</v>
      </c>
      <c r="E483" s="18" t="s">
        <v>894</v>
      </c>
      <c r="F483" s="21">
        <v>18.02</v>
      </c>
      <c r="G483" s="21">
        <v>0</v>
      </c>
      <c r="H483" s="20"/>
      <c r="I483" s="19"/>
      <c r="J483" s="19"/>
      <c r="K483" s="20"/>
      <c r="L483" s="20">
        <f t="shared" si="36"/>
        <v>18.02</v>
      </c>
      <c r="M483" s="20">
        <f t="shared" si="37"/>
        <v>0</v>
      </c>
      <c r="N483" s="20">
        <f t="shared" si="40"/>
        <v>0</v>
      </c>
      <c r="O483" s="20">
        <f t="shared" si="38"/>
        <v>18.02</v>
      </c>
      <c r="P483" s="20">
        <v>0</v>
      </c>
      <c r="Q483" s="20">
        <f t="shared" si="39"/>
        <v>18.02</v>
      </c>
      <c r="R483" s="21"/>
      <c r="S483" s="44"/>
    </row>
    <row r="484" spans="2:19" hidden="1" x14ac:dyDescent="0.25">
      <c r="B484" s="16">
        <v>468</v>
      </c>
      <c r="C484" s="17" t="s">
        <v>28</v>
      </c>
      <c r="D484" s="18" t="s">
        <v>895</v>
      </c>
      <c r="E484" s="18" t="s">
        <v>896</v>
      </c>
      <c r="F484" s="21">
        <v>0</v>
      </c>
      <c r="G484" s="21">
        <v>0</v>
      </c>
      <c r="H484" s="20"/>
      <c r="I484" s="19"/>
      <c r="J484" s="19"/>
      <c r="K484" s="20"/>
      <c r="L484" s="20">
        <f t="shared" si="36"/>
        <v>0</v>
      </c>
      <c r="M484" s="20">
        <f t="shared" si="37"/>
        <v>0</v>
      </c>
      <c r="N484" s="20">
        <f t="shared" si="40"/>
        <v>0</v>
      </c>
      <c r="O484" s="20">
        <f t="shared" si="38"/>
        <v>0</v>
      </c>
      <c r="P484" s="20">
        <v>0</v>
      </c>
      <c r="Q484" s="20">
        <f t="shared" si="39"/>
        <v>0</v>
      </c>
      <c r="R484" s="21"/>
      <c r="S484" s="44"/>
    </row>
    <row r="485" spans="2:19" hidden="1" x14ac:dyDescent="0.25">
      <c r="B485" s="16">
        <v>469</v>
      </c>
      <c r="C485" s="17" t="s">
        <v>28</v>
      </c>
      <c r="D485" s="18" t="s">
        <v>897</v>
      </c>
      <c r="E485" s="18" t="s">
        <v>898</v>
      </c>
      <c r="F485" s="21">
        <v>0</v>
      </c>
      <c r="G485" s="21">
        <v>0</v>
      </c>
      <c r="H485" s="20"/>
      <c r="I485" s="19"/>
      <c r="J485" s="19"/>
      <c r="K485" s="20"/>
      <c r="L485" s="20">
        <f t="shared" si="36"/>
        <v>0</v>
      </c>
      <c r="M485" s="20">
        <f t="shared" si="37"/>
        <v>0</v>
      </c>
      <c r="N485" s="20">
        <f t="shared" si="40"/>
        <v>0</v>
      </c>
      <c r="O485" s="20">
        <f t="shared" si="38"/>
        <v>0</v>
      </c>
      <c r="P485" s="20">
        <v>0</v>
      </c>
      <c r="Q485" s="20">
        <f t="shared" si="39"/>
        <v>0</v>
      </c>
      <c r="R485" s="21"/>
      <c r="S485" s="44"/>
    </row>
    <row r="486" spans="2:19" hidden="1" x14ac:dyDescent="0.25">
      <c r="B486" s="16">
        <v>470</v>
      </c>
      <c r="C486" s="17" t="s">
        <v>28</v>
      </c>
      <c r="D486" s="18" t="s">
        <v>899</v>
      </c>
      <c r="E486" s="18" t="s">
        <v>900</v>
      </c>
      <c r="F486" s="21">
        <v>0</v>
      </c>
      <c r="G486" s="21">
        <v>0</v>
      </c>
      <c r="H486" s="20"/>
      <c r="I486" s="19"/>
      <c r="J486" s="19"/>
      <c r="K486" s="20"/>
      <c r="L486" s="20">
        <f t="shared" si="36"/>
        <v>0</v>
      </c>
      <c r="M486" s="20">
        <f t="shared" si="37"/>
        <v>0</v>
      </c>
      <c r="N486" s="20">
        <f t="shared" si="40"/>
        <v>0</v>
      </c>
      <c r="O486" s="20">
        <f t="shared" si="38"/>
        <v>0</v>
      </c>
      <c r="P486" s="20">
        <v>0</v>
      </c>
      <c r="Q486" s="20">
        <f t="shared" si="39"/>
        <v>0</v>
      </c>
      <c r="R486" s="21"/>
      <c r="S486" s="44"/>
    </row>
    <row r="487" spans="2:19" hidden="1" x14ac:dyDescent="0.25">
      <c r="B487" s="16">
        <v>471</v>
      </c>
      <c r="C487" s="17" t="s">
        <v>28</v>
      </c>
      <c r="D487" s="18" t="s">
        <v>901</v>
      </c>
      <c r="E487" s="18" t="s">
        <v>902</v>
      </c>
      <c r="F487" s="21">
        <v>0</v>
      </c>
      <c r="G487" s="21">
        <v>0</v>
      </c>
      <c r="H487" s="20"/>
      <c r="I487" s="19"/>
      <c r="J487" s="19"/>
      <c r="K487" s="20"/>
      <c r="L487" s="20">
        <f t="shared" si="36"/>
        <v>0</v>
      </c>
      <c r="M487" s="20">
        <f t="shared" si="37"/>
        <v>0</v>
      </c>
      <c r="N487" s="20">
        <f t="shared" si="40"/>
        <v>0</v>
      </c>
      <c r="O487" s="20">
        <f t="shared" si="38"/>
        <v>0</v>
      </c>
      <c r="P487" s="20">
        <v>0</v>
      </c>
      <c r="Q487" s="20">
        <f t="shared" si="39"/>
        <v>0</v>
      </c>
      <c r="R487" s="21"/>
      <c r="S487" s="44"/>
    </row>
    <row r="488" spans="2:19" hidden="1" x14ac:dyDescent="0.25">
      <c r="B488" s="16">
        <v>472</v>
      </c>
      <c r="C488" s="17" t="s">
        <v>28</v>
      </c>
      <c r="D488" s="18" t="s">
        <v>903</v>
      </c>
      <c r="E488" s="18" t="s">
        <v>904</v>
      </c>
      <c r="F488" s="21">
        <v>0</v>
      </c>
      <c r="G488" s="21">
        <v>0</v>
      </c>
      <c r="H488" s="20"/>
      <c r="I488" s="19"/>
      <c r="J488" s="19"/>
      <c r="K488" s="20"/>
      <c r="L488" s="20">
        <f t="shared" si="36"/>
        <v>0</v>
      </c>
      <c r="M488" s="20">
        <f t="shared" si="37"/>
        <v>0</v>
      </c>
      <c r="N488" s="20">
        <f t="shared" si="40"/>
        <v>0</v>
      </c>
      <c r="O488" s="20">
        <f t="shared" si="38"/>
        <v>0</v>
      </c>
      <c r="P488" s="20">
        <v>0</v>
      </c>
      <c r="Q488" s="20">
        <f t="shared" si="39"/>
        <v>0</v>
      </c>
      <c r="R488" s="21"/>
      <c r="S488" s="44"/>
    </row>
    <row r="489" spans="2:19" hidden="1" x14ac:dyDescent="0.25">
      <c r="B489" s="16">
        <v>473</v>
      </c>
      <c r="C489" s="17" t="s">
        <v>28</v>
      </c>
      <c r="D489" s="18" t="s">
        <v>905</v>
      </c>
      <c r="E489" s="18" t="s">
        <v>906</v>
      </c>
      <c r="F489" s="21">
        <v>5373</v>
      </c>
      <c r="G489" s="21">
        <v>0</v>
      </c>
      <c r="H489" s="20"/>
      <c r="I489" s="19"/>
      <c r="J489" s="19"/>
      <c r="K489" s="20"/>
      <c r="L489" s="20">
        <f t="shared" si="36"/>
        <v>5373</v>
      </c>
      <c r="M489" s="20">
        <f t="shared" si="37"/>
        <v>0</v>
      </c>
      <c r="N489" s="20">
        <f t="shared" si="40"/>
        <v>0</v>
      </c>
      <c r="O489" s="20">
        <f t="shared" si="38"/>
        <v>5373</v>
      </c>
      <c r="P489" s="20">
        <v>0</v>
      </c>
      <c r="Q489" s="20">
        <f t="shared" si="39"/>
        <v>5373</v>
      </c>
      <c r="R489" s="21"/>
      <c r="S489" s="44"/>
    </row>
    <row r="490" spans="2:19" hidden="1" x14ac:dyDescent="0.25">
      <c r="B490" s="16">
        <v>474</v>
      </c>
      <c r="C490" s="17" t="s">
        <v>28</v>
      </c>
      <c r="D490" s="18" t="s">
        <v>907</v>
      </c>
      <c r="E490" s="18" t="s">
        <v>908</v>
      </c>
      <c r="F490" s="21">
        <v>0</v>
      </c>
      <c r="G490" s="21">
        <v>0</v>
      </c>
      <c r="H490" s="20"/>
      <c r="I490" s="19"/>
      <c r="J490" s="19"/>
      <c r="K490" s="20"/>
      <c r="L490" s="20">
        <f t="shared" si="36"/>
        <v>0</v>
      </c>
      <c r="M490" s="20">
        <f t="shared" si="37"/>
        <v>0</v>
      </c>
      <c r="N490" s="20">
        <f t="shared" si="40"/>
        <v>0</v>
      </c>
      <c r="O490" s="20">
        <f t="shared" si="38"/>
        <v>0</v>
      </c>
      <c r="P490" s="20">
        <v>0</v>
      </c>
      <c r="Q490" s="20">
        <f t="shared" si="39"/>
        <v>0</v>
      </c>
      <c r="R490" s="21"/>
      <c r="S490" s="44"/>
    </row>
    <row r="491" spans="2:19" hidden="1" x14ac:dyDescent="0.25">
      <c r="B491" s="16">
        <v>475</v>
      </c>
      <c r="C491" s="17" t="s">
        <v>28</v>
      </c>
      <c r="D491" s="18" t="s">
        <v>909</v>
      </c>
      <c r="E491" s="18" t="s">
        <v>910</v>
      </c>
      <c r="F491" s="21">
        <v>3500</v>
      </c>
      <c r="G491" s="21">
        <v>0</v>
      </c>
      <c r="H491" s="20"/>
      <c r="I491" s="19"/>
      <c r="J491" s="19"/>
      <c r="K491" s="20"/>
      <c r="L491" s="20">
        <f t="shared" si="36"/>
        <v>3500</v>
      </c>
      <c r="M491" s="20">
        <f t="shared" si="37"/>
        <v>0</v>
      </c>
      <c r="N491" s="20">
        <f t="shared" si="40"/>
        <v>0</v>
      </c>
      <c r="O491" s="20">
        <f t="shared" si="38"/>
        <v>3500</v>
      </c>
      <c r="P491" s="20">
        <v>0</v>
      </c>
      <c r="Q491" s="20">
        <f t="shared" si="39"/>
        <v>3500</v>
      </c>
      <c r="R491" s="21"/>
      <c r="S491" s="44"/>
    </row>
    <row r="492" spans="2:19" hidden="1" x14ac:dyDescent="0.25">
      <c r="B492" s="16">
        <v>476</v>
      </c>
      <c r="C492" s="17" t="s">
        <v>28</v>
      </c>
      <c r="D492" s="18" t="s">
        <v>911</v>
      </c>
      <c r="E492" s="18" t="s">
        <v>912</v>
      </c>
      <c r="F492" s="21">
        <v>0</v>
      </c>
      <c r="G492" s="21">
        <v>0</v>
      </c>
      <c r="H492" s="20"/>
      <c r="I492" s="19"/>
      <c r="J492" s="19"/>
      <c r="K492" s="20"/>
      <c r="L492" s="20">
        <f t="shared" si="36"/>
        <v>0</v>
      </c>
      <c r="M492" s="20">
        <f t="shared" si="37"/>
        <v>0</v>
      </c>
      <c r="N492" s="20">
        <f t="shared" si="40"/>
        <v>0</v>
      </c>
      <c r="O492" s="20">
        <f t="shared" si="38"/>
        <v>0</v>
      </c>
      <c r="P492" s="20">
        <v>0</v>
      </c>
      <c r="Q492" s="20">
        <f t="shared" si="39"/>
        <v>0</v>
      </c>
      <c r="R492" s="21"/>
      <c r="S492" s="44"/>
    </row>
    <row r="493" spans="2:19" hidden="1" x14ac:dyDescent="0.25">
      <c r="B493" s="16">
        <v>477</v>
      </c>
      <c r="C493" s="17" t="s">
        <v>28</v>
      </c>
      <c r="D493" s="18" t="s">
        <v>913</v>
      </c>
      <c r="E493" s="18" t="s">
        <v>914</v>
      </c>
      <c r="F493" s="21">
        <v>0</v>
      </c>
      <c r="G493" s="21">
        <v>0</v>
      </c>
      <c r="H493" s="20"/>
      <c r="I493" s="19"/>
      <c r="J493" s="19"/>
      <c r="K493" s="20"/>
      <c r="L493" s="20">
        <f t="shared" si="36"/>
        <v>0</v>
      </c>
      <c r="M493" s="20">
        <f t="shared" si="37"/>
        <v>0</v>
      </c>
      <c r="N493" s="20">
        <f t="shared" si="40"/>
        <v>0</v>
      </c>
      <c r="O493" s="20">
        <f t="shared" si="38"/>
        <v>0</v>
      </c>
      <c r="P493" s="20">
        <v>0</v>
      </c>
      <c r="Q493" s="20">
        <f t="shared" si="39"/>
        <v>0</v>
      </c>
      <c r="R493" s="21"/>
      <c r="S493" s="44"/>
    </row>
    <row r="494" spans="2:19" hidden="1" x14ac:dyDescent="0.25">
      <c r="B494" s="16">
        <v>478</v>
      </c>
      <c r="C494" s="17" t="s">
        <v>28</v>
      </c>
      <c r="D494" s="18" t="s">
        <v>915</v>
      </c>
      <c r="E494" s="18" t="s">
        <v>916</v>
      </c>
      <c r="F494" s="21">
        <v>0</v>
      </c>
      <c r="G494" s="21">
        <v>0</v>
      </c>
      <c r="H494" s="20"/>
      <c r="I494" s="19"/>
      <c r="J494" s="19"/>
      <c r="K494" s="20"/>
      <c r="L494" s="20">
        <f t="shared" si="36"/>
        <v>0</v>
      </c>
      <c r="M494" s="20">
        <f t="shared" si="37"/>
        <v>0</v>
      </c>
      <c r="N494" s="20">
        <f t="shared" si="40"/>
        <v>0</v>
      </c>
      <c r="O494" s="20">
        <f t="shared" si="38"/>
        <v>0</v>
      </c>
      <c r="P494" s="20">
        <v>0</v>
      </c>
      <c r="Q494" s="20">
        <f t="shared" si="39"/>
        <v>0</v>
      </c>
      <c r="R494" s="21"/>
      <c r="S494" s="44"/>
    </row>
    <row r="495" spans="2:19" hidden="1" x14ac:dyDescent="0.25">
      <c r="B495" s="16">
        <v>479</v>
      </c>
      <c r="C495" s="17" t="s">
        <v>28</v>
      </c>
      <c r="D495" s="18" t="s">
        <v>917</v>
      </c>
      <c r="E495" s="18" t="s">
        <v>918</v>
      </c>
      <c r="F495" s="21">
        <v>0</v>
      </c>
      <c r="G495" s="21">
        <v>0</v>
      </c>
      <c r="H495" s="20"/>
      <c r="I495" s="19"/>
      <c r="J495" s="19"/>
      <c r="K495" s="20"/>
      <c r="L495" s="20">
        <f t="shared" ref="L495:L558" si="41">+F495-I495</f>
        <v>0</v>
      </c>
      <c r="M495" s="20">
        <f t="shared" ref="M495:M558" si="42">+G495-J495</f>
        <v>0</v>
      </c>
      <c r="N495" s="20">
        <f t="shared" si="40"/>
        <v>0</v>
      </c>
      <c r="O495" s="20">
        <f t="shared" ref="O495:O558" si="43">+L495+M495+N495</f>
        <v>0</v>
      </c>
      <c r="P495" s="20">
        <v>0</v>
      </c>
      <c r="Q495" s="20">
        <f t="shared" ref="Q495:Q558" si="44">+O495+P495</f>
        <v>0</v>
      </c>
      <c r="R495" s="21"/>
      <c r="S495" s="44"/>
    </row>
    <row r="496" spans="2:19" hidden="1" x14ac:dyDescent="0.25">
      <c r="B496" s="16">
        <v>480</v>
      </c>
      <c r="C496" s="17" t="s">
        <v>28</v>
      </c>
      <c r="D496" s="18" t="s">
        <v>919</v>
      </c>
      <c r="E496" s="18" t="s">
        <v>920</v>
      </c>
      <c r="F496" s="21">
        <v>0</v>
      </c>
      <c r="G496" s="21">
        <v>0</v>
      </c>
      <c r="H496" s="20"/>
      <c r="I496" s="19"/>
      <c r="J496" s="19"/>
      <c r="K496" s="20"/>
      <c r="L496" s="20">
        <f t="shared" si="41"/>
        <v>0</v>
      </c>
      <c r="M496" s="20">
        <f t="shared" si="42"/>
        <v>0</v>
      </c>
      <c r="N496" s="20">
        <f t="shared" ref="N496:N559" si="45">+H496-K496</f>
        <v>0</v>
      </c>
      <c r="O496" s="20">
        <f t="shared" si="43"/>
        <v>0</v>
      </c>
      <c r="P496" s="20">
        <v>0</v>
      </c>
      <c r="Q496" s="20">
        <f t="shared" si="44"/>
        <v>0</v>
      </c>
      <c r="R496" s="21"/>
      <c r="S496" s="44"/>
    </row>
    <row r="497" spans="2:19" hidden="1" x14ac:dyDescent="0.25">
      <c r="B497" s="16">
        <v>481</v>
      </c>
      <c r="C497" s="17" t="s">
        <v>28</v>
      </c>
      <c r="D497" s="18" t="s">
        <v>921</v>
      </c>
      <c r="E497" s="18" t="s">
        <v>922</v>
      </c>
      <c r="F497" s="21">
        <v>0</v>
      </c>
      <c r="G497" s="21">
        <v>0</v>
      </c>
      <c r="H497" s="20"/>
      <c r="I497" s="19"/>
      <c r="J497" s="19"/>
      <c r="K497" s="20"/>
      <c r="L497" s="20">
        <f t="shared" si="41"/>
        <v>0</v>
      </c>
      <c r="M497" s="20">
        <f t="shared" si="42"/>
        <v>0</v>
      </c>
      <c r="N497" s="20">
        <f t="shared" si="45"/>
        <v>0</v>
      </c>
      <c r="O497" s="20">
        <f t="shared" si="43"/>
        <v>0</v>
      </c>
      <c r="P497" s="20">
        <v>0</v>
      </c>
      <c r="Q497" s="20">
        <f t="shared" si="44"/>
        <v>0</v>
      </c>
      <c r="R497" s="21"/>
      <c r="S497" s="44"/>
    </row>
    <row r="498" spans="2:19" hidden="1" x14ac:dyDescent="0.25">
      <c r="B498" s="16">
        <v>482</v>
      </c>
      <c r="C498" s="17" t="s">
        <v>28</v>
      </c>
      <c r="D498" s="18" t="s">
        <v>923</v>
      </c>
      <c r="E498" s="18" t="s">
        <v>924</v>
      </c>
      <c r="F498" s="21">
        <v>40</v>
      </c>
      <c r="G498" s="21">
        <v>0</v>
      </c>
      <c r="H498" s="20"/>
      <c r="I498" s="19"/>
      <c r="J498" s="19"/>
      <c r="K498" s="20"/>
      <c r="L498" s="20">
        <f t="shared" si="41"/>
        <v>40</v>
      </c>
      <c r="M498" s="20">
        <f t="shared" si="42"/>
        <v>0</v>
      </c>
      <c r="N498" s="20">
        <f t="shared" si="45"/>
        <v>0</v>
      </c>
      <c r="O498" s="20">
        <f t="shared" si="43"/>
        <v>40</v>
      </c>
      <c r="P498" s="20">
        <v>0</v>
      </c>
      <c r="Q498" s="20">
        <f t="shared" si="44"/>
        <v>40</v>
      </c>
      <c r="R498" s="21"/>
      <c r="S498" s="44"/>
    </row>
    <row r="499" spans="2:19" hidden="1" x14ac:dyDescent="0.25">
      <c r="B499" s="16">
        <v>483</v>
      </c>
      <c r="C499" s="17" t="s">
        <v>28</v>
      </c>
      <c r="D499" s="18" t="s">
        <v>925</v>
      </c>
      <c r="E499" s="18" t="s">
        <v>926</v>
      </c>
      <c r="F499" s="21">
        <v>0</v>
      </c>
      <c r="G499" s="21">
        <v>0</v>
      </c>
      <c r="H499" s="20"/>
      <c r="I499" s="19"/>
      <c r="J499" s="19"/>
      <c r="K499" s="20"/>
      <c r="L499" s="20">
        <f t="shared" si="41"/>
        <v>0</v>
      </c>
      <c r="M499" s="20">
        <f t="shared" si="42"/>
        <v>0</v>
      </c>
      <c r="N499" s="20">
        <f t="shared" si="45"/>
        <v>0</v>
      </c>
      <c r="O499" s="20">
        <f t="shared" si="43"/>
        <v>0</v>
      </c>
      <c r="P499" s="20">
        <v>0</v>
      </c>
      <c r="Q499" s="20">
        <f t="shared" si="44"/>
        <v>0</v>
      </c>
      <c r="R499" s="21"/>
      <c r="S499" s="44"/>
    </row>
    <row r="500" spans="2:19" hidden="1" x14ac:dyDescent="0.25">
      <c r="B500" s="16">
        <v>484</v>
      </c>
      <c r="C500" s="17" t="s">
        <v>28</v>
      </c>
      <c r="D500" s="18" t="s">
        <v>927</v>
      </c>
      <c r="E500" s="18" t="s">
        <v>928</v>
      </c>
      <c r="F500" s="21">
        <v>0</v>
      </c>
      <c r="G500" s="21">
        <v>0</v>
      </c>
      <c r="H500" s="20"/>
      <c r="I500" s="19"/>
      <c r="J500" s="19"/>
      <c r="K500" s="20"/>
      <c r="L500" s="20">
        <f t="shared" si="41"/>
        <v>0</v>
      </c>
      <c r="M500" s="20">
        <f t="shared" si="42"/>
        <v>0</v>
      </c>
      <c r="N500" s="20">
        <f t="shared" si="45"/>
        <v>0</v>
      </c>
      <c r="O500" s="20">
        <f t="shared" si="43"/>
        <v>0</v>
      </c>
      <c r="P500" s="20">
        <v>0</v>
      </c>
      <c r="Q500" s="20">
        <f t="shared" si="44"/>
        <v>0</v>
      </c>
      <c r="R500" s="21"/>
      <c r="S500" s="44"/>
    </row>
    <row r="501" spans="2:19" hidden="1" x14ac:dyDescent="0.25">
      <c r="B501" s="16">
        <v>485</v>
      </c>
      <c r="C501" s="17" t="s">
        <v>28</v>
      </c>
      <c r="D501" s="18" t="s">
        <v>929</v>
      </c>
      <c r="E501" s="18" t="s">
        <v>930</v>
      </c>
      <c r="F501" s="21">
        <v>0</v>
      </c>
      <c r="G501" s="21">
        <v>0</v>
      </c>
      <c r="H501" s="20"/>
      <c r="I501" s="19"/>
      <c r="J501" s="19"/>
      <c r="K501" s="20"/>
      <c r="L501" s="20">
        <f t="shared" si="41"/>
        <v>0</v>
      </c>
      <c r="M501" s="20">
        <f t="shared" si="42"/>
        <v>0</v>
      </c>
      <c r="N501" s="20">
        <f t="shared" si="45"/>
        <v>0</v>
      </c>
      <c r="O501" s="20">
        <f t="shared" si="43"/>
        <v>0</v>
      </c>
      <c r="P501" s="20">
        <v>0</v>
      </c>
      <c r="Q501" s="20">
        <f t="shared" si="44"/>
        <v>0</v>
      </c>
      <c r="R501" s="21"/>
      <c r="S501" s="44"/>
    </row>
    <row r="502" spans="2:19" hidden="1" x14ac:dyDescent="0.25">
      <c r="B502" s="16">
        <v>486</v>
      </c>
      <c r="C502" s="17" t="s">
        <v>28</v>
      </c>
      <c r="D502" s="18" t="s">
        <v>931</v>
      </c>
      <c r="E502" s="18" t="s">
        <v>932</v>
      </c>
      <c r="F502" s="21">
        <v>0</v>
      </c>
      <c r="G502" s="21">
        <v>0</v>
      </c>
      <c r="H502" s="20"/>
      <c r="I502" s="19"/>
      <c r="J502" s="19"/>
      <c r="K502" s="20"/>
      <c r="L502" s="20">
        <f t="shared" si="41"/>
        <v>0</v>
      </c>
      <c r="M502" s="20">
        <f t="shared" si="42"/>
        <v>0</v>
      </c>
      <c r="N502" s="20">
        <f t="shared" si="45"/>
        <v>0</v>
      </c>
      <c r="O502" s="20">
        <f t="shared" si="43"/>
        <v>0</v>
      </c>
      <c r="P502" s="20">
        <v>0</v>
      </c>
      <c r="Q502" s="20">
        <f t="shared" si="44"/>
        <v>0</v>
      </c>
      <c r="R502" s="21"/>
      <c r="S502" s="44"/>
    </row>
    <row r="503" spans="2:19" hidden="1" x14ac:dyDescent="0.25">
      <c r="B503" s="16">
        <v>487</v>
      </c>
      <c r="C503" s="17" t="s">
        <v>28</v>
      </c>
      <c r="D503" s="18" t="s">
        <v>933</v>
      </c>
      <c r="E503" s="18" t="s">
        <v>414</v>
      </c>
      <c r="F503" s="21">
        <v>0</v>
      </c>
      <c r="G503" s="21">
        <v>0</v>
      </c>
      <c r="H503" s="20"/>
      <c r="I503" s="20"/>
      <c r="J503" s="19"/>
      <c r="K503" s="20"/>
      <c r="L503" s="20">
        <f t="shared" si="41"/>
        <v>0</v>
      </c>
      <c r="M503" s="20">
        <f t="shared" si="42"/>
        <v>0</v>
      </c>
      <c r="N503" s="20">
        <f t="shared" si="45"/>
        <v>0</v>
      </c>
      <c r="O503" s="20">
        <f t="shared" si="43"/>
        <v>0</v>
      </c>
      <c r="P503" s="20">
        <v>0</v>
      </c>
      <c r="Q503" s="20">
        <f t="shared" si="44"/>
        <v>0</v>
      </c>
      <c r="R503" s="21"/>
      <c r="S503" s="44"/>
    </row>
    <row r="504" spans="2:19" hidden="1" x14ac:dyDescent="0.25">
      <c r="B504" s="16">
        <v>488</v>
      </c>
      <c r="C504" s="17" t="s">
        <v>28</v>
      </c>
      <c r="D504" s="18" t="s">
        <v>934</v>
      </c>
      <c r="E504" s="18" t="s">
        <v>434</v>
      </c>
      <c r="F504" s="21">
        <v>6000</v>
      </c>
      <c r="G504" s="21">
        <v>0</v>
      </c>
      <c r="H504" s="20"/>
      <c r="I504" s="19"/>
      <c r="J504" s="19"/>
      <c r="K504" s="20"/>
      <c r="L504" s="20">
        <f t="shared" si="41"/>
        <v>6000</v>
      </c>
      <c r="M504" s="20">
        <f t="shared" si="42"/>
        <v>0</v>
      </c>
      <c r="N504" s="20">
        <f t="shared" si="45"/>
        <v>0</v>
      </c>
      <c r="O504" s="20">
        <f t="shared" si="43"/>
        <v>6000</v>
      </c>
      <c r="P504" s="20">
        <v>0</v>
      </c>
      <c r="Q504" s="20">
        <f t="shared" si="44"/>
        <v>6000</v>
      </c>
      <c r="R504" s="21"/>
      <c r="S504" s="44"/>
    </row>
    <row r="505" spans="2:19" hidden="1" x14ac:dyDescent="0.25">
      <c r="B505" s="16">
        <v>489</v>
      </c>
      <c r="C505" s="17" t="s">
        <v>28</v>
      </c>
      <c r="D505" s="18" t="s">
        <v>935</v>
      </c>
      <c r="E505" s="18" t="s">
        <v>936</v>
      </c>
      <c r="F505" s="21">
        <v>4000</v>
      </c>
      <c r="G505" s="21">
        <v>0</v>
      </c>
      <c r="H505" s="20"/>
      <c r="I505" s="19"/>
      <c r="J505" s="19"/>
      <c r="K505" s="20"/>
      <c r="L505" s="20">
        <f t="shared" si="41"/>
        <v>4000</v>
      </c>
      <c r="M505" s="20">
        <f t="shared" si="42"/>
        <v>0</v>
      </c>
      <c r="N505" s="20">
        <f t="shared" si="45"/>
        <v>0</v>
      </c>
      <c r="O505" s="20">
        <f t="shared" si="43"/>
        <v>4000</v>
      </c>
      <c r="P505" s="20">
        <v>0</v>
      </c>
      <c r="Q505" s="20">
        <f t="shared" si="44"/>
        <v>4000</v>
      </c>
      <c r="R505" s="21"/>
      <c r="S505" s="44"/>
    </row>
    <row r="506" spans="2:19" hidden="1" x14ac:dyDescent="0.25">
      <c r="B506" s="16">
        <v>490</v>
      </c>
      <c r="C506" s="17" t="s">
        <v>28</v>
      </c>
      <c r="D506" s="18" t="s">
        <v>937</v>
      </c>
      <c r="E506" s="18" t="s">
        <v>938</v>
      </c>
      <c r="F506" s="21">
        <v>0</v>
      </c>
      <c r="G506" s="21">
        <v>0</v>
      </c>
      <c r="H506" s="20"/>
      <c r="I506" s="19"/>
      <c r="J506" s="19"/>
      <c r="K506" s="20"/>
      <c r="L506" s="20">
        <f t="shared" si="41"/>
        <v>0</v>
      </c>
      <c r="M506" s="20">
        <f t="shared" si="42"/>
        <v>0</v>
      </c>
      <c r="N506" s="20">
        <f t="shared" si="45"/>
        <v>0</v>
      </c>
      <c r="O506" s="20">
        <f t="shared" si="43"/>
        <v>0</v>
      </c>
      <c r="P506" s="20">
        <v>0</v>
      </c>
      <c r="Q506" s="20">
        <f t="shared" si="44"/>
        <v>0</v>
      </c>
      <c r="R506" s="21"/>
      <c r="S506" s="44"/>
    </row>
    <row r="507" spans="2:19" hidden="1" x14ac:dyDescent="0.25">
      <c r="B507" s="16">
        <v>491</v>
      </c>
      <c r="C507" s="17" t="s">
        <v>28</v>
      </c>
      <c r="D507" s="18" t="s">
        <v>939</v>
      </c>
      <c r="E507" s="18" t="s">
        <v>442</v>
      </c>
      <c r="F507" s="21">
        <v>0</v>
      </c>
      <c r="G507" s="21">
        <v>0</v>
      </c>
      <c r="H507" s="20"/>
      <c r="I507" s="19"/>
      <c r="J507" s="19"/>
      <c r="K507" s="20"/>
      <c r="L507" s="20">
        <f t="shared" si="41"/>
        <v>0</v>
      </c>
      <c r="M507" s="20">
        <f t="shared" si="42"/>
        <v>0</v>
      </c>
      <c r="N507" s="20">
        <f t="shared" si="45"/>
        <v>0</v>
      </c>
      <c r="O507" s="20">
        <f t="shared" si="43"/>
        <v>0</v>
      </c>
      <c r="P507" s="20">
        <v>0</v>
      </c>
      <c r="Q507" s="20">
        <f t="shared" si="44"/>
        <v>0</v>
      </c>
      <c r="R507" s="21"/>
      <c r="S507" s="44"/>
    </row>
    <row r="508" spans="2:19" hidden="1" x14ac:dyDescent="0.25">
      <c r="B508" s="16">
        <v>492</v>
      </c>
      <c r="C508" s="17" t="s">
        <v>28</v>
      </c>
      <c r="D508" s="18" t="s">
        <v>940</v>
      </c>
      <c r="E508" s="18" t="s">
        <v>941</v>
      </c>
      <c r="F508" s="21">
        <v>0</v>
      </c>
      <c r="G508" s="21">
        <v>0</v>
      </c>
      <c r="H508" s="20"/>
      <c r="I508" s="19"/>
      <c r="J508" s="19"/>
      <c r="K508" s="20"/>
      <c r="L508" s="20">
        <f t="shared" si="41"/>
        <v>0</v>
      </c>
      <c r="M508" s="20">
        <f t="shared" si="42"/>
        <v>0</v>
      </c>
      <c r="N508" s="20">
        <f t="shared" si="45"/>
        <v>0</v>
      </c>
      <c r="O508" s="20">
        <f t="shared" si="43"/>
        <v>0</v>
      </c>
      <c r="P508" s="20">
        <v>0</v>
      </c>
      <c r="Q508" s="20">
        <f t="shared" si="44"/>
        <v>0</v>
      </c>
      <c r="R508" s="21"/>
      <c r="S508" s="44"/>
    </row>
    <row r="509" spans="2:19" hidden="1" x14ac:dyDescent="0.25">
      <c r="B509" s="16">
        <v>493</v>
      </c>
      <c r="C509" s="17" t="s">
        <v>28</v>
      </c>
      <c r="D509" s="18" t="s">
        <v>942</v>
      </c>
      <c r="E509" s="18" t="s">
        <v>943</v>
      </c>
      <c r="F509" s="21">
        <v>0</v>
      </c>
      <c r="G509" s="21">
        <v>0</v>
      </c>
      <c r="H509" s="20"/>
      <c r="I509" s="19"/>
      <c r="J509" s="19"/>
      <c r="K509" s="20"/>
      <c r="L509" s="20">
        <f t="shared" si="41"/>
        <v>0</v>
      </c>
      <c r="M509" s="20">
        <f t="shared" si="42"/>
        <v>0</v>
      </c>
      <c r="N509" s="20">
        <f t="shared" si="45"/>
        <v>0</v>
      </c>
      <c r="O509" s="20">
        <f t="shared" si="43"/>
        <v>0</v>
      </c>
      <c r="P509" s="20">
        <v>0</v>
      </c>
      <c r="Q509" s="20">
        <f t="shared" si="44"/>
        <v>0</v>
      </c>
      <c r="R509" s="21"/>
      <c r="S509" s="44"/>
    </row>
    <row r="510" spans="2:19" hidden="1" x14ac:dyDescent="0.25">
      <c r="B510" s="16">
        <v>494</v>
      </c>
      <c r="C510" s="17" t="s">
        <v>28</v>
      </c>
      <c r="D510" s="18" t="s">
        <v>944</v>
      </c>
      <c r="E510" s="18" t="s">
        <v>375</v>
      </c>
      <c r="F510" s="21">
        <v>0</v>
      </c>
      <c r="G510" s="21">
        <v>0</v>
      </c>
      <c r="H510" s="20"/>
      <c r="I510" s="19"/>
      <c r="J510" s="19"/>
      <c r="K510" s="20"/>
      <c r="L510" s="20">
        <f t="shared" si="41"/>
        <v>0</v>
      </c>
      <c r="M510" s="20">
        <f t="shared" si="42"/>
        <v>0</v>
      </c>
      <c r="N510" s="20">
        <f t="shared" si="45"/>
        <v>0</v>
      </c>
      <c r="O510" s="20">
        <f t="shared" si="43"/>
        <v>0</v>
      </c>
      <c r="P510" s="20">
        <v>0</v>
      </c>
      <c r="Q510" s="20">
        <f t="shared" si="44"/>
        <v>0</v>
      </c>
      <c r="R510" s="21"/>
      <c r="S510" s="44"/>
    </row>
    <row r="511" spans="2:19" hidden="1" x14ac:dyDescent="0.25">
      <c r="B511" s="16">
        <v>495</v>
      </c>
      <c r="C511" s="17" t="s">
        <v>28</v>
      </c>
      <c r="D511" s="18" t="s">
        <v>945</v>
      </c>
      <c r="E511" s="18" t="s">
        <v>379</v>
      </c>
      <c r="F511" s="21">
        <v>0</v>
      </c>
      <c r="G511" s="21">
        <v>0</v>
      </c>
      <c r="H511" s="20"/>
      <c r="I511" s="19"/>
      <c r="J511" s="19"/>
      <c r="K511" s="20"/>
      <c r="L511" s="20">
        <f t="shared" si="41"/>
        <v>0</v>
      </c>
      <c r="M511" s="20">
        <f t="shared" si="42"/>
        <v>0</v>
      </c>
      <c r="N511" s="20">
        <f t="shared" si="45"/>
        <v>0</v>
      </c>
      <c r="O511" s="20">
        <f t="shared" si="43"/>
        <v>0</v>
      </c>
      <c r="P511" s="20">
        <v>0</v>
      </c>
      <c r="Q511" s="20">
        <f t="shared" si="44"/>
        <v>0</v>
      </c>
      <c r="R511" s="21"/>
      <c r="S511" s="44"/>
    </row>
    <row r="512" spans="2:19" hidden="1" x14ac:dyDescent="0.25">
      <c r="B512" s="16">
        <v>496</v>
      </c>
      <c r="C512" s="17" t="s">
        <v>28</v>
      </c>
      <c r="D512" s="18" t="s">
        <v>946</v>
      </c>
      <c r="E512" s="18" t="s">
        <v>947</v>
      </c>
      <c r="F512" s="21">
        <v>0</v>
      </c>
      <c r="G512" s="21">
        <v>0</v>
      </c>
      <c r="H512" s="20"/>
      <c r="I512" s="19"/>
      <c r="J512" s="19"/>
      <c r="K512" s="20"/>
      <c r="L512" s="20">
        <f t="shared" si="41"/>
        <v>0</v>
      </c>
      <c r="M512" s="20">
        <f t="shared" si="42"/>
        <v>0</v>
      </c>
      <c r="N512" s="20">
        <f t="shared" si="45"/>
        <v>0</v>
      </c>
      <c r="O512" s="20">
        <f t="shared" si="43"/>
        <v>0</v>
      </c>
      <c r="P512" s="20">
        <v>0</v>
      </c>
      <c r="Q512" s="20">
        <f t="shared" si="44"/>
        <v>0</v>
      </c>
      <c r="R512" s="21"/>
      <c r="S512" s="44"/>
    </row>
    <row r="513" spans="2:19" hidden="1" x14ac:dyDescent="0.25">
      <c r="B513" s="16">
        <v>497</v>
      </c>
      <c r="C513" s="17" t="s">
        <v>28</v>
      </c>
      <c r="D513" s="18" t="s">
        <v>948</v>
      </c>
      <c r="E513" s="18" t="s">
        <v>949</v>
      </c>
      <c r="F513" s="21">
        <v>0</v>
      </c>
      <c r="G513" s="21">
        <v>0</v>
      </c>
      <c r="H513" s="20"/>
      <c r="I513" s="20"/>
      <c r="J513" s="20"/>
      <c r="K513" s="20"/>
      <c r="L513" s="20">
        <f t="shared" si="41"/>
        <v>0</v>
      </c>
      <c r="M513" s="20">
        <f t="shared" si="42"/>
        <v>0</v>
      </c>
      <c r="N513" s="20">
        <f t="shared" si="45"/>
        <v>0</v>
      </c>
      <c r="O513" s="20">
        <f t="shared" si="43"/>
        <v>0</v>
      </c>
      <c r="P513" s="20">
        <v>0</v>
      </c>
      <c r="Q513" s="20">
        <f t="shared" si="44"/>
        <v>0</v>
      </c>
      <c r="R513" s="21"/>
      <c r="S513" s="44"/>
    </row>
    <row r="514" spans="2:19" hidden="1" x14ac:dyDescent="0.25">
      <c r="B514" s="16">
        <v>498</v>
      </c>
      <c r="C514" s="17" t="s">
        <v>28</v>
      </c>
      <c r="D514" s="18" t="s">
        <v>950</v>
      </c>
      <c r="E514" s="18" t="s">
        <v>951</v>
      </c>
      <c r="F514" s="21">
        <v>0</v>
      </c>
      <c r="G514" s="21">
        <v>0</v>
      </c>
      <c r="H514" s="20"/>
      <c r="I514" s="19"/>
      <c r="J514" s="19"/>
      <c r="K514" s="20"/>
      <c r="L514" s="20">
        <f t="shared" si="41"/>
        <v>0</v>
      </c>
      <c r="M514" s="20">
        <f t="shared" si="42"/>
        <v>0</v>
      </c>
      <c r="N514" s="20">
        <f t="shared" si="45"/>
        <v>0</v>
      </c>
      <c r="O514" s="20">
        <f t="shared" si="43"/>
        <v>0</v>
      </c>
      <c r="P514" s="20">
        <v>0</v>
      </c>
      <c r="Q514" s="20">
        <f t="shared" si="44"/>
        <v>0</v>
      </c>
      <c r="R514" s="21"/>
      <c r="S514" s="44"/>
    </row>
    <row r="515" spans="2:19" hidden="1" x14ac:dyDescent="0.25">
      <c r="B515" s="16">
        <v>499</v>
      </c>
      <c r="C515" s="17" t="s">
        <v>28</v>
      </c>
      <c r="D515" s="18" t="s">
        <v>952</v>
      </c>
      <c r="E515" s="18" t="s">
        <v>503</v>
      </c>
      <c r="F515" s="21">
        <v>0</v>
      </c>
      <c r="G515" s="21">
        <v>0</v>
      </c>
      <c r="H515" s="20"/>
      <c r="I515" s="19"/>
      <c r="J515" s="19"/>
      <c r="K515" s="20"/>
      <c r="L515" s="20">
        <f t="shared" si="41"/>
        <v>0</v>
      </c>
      <c r="M515" s="20">
        <f t="shared" si="42"/>
        <v>0</v>
      </c>
      <c r="N515" s="20">
        <f t="shared" si="45"/>
        <v>0</v>
      </c>
      <c r="O515" s="20">
        <f t="shared" si="43"/>
        <v>0</v>
      </c>
      <c r="P515" s="20">
        <v>0</v>
      </c>
      <c r="Q515" s="20">
        <f t="shared" si="44"/>
        <v>0</v>
      </c>
      <c r="R515" s="21"/>
      <c r="S515" s="44"/>
    </row>
    <row r="516" spans="2:19" hidden="1" x14ac:dyDescent="0.25">
      <c r="B516" s="16">
        <v>500</v>
      </c>
      <c r="C516" s="17" t="s">
        <v>28</v>
      </c>
      <c r="D516" s="18" t="s">
        <v>953</v>
      </c>
      <c r="E516" s="18" t="s">
        <v>440</v>
      </c>
      <c r="F516" s="21">
        <v>0</v>
      </c>
      <c r="G516" s="21">
        <v>0</v>
      </c>
      <c r="H516" s="20"/>
      <c r="I516" s="19"/>
      <c r="J516" s="19"/>
      <c r="K516" s="20"/>
      <c r="L516" s="20">
        <f t="shared" si="41"/>
        <v>0</v>
      </c>
      <c r="M516" s="20">
        <f t="shared" si="42"/>
        <v>0</v>
      </c>
      <c r="N516" s="20">
        <f t="shared" si="45"/>
        <v>0</v>
      </c>
      <c r="O516" s="20">
        <f t="shared" si="43"/>
        <v>0</v>
      </c>
      <c r="P516" s="20">
        <v>0</v>
      </c>
      <c r="Q516" s="20">
        <f t="shared" si="44"/>
        <v>0</v>
      </c>
      <c r="R516" s="21"/>
      <c r="S516" s="44"/>
    </row>
    <row r="517" spans="2:19" hidden="1" x14ac:dyDescent="0.25">
      <c r="B517" s="16">
        <v>501</v>
      </c>
      <c r="C517" s="17" t="s">
        <v>28</v>
      </c>
      <c r="D517" s="18" t="s">
        <v>954</v>
      </c>
      <c r="E517" s="18" t="s">
        <v>955</v>
      </c>
      <c r="F517" s="21">
        <v>0</v>
      </c>
      <c r="G517" s="21">
        <v>0</v>
      </c>
      <c r="H517" s="20"/>
      <c r="I517" s="19"/>
      <c r="J517" s="19"/>
      <c r="K517" s="20"/>
      <c r="L517" s="20">
        <f t="shared" si="41"/>
        <v>0</v>
      </c>
      <c r="M517" s="20">
        <f t="shared" si="42"/>
        <v>0</v>
      </c>
      <c r="N517" s="20">
        <f t="shared" si="45"/>
        <v>0</v>
      </c>
      <c r="O517" s="20">
        <f t="shared" si="43"/>
        <v>0</v>
      </c>
      <c r="P517" s="20">
        <v>0</v>
      </c>
      <c r="Q517" s="20">
        <f t="shared" si="44"/>
        <v>0</v>
      </c>
      <c r="R517" s="21"/>
      <c r="S517" s="44"/>
    </row>
    <row r="518" spans="2:19" hidden="1" x14ac:dyDescent="0.25">
      <c r="B518" s="16">
        <v>502</v>
      </c>
      <c r="C518" s="17" t="s">
        <v>28</v>
      </c>
      <c r="D518" s="18" t="s">
        <v>956</v>
      </c>
      <c r="E518" s="18" t="s">
        <v>957</v>
      </c>
      <c r="F518" s="21">
        <v>0</v>
      </c>
      <c r="G518" s="21">
        <v>0</v>
      </c>
      <c r="H518" s="20"/>
      <c r="I518" s="19"/>
      <c r="J518" s="19"/>
      <c r="K518" s="20"/>
      <c r="L518" s="20">
        <f t="shared" si="41"/>
        <v>0</v>
      </c>
      <c r="M518" s="20">
        <f t="shared" si="42"/>
        <v>0</v>
      </c>
      <c r="N518" s="20">
        <f t="shared" si="45"/>
        <v>0</v>
      </c>
      <c r="O518" s="20">
        <f t="shared" si="43"/>
        <v>0</v>
      </c>
      <c r="P518" s="20">
        <v>0</v>
      </c>
      <c r="Q518" s="20">
        <f t="shared" si="44"/>
        <v>0</v>
      </c>
      <c r="R518" s="21"/>
      <c r="S518" s="44"/>
    </row>
    <row r="519" spans="2:19" hidden="1" x14ac:dyDescent="0.25">
      <c r="B519" s="16">
        <v>503</v>
      </c>
      <c r="C519" s="17" t="s">
        <v>28</v>
      </c>
      <c r="D519" s="18" t="s">
        <v>958</v>
      </c>
      <c r="E519" s="18" t="s">
        <v>959</v>
      </c>
      <c r="F519" s="21">
        <v>0</v>
      </c>
      <c r="G519" s="21">
        <v>0</v>
      </c>
      <c r="H519" s="20"/>
      <c r="I519" s="19"/>
      <c r="J519" s="19"/>
      <c r="K519" s="20"/>
      <c r="L519" s="20">
        <f t="shared" si="41"/>
        <v>0</v>
      </c>
      <c r="M519" s="20">
        <f t="shared" si="42"/>
        <v>0</v>
      </c>
      <c r="N519" s="20">
        <f t="shared" si="45"/>
        <v>0</v>
      </c>
      <c r="O519" s="20">
        <f t="shared" si="43"/>
        <v>0</v>
      </c>
      <c r="P519" s="20">
        <v>0</v>
      </c>
      <c r="Q519" s="20">
        <f t="shared" si="44"/>
        <v>0</v>
      </c>
      <c r="R519" s="21"/>
      <c r="S519" s="44"/>
    </row>
    <row r="520" spans="2:19" hidden="1" x14ac:dyDescent="0.25">
      <c r="B520" s="16">
        <v>504</v>
      </c>
      <c r="C520" s="17" t="s">
        <v>28</v>
      </c>
      <c r="D520" s="18" t="s">
        <v>960</v>
      </c>
      <c r="E520" s="18" t="s">
        <v>961</v>
      </c>
      <c r="F520" s="21">
        <v>0</v>
      </c>
      <c r="G520" s="21">
        <v>0</v>
      </c>
      <c r="H520" s="20"/>
      <c r="I520" s="19"/>
      <c r="J520" s="19"/>
      <c r="K520" s="20"/>
      <c r="L520" s="20">
        <f t="shared" si="41"/>
        <v>0</v>
      </c>
      <c r="M520" s="20">
        <f t="shared" si="42"/>
        <v>0</v>
      </c>
      <c r="N520" s="20">
        <f t="shared" si="45"/>
        <v>0</v>
      </c>
      <c r="O520" s="20">
        <f t="shared" si="43"/>
        <v>0</v>
      </c>
      <c r="P520" s="20">
        <v>0</v>
      </c>
      <c r="Q520" s="20">
        <f t="shared" si="44"/>
        <v>0</v>
      </c>
      <c r="R520" s="21"/>
      <c r="S520" s="44"/>
    </row>
    <row r="521" spans="2:19" hidden="1" x14ac:dyDescent="0.25">
      <c r="B521" s="16">
        <v>505</v>
      </c>
      <c r="C521" s="17" t="s">
        <v>28</v>
      </c>
      <c r="D521" s="18" t="s">
        <v>962</v>
      </c>
      <c r="E521" s="18" t="s">
        <v>610</v>
      </c>
      <c r="F521" s="21">
        <v>0</v>
      </c>
      <c r="G521" s="21">
        <v>0</v>
      </c>
      <c r="H521" s="20"/>
      <c r="I521" s="19"/>
      <c r="J521" s="19"/>
      <c r="K521" s="20"/>
      <c r="L521" s="20">
        <f t="shared" si="41"/>
        <v>0</v>
      </c>
      <c r="M521" s="20">
        <f t="shared" si="42"/>
        <v>0</v>
      </c>
      <c r="N521" s="20">
        <f t="shared" si="45"/>
        <v>0</v>
      </c>
      <c r="O521" s="20">
        <f t="shared" si="43"/>
        <v>0</v>
      </c>
      <c r="P521" s="20">
        <v>0</v>
      </c>
      <c r="Q521" s="20">
        <f t="shared" si="44"/>
        <v>0</v>
      </c>
      <c r="R521" s="21"/>
      <c r="S521" s="44"/>
    </row>
    <row r="522" spans="2:19" hidden="1" x14ac:dyDescent="0.25">
      <c r="B522" s="16">
        <v>506</v>
      </c>
      <c r="C522" s="17" t="s">
        <v>28</v>
      </c>
      <c r="D522" s="18" t="s">
        <v>963</v>
      </c>
      <c r="E522" s="18" t="s">
        <v>505</v>
      </c>
      <c r="F522" s="21">
        <v>0</v>
      </c>
      <c r="G522" s="21">
        <v>0</v>
      </c>
      <c r="H522" s="20"/>
      <c r="I522" s="19"/>
      <c r="J522" s="19"/>
      <c r="K522" s="20"/>
      <c r="L522" s="20">
        <f t="shared" si="41"/>
        <v>0</v>
      </c>
      <c r="M522" s="20">
        <f t="shared" si="42"/>
        <v>0</v>
      </c>
      <c r="N522" s="20">
        <f t="shared" si="45"/>
        <v>0</v>
      </c>
      <c r="O522" s="20">
        <f t="shared" si="43"/>
        <v>0</v>
      </c>
      <c r="P522" s="20">
        <v>0</v>
      </c>
      <c r="Q522" s="20">
        <f t="shared" si="44"/>
        <v>0</v>
      </c>
      <c r="R522" s="21"/>
      <c r="S522" s="44"/>
    </row>
    <row r="523" spans="2:19" hidden="1" x14ac:dyDescent="0.25">
      <c r="B523" s="16">
        <v>507</v>
      </c>
      <c r="C523" s="17" t="s">
        <v>28</v>
      </c>
      <c r="D523" s="18" t="s">
        <v>964</v>
      </c>
      <c r="E523" s="18" t="s">
        <v>600</v>
      </c>
      <c r="F523" s="21">
        <v>0</v>
      </c>
      <c r="G523" s="21">
        <v>0</v>
      </c>
      <c r="H523" s="20"/>
      <c r="I523" s="19"/>
      <c r="J523" s="19"/>
      <c r="K523" s="20"/>
      <c r="L523" s="20">
        <f t="shared" si="41"/>
        <v>0</v>
      </c>
      <c r="M523" s="20">
        <f t="shared" si="42"/>
        <v>0</v>
      </c>
      <c r="N523" s="20">
        <f t="shared" si="45"/>
        <v>0</v>
      </c>
      <c r="O523" s="20">
        <f t="shared" si="43"/>
        <v>0</v>
      </c>
      <c r="P523" s="20">
        <v>0</v>
      </c>
      <c r="Q523" s="20">
        <f t="shared" si="44"/>
        <v>0</v>
      </c>
      <c r="R523" s="21"/>
      <c r="S523" s="44"/>
    </row>
    <row r="524" spans="2:19" x14ac:dyDescent="0.25">
      <c r="B524" s="16">
        <v>508</v>
      </c>
      <c r="C524" s="17" t="s">
        <v>28</v>
      </c>
      <c r="D524" s="36" t="s">
        <v>965</v>
      </c>
      <c r="E524" s="36" t="s">
        <v>966</v>
      </c>
      <c r="F524" s="21">
        <v>3830.59</v>
      </c>
      <c r="G524" s="21">
        <v>0</v>
      </c>
      <c r="H524" s="20"/>
      <c r="I524" s="20"/>
      <c r="J524" s="19"/>
      <c r="K524" s="20"/>
      <c r="L524" s="20">
        <f t="shared" si="41"/>
        <v>3830.59</v>
      </c>
      <c r="M524" s="20">
        <f t="shared" si="42"/>
        <v>0</v>
      </c>
      <c r="N524" s="20">
        <f t="shared" si="45"/>
        <v>0</v>
      </c>
      <c r="O524" s="20">
        <f t="shared" si="43"/>
        <v>3830.59</v>
      </c>
      <c r="P524" s="20">
        <v>0</v>
      </c>
      <c r="Q524" s="20">
        <f t="shared" si="44"/>
        <v>3830.59</v>
      </c>
      <c r="R524" s="21"/>
      <c r="S524" s="44"/>
    </row>
    <row r="525" spans="2:19" hidden="1" x14ac:dyDescent="0.25">
      <c r="B525" s="16">
        <v>509</v>
      </c>
      <c r="C525" s="17" t="s">
        <v>28</v>
      </c>
      <c r="D525" s="18" t="s">
        <v>967</v>
      </c>
      <c r="E525" s="18" t="s">
        <v>305</v>
      </c>
      <c r="F525" s="21">
        <v>0</v>
      </c>
      <c r="G525" s="21">
        <v>0</v>
      </c>
      <c r="H525" s="20"/>
      <c r="I525" s="19"/>
      <c r="J525" s="19"/>
      <c r="K525" s="20"/>
      <c r="L525" s="20">
        <f t="shared" si="41"/>
        <v>0</v>
      </c>
      <c r="M525" s="20">
        <f t="shared" si="42"/>
        <v>0</v>
      </c>
      <c r="N525" s="20">
        <f t="shared" si="45"/>
        <v>0</v>
      </c>
      <c r="O525" s="20">
        <f t="shared" si="43"/>
        <v>0</v>
      </c>
      <c r="P525" s="20">
        <v>0</v>
      </c>
      <c r="Q525" s="20">
        <f t="shared" si="44"/>
        <v>0</v>
      </c>
      <c r="R525" s="21"/>
      <c r="S525" s="44"/>
    </row>
    <row r="526" spans="2:19" hidden="1" x14ac:dyDescent="0.25">
      <c r="B526" s="16">
        <v>510</v>
      </c>
      <c r="C526" s="17" t="s">
        <v>28</v>
      </c>
      <c r="D526" s="18" t="s">
        <v>968</v>
      </c>
      <c r="E526" s="18" t="s">
        <v>969</v>
      </c>
      <c r="F526" s="21">
        <v>0</v>
      </c>
      <c r="G526" s="21">
        <v>0</v>
      </c>
      <c r="H526" s="20"/>
      <c r="I526" s="20"/>
      <c r="J526" s="20"/>
      <c r="K526" s="20"/>
      <c r="L526" s="20">
        <f t="shared" si="41"/>
        <v>0</v>
      </c>
      <c r="M526" s="20">
        <f t="shared" si="42"/>
        <v>0</v>
      </c>
      <c r="N526" s="20">
        <f t="shared" si="45"/>
        <v>0</v>
      </c>
      <c r="O526" s="20">
        <f t="shared" si="43"/>
        <v>0</v>
      </c>
      <c r="P526" s="20">
        <v>0</v>
      </c>
      <c r="Q526" s="20">
        <f t="shared" si="44"/>
        <v>0</v>
      </c>
      <c r="R526" s="21"/>
      <c r="S526" s="44"/>
    </row>
    <row r="527" spans="2:19" hidden="1" x14ac:dyDescent="0.25">
      <c r="B527" s="16">
        <v>511</v>
      </c>
      <c r="C527" s="17" t="s">
        <v>28</v>
      </c>
      <c r="D527" s="18" t="s">
        <v>970</v>
      </c>
      <c r="E527" s="18" t="s">
        <v>971</v>
      </c>
      <c r="F527" s="21">
        <v>0</v>
      </c>
      <c r="G527" s="21">
        <v>0</v>
      </c>
      <c r="H527" s="20"/>
      <c r="I527" s="20"/>
      <c r="J527" s="20"/>
      <c r="K527" s="20"/>
      <c r="L527" s="20">
        <f t="shared" si="41"/>
        <v>0</v>
      </c>
      <c r="M527" s="20">
        <f t="shared" si="42"/>
        <v>0</v>
      </c>
      <c r="N527" s="20">
        <f t="shared" si="45"/>
        <v>0</v>
      </c>
      <c r="O527" s="20">
        <f t="shared" si="43"/>
        <v>0</v>
      </c>
      <c r="P527" s="20">
        <v>0</v>
      </c>
      <c r="Q527" s="20">
        <f t="shared" si="44"/>
        <v>0</v>
      </c>
      <c r="R527" s="21"/>
      <c r="S527" s="44"/>
    </row>
    <row r="528" spans="2:19" hidden="1" x14ac:dyDescent="0.25">
      <c r="B528" s="16">
        <v>512</v>
      </c>
      <c r="C528" s="17" t="s">
        <v>28</v>
      </c>
      <c r="D528" s="18" t="s">
        <v>972</v>
      </c>
      <c r="E528" s="18" t="s">
        <v>973</v>
      </c>
      <c r="F528" s="21">
        <v>0</v>
      </c>
      <c r="G528" s="21">
        <v>0</v>
      </c>
      <c r="H528" s="20"/>
      <c r="I528" s="19"/>
      <c r="J528" s="19"/>
      <c r="K528" s="20"/>
      <c r="L528" s="20">
        <f t="shared" si="41"/>
        <v>0</v>
      </c>
      <c r="M528" s="20">
        <f t="shared" si="42"/>
        <v>0</v>
      </c>
      <c r="N528" s="20">
        <f t="shared" si="45"/>
        <v>0</v>
      </c>
      <c r="O528" s="20">
        <f t="shared" si="43"/>
        <v>0</v>
      </c>
      <c r="P528" s="20">
        <v>0</v>
      </c>
      <c r="Q528" s="20">
        <f t="shared" si="44"/>
        <v>0</v>
      </c>
      <c r="R528" s="21"/>
      <c r="S528" s="44"/>
    </row>
    <row r="529" spans="2:19" hidden="1" x14ac:dyDescent="0.25">
      <c r="B529" s="16">
        <v>513</v>
      </c>
      <c r="C529" s="17" t="s">
        <v>28</v>
      </c>
      <c r="D529" s="18" t="s">
        <v>974</v>
      </c>
      <c r="E529" s="18" t="s">
        <v>975</v>
      </c>
      <c r="F529" s="21">
        <v>1500</v>
      </c>
      <c r="G529" s="21">
        <v>0</v>
      </c>
      <c r="H529" s="20"/>
      <c r="I529" s="20"/>
      <c r="J529" s="19"/>
      <c r="K529" s="20"/>
      <c r="L529" s="20">
        <f t="shared" si="41"/>
        <v>1500</v>
      </c>
      <c r="M529" s="20">
        <f t="shared" si="42"/>
        <v>0</v>
      </c>
      <c r="N529" s="20">
        <f t="shared" si="45"/>
        <v>0</v>
      </c>
      <c r="O529" s="20">
        <f t="shared" si="43"/>
        <v>1500</v>
      </c>
      <c r="P529" s="20">
        <v>0</v>
      </c>
      <c r="Q529" s="20">
        <f t="shared" si="44"/>
        <v>1500</v>
      </c>
      <c r="R529" s="21"/>
      <c r="S529" s="44"/>
    </row>
    <row r="530" spans="2:19" hidden="1" x14ac:dyDescent="0.25">
      <c r="B530" s="16">
        <v>514</v>
      </c>
      <c r="C530" s="17" t="s">
        <v>28</v>
      </c>
      <c r="D530" s="18" t="s">
        <v>976</v>
      </c>
      <c r="E530" s="18" t="s">
        <v>977</v>
      </c>
      <c r="F530" s="21">
        <v>0</v>
      </c>
      <c r="G530" s="21">
        <v>0</v>
      </c>
      <c r="H530" s="20"/>
      <c r="I530" s="19"/>
      <c r="J530" s="19"/>
      <c r="K530" s="20"/>
      <c r="L530" s="20">
        <f t="shared" si="41"/>
        <v>0</v>
      </c>
      <c r="M530" s="20">
        <f t="shared" si="42"/>
        <v>0</v>
      </c>
      <c r="N530" s="20">
        <f t="shared" si="45"/>
        <v>0</v>
      </c>
      <c r="O530" s="20">
        <f t="shared" si="43"/>
        <v>0</v>
      </c>
      <c r="P530" s="20">
        <v>0</v>
      </c>
      <c r="Q530" s="20">
        <f t="shared" si="44"/>
        <v>0</v>
      </c>
      <c r="R530" s="21"/>
      <c r="S530" s="44"/>
    </row>
    <row r="531" spans="2:19" hidden="1" x14ac:dyDescent="0.25">
      <c r="B531" s="16">
        <v>515</v>
      </c>
      <c r="C531" s="17" t="s">
        <v>28</v>
      </c>
      <c r="D531" s="18" t="s">
        <v>978</v>
      </c>
      <c r="E531" s="18" t="s">
        <v>979</v>
      </c>
      <c r="F531" s="21">
        <v>0</v>
      </c>
      <c r="G531" s="21">
        <v>0</v>
      </c>
      <c r="H531" s="20"/>
      <c r="I531" s="19"/>
      <c r="J531" s="19"/>
      <c r="K531" s="20"/>
      <c r="L531" s="20">
        <f t="shared" si="41"/>
        <v>0</v>
      </c>
      <c r="M531" s="20">
        <f t="shared" si="42"/>
        <v>0</v>
      </c>
      <c r="N531" s="20">
        <f t="shared" si="45"/>
        <v>0</v>
      </c>
      <c r="O531" s="20">
        <f t="shared" si="43"/>
        <v>0</v>
      </c>
      <c r="P531" s="20">
        <v>0</v>
      </c>
      <c r="Q531" s="20">
        <f t="shared" si="44"/>
        <v>0</v>
      </c>
      <c r="R531" s="21"/>
      <c r="S531" s="44"/>
    </row>
    <row r="532" spans="2:19" hidden="1" x14ac:dyDescent="0.25">
      <c r="B532" s="16">
        <v>516</v>
      </c>
      <c r="C532" s="17" t="s">
        <v>28</v>
      </c>
      <c r="D532" s="18" t="s">
        <v>980</v>
      </c>
      <c r="E532" s="18" t="s">
        <v>981</v>
      </c>
      <c r="F532" s="21">
        <v>0</v>
      </c>
      <c r="G532" s="21">
        <v>0</v>
      </c>
      <c r="H532" s="20"/>
      <c r="I532" s="19"/>
      <c r="J532" s="19"/>
      <c r="K532" s="20"/>
      <c r="L532" s="20">
        <f t="shared" si="41"/>
        <v>0</v>
      </c>
      <c r="M532" s="20">
        <f t="shared" si="42"/>
        <v>0</v>
      </c>
      <c r="N532" s="20">
        <f t="shared" si="45"/>
        <v>0</v>
      </c>
      <c r="O532" s="20">
        <f t="shared" si="43"/>
        <v>0</v>
      </c>
      <c r="P532" s="20">
        <v>0</v>
      </c>
      <c r="Q532" s="20">
        <f t="shared" si="44"/>
        <v>0</v>
      </c>
      <c r="R532" s="21"/>
      <c r="S532" s="44"/>
    </row>
    <row r="533" spans="2:19" hidden="1" x14ac:dyDescent="0.25">
      <c r="B533" s="16">
        <v>517</v>
      </c>
      <c r="C533" s="17" t="s">
        <v>28</v>
      </c>
      <c r="D533" s="18" t="s">
        <v>982</v>
      </c>
      <c r="E533" s="18" t="s">
        <v>312</v>
      </c>
      <c r="F533" s="21">
        <v>0</v>
      </c>
      <c r="G533" s="21">
        <v>0</v>
      </c>
      <c r="H533" s="20"/>
      <c r="I533" s="20"/>
      <c r="J533" s="20"/>
      <c r="K533" s="20"/>
      <c r="L533" s="20">
        <f t="shared" si="41"/>
        <v>0</v>
      </c>
      <c r="M533" s="20">
        <f t="shared" si="42"/>
        <v>0</v>
      </c>
      <c r="N533" s="20">
        <f t="shared" si="45"/>
        <v>0</v>
      </c>
      <c r="O533" s="20">
        <f t="shared" si="43"/>
        <v>0</v>
      </c>
      <c r="P533" s="20">
        <v>0</v>
      </c>
      <c r="Q533" s="20">
        <f t="shared" si="44"/>
        <v>0</v>
      </c>
      <c r="R533" s="21"/>
      <c r="S533" s="44"/>
    </row>
    <row r="534" spans="2:19" hidden="1" x14ac:dyDescent="0.25">
      <c r="B534" s="16">
        <v>518</v>
      </c>
      <c r="C534" s="17" t="s">
        <v>28</v>
      </c>
      <c r="D534" s="18" t="s">
        <v>983</v>
      </c>
      <c r="E534" s="18" t="s">
        <v>984</v>
      </c>
      <c r="F534" s="21">
        <v>0</v>
      </c>
      <c r="G534" s="21">
        <v>0</v>
      </c>
      <c r="H534" s="20"/>
      <c r="I534" s="19"/>
      <c r="J534" s="19"/>
      <c r="K534" s="20"/>
      <c r="L534" s="20">
        <f t="shared" si="41"/>
        <v>0</v>
      </c>
      <c r="M534" s="20">
        <f t="shared" si="42"/>
        <v>0</v>
      </c>
      <c r="N534" s="20">
        <f t="shared" si="45"/>
        <v>0</v>
      </c>
      <c r="O534" s="20">
        <f t="shared" si="43"/>
        <v>0</v>
      </c>
      <c r="P534" s="20">
        <v>0</v>
      </c>
      <c r="Q534" s="20">
        <f t="shared" si="44"/>
        <v>0</v>
      </c>
      <c r="R534" s="21"/>
      <c r="S534" s="44"/>
    </row>
    <row r="535" spans="2:19" hidden="1" x14ac:dyDescent="0.25">
      <c r="B535" s="16">
        <v>519</v>
      </c>
      <c r="C535" s="17" t="s">
        <v>28</v>
      </c>
      <c r="D535" s="18" t="s">
        <v>985</v>
      </c>
      <c r="E535" s="18" t="s">
        <v>986</v>
      </c>
      <c r="F535" s="21">
        <v>0</v>
      </c>
      <c r="G535" s="21">
        <v>0</v>
      </c>
      <c r="H535" s="20"/>
      <c r="I535" s="19"/>
      <c r="J535" s="19"/>
      <c r="K535" s="20"/>
      <c r="L535" s="20">
        <f t="shared" si="41"/>
        <v>0</v>
      </c>
      <c r="M535" s="20">
        <f t="shared" si="42"/>
        <v>0</v>
      </c>
      <c r="N535" s="20">
        <f t="shared" si="45"/>
        <v>0</v>
      </c>
      <c r="O535" s="20">
        <f t="shared" si="43"/>
        <v>0</v>
      </c>
      <c r="P535" s="20">
        <v>0</v>
      </c>
      <c r="Q535" s="20">
        <f t="shared" si="44"/>
        <v>0</v>
      </c>
      <c r="R535" s="21"/>
      <c r="S535" s="44"/>
    </row>
    <row r="536" spans="2:19" hidden="1" x14ac:dyDescent="0.25">
      <c r="B536" s="16">
        <v>520</v>
      </c>
      <c r="C536" s="17" t="s">
        <v>28</v>
      </c>
      <c r="D536" s="18" t="s">
        <v>987</v>
      </c>
      <c r="E536" s="18" t="s">
        <v>988</v>
      </c>
      <c r="F536" s="21">
        <v>0</v>
      </c>
      <c r="G536" s="21">
        <v>0</v>
      </c>
      <c r="H536" s="20"/>
      <c r="I536" s="19"/>
      <c r="J536" s="19"/>
      <c r="K536" s="20"/>
      <c r="L536" s="20">
        <f t="shared" si="41"/>
        <v>0</v>
      </c>
      <c r="M536" s="20">
        <f t="shared" si="42"/>
        <v>0</v>
      </c>
      <c r="N536" s="20">
        <f t="shared" si="45"/>
        <v>0</v>
      </c>
      <c r="O536" s="20">
        <f t="shared" si="43"/>
        <v>0</v>
      </c>
      <c r="P536" s="20">
        <v>0</v>
      </c>
      <c r="Q536" s="20">
        <f t="shared" si="44"/>
        <v>0</v>
      </c>
      <c r="R536" s="21"/>
      <c r="S536" s="44"/>
    </row>
    <row r="537" spans="2:19" hidden="1" x14ac:dyDescent="0.25">
      <c r="B537" s="16">
        <v>521</v>
      </c>
      <c r="C537" s="17" t="s">
        <v>28</v>
      </c>
      <c r="D537" s="18" t="s">
        <v>989</v>
      </c>
      <c r="E537" s="18" t="s">
        <v>316</v>
      </c>
      <c r="F537" s="21">
        <v>161.29</v>
      </c>
      <c r="G537" s="21">
        <v>0</v>
      </c>
      <c r="H537" s="20"/>
      <c r="I537" s="19"/>
      <c r="J537" s="19"/>
      <c r="K537" s="20"/>
      <c r="L537" s="20">
        <f t="shared" si="41"/>
        <v>161.29</v>
      </c>
      <c r="M537" s="20">
        <f t="shared" si="42"/>
        <v>0</v>
      </c>
      <c r="N537" s="20">
        <f t="shared" si="45"/>
        <v>0</v>
      </c>
      <c r="O537" s="20">
        <f t="shared" si="43"/>
        <v>161.29</v>
      </c>
      <c r="P537" s="20">
        <v>0</v>
      </c>
      <c r="Q537" s="20">
        <f t="shared" si="44"/>
        <v>161.29</v>
      </c>
      <c r="R537" s="21"/>
      <c r="S537" s="44"/>
    </row>
    <row r="538" spans="2:19" hidden="1" x14ac:dyDescent="0.25">
      <c r="B538" s="16">
        <v>522</v>
      </c>
      <c r="C538" s="17" t="s">
        <v>28</v>
      </c>
      <c r="D538" s="18" t="s">
        <v>990</v>
      </c>
      <c r="E538" s="18" t="s">
        <v>991</v>
      </c>
      <c r="F538" s="21">
        <v>0</v>
      </c>
      <c r="G538" s="21">
        <v>0</v>
      </c>
      <c r="H538" s="20"/>
      <c r="I538" s="19"/>
      <c r="J538" s="19"/>
      <c r="K538" s="20"/>
      <c r="L538" s="20">
        <f t="shared" si="41"/>
        <v>0</v>
      </c>
      <c r="M538" s="20">
        <f t="shared" si="42"/>
        <v>0</v>
      </c>
      <c r="N538" s="20">
        <f t="shared" si="45"/>
        <v>0</v>
      </c>
      <c r="O538" s="20">
        <f t="shared" si="43"/>
        <v>0</v>
      </c>
      <c r="P538" s="20">
        <v>0</v>
      </c>
      <c r="Q538" s="20">
        <f t="shared" si="44"/>
        <v>0</v>
      </c>
      <c r="R538" s="21"/>
      <c r="S538" s="44"/>
    </row>
    <row r="539" spans="2:19" hidden="1" x14ac:dyDescent="0.25">
      <c r="B539" s="16">
        <v>523</v>
      </c>
      <c r="C539" s="17" t="s">
        <v>28</v>
      </c>
      <c r="D539" s="18" t="s">
        <v>992</v>
      </c>
      <c r="E539" s="18" t="s">
        <v>993</v>
      </c>
      <c r="F539" s="21">
        <v>0</v>
      </c>
      <c r="G539" s="21">
        <v>0</v>
      </c>
      <c r="H539" s="20"/>
      <c r="I539" s="19"/>
      <c r="J539" s="19"/>
      <c r="K539" s="20"/>
      <c r="L539" s="20">
        <f t="shared" si="41"/>
        <v>0</v>
      </c>
      <c r="M539" s="20">
        <f t="shared" si="42"/>
        <v>0</v>
      </c>
      <c r="N539" s="20">
        <f t="shared" si="45"/>
        <v>0</v>
      </c>
      <c r="O539" s="20">
        <f t="shared" si="43"/>
        <v>0</v>
      </c>
      <c r="P539" s="20">
        <v>0</v>
      </c>
      <c r="Q539" s="20">
        <f t="shared" si="44"/>
        <v>0</v>
      </c>
      <c r="R539" s="21"/>
      <c r="S539" s="44"/>
    </row>
    <row r="540" spans="2:19" hidden="1" x14ac:dyDescent="0.25">
      <c r="B540" s="16">
        <v>524</v>
      </c>
      <c r="C540" s="17" t="s">
        <v>28</v>
      </c>
      <c r="D540" s="18" t="s">
        <v>994</v>
      </c>
      <c r="E540" s="18" t="s">
        <v>995</v>
      </c>
      <c r="F540" s="21">
        <v>11900</v>
      </c>
      <c r="G540" s="21">
        <v>0</v>
      </c>
      <c r="H540" s="20"/>
      <c r="I540" s="19"/>
      <c r="J540" s="19"/>
      <c r="K540" s="20"/>
      <c r="L540" s="20">
        <f t="shared" si="41"/>
        <v>11900</v>
      </c>
      <c r="M540" s="20">
        <f t="shared" si="42"/>
        <v>0</v>
      </c>
      <c r="N540" s="20">
        <f t="shared" si="45"/>
        <v>0</v>
      </c>
      <c r="O540" s="20">
        <f t="shared" si="43"/>
        <v>11900</v>
      </c>
      <c r="P540" s="20">
        <v>0</v>
      </c>
      <c r="Q540" s="20">
        <f t="shared" si="44"/>
        <v>11900</v>
      </c>
      <c r="R540" s="21"/>
      <c r="S540" s="44"/>
    </row>
    <row r="541" spans="2:19" hidden="1" x14ac:dyDescent="0.25">
      <c r="B541" s="16">
        <v>525</v>
      </c>
      <c r="C541" s="17" t="s">
        <v>28</v>
      </c>
      <c r="D541" s="18" t="s">
        <v>996</v>
      </c>
      <c r="E541" s="18" t="s">
        <v>997</v>
      </c>
      <c r="F541" s="21">
        <v>12056</v>
      </c>
      <c r="G541" s="21">
        <v>0</v>
      </c>
      <c r="H541" s="20"/>
      <c r="I541" s="19"/>
      <c r="J541" s="19"/>
      <c r="K541" s="20"/>
      <c r="L541" s="20">
        <f t="shared" si="41"/>
        <v>12056</v>
      </c>
      <c r="M541" s="20">
        <f t="shared" si="42"/>
        <v>0</v>
      </c>
      <c r="N541" s="20">
        <f t="shared" si="45"/>
        <v>0</v>
      </c>
      <c r="O541" s="20">
        <f t="shared" si="43"/>
        <v>12056</v>
      </c>
      <c r="P541" s="20">
        <v>0</v>
      </c>
      <c r="Q541" s="20">
        <f t="shared" si="44"/>
        <v>12056</v>
      </c>
      <c r="R541" s="21"/>
      <c r="S541" s="44"/>
    </row>
    <row r="542" spans="2:19" hidden="1" x14ac:dyDescent="0.25">
      <c r="B542" s="16">
        <v>526</v>
      </c>
      <c r="C542" s="17" t="s">
        <v>28</v>
      </c>
      <c r="D542" s="18" t="s">
        <v>998</v>
      </c>
      <c r="E542" s="18" t="s">
        <v>999</v>
      </c>
      <c r="F542" s="21">
        <v>0</v>
      </c>
      <c r="G542" s="21">
        <v>0</v>
      </c>
      <c r="H542" s="20"/>
      <c r="I542" s="19"/>
      <c r="J542" s="19"/>
      <c r="K542" s="20"/>
      <c r="L542" s="20">
        <f t="shared" si="41"/>
        <v>0</v>
      </c>
      <c r="M542" s="20">
        <f t="shared" si="42"/>
        <v>0</v>
      </c>
      <c r="N542" s="20">
        <f t="shared" si="45"/>
        <v>0</v>
      </c>
      <c r="O542" s="20">
        <f t="shared" si="43"/>
        <v>0</v>
      </c>
      <c r="P542" s="20">
        <v>0</v>
      </c>
      <c r="Q542" s="20">
        <f t="shared" si="44"/>
        <v>0</v>
      </c>
      <c r="R542" s="21"/>
      <c r="S542" s="44"/>
    </row>
    <row r="543" spans="2:19" hidden="1" x14ac:dyDescent="0.25">
      <c r="B543" s="16">
        <v>527</v>
      </c>
      <c r="C543" s="17" t="s">
        <v>28</v>
      </c>
      <c r="D543" s="18" t="s">
        <v>1000</v>
      </c>
      <c r="E543" s="18" t="s">
        <v>1001</v>
      </c>
      <c r="F543" s="21">
        <v>0</v>
      </c>
      <c r="G543" s="21">
        <v>0</v>
      </c>
      <c r="H543" s="20"/>
      <c r="I543" s="19"/>
      <c r="J543" s="19"/>
      <c r="K543" s="20"/>
      <c r="L543" s="20">
        <f t="shared" si="41"/>
        <v>0</v>
      </c>
      <c r="M543" s="20">
        <f t="shared" si="42"/>
        <v>0</v>
      </c>
      <c r="N543" s="20">
        <f t="shared" si="45"/>
        <v>0</v>
      </c>
      <c r="O543" s="20">
        <f t="shared" si="43"/>
        <v>0</v>
      </c>
      <c r="P543" s="20">
        <v>0</v>
      </c>
      <c r="Q543" s="20">
        <f t="shared" si="44"/>
        <v>0</v>
      </c>
      <c r="R543" s="21"/>
      <c r="S543" s="44"/>
    </row>
    <row r="544" spans="2:19" hidden="1" x14ac:dyDescent="0.25">
      <c r="B544" s="16">
        <v>528</v>
      </c>
      <c r="C544" s="17" t="s">
        <v>28</v>
      </c>
      <c r="D544" s="18" t="s">
        <v>1002</v>
      </c>
      <c r="E544" s="18" t="s">
        <v>1003</v>
      </c>
      <c r="F544" s="21">
        <v>0</v>
      </c>
      <c r="G544" s="21">
        <v>0</v>
      </c>
      <c r="H544" s="20"/>
      <c r="I544" s="19"/>
      <c r="J544" s="19"/>
      <c r="K544" s="20"/>
      <c r="L544" s="20">
        <f t="shared" si="41"/>
        <v>0</v>
      </c>
      <c r="M544" s="20">
        <f t="shared" si="42"/>
        <v>0</v>
      </c>
      <c r="N544" s="20">
        <f t="shared" si="45"/>
        <v>0</v>
      </c>
      <c r="O544" s="20">
        <f t="shared" si="43"/>
        <v>0</v>
      </c>
      <c r="P544" s="20">
        <v>0</v>
      </c>
      <c r="Q544" s="20">
        <f t="shared" si="44"/>
        <v>0</v>
      </c>
      <c r="R544" s="21"/>
      <c r="S544" s="44"/>
    </row>
    <row r="545" spans="2:19" hidden="1" x14ac:dyDescent="0.25">
      <c r="B545" s="16">
        <v>529</v>
      </c>
      <c r="C545" s="17" t="s">
        <v>28</v>
      </c>
      <c r="D545" s="18" t="s">
        <v>1004</v>
      </c>
      <c r="E545" s="18" t="s">
        <v>1005</v>
      </c>
      <c r="F545" s="21">
        <v>0</v>
      </c>
      <c r="G545" s="21">
        <v>0</v>
      </c>
      <c r="H545" s="20"/>
      <c r="I545" s="20"/>
      <c r="J545" s="20"/>
      <c r="K545" s="20"/>
      <c r="L545" s="20">
        <f t="shared" si="41"/>
        <v>0</v>
      </c>
      <c r="M545" s="20">
        <f t="shared" si="42"/>
        <v>0</v>
      </c>
      <c r="N545" s="20">
        <f t="shared" si="45"/>
        <v>0</v>
      </c>
      <c r="O545" s="20">
        <f t="shared" si="43"/>
        <v>0</v>
      </c>
      <c r="P545" s="20">
        <v>0</v>
      </c>
      <c r="Q545" s="20">
        <f t="shared" si="44"/>
        <v>0</v>
      </c>
      <c r="R545" s="21"/>
      <c r="S545" s="44"/>
    </row>
    <row r="546" spans="2:19" hidden="1" x14ac:dyDescent="0.25">
      <c r="B546" s="16">
        <v>530</v>
      </c>
      <c r="C546" s="17" t="s">
        <v>28</v>
      </c>
      <c r="D546" s="18" t="s">
        <v>1006</v>
      </c>
      <c r="E546" s="18" t="s">
        <v>1007</v>
      </c>
      <c r="F546" s="21">
        <v>0</v>
      </c>
      <c r="G546" s="21">
        <v>0</v>
      </c>
      <c r="H546" s="20"/>
      <c r="I546" s="19"/>
      <c r="J546" s="19"/>
      <c r="K546" s="20"/>
      <c r="L546" s="20">
        <f t="shared" si="41"/>
        <v>0</v>
      </c>
      <c r="M546" s="20">
        <f t="shared" si="42"/>
        <v>0</v>
      </c>
      <c r="N546" s="20">
        <f t="shared" si="45"/>
        <v>0</v>
      </c>
      <c r="O546" s="20">
        <f t="shared" si="43"/>
        <v>0</v>
      </c>
      <c r="P546" s="20">
        <v>0</v>
      </c>
      <c r="Q546" s="20">
        <f t="shared" si="44"/>
        <v>0</v>
      </c>
      <c r="R546" s="21"/>
      <c r="S546" s="44"/>
    </row>
    <row r="547" spans="2:19" hidden="1" x14ac:dyDescent="0.25">
      <c r="B547" s="16">
        <v>531</v>
      </c>
      <c r="C547" s="17" t="s">
        <v>28</v>
      </c>
      <c r="D547" s="18" t="s">
        <v>1008</v>
      </c>
      <c r="E547" s="18" t="s">
        <v>1009</v>
      </c>
      <c r="F547" s="21">
        <v>0</v>
      </c>
      <c r="G547" s="21">
        <v>0</v>
      </c>
      <c r="H547" s="20"/>
      <c r="I547" s="19"/>
      <c r="J547" s="19"/>
      <c r="K547" s="20"/>
      <c r="L547" s="20">
        <f t="shared" si="41"/>
        <v>0</v>
      </c>
      <c r="M547" s="20">
        <f t="shared" si="42"/>
        <v>0</v>
      </c>
      <c r="N547" s="20">
        <f t="shared" si="45"/>
        <v>0</v>
      </c>
      <c r="O547" s="20">
        <f t="shared" si="43"/>
        <v>0</v>
      </c>
      <c r="P547" s="20">
        <v>0</v>
      </c>
      <c r="Q547" s="20">
        <f t="shared" si="44"/>
        <v>0</v>
      </c>
      <c r="R547" s="21"/>
      <c r="S547" s="44"/>
    </row>
    <row r="548" spans="2:19" hidden="1" x14ac:dyDescent="0.25">
      <c r="B548" s="16">
        <v>532</v>
      </c>
      <c r="C548" s="17" t="s">
        <v>28</v>
      </c>
      <c r="D548" s="18" t="s">
        <v>1010</v>
      </c>
      <c r="E548" s="18" t="s">
        <v>454</v>
      </c>
      <c r="F548" s="21">
        <v>0</v>
      </c>
      <c r="G548" s="21">
        <v>0</v>
      </c>
      <c r="H548" s="20"/>
      <c r="I548" s="19"/>
      <c r="J548" s="19"/>
      <c r="K548" s="20"/>
      <c r="L548" s="20">
        <f t="shared" si="41"/>
        <v>0</v>
      </c>
      <c r="M548" s="20">
        <f t="shared" si="42"/>
        <v>0</v>
      </c>
      <c r="N548" s="20">
        <f t="shared" si="45"/>
        <v>0</v>
      </c>
      <c r="O548" s="20">
        <f t="shared" si="43"/>
        <v>0</v>
      </c>
      <c r="P548" s="20">
        <v>0</v>
      </c>
      <c r="Q548" s="20">
        <f t="shared" si="44"/>
        <v>0</v>
      </c>
      <c r="R548" s="21"/>
      <c r="S548" s="44"/>
    </row>
    <row r="549" spans="2:19" hidden="1" x14ac:dyDescent="0.25">
      <c r="B549" s="16">
        <v>533</v>
      </c>
      <c r="C549" s="17" t="s">
        <v>28</v>
      </c>
      <c r="D549" s="18" t="s">
        <v>1011</v>
      </c>
      <c r="E549" s="18" t="s">
        <v>1012</v>
      </c>
      <c r="F549" s="21">
        <v>0</v>
      </c>
      <c r="G549" s="21">
        <v>0</v>
      </c>
      <c r="H549" s="20"/>
      <c r="I549" s="19"/>
      <c r="J549" s="19"/>
      <c r="K549" s="20"/>
      <c r="L549" s="20">
        <f t="shared" si="41"/>
        <v>0</v>
      </c>
      <c r="M549" s="20">
        <f t="shared" si="42"/>
        <v>0</v>
      </c>
      <c r="N549" s="20">
        <f t="shared" si="45"/>
        <v>0</v>
      </c>
      <c r="O549" s="20">
        <f t="shared" si="43"/>
        <v>0</v>
      </c>
      <c r="P549" s="20">
        <v>0</v>
      </c>
      <c r="Q549" s="20">
        <f t="shared" si="44"/>
        <v>0</v>
      </c>
      <c r="R549" s="21"/>
      <c r="S549" s="44"/>
    </row>
    <row r="550" spans="2:19" hidden="1" x14ac:dyDescent="0.25">
      <c r="B550" s="16">
        <v>534</v>
      </c>
      <c r="C550" s="17" t="s">
        <v>28</v>
      </c>
      <c r="D550" s="18" t="s">
        <v>1013</v>
      </c>
      <c r="E550" s="18" t="s">
        <v>350</v>
      </c>
      <c r="F550" s="21">
        <v>0</v>
      </c>
      <c r="G550" s="21">
        <v>0</v>
      </c>
      <c r="H550" s="20"/>
      <c r="I550" s="19"/>
      <c r="J550" s="19"/>
      <c r="K550" s="20"/>
      <c r="L550" s="20">
        <f t="shared" si="41"/>
        <v>0</v>
      </c>
      <c r="M550" s="20">
        <f t="shared" si="42"/>
        <v>0</v>
      </c>
      <c r="N550" s="20">
        <f t="shared" si="45"/>
        <v>0</v>
      </c>
      <c r="O550" s="20">
        <f t="shared" si="43"/>
        <v>0</v>
      </c>
      <c r="P550" s="20">
        <v>0</v>
      </c>
      <c r="Q550" s="20">
        <f t="shared" si="44"/>
        <v>0</v>
      </c>
      <c r="R550" s="21"/>
      <c r="S550" s="44"/>
    </row>
    <row r="551" spans="2:19" hidden="1" x14ac:dyDescent="0.25">
      <c r="B551" s="16">
        <v>535</v>
      </c>
      <c r="C551" s="17" t="s">
        <v>28</v>
      </c>
      <c r="D551" s="18" t="s">
        <v>1014</v>
      </c>
      <c r="E551" s="18" t="s">
        <v>1015</v>
      </c>
      <c r="F551" s="21">
        <v>11926.5</v>
      </c>
      <c r="G551" s="21">
        <v>0</v>
      </c>
      <c r="H551" s="20"/>
      <c r="I551" s="19"/>
      <c r="J551" s="19"/>
      <c r="K551" s="20"/>
      <c r="L551" s="20">
        <f t="shared" si="41"/>
        <v>11926.5</v>
      </c>
      <c r="M551" s="20">
        <f t="shared" si="42"/>
        <v>0</v>
      </c>
      <c r="N551" s="20">
        <f t="shared" si="45"/>
        <v>0</v>
      </c>
      <c r="O551" s="20">
        <f t="shared" si="43"/>
        <v>11926.5</v>
      </c>
      <c r="P551" s="20">
        <v>0</v>
      </c>
      <c r="Q551" s="20">
        <f t="shared" si="44"/>
        <v>11926.5</v>
      </c>
      <c r="R551" s="21"/>
      <c r="S551" s="44"/>
    </row>
    <row r="552" spans="2:19" hidden="1" x14ac:dyDescent="0.25">
      <c r="B552" s="16">
        <v>536</v>
      </c>
      <c r="C552" s="17" t="s">
        <v>28</v>
      </c>
      <c r="D552" s="18" t="s">
        <v>1016</v>
      </c>
      <c r="E552" s="18" t="s">
        <v>1017</v>
      </c>
      <c r="F552" s="21">
        <v>0</v>
      </c>
      <c r="G552" s="21">
        <v>0</v>
      </c>
      <c r="H552" s="20"/>
      <c r="I552" s="19"/>
      <c r="J552" s="19"/>
      <c r="K552" s="20"/>
      <c r="L552" s="20">
        <f t="shared" si="41"/>
        <v>0</v>
      </c>
      <c r="M552" s="20">
        <f t="shared" si="42"/>
        <v>0</v>
      </c>
      <c r="N552" s="20">
        <f t="shared" si="45"/>
        <v>0</v>
      </c>
      <c r="O552" s="20">
        <f t="shared" si="43"/>
        <v>0</v>
      </c>
      <c r="P552" s="20">
        <v>0</v>
      </c>
      <c r="Q552" s="20">
        <f t="shared" si="44"/>
        <v>0</v>
      </c>
      <c r="R552" s="21"/>
      <c r="S552" s="44"/>
    </row>
    <row r="553" spans="2:19" hidden="1" x14ac:dyDescent="0.25">
      <c r="B553" s="16">
        <v>537</v>
      </c>
      <c r="C553" s="17" t="s">
        <v>28</v>
      </c>
      <c r="D553" s="18" t="s">
        <v>1018</v>
      </c>
      <c r="E553" s="18" t="s">
        <v>1019</v>
      </c>
      <c r="F553" s="21">
        <v>0</v>
      </c>
      <c r="G553" s="21">
        <v>0</v>
      </c>
      <c r="H553" s="20"/>
      <c r="I553" s="19"/>
      <c r="J553" s="19"/>
      <c r="K553" s="20"/>
      <c r="L553" s="20">
        <f t="shared" si="41"/>
        <v>0</v>
      </c>
      <c r="M553" s="20">
        <f t="shared" si="42"/>
        <v>0</v>
      </c>
      <c r="N553" s="20">
        <f t="shared" si="45"/>
        <v>0</v>
      </c>
      <c r="O553" s="20">
        <f t="shared" si="43"/>
        <v>0</v>
      </c>
      <c r="P553" s="20">
        <v>0</v>
      </c>
      <c r="Q553" s="20">
        <f t="shared" si="44"/>
        <v>0</v>
      </c>
      <c r="R553" s="21"/>
      <c r="S553" s="44"/>
    </row>
    <row r="554" spans="2:19" hidden="1" x14ac:dyDescent="0.25">
      <c r="B554" s="16">
        <v>538</v>
      </c>
      <c r="C554" s="17" t="s">
        <v>28</v>
      </c>
      <c r="D554" s="18" t="s">
        <v>1020</v>
      </c>
      <c r="E554" s="18" t="s">
        <v>1021</v>
      </c>
      <c r="F554" s="21">
        <v>0</v>
      </c>
      <c r="G554" s="21">
        <v>0</v>
      </c>
      <c r="H554" s="20"/>
      <c r="I554" s="19"/>
      <c r="J554" s="19"/>
      <c r="K554" s="20"/>
      <c r="L554" s="20">
        <f t="shared" si="41"/>
        <v>0</v>
      </c>
      <c r="M554" s="20">
        <f t="shared" si="42"/>
        <v>0</v>
      </c>
      <c r="N554" s="20">
        <f t="shared" si="45"/>
        <v>0</v>
      </c>
      <c r="O554" s="20">
        <f t="shared" si="43"/>
        <v>0</v>
      </c>
      <c r="P554" s="20">
        <v>0</v>
      </c>
      <c r="Q554" s="20">
        <f t="shared" si="44"/>
        <v>0</v>
      </c>
      <c r="R554" s="21"/>
      <c r="S554" s="44"/>
    </row>
    <row r="555" spans="2:19" hidden="1" x14ac:dyDescent="0.25">
      <c r="B555" s="16">
        <v>539</v>
      </c>
      <c r="C555" s="17" t="s">
        <v>28</v>
      </c>
      <c r="D555" s="18" t="s">
        <v>1022</v>
      </c>
      <c r="E555" s="18" t="s">
        <v>1023</v>
      </c>
      <c r="F555" s="21">
        <v>0</v>
      </c>
      <c r="G555" s="21">
        <v>0</v>
      </c>
      <c r="H555" s="20"/>
      <c r="I555" s="19"/>
      <c r="J555" s="19"/>
      <c r="K555" s="20"/>
      <c r="L555" s="20">
        <f t="shared" si="41"/>
        <v>0</v>
      </c>
      <c r="M555" s="20">
        <f t="shared" si="42"/>
        <v>0</v>
      </c>
      <c r="N555" s="20">
        <f t="shared" si="45"/>
        <v>0</v>
      </c>
      <c r="O555" s="20">
        <f t="shared" si="43"/>
        <v>0</v>
      </c>
      <c r="P555" s="20">
        <v>0</v>
      </c>
      <c r="Q555" s="20">
        <f t="shared" si="44"/>
        <v>0</v>
      </c>
      <c r="R555" s="21"/>
      <c r="S555" s="44"/>
    </row>
    <row r="556" spans="2:19" hidden="1" x14ac:dyDescent="0.25">
      <c r="B556" s="16">
        <v>540</v>
      </c>
      <c r="C556" s="17" t="s">
        <v>28</v>
      </c>
      <c r="D556" s="18" t="s">
        <v>1024</v>
      </c>
      <c r="E556" s="18" t="s">
        <v>1025</v>
      </c>
      <c r="F556" s="21">
        <v>0</v>
      </c>
      <c r="G556" s="21">
        <v>0</v>
      </c>
      <c r="H556" s="20"/>
      <c r="I556" s="19"/>
      <c r="J556" s="19"/>
      <c r="K556" s="20"/>
      <c r="L556" s="20">
        <f t="shared" si="41"/>
        <v>0</v>
      </c>
      <c r="M556" s="20">
        <f t="shared" si="42"/>
        <v>0</v>
      </c>
      <c r="N556" s="20">
        <f t="shared" si="45"/>
        <v>0</v>
      </c>
      <c r="O556" s="20">
        <f t="shared" si="43"/>
        <v>0</v>
      </c>
      <c r="P556" s="20">
        <v>0</v>
      </c>
      <c r="Q556" s="20">
        <f t="shared" si="44"/>
        <v>0</v>
      </c>
      <c r="R556" s="21"/>
      <c r="S556" s="44"/>
    </row>
    <row r="557" spans="2:19" hidden="1" x14ac:dyDescent="0.25">
      <c r="B557" s="16">
        <v>541</v>
      </c>
      <c r="C557" s="17" t="s">
        <v>28</v>
      </c>
      <c r="D557" s="18" t="s">
        <v>1026</v>
      </c>
      <c r="E557" s="18" t="s">
        <v>1027</v>
      </c>
      <c r="F557" s="21">
        <v>0</v>
      </c>
      <c r="G557" s="21">
        <v>0</v>
      </c>
      <c r="H557" s="20"/>
      <c r="I557" s="19"/>
      <c r="J557" s="19"/>
      <c r="K557" s="20"/>
      <c r="L557" s="20">
        <f t="shared" si="41"/>
        <v>0</v>
      </c>
      <c r="M557" s="20">
        <f t="shared" si="42"/>
        <v>0</v>
      </c>
      <c r="N557" s="20">
        <f t="shared" si="45"/>
        <v>0</v>
      </c>
      <c r="O557" s="20">
        <f t="shared" si="43"/>
        <v>0</v>
      </c>
      <c r="P557" s="20">
        <v>0</v>
      </c>
      <c r="Q557" s="20">
        <f t="shared" si="44"/>
        <v>0</v>
      </c>
      <c r="R557" s="21"/>
      <c r="S557" s="44"/>
    </row>
    <row r="558" spans="2:19" hidden="1" x14ac:dyDescent="0.25">
      <c r="B558" s="16">
        <v>542</v>
      </c>
      <c r="C558" s="17" t="s">
        <v>28</v>
      </c>
      <c r="D558" s="18" t="s">
        <v>1028</v>
      </c>
      <c r="E558" s="18" t="s">
        <v>1029</v>
      </c>
      <c r="F558" s="21">
        <v>0</v>
      </c>
      <c r="G558" s="21">
        <v>0</v>
      </c>
      <c r="H558" s="20"/>
      <c r="I558" s="19"/>
      <c r="J558" s="19"/>
      <c r="K558" s="20"/>
      <c r="L558" s="20">
        <f t="shared" si="41"/>
        <v>0</v>
      </c>
      <c r="M558" s="20">
        <f t="shared" si="42"/>
        <v>0</v>
      </c>
      <c r="N558" s="20">
        <f t="shared" si="45"/>
        <v>0</v>
      </c>
      <c r="O558" s="20">
        <f t="shared" si="43"/>
        <v>0</v>
      </c>
      <c r="P558" s="20">
        <v>0</v>
      </c>
      <c r="Q558" s="20">
        <f t="shared" si="44"/>
        <v>0</v>
      </c>
      <c r="R558" s="21"/>
      <c r="S558" s="44"/>
    </row>
    <row r="559" spans="2:19" hidden="1" x14ac:dyDescent="0.25">
      <c r="B559" s="16">
        <v>543</v>
      </c>
      <c r="C559" s="17" t="s">
        <v>28</v>
      </c>
      <c r="D559" s="18" t="s">
        <v>1030</v>
      </c>
      <c r="E559" s="18" t="s">
        <v>1031</v>
      </c>
      <c r="F559" s="21">
        <v>0</v>
      </c>
      <c r="G559" s="21">
        <v>0</v>
      </c>
      <c r="H559" s="20"/>
      <c r="I559" s="19"/>
      <c r="J559" s="19"/>
      <c r="K559" s="20"/>
      <c r="L559" s="20">
        <f t="shared" ref="L559:L622" si="46">+F559-I559</f>
        <v>0</v>
      </c>
      <c r="M559" s="20">
        <f t="shared" ref="M559:M622" si="47">+G559-J559</f>
        <v>0</v>
      </c>
      <c r="N559" s="20">
        <f t="shared" si="45"/>
        <v>0</v>
      </c>
      <c r="O559" s="20">
        <f t="shared" ref="O559:O622" si="48">+L559+M559+N559</f>
        <v>0</v>
      </c>
      <c r="P559" s="20">
        <v>0</v>
      </c>
      <c r="Q559" s="20">
        <f t="shared" ref="Q559:Q622" si="49">+O559+P559</f>
        <v>0</v>
      </c>
      <c r="R559" s="21"/>
      <c r="S559" s="44"/>
    </row>
    <row r="560" spans="2:19" hidden="1" x14ac:dyDescent="0.25">
      <c r="B560" s="16">
        <v>544</v>
      </c>
      <c r="C560" s="17" t="s">
        <v>28</v>
      </c>
      <c r="D560" s="18" t="s">
        <v>1032</v>
      </c>
      <c r="E560" s="18" t="s">
        <v>1033</v>
      </c>
      <c r="F560" s="21">
        <v>0</v>
      </c>
      <c r="G560" s="21">
        <v>0</v>
      </c>
      <c r="H560" s="20"/>
      <c r="I560" s="19"/>
      <c r="J560" s="19"/>
      <c r="K560" s="20"/>
      <c r="L560" s="20">
        <f t="shared" si="46"/>
        <v>0</v>
      </c>
      <c r="M560" s="20">
        <f t="shared" si="47"/>
        <v>0</v>
      </c>
      <c r="N560" s="20">
        <f t="shared" ref="N560:N623" si="50">+H560-K560</f>
        <v>0</v>
      </c>
      <c r="O560" s="20">
        <f t="shared" si="48"/>
        <v>0</v>
      </c>
      <c r="P560" s="20">
        <v>0</v>
      </c>
      <c r="Q560" s="20">
        <f t="shared" si="49"/>
        <v>0</v>
      </c>
      <c r="R560" s="21"/>
      <c r="S560" s="44"/>
    </row>
    <row r="561" spans="2:19" hidden="1" x14ac:dyDescent="0.25">
      <c r="B561" s="16">
        <v>545</v>
      </c>
      <c r="C561" s="17" t="s">
        <v>28</v>
      </c>
      <c r="D561" s="18" t="s">
        <v>1034</v>
      </c>
      <c r="E561" s="18" t="s">
        <v>1035</v>
      </c>
      <c r="F561" s="21">
        <v>0</v>
      </c>
      <c r="G561" s="21">
        <v>0</v>
      </c>
      <c r="H561" s="20"/>
      <c r="I561" s="19"/>
      <c r="J561" s="19"/>
      <c r="K561" s="20"/>
      <c r="L561" s="20">
        <f t="shared" si="46"/>
        <v>0</v>
      </c>
      <c r="M561" s="20">
        <f t="shared" si="47"/>
        <v>0</v>
      </c>
      <c r="N561" s="20">
        <f t="shared" si="50"/>
        <v>0</v>
      </c>
      <c r="O561" s="20">
        <f t="shared" si="48"/>
        <v>0</v>
      </c>
      <c r="P561" s="20">
        <v>0</v>
      </c>
      <c r="Q561" s="20">
        <f t="shared" si="49"/>
        <v>0</v>
      </c>
      <c r="R561" s="21"/>
      <c r="S561" s="44"/>
    </row>
    <row r="562" spans="2:19" hidden="1" x14ac:dyDescent="0.25">
      <c r="B562" s="16">
        <v>546</v>
      </c>
      <c r="C562" s="17" t="s">
        <v>28</v>
      </c>
      <c r="D562" s="18" t="s">
        <v>1036</v>
      </c>
      <c r="E562" s="18" t="s">
        <v>1037</v>
      </c>
      <c r="F562" s="21">
        <v>0</v>
      </c>
      <c r="G562" s="21">
        <v>0</v>
      </c>
      <c r="H562" s="20"/>
      <c r="I562" s="19"/>
      <c r="J562" s="19"/>
      <c r="K562" s="20"/>
      <c r="L562" s="20">
        <f t="shared" si="46"/>
        <v>0</v>
      </c>
      <c r="M562" s="20">
        <f t="shared" si="47"/>
        <v>0</v>
      </c>
      <c r="N562" s="20">
        <f t="shared" si="50"/>
        <v>0</v>
      </c>
      <c r="O562" s="20">
        <f t="shared" si="48"/>
        <v>0</v>
      </c>
      <c r="P562" s="20">
        <v>0</v>
      </c>
      <c r="Q562" s="20">
        <f t="shared" si="49"/>
        <v>0</v>
      </c>
      <c r="R562" s="21"/>
      <c r="S562" s="44"/>
    </row>
    <row r="563" spans="2:19" hidden="1" x14ac:dyDescent="0.25">
      <c r="B563" s="16">
        <v>547</v>
      </c>
      <c r="C563" s="17" t="s">
        <v>28</v>
      </c>
      <c r="D563" s="18" t="s">
        <v>1038</v>
      </c>
      <c r="E563" s="18" t="s">
        <v>1039</v>
      </c>
      <c r="F563" s="21">
        <v>0</v>
      </c>
      <c r="G563" s="21">
        <v>0</v>
      </c>
      <c r="H563" s="20"/>
      <c r="I563" s="19"/>
      <c r="J563" s="19"/>
      <c r="K563" s="20"/>
      <c r="L563" s="20">
        <f t="shared" si="46"/>
        <v>0</v>
      </c>
      <c r="M563" s="20">
        <f t="shared" si="47"/>
        <v>0</v>
      </c>
      <c r="N563" s="20">
        <f t="shared" si="50"/>
        <v>0</v>
      </c>
      <c r="O563" s="20">
        <f t="shared" si="48"/>
        <v>0</v>
      </c>
      <c r="P563" s="20">
        <v>0</v>
      </c>
      <c r="Q563" s="20">
        <f t="shared" si="49"/>
        <v>0</v>
      </c>
      <c r="R563" s="21"/>
      <c r="S563" s="44"/>
    </row>
    <row r="564" spans="2:19" hidden="1" x14ac:dyDescent="0.25">
      <c r="B564" s="16">
        <v>548</v>
      </c>
      <c r="C564" s="17" t="s">
        <v>28</v>
      </c>
      <c r="D564" s="18" t="s">
        <v>1040</v>
      </c>
      <c r="E564" s="18" t="s">
        <v>371</v>
      </c>
      <c r="F564" s="21">
        <v>0</v>
      </c>
      <c r="G564" s="21">
        <v>0</v>
      </c>
      <c r="H564" s="20"/>
      <c r="I564" s="19"/>
      <c r="J564" s="19"/>
      <c r="K564" s="20"/>
      <c r="L564" s="20">
        <f t="shared" si="46"/>
        <v>0</v>
      </c>
      <c r="M564" s="20">
        <f t="shared" si="47"/>
        <v>0</v>
      </c>
      <c r="N564" s="20">
        <f t="shared" si="50"/>
        <v>0</v>
      </c>
      <c r="O564" s="20">
        <f t="shared" si="48"/>
        <v>0</v>
      </c>
      <c r="P564" s="20">
        <v>0</v>
      </c>
      <c r="Q564" s="20">
        <f t="shared" si="49"/>
        <v>0</v>
      </c>
      <c r="R564" s="21"/>
      <c r="S564" s="44"/>
    </row>
    <row r="565" spans="2:19" hidden="1" x14ac:dyDescent="0.25">
      <c r="B565" s="16">
        <v>549</v>
      </c>
      <c r="C565" s="17" t="s">
        <v>28</v>
      </c>
      <c r="D565" s="18" t="s">
        <v>1041</v>
      </c>
      <c r="E565" s="18" t="s">
        <v>1042</v>
      </c>
      <c r="F565" s="21">
        <v>0</v>
      </c>
      <c r="G565" s="21">
        <v>0</v>
      </c>
      <c r="H565" s="20"/>
      <c r="I565" s="19"/>
      <c r="J565" s="19"/>
      <c r="K565" s="20"/>
      <c r="L565" s="20">
        <f t="shared" si="46"/>
        <v>0</v>
      </c>
      <c r="M565" s="20">
        <f t="shared" si="47"/>
        <v>0</v>
      </c>
      <c r="N565" s="20">
        <f t="shared" si="50"/>
        <v>0</v>
      </c>
      <c r="O565" s="20">
        <f t="shared" si="48"/>
        <v>0</v>
      </c>
      <c r="P565" s="20">
        <v>0</v>
      </c>
      <c r="Q565" s="20">
        <f t="shared" si="49"/>
        <v>0</v>
      </c>
      <c r="R565" s="21"/>
      <c r="S565" s="44"/>
    </row>
    <row r="566" spans="2:19" hidden="1" x14ac:dyDescent="0.25">
      <c r="B566" s="16">
        <v>550</v>
      </c>
      <c r="C566" s="17" t="s">
        <v>28</v>
      </c>
      <c r="D566" s="18" t="s">
        <v>1043</v>
      </c>
      <c r="E566" s="18" t="s">
        <v>1044</v>
      </c>
      <c r="F566" s="21">
        <v>0</v>
      </c>
      <c r="G566" s="21">
        <v>0</v>
      </c>
      <c r="H566" s="20"/>
      <c r="I566" s="19"/>
      <c r="J566" s="19"/>
      <c r="K566" s="20"/>
      <c r="L566" s="20">
        <f t="shared" si="46"/>
        <v>0</v>
      </c>
      <c r="M566" s="20">
        <f t="shared" si="47"/>
        <v>0</v>
      </c>
      <c r="N566" s="20">
        <f t="shared" si="50"/>
        <v>0</v>
      </c>
      <c r="O566" s="20">
        <f t="shared" si="48"/>
        <v>0</v>
      </c>
      <c r="P566" s="20">
        <v>0</v>
      </c>
      <c r="Q566" s="20">
        <f t="shared" si="49"/>
        <v>0</v>
      </c>
      <c r="R566" s="21"/>
      <c r="S566" s="44"/>
    </row>
    <row r="567" spans="2:19" hidden="1" x14ac:dyDescent="0.25">
      <c r="B567" s="16">
        <v>551</v>
      </c>
      <c r="C567" s="17" t="s">
        <v>28</v>
      </c>
      <c r="D567" s="18" t="s">
        <v>1045</v>
      </c>
      <c r="E567" s="18" t="s">
        <v>514</v>
      </c>
      <c r="F567" s="21">
        <v>0</v>
      </c>
      <c r="G567" s="21">
        <v>0</v>
      </c>
      <c r="H567" s="20"/>
      <c r="I567" s="19"/>
      <c r="J567" s="19"/>
      <c r="K567" s="20"/>
      <c r="L567" s="20">
        <f t="shared" si="46"/>
        <v>0</v>
      </c>
      <c r="M567" s="20">
        <f t="shared" si="47"/>
        <v>0</v>
      </c>
      <c r="N567" s="20">
        <f t="shared" si="50"/>
        <v>0</v>
      </c>
      <c r="O567" s="20">
        <f t="shared" si="48"/>
        <v>0</v>
      </c>
      <c r="P567" s="20">
        <v>0</v>
      </c>
      <c r="Q567" s="20">
        <f t="shared" si="49"/>
        <v>0</v>
      </c>
      <c r="R567" s="21"/>
      <c r="S567" s="44"/>
    </row>
    <row r="568" spans="2:19" hidden="1" x14ac:dyDescent="0.25">
      <c r="B568" s="16">
        <v>552</v>
      </c>
      <c r="C568" s="17" t="s">
        <v>28</v>
      </c>
      <c r="D568" s="18" t="s">
        <v>1046</v>
      </c>
      <c r="E568" s="18" t="s">
        <v>1047</v>
      </c>
      <c r="F568" s="21">
        <v>0</v>
      </c>
      <c r="G568" s="21">
        <v>0</v>
      </c>
      <c r="H568" s="20"/>
      <c r="I568" s="19"/>
      <c r="J568" s="19"/>
      <c r="K568" s="20"/>
      <c r="L568" s="20">
        <f t="shared" si="46"/>
        <v>0</v>
      </c>
      <c r="M568" s="20">
        <f t="shared" si="47"/>
        <v>0</v>
      </c>
      <c r="N568" s="20">
        <f t="shared" si="50"/>
        <v>0</v>
      </c>
      <c r="O568" s="20">
        <f t="shared" si="48"/>
        <v>0</v>
      </c>
      <c r="P568" s="20">
        <v>0</v>
      </c>
      <c r="Q568" s="20">
        <f t="shared" si="49"/>
        <v>0</v>
      </c>
      <c r="R568" s="21"/>
      <c r="S568" s="44"/>
    </row>
    <row r="569" spans="2:19" hidden="1" x14ac:dyDescent="0.25">
      <c r="B569" s="16">
        <v>553</v>
      </c>
      <c r="C569" s="17" t="s">
        <v>28</v>
      </c>
      <c r="D569" s="18" t="s">
        <v>1048</v>
      </c>
      <c r="E569" s="18" t="s">
        <v>1049</v>
      </c>
      <c r="F569" s="21">
        <v>0</v>
      </c>
      <c r="G569" s="21">
        <v>0</v>
      </c>
      <c r="H569" s="20"/>
      <c r="I569" s="19"/>
      <c r="J569" s="19"/>
      <c r="K569" s="20"/>
      <c r="L569" s="20">
        <f t="shared" si="46"/>
        <v>0</v>
      </c>
      <c r="M569" s="20">
        <f t="shared" si="47"/>
        <v>0</v>
      </c>
      <c r="N569" s="20">
        <f t="shared" si="50"/>
        <v>0</v>
      </c>
      <c r="O569" s="20">
        <f t="shared" si="48"/>
        <v>0</v>
      </c>
      <c r="P569" s="20">
        <v>0</v>
      </c>
      <c r="Q569" s="20">
        <f t="shared" si="49"/>
        <v>0</v>
      </c>
      <c r="R569" s="21"/>
      <c r="S569" s="44"/>
    </row>
    <row r="570" spans="2:19" hidden="1" x14ac:dyDescent="0.25">
      <c r="B570" s="16">
        <v>554</v>
      </c>
      <c r="C570" s="17" t="s">
        <v>28</v>
      </c>
      <c r="D570" s="18" t="s">
        <v>1050</v>
      </c>
      <c r="E570" s="18" t="s">
        <v>387</v>
      </c>
      <c r="F570" s="21">
        <v>0</v>
      </c>
      <c r="G570" s="21">
        <v>0</v>
      </c>
      <c r="H570" s="20"/>
      <c r="I570" s="20"/>
      <c r="J570" s="20"/>
      <c r="K570" s="20"/>
      <c r="L570" s="20">
        <f t="shared" si="46"/>
        <v>0</v>
      </c>
      <c r="M570" s="20">
        <f t="shared" si="47"/>
        <v>0</v>
      </c>
      <c r="N570" s="20">
        <f t="shared" si="50"/>
        <v>0</v>
      </c>
      <c r="O570" s="20">
        <f t="shared" si="48"/>
        <v>0</v>
      </c>
      <c r="P570" s="20">
        <v>0</v>
      </c>
      <c r="Q570" s="20">
        <f t="shared" si="49"/>
        <v>0</v>
      </c>
      <c r="R570" s="21"/>
      <c r="S570" s="44"/>
    </row>
    <row r="571" spans="2:19" hidden="1" x14ac:dyDescent="0.25">
      <c r="B571" s="16">
        <v>555</v>
      </c>
      <c r="C571" s="17" t="s">
        <v>28</v>
      </c>
      <c r="D571" s="18" t="s">
        <v>1051</v>
      </c>
      <c r="E571" s="18" t="s">
        <v>391</v>
      </c>
      <c r="F571" s="21">
        <v>0</v>
      </c>
      <c r="G571" s="21">
        <v>0</v>
      </c>
      <c r="H571" s="20"/>
      <c r="I571" s="20"/>
      <c r="J571" s="20"/>
      <c r="K571" s="20"/>
      <c r="L571" s="20">
        <f t="shared" si="46"/>
        <v>0</v>
      </c>
      <c r="M571" s="20">
        <f t="shared" si="47"/>
        <v>0</v>
      </c>
      <c r="N571" s="20">
        <f t="shared" si="50"/>
        <v>0</v>
      </c>
      <c r="O571" s="20">
        <f t="shared" si="48"/>
        <v>0</v>
      </c>
      <c r="P571" s="20">
        <v>0</v>
      </c>
      <c r="Q571" s="20">
        <f t="shared" si="49"/>
        <v>0</v>
      </c>
      <c r="R571" s="21"/>
      <c r="S571" s="44"/>
    </row>
    <row r="572" spans="2:19" hidden="1" x14ac:dyDescent="0.25">
      <c r="B572" s="16">
        <v>556</v>
      </c>
      <c r="C572" s="17" t="s">
        <v>28</v>
      </c>
      <c r="D572" s="18" t="s">
        <v>1052</v>
      </c>
      <c r="E572" s="18" t="s">
        <v>1053</v>
      </c>
      <c r="F572" s="21">
        <v>0</v>
      </c>
      <c r="G572" s="21">
        <v>0</v>
      </c>
      <c r="H572" s="20"/>
      <c r="I572" s="19"/>
      <c r="J572" s="19"/>
      <c r="K572" s="20"/>
      <c r="L572" s="20">
        <f t="shared" si="46"/>
        <v>0</v>
      </c>
      <c r="M572" s="20">
        <f t="shared" si="47"/>
        <v>0</v>
      </c>
      <c r="N572" s="20">
        <f t="shared" si="50"/>
        <v>0</v>
      </c>
      <c r="O572" s="20">
        <f t="shared" si="48"/>
        <v>0</v>
      </c>
      <c r="P572" s="20">
        <v>0</v>
      </c>
      <c r="Q572" s="20">
        <f t="shared" si="49"/>
        <v>0</v>
      </c>
      <c r="R572" s="21"/>
      <c r="S572" s="44"/>
    </row>
    <row r="573" spans="2:19" hidden="1" x14ac:dyDescent="0.25">
      <c r="B573" s="16">
        <v>557</v>
      </c>
      <c r="C573" s="17" t="s">
        <v>28</v>
      </c>
      <c r="D573" s="18" t="s">
        <v>1054</v>
      </c>
      <c r="E573" s="18" t="s">
        <v>389</v>
      </c>
      <c r="F573" s="21">
        <v>0</v>
      </c>
      <c r="G573" s="21">
        <v>0</v>
      </c>
      <c r="H573" s="20"/>
      <c r="I573" s="19"/>
      <c r="J573" s="19"/>
      <c r="K573" s="20"/>
      <c r="L573" s="20">
        <f t="shared" si="46"/>
        <v>0</v>
      </c>
      <c r="M573" s="20">
        <f t="shared" si="47"/>
        <v>0</v>
      </c>
      <c r="N573" s="20">
        <f t="shared" si="50"/>
        <v>0</v>
      </c>
      <c r="O573" s="20">
        <f t="shared" si="48"/>
        <v>0</v>
      </c>
      <c r="P573" s="20">
        <v>0</v>
      </c>
      <c r="Q573" s="20">
        <f t="shared" si="49"/>
        <v>0</v>
      </c>
      <c r="R573" s="21"/>
      <c r="S573" s="44"/>
    </row>
    <row r="574" spans="2:19" hidden="1" x14ac:dyDescent="0.25">
      <c r="B574" s="16">
        <v>558</v>
      </c>
      <c r="C574" s="17" t="s">
        <v>28</v>
      </c>
      <c r="D574" s="18" t="s">
        <v>1055</v>
      </c>
      <c r="E574" s="18" t="s">
        <v>1056</v>
      </c>
      <c r="F574" s="21">
        <v>0</v>
      </c>
      <c r="G574" s="21">
        <v>0</v>
      </c>
      <c r="H574" s="20"/>
      <c r="I574" s="19"/>
      <c r="J574" s="19"/>
      <c r="K574" s="20"/>
      <c r="L574" s="20">
        <f t="shared" si="46"/>
        <v>0</v>
      </c>
      <c r="M574" s="20">
        <f t="shared" si="47"/>
        <v>0</v>
      </c>
      <c r="N574" s="20">
        <f t="shared" si="50"/>
        <v>0</v>
      </c>
      <c r="O574" s="20">
        <f t="shared" si="48"/>
        <v>0</v>
      </c>
      <c r="P574" s="20">
        <v>0</v>
      </c>
      <c r="Q574" s="20">
        <f t="shared" si="49"/>
        <v>0</v>
      </c>
      <c r="R574" s="21"/>
      <c r="S574" s="44"/>
    </row>
    <row r="575" spans="2:19" hidden="1" x14ac:dyDescent="0.25">
      <c r="B575" s="16">
        <v>559</v>
      </c>
      <c r="C575" s="17" t="s">
        <v>28</v>
      </c>
      <c r="D575" s="18" t="s">
        <v>1057</v>
      </c>
      <c r="E575" s="18" t="s">
        <v>1058</v>
      </c>
      <c r="F575" s="21">
        <v>0</v>
      </c>
      <c r="G575" s="21">
        <v>0</v>
      </c>
      <c r="H575" s="20"/>
      <c r="I575" s="19"/>
      <c r="J575" s="19"/>
      <c r="K575" s="20"/>
      <c r="L575" s="20">
        <f t="shared" si="46"/>
        <v>0</v>
      </c>
      <c r="M575" s="20">
        <f t="shared" si="47"/>
        <v>0</v>
      </c>
      <c r="N575" s="20">
        <f t="shared" si="50"/>
        <v>0</v>
      </c>
      <c r="O575" s="20">
        <f t="shared" si="48"/>
        <v>0</v>
      </c>
      <c r="P575" s="20">
        <v>0</v>
      </c>
      <c r="Q575" s="20">
        <f t="shared" si="49"/>
        <v>0</v>
      </c>
      <c r="R575" s="21"/>
      <c r="S575" s="44"/>
    </row>
    <row r="576" spans="2:19" hidden="1" x14ac:dyDescent="0.25">
      <c r="B576" s="16">
        <v>560</v>
      </c>
      <c r="C576" s="17" t="s">
        <v>28</v>
      </c>
      <c r="D576" s="18" t="s">
        <v>1059</v>
      </c>
      <c r="E576" s="18" t="s">
        <v>395</v>
      </c>
      <c r="F576" s="21">
        <v>0</v>
      </c>
      <c r="G576" s="21">
        <v>0</v>
      </c>
      <c r="H576" s="20"/>
      <c r="I576" s="20"/>
      <c r="J576" s="20"/>
      <c r="K576" s="20"/>
      <c r="L576" s="20">
        <f t="shared" si="46"/>
        <v>0</v>
      </c>
      <c r="M576" s="20">
        <f t="shared" si="47"/>
        <v>0</v>
      </c>
      <c r="N576" s="20">
        <f t="shared" si="50"/>
        <v>0</v>
      </c>
      <c r="O576" s="20">
        <f t="shared" si="48"/>
        <v>0</v>
      </c>
      <c r="P576" s="20">
        <v>0</v>
      </c>
      <c r="Q576" s="20">
        <f t="shared" si="49"/>
        <v>0</v>
      </c>
      <c r="R576" s="21"/>
      <c r="S576" s="44"/>
    </row>
    <row r="577" spans="2:19" hidden="1" x14ac:dyDescent="0.25">
      <c r="B577" s="16">
        <v>561</v>
      </c>
      <c r="C577" s="17" t="s">
        <v>28</v>
      </c>
      <c r="D577" s="18" t="s">
        <v>1060</v>
      </c>
      <c r="E577" s="18" t="s">
        <v>1061</v>
      </c>
      <c r="F577" s="21">
        <v>0</v>
      </c>
      <c r="G577" s="21">
        <v>0</v>
      </c>
      <c r="H577" s="20"/>
      <c r="I577" s="20"/>
      <c r="J577" s="20"/>
      <c r="K577" s="20"/>
      <c r="L577" s="20">
        <f t="shared" si="46"/>
        <v>0</v>
      </c>
      <c r="M577" s="20">
        <f t="shared" si="47"/>
        <v>0</v>
      </c>
      <c r="N577" s="20">
        <f t="shared" si="50"/>
        <v>0</v>
      </c>
      <c r="O577" s="20">
        <f t="shared" si="48"/>
        <v>0</v>
      </c>
      <c r="P577" s="20">
        <v>0</v>
      </c>
      <c r="Q577" s="20">
        <f t="shared" si="49"/>
        <v>0</v>
      </c>
      <c r="R577" s="21"/>
      <c r="S577" s="44"/>
    </row>
    <row r="578" spans="2:19" hidden="1" x14ac:dyDescent="0.25">
      <c r="B578" s="16">
        <v>562</v>
      </c>
      <c r="C578" s="17" t="s">
        <v>28</v>
      </c>
      <c r="D578" s="18" t="s">
        <v>1062</v>
      </c>
      <c r="E578" s="18" t="s">
        <v>1063</v>
      </c>
      <c r="F578" s="21">
        <v>0</v>
      </c>
      <c r="G578" s="21">
        <v>0</v>
      </c>
      <c r="H578" s="20"/>
      <c r="I578" s="19"/>
      <c r="J578" s="19"/>
      <c r="K578" s="20"/>
      <c r="L578" s="20">
        <f t="shared" si="46"/>
        <v>0</v>
      </c>
      <c r="M578" s="20">
        <f t="shared" si="47"/>
        <v>0</v>
      </c>
      <c r="N578" s="20">
        <f t="shared" si="50"/>
        <v>0</v>
      </c>
      <c r="O578" s="20">
        <f t="shared" si="48"/>
        <v>0</v>
      </c>
      <c r="P578" s="20">
        <v>0</v>
      </c>
      <c r="Q578" s="20">
        <f t="shared" si="49"/>
        <v>0</v>
      </c>
      <c r="R578" s="21"/>
      <c r="S578" s="44"/>
    </row>
    <row r="579" spans="2:19" hidden="1" x14ac:dyDescent="0.25">
      <c r="B579" s="16">
        <v>563</v>
      </c>
      <c r="C579" s="17" t="s">
        <v>28</v>
      </c>
      <c r="D579" s="18" t="s">
        <v>1064</v>
      </c>
      <c r="E579" s="18" t="s">
        <v>1065</v>
      </c>
      <c r="F579" s="21">
        <v>0</v>
      </c>
      <c r="G579" s="21">
        <v>0</v>
      </c>
      <c r="H579" s="20"/>
      <c r="I579" s="19"/>
      <c r="J579" s="19"/>
      <c r="K579" s="20"/>
      <c r="L579" s="20">
        <f t="shared" si="46"/>
        <v>0</v>
      </c>
      <c r="M579" s="20">
        <f t="shared" si="47"/>
        <v>0</v>
      </c>
      <c r="N579" s="20">
        <f t="shared" si="50"/>
        <v>0</v>
      </c>
      <c r="O579" s="20">
        <f t="shared" si="48"/>
        <v>0</v>
      </c>
      <c r="P579" s="20">
        <v>0</v>
      </c>
      <c r="Q579" s="20">
        <f t="shared" si="49"/>
        <v>0</v>
      </c>
      <c r="R579" s="21"/>
      <c r="S579" s="44"/>
    </row>
    <row r="580" spans="2:19" hidden="1" x14ac:dyDescent="0.25">
      <c r="B580" s="16">
        <v>564</v>
      </c>
      <c r="C580" s="17" t="s">
        <v>28</v>
      </c>
      <c r="D580" s="18" t="s">
        <v>1066</v>
      </c>
      <c r="E580" s="18" t="s">
        <v>1067</v>
      </c>
      <c r="F580" s="21">
        <v>0</v>
      </c>
      <c r="G580" s="21">
        <v>0</v>
      </c>
      <c r="H580" s="20"/>
      <c r="I580" s="20"/>
      <c r="J580" s="20"/>
      <c r="K580" s="20"/>
      <c r="L580" s="20">
        <f t="shared" si="46"/>
        <v>0</v>
      </c>
      <c r="M580" s="20">
        <f t="shared" si="47"/>
        <v>0</v>
      </c>
      <c r="N580" s="20">
        <f t="shared" si="50"/>
        <v>0</v>
      </c>
      <c r="O580" s="20">
        <f t="shared" si="48"/>
        <v>0</v>
      </c>
      <c r="P580" s="20">
        <v>0</v>
      </c>
      <c r="Q580" s="20">
        <f t="shared" si="49"/>
        <v>0</v>
      </c>
      <c r="R580" s="21"/>
      <c r="S580" s="44"/>
    </row>
    <row r="581" spans="2:19" hidden="1" x14ac:dyDescent="0.25">
      <c r="B581" s="16">
        <v>565</v>
      </c>
      <c r="C581" s="17" t="s">
        <v>28</v>
      </c>
      <c r="D581" s="18" t="s">
        <v>1068</v>
      </c>
      <c r="E581" s="18" t="s">
        <v>1069</v>
      </c>
      <c r="F581" s="21">
        <v>0</v>
      </c>
      <c r="G581" s="21">
        <v>0</v>
      </c>
      <c r="H581" s="20"/>
      <c r="I581" s="19"/>
      <c r="J581" s="19"/>
      <c r="K581" s="20"/>
      <c r="L581" s="20">
        <f t="shared" si="46"/>
        <v>0</v>
      </c>
      <c r="M581" s="20">
        <f t="shared" si="47"/>
        <v>0</v>
      </c>
      <c r="N581" s="20">
        <f t="shared" si="50"/>
        <v>0</v>
      </c>
      <c r="O581" s="20">
        <f t="shared" si="48"/>
        <v>0</v>
      </c>
      <c r="P581" s="20">
        <v>0</v>
      </c>
      <c r="Q581" s="20">
        <f t="shared" si="49"/>
        <v>0</v>
      </c>
      <c r="R581" s="21"/>
      <c r="S581" s="44"/>
    </row>
    <row r="582" spans="2:19" hidden="1" x14ac:dyDescent="0.25">
      <c r="B582" s="16">
        <v>566</v>
      </c>
      <c r="C582" s="17" t="s">
        <v>28</v>
      </c>
      <c r="D582" s="18" t="s">
        <v>1070</v>
      </c>
      <c r="E582" s="18" t="s">
        <v>1071</v>
      </c>
      <c r="F582" s="21">
        <v>5000</v>
      </c>
      <c r="G582" s="21">
        <v>0</v>
      </c>
      <c r="H582" s="20"/>
      <c r="I582" s="19"/>
      <c r="J582" s="19"/>
      <c r="K582" s="20"/>
      <c r="L582" s="20">
        <f t="shared" si="46"/>
        <v>5000</v>
      </c>
      <c r="M582" s="20">
        <f t="shared" si="47"/>
        <v>0</v>
      </c>
      <c r="N582" s="20">
        <f t="shared" si="50"/>
        <v>0</v>
      </c>
      <c r="O582" s="20">
        <f t="shared" si="48"/>
        <v>5000</v>
      </c>
      <c r="P582" s="20">
        <v>0</v>
      </c>
      <c r="Q582" s="20">
        <f t="shared" si="49"/>
        <v>5000</v>
      </c>
      <c r="R582" s="21"/>
      <c r="S582" s="44"/>
    </row>
    <row r="583" spans="2:19" hidden="1" x14ac:dyDescent="0.25">
      <c r="B583" s="16">
        <v>567</v>
      </c>
      <c r="C583" s="17" t="s">
        <v>28</v>
      </c>
      <c r="D583" s="18" t="s">
        <v>1072</v>
      </c>
      <c r="E583" s="18" t="s">
        <v>1073</v>
      </c>
      <c r="F583" s="21">
        <v>0</v>
      </c>
      <c r="G583" s="21">
        <v>0</v>
      </c>
      <c r="H583" s="20"/>
      <c r="I583" s="19"/>
      <c r="J583" s="19"/>
      <c r="K583" s="20"/>
      <c r="L583" s="20">
        <f t="shared" si="46"/>
        <v>0</v>
      </c>
      <c r="M583" s="20">
        <f t="shared" si="47"/>
        <v>0</v>
      </c>
      <c r="N583" s="20">
        <f t="shared" si="50"/>
        <v>0</v>
      </c>
      <c r="O583" s="20">
        <f t="shared" si="48"/>
        <v>0</v>
      </c>
      <c r="P583" s="20">
        <v>0</v>
      </c>
      <c r="Q583" s="20">
        <f t="shared" si="49"/>
        <v>0</v>
      </c>
      <c r="R583" s="21"/>
      <c r="S583" s="44"/>
    </row>
    <row r="584" spans="2:19" hidden="1" x14ac:dyDescent="0.25">
      <c r="B584" s="16">
        <v>568</v>
      </c>
      <c r="C584" s="17" t="s">
        <v>28</v>
      </c>
      <c r="D584" s="18" t="s">
        <v>1074</v>
      </c>
      <c r="E584" s="18" t="s">
        <v>590</v>
      </c>
      <c r="F584" s="21">
        <v>0</v>
      </c>
      <c r="G584" s="21">
        <v>0</v>
      </c>
      <c r="H584" s="20"/>
      <c r="I584" s="19"/>
      <c r="J584" s="19"/>
      <c r="K584" s="20"/>
      <c r="L584" s="20">
        <f t="shared" si="46"/>
        <v>0</v>
      </c>
      <c r="M584" s="20">
        <f t="shared" si="47"/>
        <v>0</v>
      </c>
      <c r="N584" s="20">
        <f t="shared" si="50"/>
        <v>0</v>
      </c>
      <c r="O584" s="20">
        <f t="shared" si="48"/>
        <v>0</v>
      </c>
      <c r="P584" s="20">
        <v>0</v>
      </c>
      <c r="Q584" s="20">
        <f t="shared" si="49"/>
        <v>0</v>
      </c>
      <c r="R584" s="21"/>
      <c r="S584" s="44"/>
    </row>
    <row r="585" spans="2:19" hidden="1" x14ac:dyDescent="0.25">
      <c r="B585" s="16">
        <v>569</v>
      </c>
      <c r="C585" s="17" t="s">
        <v>28</v>
      </c>
      <c r="D585" s="18" t="s">
        <v>1075</v>
      </c>
      <c r="E585" s="18" t="s">
        <v>1076</v>
      </c>
      <c r="F585" s="21">
        <v>0</v>
      </c>
      <c r="G585" s="21">
        <v>0</v>
      </c>
      <c r="H585" s="20"/>
      <c r="I585" s="19"/>
      <c r="J585" s="19"/>
      <c r="K585" s="20"/>
      <c r="L585" s="20">
        <f t="shared" si="46"/>
        <v>0</v>
      </c>
      <c r="M585" s="20">
        <f t="shared" si="47"/>
        <v>0</v>
      </c>
      <c r="N585" s="20">
        <f t="shared" si="50"/>
        <v>0</v>
      </c>
      <c r="O585" s="20">
        <f t="shared" si="48"/>
        <v>0</v>
      </c>
      <c r="P585" s="20">
        <v>0</v>
      </c>
      <c r="Q585" s="20">
        <f t="shared" si="49"/>
        <v>0</v>
      </c>
      <c r="R585" s="21"/>
      <c r="S585" s="44"/>
    </row>
    <row r="586" spans="2:19" hidden="1" x14ac:dyDescent="0.25">
      <c r="B586" s="16">
        <v>570</v>
      </c>
      <c r="C586" s="17" t="s">
        <v>28</v>
      </c>
      <c r="D586" s="18" t="s">
        <v>1077</v>
      </c>
      <c r="E586" s="18" t="s">
        <v>1078</v>
      </c>
      <c r="F586" s="21">
        <v>0</v>
      </c>
      <c r="G586" s="21">
        <v>0</v>
      </c>
      <c r="H586" s="20"/>
      <c r="I586" s="19"/>
      <c r="J586" s="19"/>
      <c r="K586" s="20"/>
      <c r="L586" s="20">
        <f t="shared" si="46"/>
        <v>0</v>
      </c>
      <c r="M586" s="20">
        <f t="shared" si="47"/>
        <v>0</v>
      </c>
      <c r="N586" s="20">
        <f t="shared" si="50"/>
        <v>0</v>
      </c>
      <c r="O586" s="20">
        <f t="shared" si="48"/>
        <v>0</v>
      </c>
      <c r="P586" s="20">
        <v>0</v>
      </c>
      <c r="Q586" s="20">
        <f t="shared" si="49"/>
        <v>0</v>
      </c>
      <c r="R586" s="21"/>
      <c r="S586" s="44"/>
    </row>
    <row r="587" spans="2:19" hidden="1" x14ac:dyDescent="0.25">
      <c r="B587" s="16">
        <v>571</v>
      </c>
      <c r="C587" s="17" t="s">
        <v>28</v>
      </c>
      <c r="D587" s="18" t="s">
        <v>1079</v>
      </c>
      <c r="E587" s="18" t="s">
        <v>1080</v>
      </c>
      <c r="F587" s="21">
        <v>0</v>
      </c>
      <c r="G587" s="21">
        <v>0</v>
      </c>
      <c r="H587" s="20"/>
      <c r="I587" s="19"/>
      <c r="J587" s="19"/>
      <c r="K587" s="20"/>
      <c r="L587" s="20">
        <f t="shared" si="46"/>
        <v>0</v>
      </c>
      <c r="M587" s="20">
        <f t="shared" si="47"/>
        <v>0</v>
      </c>
      <c r="N587" s="20">
        <f t="shared" si="50"/>
        <v>0</v>
      </c>
      <c r="O587" s="20">
        <f t="shared" si="48"/>
        <v>0</v>
      </c>
      <c r="P587" s="20">
        <v>0</v>
      </c>
      <c r="Q587" s="20">
        <f t="shared" si="49"/>
        <v>0</v>
      </c>
      <c r="R587" s="21"/>
      <c r="S587" s="44"/>
    </row>
    <row r="588" spans="2:19" hidden="1" x14ac:dyDescent="0.25">
      <c r="B588" s="16">
        <v>572</v>
      </c>
      <c r="C588" s="17" t="s">
        <v>28</v>
      </c>
      <c r="D588" s="18" t="s">
        <v>1081</v>
      </c>
      <c r="E588" s="18" t="s">
        <v>1082</v>
      </c>
      <c r="F588" s="21">
        <v>0</v>
      </c>
      <c r="G588" s="21">
        <v>0</v>
      </c>
      <c r="H588" s="20"/>
      <c r="I588" s="19"/>
      <c r="J588" s="19"/>
      <c r="K588" s="20"/>
      <c r="L588" s="20">
        <f t="shared" si="46"/>
        <v>0</v>
      </c>
      <c r="M588" s="20">
        <f t="shared" si="47"/>
        <v>0</v>
      </c>
      <c r="N588" s="20">
        <f t="shared" si="50"/>
        <v>0</v>
      </c>
      <c r="O588" s="20">
        <f t="shared" si="48"/>
        <v>0</v>
      </c>
      <c r="P588" s="20">
        <v>0</v>
      </c>
      <c r="Q588" s="20">
        <f t="shared" si="49"/>
        <v>0</v>
      </c>
      <c r="R588" s="21"/>
      <c r="S588" s="44"/>
    </row>
    <row r="589" spans="2:19" hidden="1" x14ac:dyDescent="0.25">
      <c r="B589" s="16">
        <v>573</v>
      </c>
      <c r="C589" s="17" t="s">
        <v>28</v>
      </c>
      <c r="D589" s="18" t="s">
        <v>1083</v>
      </c>
      <c r="E589" s="18" t="s">
        <v>1084</v>
      </c>
      <c r="F589" s="21">
        <v>0</v>
      </c>
      <c r="G589" s="21">
        <v>0</v>
      </c>
      <c r="H589" s="20"/>
      <c r="I589" s="19"/>
      <c r="J589" s="19"/>
      <c r="K589" s="20"/>
      <c r="L589" s="20">
        <f t="shared" si="46"/>
        <v>0</v>
      </c>
      <c r="M589" s="20">
        <f t="shared" si="47"/>
        <v>0</v>
      </c>
      <c r="N589" s="20">
        <f t="shared" si="50"/>
        <v>0</v>
      </c>
      <c r="O589" s="20">
        <f t="shared" si="48"/>
        <v>0</v>
      </c>
      <c r="P589" s="20">
        <v>0</v>
      </c>
      <c r="Q589" s="20">
        <f t="shared" si="49"/>
        <v>0</v>
      </c>
      <c r="R589" s="21"/>
      <c r="S589" s="44"/>
    </row>
    <row r="590" spans="2:19" hidden="1" x14ac:dyDescent="0.25">
      <c r="B590" s="16">
        <v>574</v>
      </c>
      <c r="C590" s="17" t="s">
        <v>28</v>
      </c>
      <c r="D590" s="18" t="s">
        <v>1085</v>
      </c>
      <c r="E590" s="18" t="s">
        <v>1086</v>
      </c>
      <c r="F590" s="21">
        <v>0</v>
      </c>
      <c r="G590" s="21">
        <v>0</v>
      </c>
      <c r="H590" s="20"/>
      <c r="I590" s="19"/>
      <c r="J590" s="19"/>
      <c r="K590" s="20"/>
      <c r="L590" s="20">
        <f t="shared" si="46"/>
        <v>0</v>
      </c>
      <c r="M590" s="20">
        <f t="shared" si="47"/>
        <v>0</v>
      </c>
      <c r="N590" s="20">
        <f t="shared" si="50"/>
        <v>0</v>
      </c>
      <c r="O590" s="20">
        <f t="shared" si="48"/>
        <v>0</v>
      </c>
      <c r="P590" s="20">
        <v>0</v>
      </c>
      <c r="Q590" s="20">
        <f t="shared" si="49"/>
        <v>0</v>
      </c>
      <c r="R590" s="21"/>
      <c r="S590" s="44"/>
    </row>
    <row r="591" spans="2:19" hidden="1" x14ac:dyDescent="0.25">
      <c r="B591" s="16">
        <v>575</v>
      </c>
      <c r="C591" s="17" t="s">
        <v>28</v>
      </c>
      <c r="D591" s="18" t="s">
        <v>1087</v>
      </c>
      <c r="E591" s="18" t="s">
        <v>1088</v>
      </c>
      <c r="F591" s="21">
        <v>0</v>
      </c>
      <c r="G591" s="21">
        <v>0</v>
      </c>
      <c r="H591" s="20"/>
      <c r="I591" s="19"/>
      <c r="J591" s="19"/>
      <c r="K591" s="20"/>
      <c r="L591" s="20">
        <f t="shared" si="46"/>
        <v>0</v>
      </c>
      <c r="M591" s="20">
        <f t="shared" si="47"/>
        <v>0</v>
      </c>
      <c r="N591" s="20">
        <f t="shared" si="50"/>
        <v>0</v>
      </c>
      <c r="O591" s="20">
        <f t="shared" si="48"/>
        <v>0</v>
      </c>
      <c r="P591" s="20">
        <v>0</v>
      </c>
      <c r="Q591" s="20">
        <f t="shared" si="49"/>
        <v>0</v>
      </c>
      <c r="R591" s="21"/>
      <c r="S591" s="44"/>
    </row>
    <row r="592" spans="2:19" hidden="1" x14ac:dyDescent="0.25">
      <c r="B592" s="16">
        <v>576</v>
      </c>
      <c r="C592" s="17" t="s">
        <v>28</v>
      </c>
      <c r="D592" s="18" t="s">
        <v>1089</v>
      </c>
      <c r="E592" s="18" t="s">
        <v>1090</v>
      </c>
      <c r="F592" s="21">
        <v>0</v>
      </c>
      <c r="G592" s="21">
        <v>0</v>
      </c>
      <c r="H592" s="20"/>
      <c r="I592" s="19"/>
      <c r="J592" s="19"/>
      <c r="K592" s="20"/>
      <c r="L592" s="20">
        <f t="shared" si="46"/>
        <v>0</v>
      </c>
      <c r="M592" s="20">
        <f t="shared" si="47"/>
        <v>0</v>
      </c>
      <c r="N592" s="20">
        <f t="shared" si="50"/>
        <v>0</v>
      </c>
      <c r="O592" s="20">
        <f t="shared" si="48"/>
        <v>0</v>
      </c>
      <c r="P592" s="20">
        <v>0</v>
      </c>
      <c r="Q592" s="20">
        <f t="shared" si="49"/>
        <v>0</v>
      </c>
      <c r="R592" s="21"/>
      <c r="S592" s="44"/>
    </row>
    <row r="593" spans="2:19" hidden="1" x14ac:dyDescent="0.25">
      <c r="B593" s="16">
        <v>577</v>
      </c>
      <c r="C593" s="17" t="s">
        <v>28</v>
      </c>
      <c r="D593" s="18" t="s">
        <v>1091</v>
      </c>
      <c r="E593" s="18" t="s">
        <v>1092</v>
      </c>
      <c r="F593" s="21">
        <v>0</v>
      </c>
      <c r="G593" s="21">
        <v>0</v>
      </c>
      <c r="H593" s="20"/>
      <c r="I593" s="19"/>
      <c r="J593" s="19"/>
      <c r="K593" s="20"/>
      <c r="L593" s="20">
        <f t="shared" si="46"/>
        <v>0</v>
      </c>
      <c r="M593" s="20">
        <f t="shared" si="47"/>
        <v>0</v>
      </c>
      <c r="N593" s="20">
        <f t="shared" si="50"/>
        <v>0</v>
      </c>
      <c r="O593" s="20">
        <f t="shared" si="48"/>
        <v>0</v>
      </c>
      <c r="P593" s="20">
        <v>0</v>
      </c>
      <c r="Q593" s="20">
        <f t="shared" si="49"/>
        <v>0</v>
      </c>
      <c r="R593" s="21"/>
      <c r="S593" s="44"/>
    </row>
    <row r="594" spans="2:19" hidden="1" x14ac:dyDescent="0.25">
      <c r="B594" s="16">
        <v>578</v>
      </c>
      <c r="C594" s="17" t="s">
        <v>28</v>
      </c>
      <c r="D594" s="18" t="s">
        <v>1093</v>
      </c>
      <c r="E594" s="18" t="s">
        <v>438</v>
      </c>
      <c r="F594" s="21">
        <v>0</v>
      </c>
      <c r="G594" s="21">
        <v>0</v>
      </c>
      <c r="H594" s="20"/>
      <c r="I594" s="19"/>
      <c r="J594" s="19"/>
      <c r="K594" s="20"/>
      <c r="L594" s="20">
        <f t="shared" si="46"/>
        <v>0</v>
      </c>
      <c r="M594" s="20">
        <f t="shared" si="47"/>
        <v>0</v>
      </c>
      <c r="N594" s="20">
        <f t="shared" si="50"/>
        <v>0</v>
      </c>
      <c r="O594" s="20">
        <f t="shared" si="48"/>
        <v>0</v>
      </c>
      <c r="P594" s="20">
        <v>0</v>
      </c>
      <c r="Q594" s="20">
        <f t="shared" si="49"/>
        <v>0</v>
      </c>
      <c r="R594" s="21"/>
      <c r="S594" s="44"/>
    </row>
    <row r="595" spans="2:19" hidden="1" x14ac:dyDescent="0.25">
      <c r="B595" s="16">
        <v>579</v>
      </c>
      <c r="C595" s="17" t="s">
        <v>28</v>
      </c>
      <c r="D595" s="18" t="s">
        <v>1094</v>
      </c>
      <c r="E595" s="18" t="s">
        <v>334</v>
      </c>
      <c r="F595" s="21">
        <v>0</v>
      </c>
      <c r="G595" s="21">
        <v>0</v>
      </c>
      <c r="H595" s="20"/>
      <c r="I595" s="19"/>
      <c r="J595" s="19"/>
      <c r="K595" s="20"/>
      <c r="L595" s="20">
        <f t="shared" si="46"/>
        <v>0</v>
      </c>
      <c r="M595" s="20">
        <f t="shared" si="47"/>
        <v>0</v>
      </c>
      <c r="N595" s="20">
        <f t="shared" si="50"/>
        <v>0</v>
      </c>
      <c r="O595" s="20">
        <f t="shared" si="48"/>
        <v>0</v>
      </c>
      <c r="P595" s="20">
        <v>0</v>
      </c>
      <c r="Q595" s="20">
        <f t="shared" si="49"/>
        <v>0</v>
      </c>
      <c r="R595" s="21"/>
      <c r="S595" s="44"/>
    </row>
    <row r="596" spans="2:19" hidden="1" x14ac:dyDescent="0.25">
      <c r="B596" s="16">
        <v>580</v>
      </c>
      <c r="C596" s="17" t="s">
        <v>28</v>
      </c>
      <c r="D596" s="18" t="s">
        <v>1095</v>
      </c>
      <c r="E596" s="18" t="s">
        <v>1096</v>
      </c>
      <c r="F596" s="21">
        <v>0</v>
      </c>
      <c r="G596" s="21">
        <v>0</v>
      </c>
      <c r="H596" s="20"/>
      <c r="I596" s="19"/>
      <c r="J596" s="19"/>
      <c r="K596" s="20"/>
      <c r="L596" s="20">
        <f t="shared" si="46"/>
        <v>0</v>
      </c>
      <c r="M596" s="20">
        <f t="shared" si="47"/>
        <v>0</v>
      </c>
      <c r="N596" s="20">
        <f t="shared" si="50"/>
        <v>0</v>
      </c>
      <c r="O596" s="20">
        <f t="shared" si="48"/>
        <v>0</v>
      </c>
      <c r="P596" s="20">
        <v>0</v>
      </c>
      <c r="Q596" s="20">
        <f t="shared" si="49"/>
        <v>0</v>
      </c>
      <c r="R596" s="21"/>
      <c r="S596" s="44"/>
    </row>
    <row r="597" spans="2:19" hidden="1" x14ac:dyDescent="0.25">
      <c r="B597" s="16">
        <v>581</v>
      </c>
      <c r="C597" s="17" t="s">
        <v>28</v>
      </c>
      <c r="D597" s="18" t="s">
        <v>1097</v>
      </c>
      <c r="E597" s="18" t="s">
        <v>1098</v>
      </c>
      <c r="F597" s="21">
        <v>0</v>
      </c>
      <c r="G597" s="21">
        <v>0</v>
      </c>
      <c r="H597" s="20"/>
      <c r="I597" s="19"/>
      <c r="J597" s="19"/>
      <c r="K597" s="20"/>
      <c r="L597" s="20">
        <f t="shared" si="46"/>
        <v>0</v>
      </c>
      <c r="M597" s="20">
        <f t="shared" si="47"/>
        <v>0</v>
      </c>
      <c r="N597" s="20">
        <f t="shared" si="50"/>
        <v>0</v>
      </c>
      <c r="O597" s="20">
        <f t="shared" si="48"/>
        <v>0</v>
      </c>
      <c r="P597" s="20">
        <v>0</v>
      </c>
      <c r="Q597" s="20">
        <f t="shared" si="49"/>
        <v>0</v>
      </c>
      <c r="R597" s="21"/>
      <c r="S597" s="44"/>
    </row>
    <row r="598" spans="2:19" hidden="1" x14ac:dyDescent="0.25">
      <c r="B598" s="16">
        <v>582</v>
      </c>
      <c r="C598" s="17" t="s">
        <v>28</v>
      </c>
      <c r="D598" s="18" t="s">
        <v>1099</v>
      </c>
      <c r="E598" s="18" t="s">
        <v>408</v>
      </c>
      <c r="F598" s="21">
        <v>0</v>
      </c>
      <c r="G598" s="21">
        <v>0</v>
      </c>
      <c r="H598" s="20"/>
      <c r="I598" s="19"/>
      <c r="J598" s="19"/>
      <c r="K598" s="20"/>
      <c r="L598" s="20">
        <f t="shared" si="46"/>
        <v>0</v>
      </c>
      <c r="M598" s="20">
        <f t="shared" si="47"/>
        <v>0</v>
      </c>
      <c r="N598" s="20">
        <f t="shared" si="50"/>
        <v>0</v>
      </c>
      <c r="O598" s="20">
        <f t="shared" si="48"/>
        <v>0</v>
      </c>
      <c r="P598" s="20">
        <v>0</v>
      </c>
      <c r="Q598" s="20">
        <f t="shared" si="49"/>
        <v>0</v>
      </c>
      <c r="R598" s="21"/>
      <c r="S598" s="44"/>
    </row>
    <row r="599" spans="2:19" x14ac:dyDescent="0.25">
      <c r="B599" s="16">
        <v>583</v>
      </c>
      <c r="C599" s="17" t="s">
        <v>28</v>
      </c>
      <c r="D599" s="36" t="s">
        <v>1100</v>
      </c>
      <c r="E599" s="18" t="s">
        <v>426</v>
      </c>
      <c r="F599" s="21">
        <v>0</v>
      </c>
      <c r="G599" s="21">
        <v>0</v>
      </c>
      <c r="H599" s="20"/>
      <c r="I599" s="20"/>
      <c r="J599" s="19"/>
      <c r="K599" s="20"/>
      <c r="L599" s="20">
        <f t="shared" si="46"/>
        <v>0</v>
      </c>
      <c r="M599" s="20">
        <f t="shared" si="47"/>
        <v>0</v>
      </c>
      <c r="N599" s="20">
        <f t="shared" si="50"/>
        <v>0</v>
      </c>
      <c r="O599" s="20">
        <f t="shared" si="48"/>
        <v>0</v>
      </c>
      <c r="P599" s="20">
        <v>0</v>
      </c>
      <c r="Q599" s="20">
        <f t="shared" si="49"/>
        <v>0</v>
      </c>
      <c r="R599" s="21"/>
      <c r="S599" s="44">
        <v>2100</v>
      </c>
    </row>
    <row r="600" spans="2:19" hidden="1" x14ac:dyDescent="0.25">
      <c r="B600" s="16">
        <v>584</v>
      </c>
      <c r="C600" s="17" t="s">
        <v>28</v>
      </c>
      <c r="D600" s="18" t="s">
        <v>1101</v>
      </c>
      <c r="E600" s="18" t="s">
        <v>1102</v>
      </c>
      <c r="F600" s="21">
        <v>0</v>
      </c>
      <c r="G600" s="21">
        <v>0</v>
      </c>
      <c r="H600" s="20"/>
      <c r="I600" s="19"/>
      <c r="J600" s="19"/>
      <c r="K600" s="20"/>
      <c r="L600" s="20">
        <f t="shared" si="46"/>
        <v>0</v>
      </c>
      <c r="M600" s="20">
        <f t="shared" si="47"/>
        <v>0</v>
      </c>
      <c r="N600" s="20">
        <f t="shared" si="50"/>
        <v>0</v>
      </c>
      <c r="O600" s="20">
        <f t="shared" si="48"/>
        <v>0</v>
      </c>
      <c r="P600" s="20">
        <v>0</v>
      </c>
      <c r="Q600" s="20">
        <f t="shared" si="49"/>
        <v>0</v>
      </c>
      <c r="R600" s="21"/>
      <c r="S600" s="44"/>
    </row>
    <row r="601" spans="2:19" hidden="1" x14ac:dyDescent="0.25">
      <c r="B601" s="16">
        <v>585</v>
      </c>
      <c r="C601" s="17" t="s">
        <v>28</v>
      </c>
      <c r="D601" s="18" t="s">
        <v>1103</v>
      </c>
      <c r="E601" s="18" t="s">
        <v>1104</v>
      </c>
      <c r="F601" s="21">
        <v>0</v>
      </c>
      <c r="G601" s="21">
        <v>0</v>
      </c>
      <c r="H601" s="20"/>
      <c r="I601" s="19"/>
      <c r="J601" s="19"/>
      <c r="K601" s="20"/>
      <c r="L601" s="20">
        <f t="shared" si="46"/>
        <v>0</v>
      </c>
      <c r="M601" s="20">
        <f t="shared" si="47"/>
        <v>0</v>
      </c>
      <c r="N601" s="20">
        <f t="shared" si="50"/>
        <v>0</v>
      </c>
      <c r="O601" s="20">
        <f t="shared" si="48"/>
        <v>0</v>
      </c>
      <c r="P601" s="20">
        <v>0</v>
      </c>
      <c r="Q601" s="20">
        <f t="shared" si="49"/>
        <v>0</v>
      </c>
      <c r="R601" s="21"/>
      <c r="S601" s="44"/>
    </row>
    <row r="602" spans="2:19" hidden="1" x14ac:dyDescent="0.25">
      <c r="B602" s="16">
        <v>586</v>
      </c>
      <c r="C602" s="17" t="s">
        <v>28</v>
      </c>
      <c r="D602" s="18" t="s">
        <v>1105</v>
      </c>
      <c r="E602" s="18" t="s">
        <v>1106</v>
      </c>
      <c r="F602" s="21">
        <v>0</v>
      </c>
      <c r="G602" s="21">
        <v>0</v>
      </c>
      <c r="H602" s="20"/>
      <c r="I602" s="20"/>
      <c r="J602" s="19"/>
      <c r="K602" s="20"/>
      <c r="L602" s="20">
        <f t="shared" si="46"/>
        <v>0</v>
      </c>
      <c r="M602" s="20">
        <f t="shared" si="47"/>
        <v>0</v>
      </c>
      <c r="N602" s="20">
        <f t="shared" si="50"/>
        <v>0</v>
      </c>
      <c r="O602" s="20">
        <f t="shared" si="48"/>
        <v>0</v>
      </c>
      <c r="P602" s="20">
        <v>0</v>
      </c>
      <c r="Q602" s="20">
        <f t="shared" si="49"/>
        <v>0</v>
      </c>
      <c r="R602" s="21"/>
      <c r="S602" s="44"/>
    </row>
    <row r="603" spans="2:19" hidden="1" x14ac:dyDescent="0.25">
      <c r="B603" s="16">
        <v>587</v>
      </c>
      <c r="C603" s="17" t="s">
        <v>28</v>
      </c>
      <c r="D603" s="18" t="s">
        <v>1107</v>
      </c>
      <c r="E603" s="18" t="s">
        <v>1108</v>
      </c>
      <c r="F603" s="21">
        <v>0</v>
      </c>
      <c r="G603" s="21">
        <v>0</v>
      </c>
      <c r="H603" s="20"/>
      <c r="I603" s="19"/>
      <c r="J603" s="19"/>
      <c r="K603" s="20"/>
      <c r="L603" s="20">
        <f t="shared" si="46"/>
        <v>0</v>
      </c>
      <c r="M603" s="20">
        <f t="shared" si="47"/>
        <v>0</v>
      </c>
      <c r="N603" s="20">
        <f t="shared" si="50"/>
        <v>0</v>
      </c>
      <c r="O603" s="20">
        <f t="shared" si="48"/>
        <v>0</v>
      </c>
      <c r="P603" s="20">
        <v>0</v>
      </c>
      <c r="Q603" s="20">
        <f t="shared" si="49"/>
        <v>0</v>
      </c>
      <c r="R603" s="21"/>
      <c r="S603" s="44"/>
    </row>
    <row r="604" spans="2:19" hidden="1" x14ac:dyDescent="0.25">
      <c r="B604" s="16">
        <v>588</v>
      </c>
      <c r="C604" s="17" t="s">
        <v>28</v>
      </c>
      <c r="D604" s="18" t="s">
        <v>1109</v>
      </c>
      <c r="E604" s="18" t="s">
        <v>1110</v>
      </c>
      <c r="F604" s="21">
        <v>0</v>
      </c>
      <c r="G604" s="21">
        <v>0</v>
      </c>
      <c r="H604" s="20"/>
      <c r="I604" s="19"/>
      <c r="J604" s="19"/>
      <c r="K604" s="20"/>
      <c r="L604" s="20">
        <f t="shared" si="46"/>
        <v>0</v>
      </c>
      <c r="M604" s="20">
        <f t="shared" si="47"/>
        <v>0</v>
      </c>
      <c r="N604" s="20">
        <f t="shared" si="50"/>
        <v>0</v>
      </c>
      <c r="O604" s="20">
        <f t="shared" si="48"/>
        <v>0</v>
      </c>
      <c r="P604" s="20">
        <v>0</v>
      </c>
      <c r="Q604" s="20">
        <f t="shared" si="49"/>
        <v>0</v>
      </c>
      <c r="R604" s="21"/>
      <c r="S604" s="44"/>
    </row>
    <row r="605" spans="2:19" hidden="1" x14ac:dyDescent="0.25">
      <c r="B605" s="16">
        <v>589</v>
      </c>
      <c r="C605" s="17" t="s">
        <v>28</v>
      </c>
      <c r="D605" s="18" t="s">
        <v>1111</v>
      </c>
      <c r="E605" s="18" t="s">
        <v>1112</v>
      </c>
      <c r="F605" s="21">
        <v>0</v>
      </c>
      <c r="G605" s="21">
        <v>0</v>
      </c>
      <c r="H605" s="20"/>
      <c r="I605" s="19"/>
      <c r="J605" s="19"/>
      <c r="K605" s="20"/>
      <c r="L605" s="20">
        <f t="shared" si="46"/>
        <v>0</v>
      </c>
      <c r="M605" s="20">
        <f t="shared" si="47"/>
        <v>0</v>
      </c>
      <c r="N605" s="20">
        <f t="shared" si="50"/>
        <v>0</v>
      </c>
      <c r="O605" s="20">
        <f t="shared" si="48"/>
        <v>0</v>
      </c>
      <c r="P605" s="20">
        <v>0</v>
      </c>
      <c r="Q605" s="20">
        <f t="shared" si="49"/>
        <v>0</v>
      </c>
      <c r="R605" s="21"/>
      <c r="S605" s="44"/>
    </row>
    <row r="606" spans="2:19" x14ac:dyDescent="0.25">
      <c r="B606" s="16">
        <v>590</v>
      </c>
      <c r="C606" s="17" t="s">
        <v>28</v>
      </c>
      <c r="D606" s="36" t="s">
        <v>1113</v>
      </c>
      <c r="E606" s="18" t="s">
        <v>1114</v>
      </c>
      <c r="F606" s="21">
        <v>0</v>
      </c>
      <c r="G606" s="21">
        <v>0</v>
      </c>
      <c r="H606" s="20"/>
      <c r="I606" s="20"/>
      <c r="J606" s="19"/>
      <c r="K606" s="20"/>
      <c r="L606" s="20">
        <f t="shared" si="46"/>
        <v>0</v>
      </c>
      <c r="M606" s="20">
        <f t="shared" si="47"/>
        <v>0</v>
      </c>
      <c r="N606" s="20">
        <f t="shared" si="50"/>
        <v>0</v>
      </c>
      <c r="O606" s="20">
        <f t="shared" si="48"/>
        <v>0</v>
      </c>
      <c r="P606" s="20">
        <v>0</v>
      </c>
      <c r="Q606" s="20">
        <f t="shared" si="49"/>
        <v>0</v>
      </c>
      <c r="R606" s="21"/>
      <c r="S606" s="44"/>
    </row>
    <row r="607" spans="2:19" hidden="1" x14ac:dyDescent="0.25">
      <c r="B607" s="16">
        <v>591</v>
      </c>
      <c r="C607" s="17" t="s">
        <v>28</v>
      </c>
      <c r="D607" s="18" t="s">
        <v>1115</v>
      </c>
      <c r="E607" s="18" t="s">
        <v>1116</v>
      </c>
      <c r="F607" s="21">
        <v>0</v>
      </c>
      <c r="G607" s="21">
        <v>0</v>
      </c>
      <c r="H607" s="20"/>
      <c r="I607" s="19"/>
      <c r="J607" s="19"/>
      <c r="K607" s="20"/>
      <c r="L607" s="20">
        <f t="shared" si="46"/>
        <v>0</v>
      </c>
      <c r="M607" s="20">
        <f t="shared" si="47"/>
        <v>0</v>
      </c>
      <c r="N607" s="20">
        <f t="shared" si="50"/>
        <v>0</v>
      </c>
      <c r="O607" s="20">
        <f t="shared" si="48"/>
        <v>0</v>
      </c>
      <c r="P607" s="20">
        <v>0</v>
      </c>
      <c r="Q607" s="20">
        <f t="shared" si="49"/>
        <v>0</v>
      </c>
      <c r="R607" s="21"/>
      <c r="S607" s="44"/>
    </row>
    <row r="608" spans="2:19" hidden="1" x14ac:dyDescent="0.25">
      <c r="B608" s="16">
        <v>592</v>
      </c>
      <c r="C608" s="17" t="s">
        <v>28</v>
      </c>
      <c r="D608" s="18" t="s">
        <v>1117</v>
      </c>
      <c r="E608" s="18" t="s">
        <v>1118</v>
      </c>
      <c r="F608" s="21">
        <v>0</v>
      </c>
      <c r="G608" s="21">
        <v>0</v>
      </c>
      <c r="H608" s="20"/>
      <c r="I608" s="19"/>
      <c r="J608" s="19"/>
      <c r="K608" s="20"/>
      <c r="L608" s="20">
        <f t="shared" si="46"/>
        <v>0</v>
      </c>
      <c r="M608" s="20">
        <f t="shared" si="47"/>
        <v>0</v>
      </c>
      <c r="N608" s="20">
        <f t="shared" si="50"/>
        <v>0</v>
      </c>
      <c r="O608" s="20">
        <f t="shared" si="48"/>
        <v>0</v>
      </c>
      <c r="P608" s="20">
        <v>0</v>
      </c>
      <c r="Q608" s="20">
        <f t="shared" si="49"/>
        <v>0</v>
      </c>
      <c r="R608" s="21"/>
      <c r="S608" s="44"/>
    </row>
    <row r="609" spans="2:19" hidden="1" x14ac:dyDescent="0.25">
      <c r="B609" s="16">
        <v>593</v>
      </c>
      <c r="C609" s="17" t="s">
        <v>28</v>
      </c>
      <c r="D609" s="18" t="s">
        <v>1119</v>
      </c>
      <c r="E609" s="18" t="s">
        <v>1120</v>
      </c>
      <c r="F609" s="21">
        <v>0</v>
      </c>
      <c r="G609" s="21">
        <v>0</v>
      </c>
      <c r="H609" s="20"/>
      <c r="I609" s="19"/>
      <c r="J609" s="19"/>
      <c r="K609" s="20"/>
      <c r="L609" s="20">
        <f t="shared" si="46"/>
        <v>0</v>
      </c>
      <c r="M609" s="20">
        <f t="shared" si="47"/>
        <v>0</v>
      </c>
      <c r="N609" s="20">
        <f t="shared" si="50"/>
        <v>0</v>
      </c>
      <c r="O609" s="20">
        <f t="shared" si="48"/>
        <v>0</v>
      </c>
      <c r="P609" s="20">
        <v>0</v>
      </c>
      <c r="Q609" s="20">
        <f t="shared" si="49"/>
        <v>0</v>
      </c>
      <c r="R609" s="21"/>
      <c r="S609" s="44"/>
    </row>
    <row r="610" spans="2:19" hidden="1" x14ac:dyDescent="0.25">
      <c r="B610" s="16">
        <v>594</v>
      </c>
      <c r="C610" s="17" t="s">
        <v>28</v>
      </c>
      <c r="D610" s="18" t="s">
        <v>1121</v>
      </c>
      <c r="E610" s="18" t="s">
        <v>1122</v>
      </c>
      <c r="F610" s="21">
        <v>0</v>
      </c>
      <c r="G610" s="21">
        <v>0</v>
      </c>
      <c r="H610" s="20"/>
      <c r="I610" s="19"/>
      <c r="J610" s="19"/>
      <c r="K610" s="20"/>
      <c r="L610" s="20">
        <f t="shared" si="46"/>
        <v>0</v>
      </c>
      <c r="M610" s="20">
        <f t="shared" si="47"/>
        <v>0</v>
      </c>
      <c r="N610" s="20">
        <f t="shared" si="50"/>
        <v>0</v>
      </c>
      <c r="O610" s="20">
        <f t="shared" si="48"/>
        <v>0</v>
      </c>
      <c r="P610" s="20">
        <v>0</v>
      </c>
      <c r="Q610" s="20">
        <f t="shared" si="49"/>
        <v>0</v>
      </c>
      <c r="R610" s="21"/>
      <c r="S610" s="44"/>
    </row>
    <row r="611" spans="2:19" hidden="1" x14ac:dyDescent="0.25">
      <c r="B611" s="16">
        <v>595</v>
      </c>
      <c r="C611" s="17" t="s">
        <v>28</v>
      </c>
      <c r="D611" s="18" t="s">
        <v>1123</v>
      </c>
      <c r="E611" s="18" t="s">
        <v>1124</v>
      </c>
      <c r="F611" s="21">
        <v>0</v>
      </c>
      <c r="G611" s="21">
        <v>0</v>
      </c>
      <c r="H611" s="20"/>
      <c r="I611" s="19"/>
      <c r="J611" s="19"/>
      <c r="K611" s="20"/>
      <c r="L611" s="20">
        <f t="shared" si="46"/>
        <v>0</v>
      </c>
      <c r="M611" s="20">
        <f t="shared" si="47"/>
        <v>0</v>
      </c>
      <c r="N611" s="20">
        <f t="shared" si="50"/>
        <v>0</v>
      </c>
      <c r="O611" s="20">
        <f t="shared" si="48"/>
        <v>0</v>
      </c>
      <c r="P611" s="20">
        <v>0</v>
      </c>
      <c r="Q611" s="20">
        <f t="shared" si="49"/>
        <v>0</v>
      </c>
      <c r="R611" s="21"/>
      <c r="S611" s="44"/>
    </row>
    <row r="612" spans="2:19" hidden="1" x14ac:dyDescent="0.25">
      <c r="B612" s="16">
        <v>596</v>
      </c>
      <c r="C612" s="17" t="s">
        <v>28</v>
      </c>
      <c r="D612" s="18" t="s">
        <v>1125</v>
      </c>
      <c r="E612" s="18" t="s">
        <v>1126</v>
      </c>
      <c r="F612" s="21">
        <v>0</v>
      </c>
      <c r="G612" s="21">
        <v>0</v>
      </c>
      <c r="H612" s="20"/>
      <c r="I612" s="19"/>
      <c r="J612" s="19"/>
      <c r="K612" s="20"/>
      <c r="L612" s="20">
        <f t="shared" si="46"/>
        <v>0</v>
      </c>
      <c r="M612" s="20">
        <f t="shared" si="47"/>
        <v>0</v>
      </c>
      <c r="N612" s="20">
        <f t="shared" si="50"/>
        <v>0</v>
      </c>
      <c r="O612" s="20">
        <f t="shared" si="48"/>
        <v>0</v>
      </c>
      <c r="P612" s="20">
        <v>0</v>
      </c>
      <c r="Q612" s="20">
        <f t="shared" si="49"/>
        <v>0</v>
      </c>
      <c r="R612" s="21"/>
      <c r="S612" s="44"/>
    </row>
    <row r="613" spans="2:19" hidden="1" x14ac:dyDescent="0.25">
      <c r="B613" s="16">
        <v>597</v>
      </c>
      <c r="C613" s="17" t="s">
        <v>28</v>
      </c>
      <c r="D613" s="18" t="s">
        <v>1127</v>
      </c>
      <c r="E613" s="18" t="s">
        <v>1128</v>
      </c>
      <c r="F613" s="21">
        <v>0</v>
      </c>
      <c r="G613" s="21">
        <v>0</v>
      </c>
      <c r="H613" s="20"/>
      <c r="I613" s="19"/>
      <c r="J613" s="19"/>
      <c r="K613" s="20"/>
      <c r="L613" s="20">
        <f t="shared" si="46"/>
        <v>0</v>
      </c>
      <c r="M613" s="20">
        <f t="shared" si="47"/>
        <v>0</v>
      </c>
      <c r="N613" s="20">
        <f t="shared" si="50"/>
        <v>0</v>
      </c>
      <c r="O613" s="20">
        <f t="shared" si="48"/>
        <v>0</v>
      </c>
      <c r="P613" s="20">
        <v>0</v>
      </c>
      <c r="Q613" s="20">
        <f t="shared" si="49"/>
        <v>0</v>
      </c>
      <c r="R613" s="21"/>
      <c r="S613" s="44"/>
    </row>
    <row r="614" spans="2:19" hidden="1" x14ac:dyDescent="0.25">
      <c r="B614" s="16">
        <v>598</v>
      </c>
      <c r="C614" s="17" t="s">
        <v>28</v>
      </c>
      <c r="D614" s="18" t="s">
        <v>1129</v>
      </c>
      <c r="E614" s="18" t="s">
        <v>1130</v>
      </c>
      <c r="F614" s="21">
        <v>0</v>
      </c>
      <c r="G614" s="21">
        <v>0</v>
      </c>
      <c r="H614" s="20"/>
      <c r="I614" s="19"/>
      <c r="J614" s="19"/>
      <c r="K614" s="20"/>
      <c r="L614" s="20">
        <f t="shared" si="46"/>
        <v>0</v>
      </c>
      <c r="M614" s="20">
        <f t="shared" si="47"/>
        <v>0</v>
      </c>
      <c r="N614" s="20">
        <f t="shared" si="50"/>
        <v>0</v>
      </c>
      <c r="O614" s="20">
        <f t="shared" si="48"/>
        <v>0</v>
      </c>
      <c r="P614" s="20">
        <v>0</v>
      </c>
      <c r="Q614" s="20">
        <f t="shared" si="49"/>
        <v>0</v>
      </c>
      <c r="R614" s="21"/>
      <c r="S614" s="44"/>
    </row>
    <row r="615" spans="2:19" hidden="1" x14ac:dyDescent="0.25">
      <c r="B615" s="16">
        <v>599</v>
      </c>
      <c r="C615" s="17" t="s">
        <v>28</v>
      </c>
      <c r="D615" s="18" t="s">
        <v>1131</v>
      </c>
      <c r="E615" s="18" t="s">
        <v>1132</v>
      </c>
      <c r="F615" s="21">
        <v>0</v>
      </c>
      <c r="G615" s="21">
        <v>0</v>
      </c>
      <c r="H615" s="20"/>
      <c r="I615" s="19"/>
      <c r="J615" s="19"/>
      <c r="K615" s="20"/>
      <c r="L615" s="20">
        <f t="shared" si="46"/>
        <v>0</v>
      </c>
      <c r="M615" s="20">
        <f t="shared" si="47"/>
        <v>0</v>
      </c>
      <c r="N615" s="20">
        <f t="shared" si="50"/>
        <v>0</v>
      </c>
      <c r="O615" s="20">
        <f t="shared" si="48"/>
        <v>0</v>
      </c>
      <c r="P615" s="20">
        <v>0</v>
      </c>
      <c r="Q615" s="20">
        <f t="shared" si="49"/>
        <v>0</v>
      </c>
      <c r="R615" s="21"/>
      <c r="S615" s="44"/>
    </row>
    <row r="616" spans="2:19" hidden="1" x14ac:dyDescent="0.25">
      <c r="B616" s="16">
        <v>600</v>
      </c>
      <c r="C616" s="17" t="s">
        <v>28</v>
      </c>
      <c r="D616" s="18" t="s">
        <v>1133</v>
      </c>
      <c r="E616" s="18" t="s">
        <v>363</v>
      </c>
      <c r="F616" s="21">
        <v>0</v>
      </c>
      <c r="G616" s="21">
        <v>0</v>
      </c>
      <c r="H616" s="20"/>
      <c r="I616" s="19"/>
      <c r="J616" s="19"/>
      <c r="K616" s="20"/>
      <c r="L616" s="20">
        <f t="shared" si="46"/>
        <v>0</v>
      </c>
      <c r="M616" s="20">
        <f t="shared" si="47"/>
        <v>0</v>
      </c>
      <c r="N616" s="20">
        <f t="shared" si="50"/>
        <v>0</v>
      </c>
      <c r="O616" s="20">
        <f t="shared" si="48"/>
        <v>0</v>
      </c>
      <c r="P616" s="20">
        <v>0</v>
      </c>
      <c r="Q616" s="20">
        <f t="shared" si="49"/>
        <v>0</v>
      </c>
      <c r="R616" s="21"/>
      <c r="S616" s="44"/>
    </row>
    <row r="617" spans="2:19" hidden="1" x14ac:dyDescent="0.25">
      <c r="B617" s="16">
        <v>601</v>
      </c>
      <c r="C617" s="17" t="s">
        <v>28</v>
      </c>
      <c r="D617" s="18" t="s">
        <v>1134</v>
      </c>
      <c r="E617" s="18" t="s">
        <v>292</v>
      </c>
      <c r="F617" s="21">
        <v>0</v>
      </c>
      <c r="G617" s="21">
        <v>0</v>
      </c>
      <c r="H617" s="20"/>
      <c r="I617" s="19"/>
      <c r="J617" s="19"/>
      <c r="K617" s="20"/>
      <c r="L617" s="20">
        <f t="shared" si="46"/>
        <v>0</v>
      </c>
      <c r="M617" s="20">
        <f t="shared" si="47"/>
        <v>0</v>
      </c>
      <c r="N617" s="20">
        <f t="shared" si="50"/>
        <v>0</v>
      </c>
      <c r="O617" s="20">
        <f t="shared" si="48"/>
        <v>0</v>
      </c>
      <c r="P617" s="20">
        <v>0</v>
      </c>
      <c r="Q617" s="20">
        <f t="shared" si="49"/>
        <v>0</v>
      </c>
      <c r="R617" s="21"/>
      <c r="S617" s="44"/>
    </row>
    <row r="618" spans="2:19" hidden="1" x14ac:dyDescent="0.25">
      <c r="B618" s="16">
        <v>602</v>
      </c>
      <c r="C618" s="17" t="s">
        <v>28</v>
      </c>
      <c r="D618" s="18" t="s">
        <v>1135</v>
      </c>
      <c r="E618" s="18" t="s">
        <v>371</v>
      </c>
      <c r="F618" s="21">
        <v>0</v>
      </c>
      <c r="G618" s="21">
        <v>0</v>
      </c>
      <c r="H618" s="20"/>
      <c r="I618" s="20"/>
      <c r="J618" s="20"/>
      <c r="K618" s="20"/>
      <c r="L618" s="20">
        <f t="shared" si="46"/>
        <v>0</v>
      </c>
      <c r="M618" s="20">
        <f t="shared" si="47"/>
        <v>0</v>
      </c>
      <c r="N618" s="20">
        <f t="shared" si="50"/>
        <v>0</v>
      </c>
      <c r="O618" s="20">
        <f t="shared" si="48"/>
        <v>0</v>
      </c>
      <c r="P618" s="20">
        <v>0</v>
      </c>
      <c r="Q618" s="20">
        <f t="shared" si="49"/>
        <v>0</v>
      </c>
      <c r="R618" s="21"/>
      <c r="S618" s="44"/>
    </row>
    <row r="619" spans="2:19" hidden="1" x14ac:dyDescent="0.25">
      <c r="B619" s="16">
        <v>603</v>
      </c>
      <c r="C619" s="17" t="s">
        <v>28</v>
      </c>
      <c r="D619" s="18" t="s">
        <v>1136</v>
      </c>
      <c r="E619" s="18" t="s">
        <v>1042</v>
      </c>
      <c r="F619" s="21">
        <v>0</v>
      </c>
      <c r="G619" s="21">
        <v>0</v>
      </c>
      <c r="H619" s="20"/>
      <c r="I619" s="20"/>
      <c r="J619" s="20"/>
      <c r="K619" s="20"/>
      <c r="L619" s="20">
        <f t="shared" si="46"/>
        <v>0</v>
      </c>
      <c r="M619" s="20">
        <f t="shared" si="47"/>
        <v>0</v>
      </c>
      <c r="N619" s="20">
        <f t="shared" si="50"/>
        <v>0</v>
      </c>
      <c r="O619" s="20">
        <f t="shared" si="48"/>
        <v>0</v>
      </c>
      <c r="P619" s="20">
        <v>0</v>
      </c>
      <c r="Q619" s="20">
        <f t="shared" si="49"/>
        <v>0</v>
      </c>
      <c r="R619" s="21"/>
      <c r="S619" s="44"/>
    </row>
    <row r="620" spans="2:19" hidden="1" x14ac:dyDescent="0.25">
      <c r="B620" s="16">
        <v>604</v>
      </c>
      <c r="C620" s="17" t="s">
        <v>28</v>
      </c>
      <c r="D620" s="18" t="s">
        <v>1137</v>
      </c>
      <c r="E620" s="18" t="s">
        <v>1138</v>
      </c>
      <c r="F620" s="21">
        <v>0</v>
      </c>
      <c r="G620" s="21">
        <v>0</v>
      </c>
      <c r="H620" s="20"/>
      <c r="I620" s="19"/>
      <c r="J620" s="19"/>
      <c r="K620" s="20"/>
      <c r="L620" s="20">
        <f t="shared" si="46"/>
        <v>0</v>
      </c>
      <c r="M620" s="20">
        <f t="shared" si="47"/>
        <v>0</v>
      </c>
      <c r="N620" s="20">
        <f t="shared" si="50"/>
        <v>0</v>
      </c>
      <c r="O620" s="20">
        <f t="shared" si="48"/>
        <v>0</v>
      </c>
      <c r="P620" s="20">
        <v>0</v>
      </c>
      <c r="Q620" s="20">
        <f t="shared" si="49"/>
        <v>0</v>
      </c>
      <c r="R620" s="21"/>
      <c r="S620" s="44"/>
    </row>
    <row r="621" spans="2:19" hidden="1" x14ac:dyDescent="0.25">
      <c r="B621" s="16">
        <v>605</v>
      </c>
      <c r="C621" s="17" t="s">
        <v>28</v>
      </c>
      <c r="D621" s="18" t="s">
        <v>1139</v>
      </c>
      <c r="E621" s="18" t="s">
        <v>424</v>
      </c>
      <c r="F621" s="21">
        <v>0</v>
      </c>
      <c r="G621" s="21">
        <v>0</v>
      </c>
      <c r="H621" s="20"/>
      <c r="I621" s="19"/>
      <c r="J621" s="19"/>
      <c r="K621" s="20"/>
      <c r="L621" s="20">
        <f t="shared" si="46"/>
        <v>0</v>
      </c>
      <c r="M621" s="20">
        <f t="shared" si="47"/>
        <v>0</v>
      </c>
      <c r="N621" s="20">
        <f t="shared" si="50"/>
        <v>0</v>
      </c>
      <c r="O621" s="20">
        <f t="shared" si="48"/>
        <v>0</v>
      </c>
      <c r="P621" s="20">
        <v>0</v>
      </c>
      <c r="Q621" s="20">
        <f t="shared" si="49"/>
        <v>0</v>
      </c>
      <c r="R621" s="21"/>
      <c r="S621" s="44"/>
    </row>
    <row r="622" spans="2:19" hidden="1" x14ac:dyDescent="0.25">
      <c r="B622" s="16">
        <v>606</v>
      </c>
      <c r="C622" s="17" t="s">
        <v>28</v>
      </c>
      <c r="D622" s="18" t="s">
        <v>1140</v>
      </c>
      <c r="E622" s="18" t="s">
        <v>472</v>
      </c>
      <c r="F622" s="21">
        <v>0</v>
      </c>
      <c r="G622" s="21">
        <v>0</v>
      </c>
      <c r="H622" s="20"/>
      <c r="I622" s="19"/>
      <c r="J622" s="19"/>
      <c r="K622" s="20"/>
      <c r="L622" s="20">
        <f t="shared" si="46"/>
        <v>0</v>
      </c>
      <c r="M622" s="20">
        <f t="shared" si="47"/>
        <v>0</v>
      </c>
      <c r="N622" s="20">
        <f t="shared" si="50"/>
        <v>0</v>
      </c>
      <c r="O622" s="20">
        <f t="shared" si="48"/>
        <v>0</v>
      </c>
      <c r="P622" s="20">
        <v>0</v>
      </c>
      <c r="Q622" s="20">
        <f t="shared" si="49"/>
        <v>0</v>
      </c>
      <c r="R622" s="21"/>
      <c r="S622" s="44"/>
    </row>
    <row r="623" spans="2:19" hidden="1" x14ac:dyDescent="0.25">
      <c r="B623" s="16">
        <v>607</v>
      </c>
      <c r="C623" s="17" t="s">
        <v>28</v>
      </c>
      <c r="D623" s="18" t="s">
        <v>1141</v>
      </c>
      <c r="E623" s="18" t="s">
        <v>324</v>
      </c>
      <c r="F623" s="21">
        <v>0</v>
      </c>
      <c r="G623" s="21">
        <v>0</v>
      </c>
      <c r="H623" s="20"/>
      <c r="I623" s="19"/>
      <c r="J623" s="19"/>
      <c r="K623" s="20"/>
      <c r="L623" s="20">
        <f t="shared" ref="L623:L686" si="51">+F623-I623</f>
        <v>0</v>
      </c>
      <c r="M623" s="20">
        <f t="shared" ref="M623:M686" si="52">+G623-J623</f>
        <v>0</v>
      </c>
      <c r="N623" s="20">
        <f t="shared" si="50"/>
        <v>0</v>
      </c>
      <c r="O623" s="20">
        <f t="shared" ref="O623:O686" si="53">+L623+M623+N623</f>
        <v>0</v>
      </c>
      <c r="P623" s="20">
        <v>0</v>
      </c>
      <c r="Q623" s="20">
        <f t="shared" ref="Q623:Q686" si="54">+O623+P623</f>
        <v>0</v>
      </c>
      <c r="R623" s="21"/>
      <c r="S623" s="44"/>
    </row>
    <row r="624" spans="2:19" hidden="1" x14ac:dyDescent="0.25">
      <c r="B624" s="16">
        <v>608</v>
      </c>
      <c r="C624" s="17" t="s">
        <v>28</v>
      </c>
      <c r="D624" s="18" t="s">
        <v>1142</v>
      </c>
      <c r="E624" s="18" t="s">
        <v>1143</v>
      </c>
      <c r="F624" s="21">
        <v>0</v>
      </c>
      <c r="G624" s="21">
        <v>0</v>
      </c>
      <c r="H624" s="20"/>
      <c r="I624" s="19"/>
      <c r="J624" s="19"/>
      <c r="K624" s="20"/>
      <c r="L624" s="20">
        <f t="shared" si="51"/>
        <v>0</v>
      </c>
      <c r="M624" s="20">
        <f t="shared" si="52"/>
        <v>0</v>
      </c>
      <c r="N624" s="20">
        <f t="shared" ref="N624:N687" si="55">+H624-K624</f>
        <v>0</v>
      </c>
      <c r="O624" s="20">
        <f t="shared" si="53"/>
        <v>0</v>
      </c>
      <c r="P624" s="20">
        <v>0</v>
      </c>
      <c r="Q624" s="20">
        <f t="shared" si="54"/>
        <v>0</v>
      </c>
      <c r="R624" s="21"/>
      <c r="S624" s="44"/>
    </row>
    <row r="625" spans="2:19" hidden="1" x14ac:dyDescent="0.25">
      <c r="B625" s="16">
        <v>609</v>
      </c>
      <c r="C625" s="17" t="s">
        <v>28</v>
      </c>
      <c r="D625" s="18" t="s">
        <v>1144</v>
      </c>
      <c r="E625" s="18" t="s">
        <v>1145</v>
      </c>
      <c r="F625" s="21">
        <v>0</v>
      </c>
      <c r="G625" s="21">
        <v>0</v>
      </c>
      <c r="H625" s="20"/>
      <c r="I625" s="19"/>
      <c r="J625" s="19"/>
      <c r="K625" s="20"/>
      <c r="L625" s="20">
        <f t="shared" si="51"/>
        <v>0</v>
      </c>
      <c r="M625" s="20">
        <f t="shared" si="52"/>
        <v>0</v>
      </c>
      <c r="N625" s="20">
        <f t="shared" si="55"/>
        <v>0</v>
      </c>
      <c r="O625" s="20">
        <f t="shared" si="53"/>
        <v>0</v>
      </c>
      <c r="P625" s="20">
        <v>0</v>
      </c>
      <c r="Q625" s="20">
        <f t="shared" si="54"/>
        <v>0</v>
      </c>
      <c r="R625" s="21"/>
      <c r="S625" s="44"/>
    </row>
    <row r="626" spans="2:19" hidden="1" x14ac:dyDescent="0.25">
      <c r="B626" s="16">
        <v>610</v>
      </c>
      <c r="C626" s="17" t="s">
        <v>28</v>
      </c>
      <c r="D626" s="18" t="s">
        <v>1146</v>
      </c>
      <c r="E626" s="18" t="s">
        <v>1147</v>
      </c>
      <c r="F626" s="21">
        <v>0</v>
      </c>
      <c r="G626" s="21">
        <v>0</v>
      </c>
      <c r="H626" s="20"/>
      <c r="I626" s="19"/>
      <c r="J626" s="19"/>
      <c r="K626" s="20"/>
      <c r="L626" s="20">
        <f t="shared" si="51"/>
        <v>0</v>
      </c>
      <c r="M626" s="20">
        <f t="shared" si="52"/>
        <v>0</v>
      </c>
      <c r="N626" s="20">
        <f t="shared" si="55"/>
        <v>0</v>
      </c>
      <c r="O626" s="20">
        <f t="shared" si="53"/>
        <v>0</v>
      </c>
      <c r="P626" s="20">
        <v>0</v>
      </c>
      <c r="Q626" s="20">
        <f t="shared" si="54"/>
        <v>0</v>
      </c>
      <c r="R626" s="21"/>
      <c r="S626" s="44"/>
    </row>
    <row r="627" spans="2:19" hidden="1" x14ac:dyDescent="0.25">
      <c r="B627" s="16">
        <v>611</v>
      </c>
      <c r="C627" s="17" t="s">
        <v>28</v>
      </c>
      <c r="D627" s="18" t="s">
        <v>1148</v>
      </c>
      <c r="E627" s="18" t="s">
        <v>1149</v>
      </c>
      <c r="F627" s="21">
        <v>0</v>
      </c>
      <c r="G627" s="21">
        <v>0</v>
      </c>
      <c r="H627" s="20"/>
      <c r="I627" s="19"/>
      <c r="J627" s="19"/>
      <c r="K627" s="20"/>
      <c r="L627" s="20">
        <f t="shared" si="51"/>
        <v>0</v>
      </c>
      <c r="M627" s="20">
        <f t="shared" si="52"/>
        <v>0</v>
      </c>
      <c r="N627" s="20">
        <f t="shared" si="55"/>
        <v>0</v>
      </c>
      <c r="O627" s="20">
        <f t="shared" si="53"/>
        <v>0</v>
      </c>
      <c r="P627" s="20">
        <v>0</v>
      </c>
      <c r="Q627" s="20">
        <f t="shared" si="54"/>
        <v>0</v>
      </c>
      <c r="R627" s="21"/>
      <c r="S627" s="44"/>
    </row>
    <row r="628" spans="2:19" hidden="1" x14ac:dyDescent="0.25">
      <c r="B628" s="16">
        <v>612</v>
      </c>
      <c r="C628" s="17" t="s">
        <v>28</v>
      </c>
      <c r="D628" s="18" t="s">
        <v>1150</v>
      </c>
      <c r="E628" s="18" t="s">
        <v>369</v>
      </c>
      <c r="F628" s="21">
        <v>0</v>
      </c>
      <c r="G628" s="21">
        <v>0</v>
      </c>
      <c r="H628" s="20"/>
      <c r="I628" s="19"/>
      <c r="J628" s="19"/>
      <c r="K628" s="20"/>
      <c r="L628" s="20">
        <f t="shared" si="51"/>
        <v>0</v>
      </c>
      <c r="M628" s="20">
        <f t="shared" si="52"/>
        <v>0</v>
      </c>
      <c r="N628" s="20">
        <f t="shared" si="55"/>
        <v>0</v>
      </c>
      <c r="O628" s="20">
        <f t="shared" si="53"/>
        <v>0</v>
      </c>
      <c r="P628" s="20">
        <v>0</v>
      </c>
      <c r="Q628" s="20">
        <f t="shared" si="54"/>
        <v>0</v>
      </c>
      <c r="R628" s="21"/>
      <c r="S628" s="44"/>
    </row>
    <row r="629" spans="2:19" hidden="1" x14ac:dyDescent="0.25">
      <c r="B629" s="16">
        <v>613</v>
      </c>
      <c r="C629" s="17" t="s">
        <v>28</v>
      </c>
      <c r="D629" s="18" t="s">
        <v>1151</v>
      </c>
      <c r="E629" s="18" t="s">
        <v>363</v>
      </c>
      <c r="F629" s="21">
        <v>0</v>
      </c>
      <c r="G629" s="21">
        <v>0</v>
      </c>
      <c r="H629" s="20"/>
      <c r="I629" s="19"/>
      <c r="J629" s="19"/>
      <c r="K629" s="20"/>
      <c r="L629" s="20">
        <f t="shared" si="51"/>
        <v>0</v>
      </c>
      <c r="M629" s="20">
        <f t="shared" si="52"/>
        <v>0</v>
      </c>
      <c r="N629" s="20">
        <f t="shared" si="55"/>
        <v>0</v>
      </c>
      <c r="O629" s="20">
        <f t="shared" si="53"/>
        <v>0</v>
      </c>
      <c r="P629" s="20">
        <v>0</v>
      </c>
      <c r="Q629" s="20">
        <f t="shared" si="54"/>
        <v>0</v>
      </c>
      <c r="R629" s="21"/>
      <c r="S629" s="44"/>
    </row>
    <row r="630" spans="2:19" hidden="1" x14ac:dyDescent="0.25">
      <c r="B630" s="16">
        <v>614</v>
      </c>
      <c r="C630" s="17" t="s">
        <v>28</v>
      </c>
      <c r="D630" s="18" t="s">
        <v>1152</v>
      </c>
      <c r="E630" s="18" t="s">
        <v>1153</v>
      </c>
      <c r="F630" s="21">
        <v>0</v>
      </c>
      <c r="G630" s="21">
        <v>0</v>
      </c>
      <c r="H630" s="20"/>
      <c r="I630" s="19"/>
      <c r="J630" s="19"/>
      <c r="K630" s="20"/>
      <c r="L630" s="20">
        <f t="shared" si="51"/>
        <v>0</v>
      </c>
      <c r="M630" s="20">
        <f t="shared" si="52"/>
        <v>0</v>
      </c>
      <c r="N630" s="20">
        <f t="shared" si="55"/>
        <v>0</v>
      </c>
      <c r="O630" s="20">
        <f t="shared" si="53"/>
        <v>0</v>
      </c>
      <c r="P630" s="20">
        <v>0</v>
      </c>
      <c r="Q630" s="20">
        <f t="shared" si="54"/>
        <v>0</v>
      </c>
      <c r="R630" s="21"/>
      <c r="S630" s="44"/>
    </row>
    <row r="631" spans="2:19" hidden="1" x14ac:dyDescent="0.25">
      <c r="B631" s="16">
        <v>615</v>
      </c>
      <c r="C631" s="17" t="s">
        <v>28</v>
      </c>
      <c r="D631" s="18" t="s">
        <v>1154</v>
      </c>
      <c r="E631" s="18" t="s">
        <v>1155</v>
      </c>
      <c r="F631" s="21">
        <v>0</v>
      </c>
      <c r="G631" s="21">
        <v>0</v>
      </c>
      <c r="H631" s="20"/>
      <c r="I631" s="19"/>
      <c r="J631" s="19"/>
      <c r="K631" s="20"/>
      <c r="L631" s="20">
        <f t="shared" si="51"/>
        <v>0</v>
      </c>
      <c r="M631" s="20">
        <f t="shared" si="52"/>
        <v>0</v>
      </c>
      <c r="N631" s="20">
        <f t="shared" si="55"/>
        <v>0</v>
      </c>
      <c r="O631" s="20">
        <f t="shared" si="53"/>
        <v>0</v>
      </c>
      <c r="P631" s="20">
        <v>0</v>
      </c>
      <c r="Q631" s="20">
        <f t="shared" si="54"/>
        <v>0</v>
      </c>
      <c r="R631" s="21"/>
      <c r="S631" s="44"/>
    </row>
    <row r="632" spans="2:19" hidden="1" x14ac:dyDescent="0.25">
      <c r="B632" s="16">
        <v>616</v>
      </c>
      <c r="C632" s="17" t="s">
        <v>28</v>
      </c>
      <c r="D632" s="18" t="s">
        <v>1156</v>
      </c>
      <c r="E632" s="18" t="s">
        <v>1157</v>
      </c>
      <c r="F632" s="21">
        <v>0</v>
      </c>
      <c r="G632" s="21">
        <v>0</v>
      </c>
      <c r="H632" s="20"/>
      <c r="I632" s="19"/>
      <c r="J632" s="19"/>
      <c r="K632" s="20"/>
      <c r="L632" s="20">
        <f t="shared" si="51"/>
        <v>0</v>
      </c>
      <c r="M632" s="20">
        <f t="shared" si="52"/>
        <v>0</v>
      </c>
      <c r="N632" s="20">
        <f t="shared" si="55"/>
        <v>0</v>
      </c>
      <c r="O632" s="20">
        <f t="shared" si="53"/>
        <v>0</v>
      </c>
      <c r="P632" s="20">
        <v>0</v>
      </c>
      <c r="Q632" s="20">
        <f t="shared" si="54"/>
        <v>0</v>
      </c>
      <c r="R632" s="21"/>
      <c r="S632" s="44"/>
    </row>
    <row r="633" spans="2:19" hidden="1" x14ac:dyDescent="0.25">
      <c r="B633" s="16">
        <v>617</v>
      </c>
      <c r="C633" s="17" t="s">
        <v>28</v>
      </c>
      <c r="D633" s="18" t="s">
        <v>1158</v>
      </c>
      <c r="E633" s="18" t="s">
        <v>1159</v>
      </c>
      <c r="F633" s="21">
        <v>0</v>
      </c>
      <c r="G633" s="21">
        <v>0</v>
      </c>
      <c r="H633" s="20"/>
      <c r="I633" s="19"/>
      <c r="J633" s="19"/>
      <c r="K633" s="20"/>
      <c r="L633" s="20">
        <f t="shared" si="51"/>
        <v>0</v>
      </c>
      <c r="M633" s="20">
        <f t="shared" si="52"/>
        <v>0</v>
      </c>
      <c r="N633" s="20">
        <f t="shared" si="55"/>
        <v>0</v>
      </c>
      <c r="O633" s="20">
        <f t="shared" si="53"/>
        <v>0</v>
      </c>
      <c r="P633" s="20">
        <v>0</v>
      </c>
      <c r="Q633" s="20">
        <f t="shared" si="54"/>
        <v>0</v>
      </c>
      <c r="R633" s="21"/>
      <c r="S633" s="44"/>
    </row>
    <row r="634" spans="2:19" hidden="1" x14ac:dyDescent="0.25">
      <c r="B634" s="16">
        <v>618</v>
      </c>
      <c r="C634" s="17" t="s">
        <v>28</v>
      </c>
      <c r="D634" s="18" t="s">
        <v>1160</v>
      </c>
      <c r="E634" s="18" t="s">
        <v>1161</v>
      </c>
      <c r="F634" s="21">
        <v>0</v>
      </c>
      <c r="G634" s="21">
        <v>0</v>
      </c>
      <c r="H634" s="20"/>
      <c r="I634" s="19"/>
      <c r="J634" s="19"/>
      <c r="K634" s="20"/>
      <c r="L634" s="20">
        <f t="shared" si="51"/>
        <v>0</v>
      </c>
      <c r="M634" s="20">
        <f t="shared" si="52"/>
        <v>0</v>
      </c>
      <c r="N634" s="20">
        <f t="shared" si="55"/>
        <v>0</v>
      </c>
      <c r="O634" s="20">
        <f t="shared" si="53"/>
        <v>0</v>
      </c>
      <c r="P634" s="20">
        <v>0</v>
      </c>
      <c r="Q634" s="20">
        <f t="shared" si="54"/>
        <v>0</v>
      </c>
      <c r="R634" s="21"/>
      <c r="S634" s="44"/>
    </row>
    <row r="635" spans="2:19" hidden="1" x14ac:dyDescent="0.25">
      <c r="B635" s="16">
        <v>619</v>
      </c>
      <c r="C635" s="17" t="s">
        <v>28</v>
      </c>
      <c r="D635" s="18" t="s">
        <v>1162</v>
      </c>
      <c r="E635" s="18" t="s">
        <v>1163</v>
      </c>
      <c r="F635" s="21">
        <v>0</v>
      </c>
      <c r="G635" s="21">
        <v>0</v>
      </c>
      <c r="H635" s="20"/>
      <c r="I635" s="19"/>
      <c r="J635" s="19"/>
      <c r="K635" s="20"/>
      <c r="L635" s="20">
        <f t="shared" si="51"/>
        <v>0</v>
      </c>
      <c r="M635" s="20">
        <f t="shared" si="52"/>
        <v>0</v>
      </c>
      <c r="N635" s="20">
        <f t="shared" si="55"/>
        <v>0</v>
      </c>
      <c r="O635" s="20">
        <f t="shared" si="53"/>
        <v>0</v>
      </c>
      <c r="P635" s="20">
        <v>0</v>
      </c>
      <c r="Q635" s="20">
        <f t="shared" si="54"/>
        <v>0</v>
      </c>
      <c r="R635" s="21"/>
      <c r="S635" s="44"/>
    </row>
    <row r="636" spans="2:19" hidden="1" x14ac:dyDescent="0.25">
      <c r="B636" s="16">
        <v>620</v>
      </c>
      <c r="C636" s="17" t="s">
        <v>28</v>
      </c>
      <c r="D636" s="18" t="s">
        <v>1164</v>
      </c>
      <c r="E636" s="18" t="s">
        <v>1165</v>
      </c>
      <c r="F636" s="21">
        <v>0</v>
      </c>
      <c r="G636" s="21">
        <v>0</v>
      </c>
      <c r="H636" s="20"/>
      <c r="I636" s="19"/>
      <c r="J636" s="19"/>
      <c r="K636" s="20"/>
      <c r="L636" s="20">
        <f t="shared" si="51"/>
        <v>0</v>
      </c>
      <c r="M636" s="20">
        <f t="shared" si="52"/>
        <v>0</v>
      </c>
      <c r="N636" s="20">
        <f t="shared" si="55"/>
        <v>0</v>
      </c>
      <c r="O636" s="20">
        <f t="shared" si="53"/>
        <v>0</v>
      </c>
      <c r="P636" s="20">
        <v>0</v>
      </c>
      <c r="Q636" s="20">
        <f t="shared" si="54"/>
        <v>0</v>
      </c>
      <c r="R636" s="21"/>
      <c r="S636" s="44"/>
    </row>
    <row r="637" spans="2:19" hidden="1" x14ac:dyDescent="0.25">
      <c r="B637" s="16">
        <v>621</v>
      </c>
      <c r="C637" s="17" t="s">
        <v>28</v>
      </c>
      <c r="D637" s="18" t="s">
        <v>1166</v>
      </c>
      <c r="E637" s="18" t="s">
        <v>1167</v>
      </c>
      <c r="F637" s="21">
        <v>0</v>
      </c>
      <c r="G637" s="21">
        <v>0</v>
      </c>
      <c r="H637" s="20"/>
      <c r="I637" s="19"/>
      <c r="J637" s="19"/>
      <c r="K637" s="20"/>
      <c r="L637" s="20">
        <f t="shared" si="51"/>
        <v>0</v>
      </c>
      <c r="M637" s="20">
        <f t="shared" si="52"/>
        <v>0</v>
      </c>
      <c r="N637" s="20">
        <f t="shared" si="55"/>
        <v>0</v>
      </c>
      <c r="O637" s="20">
        <f t="shared" si="53"/>
        <v>0</v>
      </c>
      <c r="P637" s="20">
        <v>0</v>
      </c>
      <c r="Q637" s="20">
        <f t="shared" si="54"/>
        <v>0</v>
      </c>
      <c r="R637" s="21"/>
      <c r="S637" s="44"/>
    </row>
    <row r="638" spans="2:19" hidden="1" x14ac:dyDescent="0.25">
      <c r="B638" s="16">
        <v>622</v>
      </c>
      <c r="C638" s="17" t="s">
        <v>28</v>
      </c>
      <c r="D638" s="18" t="s">
        <v>1168</v>
      </c>
      <c r="E638" s="18" t="s">
        <v>1169</v>
      </c>
      <c r="F638" s="21">
        <v>0</v>
      </c>
      <c r="G638" s="21">
        <v>0</v>
      </c>
      <c r="H638" s="20"/>
      <c r="I638" s="19"/>
      <c r="J638" s="19"/>
      <c r="K638" s="20"/>
      <c r="L638" s="20">
        <f t="shared" si="51"/>
        <v>0</v>
      </c>
      <c r="M638" s="20">
        <f t="shared" si="52"/>
        <v>0</v>
      </c>
      <c r="N638" s="20">
        <f t="shared" si="55"/>
        <v>0</v>
      </c>
      <c r="O638" s="20">
        <f t="shared" si="53"/>
        <v>0</v>
      </c>
      <c r="P638" s="20">
        <v>0</v>
      </c>
      <c r="Q638" s="20">
        <f t="shared" si="54"/>
        <v>0</v>
      </c>
      <c r="R638" s="21"/>
      <c r="S638" s="44"/>
    </row>
    <row r="639" spans="2:19" hidden="1" x14ac:dyDescent="0.25">
      <c r="B639" s="16">
        <v>623</v>
      </c>
      <c r="C639" s="17" t="s">
        <v>28</v>
      </c>
      <c r="D639" s="18" t="s">
        <v>1170</v>
      </c>
      <c r="E639" s="18" t="s">
        <v>1171</v>
      </c>
      <c r="F639" s="21">
        <v>0</v>
      </c>
      <c r="G639" s="21">
        <v>0</v>
      </c>
      <c r="H639" s="20"/>
      <c r="I639" s="19"/>
      <c r="J639" s="19"/>
      <c r="K639" s="20"/>
      <c r="L639" s="20">
        <f t="shared" si="51"/>
        <v>0</v>
      </c>
      <c r="M639" s="20">
        <f t="shared" si="52"/>
        <v>0</v>
      </c>
      <c r="N639" s="20">
        <f t="shared" si="55"/>
        <v>0</v>
      </c>
      <c r="O639" s="20">
        <f t="shared" si="53"/>
        <v>0</v>
      </c>
      <c r="P639" s="20">
        <v>0</v>
      </c>
      <c r="Q639" s="20">
        <f t="shared" si="54"/>
        <v>0</v>
      </c>
      <c r="R639" s="21"/>
      <c r="S639" s="44"/>
    </row>
    <row r="640" spans="2:19" hidden="1" x14ac:dyDescent="0.25">
      <c r="B640" s="16">
        <v>624</v>
      </c>
      <c r="C640" s="17" t="s">
        <v>28</v>
      </c>
      <c r="D640" s="18" t="s">
        <v>1172</v>
      </c>
      <c r="E640" s="18" t="s">
        <v>1173</v>
      </c>
      <c r="F640" s="21">
        <v>0</v>
      </c>
      <c r="G640" s="21">
        <v>0</v>
      </c>
      <c r="H640" s="20"/>
      <c r="I640" s="19"/>
      <c r="J640" s="19"/>
      <c r="K640" s="20"/>
      <c r="L640" s="20">
        <f t="shared" si="51"/>
        <v>0</v>
      </c>
      <c r="M640" s="20">
        <f t="shared" si="52"/>
        <v>0</v>
      </c>
      <c r="N640" s="20">
        <f t="shared" si="55"/>
        <v>0</v>
      </c>
      <c r="O640" s="20">
        <f t="shared" si="53"/>
        <v>0</v>
      </c>
      <c r="P640" s="20">
        <v>0</v>
      </c>
      <c r="Q640" s="20">
        <f t="shared" si="54"/>
        <v>0</v>
      </c>
      <c r="R640" s="21"/>
      <c r="S640" s="44"/>
    </row>
    <row r="641" spans="2:19" hidden="1" x14ac:dyDescent="0.25">
      <c r="B641" s="16">
        <v>625</v>
      </c>
      <c r="C641" s="17" t="s">
        <v>28</v>
      </c>
      <c r="D641" s="18" t="s">
        <v>1174</v>
      </c>
      <c r="E641" s="18" t="s">
        <v>1175</v>
      </c>
      <c r="F641" s="21">
        <v>0</v>
      </c>
      <c r="G641" s="21">
        <v>0</v>
      </c>
      <c r="H641" s="20"/>
      <c r="I641" s="19"/>
      <c r="J641" s="19"/>
      <c r="K641" s="20"/>
      <c r="L641" s="20">
        <f t="shared" si="51"/>
        <v>0</v>
      </c>
      <c r="M641" s="20">
        <f t="shared" si="52"/>
        <v>0</v>
      </c>
      <c r="N641" s="20">
        <f t="shared" si="55"/>
        <v>0</v>
      </c>
      <c r="O641" s="20">
        <f t="shared" si="53"/>
        <v>0</v>
      </c>
      <c r="P641" s="20">
        <v>0</v>
      </c>
      <c r="Q641" s="20">
        <f t="shared" si="54"/>
        <v>0</v>
      </c>
      <c r="R641" s="21"/>
      <c r="S641" s="44"/>
    </row>
    <row r="642" spans="2:19" hidden="1" x14ac:dyDescent="0.25">
      <c r="B642" s="16">
        <v>626</v>
      </c>
      <c r="C642" s="17" t="s">
        <v>28</v>
      </c>
      <c r="D642" s="18" t="s">
        <v>1176</v>
      </c>
      <c r="E642" s="18" t="s">
        <v>1177</v>
      </c>
      <c r="F642" s="21">
        <v>0</v>
      </c>
      <c r="G642" s="21">
        <v>0</v>
      </c>
      <c r="H642" s="20"/>
      <c r="I642" s="19"/>
      <c r="J642" s="19"/>
      <c r="K642" s="20"/>
      <c r="L642" s="20">
        <f t="shared" si="51"/>
        <v>0</v>
      </c>
      <c r="M642" s="20">
        <f t="shared" si="52"/>
        <v>0</v>
      </c>
      <c r="N642" s="20">
        <f t="shared" si="55"/>
        <v>0</v>
      </c>
      <c r="O642" s="20">
        <f t="shared" si="53"/>
        <v>0</v>
      </c>
      <c r="P642" s="20">
        <v>0</v>
      </c>
      <c r="Q642" s="20">
        <f t="shared" si="54"/>
        <v>0</v>
      </c>
      <c r="R642" s="21"/>
      <c r="S642" s="44"/>
    </row>
    <row r="643" spans="2:19" hidden="1" x14ac:dyDescent="0.25">
      <c r="B643" s="16">
        <v>627</v>
      </c>
      <c r="C643" s="17" t="s">
        <v>28</v>
      </c>
      <c r="D643" s="18" t="s">
        <v>1178</v>
      </c>
      <c r="E643" s="18" t="s">
        <v>1179</v>
      </c>
      <c r="F643" s="21">
        <v>14500</v>
      </c>
      <c r="G643" s="21">
        <v>0</v>
      </c>
      <c r="H643" s="20"/>
      <c r="I643" s="19"/>
      <c r="J643" s="19"/>
      <c r="K643" s="20"/>
      <c r="L643" s="20">
        <f t="shared" si="51"/>
        <v>14500</v>
      </c>
      <c r="M643" s="20">
        <f t="shared" si="52"/>
        <v>0</v>
      </c>
      <c r="N643" s="20">
        <f t="shared" si="55"/>
        <v>0</v>
      </c>
      <c r="O643" s="20">
        <f t="shared" si="53"/>
        <v>14500</v>
      </c>
      <c r="P643" s="20">
        <v>0</v>
      </c>
      <c r="Q643" s="20">
        <f t="shared" si="54"/>
        <v>14500</v>
      </c>
      <c r="R643" s="21"/>
      <c r="S643" s="44"/>
    </row>
    <row r="644" spans="2:19" hidden="1" x14ac:dyDescent="0.25">
      <c r="B644" s="16">
        <v>628</v>
      </c>
      <c r="C644" s="17" t="s">
        <v>28</v>
      </c>
      <c r="D644" s="18" t="s">
        <v>1180</v>
      </c>
      <c r="E644" s="18" t="s">
        <v>1181</v>
      </c>
      <c r="F644" s="21">
        <v>0</v>
      </c>
      <c r="G644" s="21">
        <v>0</v>
      </c>
      <c r="H644" s="20"/>
      <c r="I644" s="19"/>
      <c r="J644" s="19"/>
      <c r="K644" s="20"/>
      <c r="L644" s="20">
        <f t="shared" si="51"/>
        <v>0</v>
      </c>
      <c r="M644" s="20">
        <f t="shared" si="52"/>
        <v>0</v>
      </c>
      <c r="N644" s="20">
        <f t="shared" si="55"/>
        <v>0</v>
      </c>
      <c r="O644" s="20">
        <f t="shared" si="53"/>
        <v>0</v>
      </c>
      <c r="P644" s="20">
        <v>0</v>
      </c>
      <c r="Q644" s="20">
        <f t="shared" si="54"/>
        <v>0</v>
      </c>
      <c r="R644" s="21"/>
      <c r="S644" s="44"/>
    </row>
    <row r="645" spans="2:19" hidden="1" x14ac:dyDescent="0.25">
      <c r="B645" s="16">
        <v>629</v>
      </c>
      <c r="C645" s="17" t="s">
        <v>28</v>
      </c>
      <c r="D645" s="18" t="s">
        <v>1182</v>
      </c>
      <c r="E645" s="18" t="s">
        <v>346</v>
      </c>
      <c r="F645" s="21">
        <v>0</v>
      </c>
      <c r="G645" s="21">
        <v>0</v>
      </c>
      <c r="H645" s="20"/>
      <c r="I645" s="19"/>
      <c r="J645" s="19"/>
      <c r="K645" s="20"/>
      <c r="L645" s="20">
        <f t="shared" si="51"/>
        <v>0</v>
      </c>
      <c r="M645" s="20">
        <f t="shared" si="52"/>
        <v>0</v>
      </c>
      <c r="N645" s="20">
        <f t="shared" si="55"/>
        <v>0</v>
      </c>
      <c r="O645" s="20">
        <f t="shared" si="53"/>
        <v>0</v>
      </c>
      <c r="P645" s="20">
        <v>0</v>
      </c>
      <c r="Q645" s="20">
        <f t="shared" si="54"/>
        <v>0</v>
      </c>
      <c r="R645" s="21"/>
      <c r="S645" s="44"/>
    </row>
    <row r="646" spans="2:19" hidden="1" x14ac:dyDescent="0.25">
      <c r="B646" s="16">
        <v>630</v>
      </c>
      <c r="C646" s="17" t="s">
        <v>28</v>
      </c>
      <c r="D646" s="18" t="s">
        <v>1183</v>
      </c>
      <c r="E646" s="18" t="s">
        <v>1184</v>
      </c>
      <c r="F646" s="21">
        <v>0</v>
      </c>
      <c r="G646" s="21">
        <v>0</v>
      </c>
      <c r="H646" s="20"/>
      <c r="I646" s="19"/>
      <c r="J646" s="19"/>
      <c r="K646" s="20"/>
      <c r="L646" s="20">
        <f t="shared" si="51"/>
        <v>0</v>
      </c>
      <c r="M646" s="20">
        <f t="shared" si="52"/>
        <v>0</v>
      </c>
      <c r="N646" s="20">
        <f t="shared" si="55"/>
        <v>0</v>
      </c>
      <c r="O646" s="20">
        <f t="shared" si="53"/>
        <v>0</v>
      </c>
      <c r="P646" s="20">
        <v>0</v>
      </c>
      <c r="Q646" s="20">
        <f t="shared" si="54"/>
        <v>0</v>
      </c>
      <c r="R646" s="21"/>
      <c r="S646" s="44"/>
    </row>
    <row r="647" spans="2:19" hidden="1" x14ac:dyDescent="0.25">
      <c r="B647" s="16">
        <v>631</v>
      </c>
      <c r="C647" s="17" t="s">
        <v>28</v>
      </c>
      <c r="D647" s="18" t="s">
        <v>1185</v>
      </c>
      <c r="E647" s="18" t="s">
        <v>1186</v>
      </c>
      <c r="F647" s="21">
        <v>0</v>
      </c>
      <c r="G647" s="21">
        <v>0</v>
      </c>
      <c r="H647" s="20"/>
      <c r="I647" s="19"/>
      <c r="J647" s="19"/>
      <c r="K647" s="20"/>
      <c r="L647" s="20">
        <f t="shared" si="51"/>
        <v>0</v>
      </c>
      <c r="M647" s="20">
        <f t="shared" si="52"/>
        <v>0</v>
      </c>
      <c r="N647" s="20">
        <f t="shared" si="55"/>
        <v>0</v>
      </c>
      <c r="O647" s="20">
        <f t="shared" si="53"/>
        <v>0</v>
      </c>
      <c r="P647" s="20">
        <v>0</v>
      </c>
      <c r="Q647" s="20">
        <f t="shared" si="54"/>
        <v>0</v>
      </c>
      <c r="R647" s="21"/>
      <c r="S647" s="44"/>
    </row>
    <row r="648" spans="2:19" hidden="1" x14ac:dyDescent="0.25">
      <c r="B648" s="16">
        <v>632</v>
      </c>
      <c r="C648" s="17" t="s">
        <v>28</v>
      </c>
      <c r="D648" s="18" t="s">
        <v>1187</v>
      </c>
      <c r="E648" s="18" t="s">
        <v>1188</v>
      </c>
      <c r="F648" s="21">
        <v>0</v>
      </c>
      <c r="G648" s="21">
        <v>0</v>
      </c>
      <c r="H648" s="20"/>
      <c r="I648" s="19"/>
      <c r="J648" s="19"/>
      <c r="K648" s="20"/>
      <c r="L648" s="20">
        <f t="shared" si="51"/>
        <v>0</v>
      </c>
      <c r="M648" s="20">
        <f t="shared" si="52"/>
        <v>0</v>
      </c>
      <c r="N648" s="20">
        <f t="shared" si="55"/>
        <v>0</v>
      </c>
      <c r="O648" s="20">
        <f t="shared" si="53"/>
        <v>0</v>
      </c>
      <c r="P648" s="20">
        <v>0</v>
      </c>
      <c r="Q648" s="20">
        <f t="shared" si="54"/>
        <v>0</v>
      </c>
      <c r="R648" s="21"/>
      <c r="S648" s="44"/>
    </row>
    <row r="649" spans="2:19" hidden="1" x14ac:dyDescent="0.25">
      <c r="B649" s="16">
        <v>633</v>
      </c>
      <c r="C649" s="17" t="s">
        <v>28</v>
      </c>
      <c r="D649" s="18" t="s">
        <v>1189</v>
      </c>
      <c r="E649" s="18" t="s">
        <v>1190</v>
      </c>
      <c r="F649" s="21">
        <v>0</v>
      </c>
      <c r="G649" s="21">
        <v>0</v>
      </c>
      <c r="H649" s="20"/>
      <c r="I649" s="19"/>
      <c r="J649" s="19"/>
      <c r="K649" s="20"/>
      <c r="L649" s="20">
        <f t="shared" si="51"/>
        <v>0</v>
      </c>
      <c r="M649" s="20">
        <f t="shared" si="52"/>
        <v>0</v>
      </c>
      <c r="N649" s="20">
        <f t="shared" si="55"/>
        <v>0</v>
      </c>
      <c r="O649" s="20">
        <f t="shared" si="53"/>
        <v>0</v>
      </c>
      <c r="P649" s="20">
        <v>0</v>
      </c>
      <c r="Q649" s="20">
        <f t="shared" si="54"/>
        <v>0</v>
      </c>
      <c r="R649" s="21"/>
      <c r="S649" s="44"/>
    </row>
    <row r="650" spans="2:19" hidden="1" x14ac:dyDescent="0.25">
      <c r="B650" s="16">
        <v>634</v>
      </c>
      <c r="C650" s="17" t="s">
        <v>28</v>
      </c>
      <c r="D650" s="18" t="s">
        <v>1191</v>
      </c>
      <c r="E650" s="18" t="s">
        <v>1192</v>
      </c>
      <c r="F650" s="21">
        <v>0</v>
      </c>
      <c r="G650" s="21">
        <v>0</v>
      </c>
      <c r="H650" s="20"/>
      <c r="I650" s="19"/>
      <c r="J650" s="19"/>
      <c r="K650" s="20"/>
      <c r="L650" s="20">
        <f t="shared" si="51"/>
        <v>0</v>
      </c>
      <c r="M650" s="20">
        <f t="shared" si="52"/>
        <v>0</v>
      </c>
      <c r="N650" s="20">
        <f t="shared" si="55"/>
        <v>0</v>
      </c>
      <c r="O650" s="20">
        <f t="shared" si="53"/>
        <v>0</v>
      </c>
      <c r="P650" s="20">
        <v>0</v>
      </c>
      <c r="Q650" s="20">
        <f t="shared" si="54"/>
        <v>0</v>
      </c>
      <c r="R650" s="21"/>
      <c r="S650" s="44"/>
    </row>
    <row r="651" spans="2:19" hidden="1" x14ac:dyDescent="0.25">
      <c r="B651" s="16">
        <v>635</v>
      </c>
      <c r="C651" s="17" t="s">
        <v>28</v>
      </c>
      <c r="D651" s="18" t="s">
        <v>1193</v>
      </c>
      <c r="E651" s="18" t="s">
        <v>1194</v>
      </c>
      <c r="F651" s="21">
        <v>0</v>
      </c>
      <c r="G651" s="21">
        <v>0</v>
      </c>
      <c r="H651" s="20"/>
      <c r="I651" s="19"/>
      <c r="J651" s="19"/>
      <c r="K651" s="20"/>
      <c r="L651" s="20">
        <f t="shared" si="51"/>
        <v>0</v>
      </c>
      <c r="M651" s="20">
        <f t="shared" si="52"/>
        <v>0</v>
      </c>
      <c r="N651" s="20">
        <f t="shared" si="55"/>
        <v>0</v>
      </c>
      <c r="O651" s="20">
        <f t="shared" si="53"/>
        <v>0</v>
      </c>
      <c r="P651" s="20">
        <v>0</v>
      </c>
      <c r="Q651" s="20">
        <f t="shared" si="54"/>
        <v>0</v>
      </c>
      <c r="R651" s="21"/>
      <c r="S651" s="44"/>
    </row>
    <row r="652" spans="2:19" hidden="1" x14ac:dyDescent="0.25">
      <c r="B652" s="16">
        <v>636</v>
      </c>
      <c r="C652" s="17" t="s">
        <v>28</v>
      </c>
      <c r="D652" s="18" t="s">
        <v>1195</v>
      </c>
      <c r="E652" s="18" t="s">
        <v>1196</v>
      </c>
      <c r="F652" s="21">
        <v>0</v>
      </c>
      <c r="G652" s="21">
        <v>0</v>
      </c>
      <c r="H652" s="20"/>
      <c r="I652" s="19"/>
      <c r="J652" s="19"/>
      <c r="K652" s="20"/>
      <c r="L652" s="20">
        <f t="shared" si="51"/>
        <v>0</v>
      </c>
      <c r="M652" s="20">
        <f t="shared" si="52"/>
        <v>0</v>
      </c>
      <c r="N652" s="20">
        <f t="shared" si="55"/>
        <v>0</v>
      </c>
      <c r="O652" s="20">
        <f t="shared" si="53"/>
        <v>0</v>
      </c>
      <c r="P652" s="20">
        <v>0</v>
      </c>
      <c r="Q652" s="20">
        <f t="shared" si="54"/>
        <v>0</v>
      </c>
      <c r="R652" s="21"/>
      <c r="S652" s="44"/>
    </row>
    <row r="653" spans="2:19" hidden="1" x14ac:dyDescent="0.25">
      <c r="B653" s="16">
        <v>637</v>
      </c>
      <c r="C653" s="17" t="s">
        <v>28</v>
      </c>
      <c r="D653" s="18" t="s">
        <v>1197</v>
      </c>
      <c r="E653" s="18" t="s">
        <v>1198</v>
      </c>
      <c r="F653" s="21">
        <v>0</v>
      </c>
      <c r="G653" s="21">
        <v>0</v>
      </c>
      <c r="H653" s="20"/>
      <c r="I653" s="19"/>
      <c r="J653" s="19"/>
      <c r="K653" s="20"/>
      <c r="L653" s="20">
        <f t="shared" si="51"/>
        <v>0</v>
      </c>
      <c r="M653" s="20">
        <f t="shared" si="52"/>
        <v>0</v>
      </c>
      <c r="N653" s="20">
        <f t="shared" si="55"/>
        <v>0</v>
      </c>
      <c r="O653" s="20">
        <f t="shared" si="53"/>
        <v>0</v>
      </c>
      <c r="P653" s="20">
        <v>0</v>
      </c>
      <c r="Q653" s="20">
        <f t="shared" si="54"/>
        <v>0</v>
      </c>
      <c r="R653" s="21"/>
      <c r="S653" s="44"/>
    </row>
    <row r="654" spans="2:19" hidden="1" x14ac:dyDescent="0.25">
      <c r="B654" s="16">
        <v>638</v>
      </c>
      <c r="C654" s="17" t="s">
        <v>28</v>
      </c>
      <c r="D654" s="18" t="s">
        <v>1199</v>
      </c>
      <c r="E654" s="18" t="s">
        <v>1200</v>
      </c>
      <c r="F654" s="21">
        <v>0</v>
      </c>
      <c r="G654" s="21">
        <v>0</v>
      </c>
      <c r="H654" s="20"/>
      <c r="I654" s="19"/>
      <c r="J654" s="19"/>
      <c r="K654" s="20"/>
      <c r="L654" s="20">
        <f t="shared" si="51"/>
        <v>0</v>
      </c>
      <c r="M654" s="20">
        <f t="shared" si="52"/>
        <v>0</v>
      </c>
      <c r="N654" s="20">
        <f t="shared" si="55"/>
        <v>0</v>
      </c>
      <c r="O654" s="20">
        <f t="shared" si="53"/>
        <v>0</v>
      </c>
      <c r="P654" s="20">
        <v>0</v>
      </c>
      <c r="Q654" s="20">
        <f t="shared" si="54"/>
        <v>0</v>
      </c>
      <c r="R654" s="21"/>
      <c r="S654" s="44"/>
    </row>
    <row r="655" spans="2:19" hidden="1" x14ac:dyDescent="0.25">
      <c r="B655" s="16">
        <v>639</v>
      </c>
      <c r="C655" s="17" t="s">
        <v>28</v>
      </c>
      <c r="D655" s="18" t="s">
        <v>1201</v>
      </c>
      <c r="E655" s="18" t="s">
        <v>1110</v>
      </c>
      <c r="F655" s="21">
        <v>0</v>
      </c>
      <c r="G655" s="21">
        <v>0</v>
      </c>
      <c r="H655" s="20"/>
      <c r="I655" s="19"/>
      <c r="J655" s="19"/>
      <c r="K655" s="20"/>
      <c r="L655" s="20">
        <f t="shared" si="51"/>
        <v>0</v>
      </c>
      <c r="M655" s="20">
        <f t="shared" si="52"/>
        <v>0</v>
      </c>
      <c r="N655" s="20">
        <f t="shared" si="55"/>
        <v>0</v>
      </c>
      <c r="O655" s="20">
        <f t="shared" si="53"/>
        <v>0</v>
      </c>
      <c r="P655" s="20">
        <v>0</v>
      </c>
      <c r="Q655" s="20">
        <f t="shared" si="54"/>
        <v>0</v>
      </c>
      <c r="R655" s="21"/>
      <c r="S655" s="44"/>
    </row>
    <row r="656" spans="2:19" hidden="1" x14ac:dyDescent="0.25">
      <c r="B656" s="16">
        <v>640</v>
      </c>
      <c r="C656" s="17" t="s">
        <v>28</v>
      </c>
      <c r="D656" s="18" t="s">
        <v>1202</v>
      </c>
      <c r="E656" s="18" t="s">
        <v>1203</v>
      </c>
      <c r="F656" s="21">
        <v>0</v>
      </c>
      <c r="G656" s="21">
        <v>0</v>
      </c>
      <c r="H656" s="20"/>
      <c r="I656" s="19"/>
      <c r="J656" s="19"/>
      <c r="K656" s="20"/>
      <c r="L656" s="20">
        <f t="shared" si="51"/>
        <v>0</v>
      </c>
      <c r="M656" s="20">
        <f t="shared" si="52"/>
        <v>0</v>
      </c>
      <c r="N656" s="20">
        <f t="shared" si="55"/>
        <v>0</v>
      </c>
      <c r="O656" s="20">
        <f t="shared" si="53"/>
        <v>0</v>
      </c>
      <c r="P656" s="20">
        <v>0</v>
      </c>
      <c r="Q656" s="20">
        <f t="shared" si="54"/>
        <v>0</v>
      </c>
      <c r="R656" s="21"/>
      <c r="S656" s="44"/>
    </row>
    <row r="657" spans="2:19" hidden="1" x14ac:dyDescent="0.25">
      <c r="B657" s="16">
        <v>641</v>
      </c>
      <c r="C657" s="17" t="s">
        <v>28</v>
      </c>
      <c r="D657" s="18" t="s">
        <v>1204</v>
      </c>
      <c r="E657" s="18" t="s">
        <v>1205</v>
      </c>
      <c r="F657" s="21">
        <v>0</v>
      </c>
      <c r="G657" s="21">
        <v>0</v>
      </c>
      <c r="H657" s="20"/>
      <c r="I657" s="19"/>
      <c r="J657" s="19"/>
      <c r="K657" s="20"/>
      <c r="L657" s="20">
        <f t="shared" si="51"/>
        <v>0</v>
      </c>
      <c r="M657" s="20">
        <f t="shared" si="52"/>
        <v>0</v>
      </c>
      <c r="N657" s="20">
        <f t="shared" si="55"/>
        <v>0</v>
      </c>
      <c r="O657" s="20">
        <f t="shared" si="53"/>
        <v>0</v>
      </c>
      <c r="P657" s="20">
        <v>0</v>
      </c>
      <c r="Q657" s="20">
        <f t="shared" si="54"/>
        <v>0</v>
      </c>
      <c r="R657" s="21"/>
      <c r="S657" s="44"/>
    </row>
    <row r="658" spans="2:19" hidden="1" x14ac:dyDescent="0.25">
      <c r="B658" s="16">
        <v>642</v>
      </c>
      <c r="C658" s="17" t="s">
        <v>28</v>
      </c>
      <c r="D658" s="18" t="s">
        <v>1206</v>
      </c>
      <c r="E658" s="18" t="s">
        <v>1207</v>
      </c>
      <c r="F658" s="21">
        <v>0</v>
      </c>
      <c r="G658" s="21">
        <v>0</v>
      </c>
      <c r="H658" s="20"/>
      <c r="I658" s="19"/>
      <c r="J658" s="19"/>
      <c r="K658" s="20"/>
      <c r="L658" s="20">
        <f t="shared" si="51"/>
        <v>0</v>
      </c>
      <c r="M658" s="20">
        <f t="shared" si="52"/>
        <v>0</v>
      </c>
      <c r="N658" s="20">
        <f t="shared" si="55"/>
        <v>0</v>
      </c>
      <c r="O658" s="20">
        <f t="shared" si="53"/>
        <v>0</v>
      </c>
      <c r="P658" s="20">
        <v>0</v>
      </c>
      <c r="Q658" s="20">
        <f t="shared" si="54"/>
        <v>0</v>
      </c>
      <c r="R658" s="21"/>
      <c r="S658" s="44"/>
    </row>
    <row r="659" spans="2:19" hidden="1" x14ac:dyDescent="0.25">
      <c r="B659" s="16">
        <v>643</v>
      </c>
      <c r="C659" s="17" t="s">
        <v>28</v>
      </c>
      <c r="D659" s="18" t="s">
        <v>1208</v>
      </c>
      <c r="E659" s="18" t="s">
        <v>1209</v>
      </c>
      <c r="F659" s="21">
        <v>0</v>
      </c>
      <c r="G659" s="21">
        <v>0</v>
      </c>
      <c r="H659" s="20"/>
      <c r="I659" s="19"/>
      <c r="J659" s="19"/>
      <c r="K659" s="20"/>
      <c r="L659" s="20">
        <f t="shared" si="51"/>
        <v>0</v>
      </c>
      <c r="M659" s="20">
        <f t="shared" si="52"/>
        <v>0</v>
      </c>
      <c r="N659" s="20">
        <f t="shared" si="55"/>
        <v>0</v>
      </c>
      <c r="O659" s="20">
        <f t="shared" si="53"/>
        <v>0</v>
      </c>
      <c r="P659" s="20">
        <v>0</v>
      </c>
      <c r="Q659" s="20">
        <f t="shared" si="54"/>
        <v>0</v>
      </c>
      <c r="R659" s="21"/>
      <c r="S659" s="44"/>
    </row>
    <row r="660" spans="2:19" hidden="1" x14ac:dyDescent="0.25">
      <c r="B660" s="16">
        <v>644</v>
      </c>
      <c r="C660" s="17" t="s">
        <v>28</v>
      </c>
      <c r="D660" s="18" t="s">
        <v>1210</v>
      </c>
      <c r="E660" s="18" t="s">
        <v>1211</v>
      </c>
      <c r="F660" s="21">
        <v>0</v>
      </c>
      <c r="G660" s="21">
        <v>0</v>
      </c>
      <c r="H660" s="20"/>
      <c r="I660" s="19"/>
      <c r="J660" s="19"/>
      <c r="K660" s="20"/>
      <c r="L660" s="20">
        <f t="shared" si="51"/>
        <v>0</v>
      </c>
      <c r="M660" s="20">
        <f t="shared" si="52"/>
        <v>0</v>
      </c>
      <c r="N660" s="20">
        <f t="shared" si="55"/>
        <v>0</v>
      </c>
      <c r="O660" s="20">
        <f t="shared" si="53"/>
        <v>0</v>
      </c>
      <c r="P660" s="20">
        <v>0</v>
      </c>
      <c r="Q660" s="20">
        <f t="shared" si="54"/>
        <v>0</v>
      </c>
      <c r="R660" s="21"/>
      <c r="S660" s="44"/>
    </row>
    <row r="661" spans="2:19" hidden="1" x14ac:dyDescent="0.25">
      <c r="B661" s="16">
        <v>645</v>
      </c>
      <c r="C661" s="17" t="s">
        <v>28</v>
      </c>
      <c r="D661" s="18" t="s">
        <v>1212</v>
      </c>
      <c r="E661" s="18" t="s">
        <v>1213</v>
      </c>
      <c r="F661" s="21">
        <v>0</v>
      </c>
      <c r="G661" s="21">
        <v>0</v>
      </c>
      <c r="H661" s="20"/>
      <c r="I661" s="19"/>
      <c r="J661" s="19"/>
      <c r="K661" s="20"/>
      <c r="L661" s="20">
        <f t="shared" si="51"/>
        <v>0</v>
      </c>
      <c r="M661" s="20">
        <f t="shared" si="52"/>
        <v>0</v>
      </c>
      <c r="N661" s="20">
        <f t="shared" si="55"/>
        <v>0</v>
      </c>
      <c r="O661" s="20">
        <f t="shared" si="53"/>
        <v>0</v>
      </c>
      <c r="P661" s="20">
        <v>0</v>
      </c>
      <c r="Q661" s="20">
        <f t="shared" si="54"/>
        <v>0</v>
      </c>
      <c r="R661" s="21"/>
      <c r="S661" s="44"/>
    </row>
    <row r="662" spans="2:19" hidden="1" x14ac:dyDescent="0.25">
      <c r="B662" s="16">
        <v>646</v>
      </c>
      <c r="C662" s="17" t="s">
        <v>28</v>
      </c>
      <c r="D662" s="18" t="s">
        <v>1214</v>
      </c>
      <c r="E662" s="18" t="s">
        <v>1215</v>
      </c>
      <c r="F662" s="21">
        <v>0</v>
      </c>
      <c r="G662" s="21">
        <v>0</v>
      </c>
      <c r="H662" s="20"/>
      <c r="I662" s="19"/>
      <c r="J662" s="19"/>
      <c r="K662" s="20"/>
      <c r="L662" s="20">
        <f t="shared" si="51"/>
        <v>0</v>
      </c>
      <c r="M662" s="20">
        <f t="shared" si="52"/>
        <v>0</v>
      </c>
      <c r="N662" s="20">
        <f t="shared" si="55"/>
        <v>0</v>
      </c>
      <c r="O662" s="20">
        <f t="shared" si="53"/>
        <v>0</v>
      </c>
      <c r="P662" s="20">
        <v>0</v>
      </c>
      <c r="Q662" s="20">
        <f t="shared" si="54"/>
        <v>0</v>
      </c>
      <c r="R662" s="21"/>
      <c r="S662" s="44"/>
    </row>
    <row r="663" spans="2:19" hidden="1" x14ac:dyDescent="0.25">
      <c r="B663" s="16">
        <v>647</v>
      </c>
      <c r="C663" s="17" t="s">
        <v>28</v>
      </c>
      <c r="D663" s="18" t="s">
        <v>1216</v>
      </c>
      <c r="E663" s="18" t="s">
        <v>1217</v>
      </c>
      <c r="F663" s="21">
        <v>0</v>
      </c>
      <c r="G663" s="21">
        <v>0</v>
      </c>
      <c r="H663" s="20"/>
      <c r="I663" s="19"/>
      <c r="J663" s="19"/>
      <c r="K663" s="20"/>
      <c r="L663" s="20">
        <f t="shared" si="51"/>
        <v>0</v>
      </c>
      <c r="M663" s="20">
        <f t="shared" si="52"/>
        <v>0</v>
      </c>
      <c r="N663" s="20">
        <f t="shared" si="55"/>
        <v>0</v>
      </c>
      <c r="O663" s="20">
        <f t="shared" si="53"/>
        <v>0</v>
      </c>
      <c r="P663" s="20">
        <v>0</v>
      </c>
      <c r="Q663" s="20">
        <f t="shared" si="54"/>
        <v>0</v>
      </c>
      <c r="R663" s="21"/>
      <c r="S663" s="44"/>
    </row>
    <row r="664" spans="2:19" hidden="1" x14ac:dyDescent="0.25">
      <c r="B664" s="16">
        <v>648</v>
      </c>
      <c r="C664" s="17" t="s">
        <v>28</v>
      </c>
      <c r="D664" s="18" t="s">
        <v>1218</v>
      </c>
      <c r="E664" s="18" t="s">
        <v>1219</v>
      </c>
      <c r="F664" s="21">
        <v>0</v>
      </c>
      <c r="G664" s="21">
        <v>0</v>
      </c>
      <c r="H664" s="20"/>
      <c r="I664" s="19"/>
      <c r="J664" s="19"/>
      <c r="K664" s="20"/>
      <c r="L664" s="20">
        <f t="shared" si="51"/>
        <v>0</v>
      </c>
      <c r="M664" s="20">
        <f t="shared" si="52"/>
        <v>0</v>
      </c>
      <c r="N664" s="20">
        <f t="shared" si="55"/>
        <v>0</v>
      </c>
      <c r="O664" s="20">
        <f t="shared" si="53"/>
        <v>0</v>
      </c>
      <c r="P664" s="20">
        <v>0</v>
      </c>
      <c r="Q664" s="20">
        <f t="shared" si="54"/>
        <v>0</v>
      </c>
      <c r="R664" s="21"/>
      <c r="S664" s="44"/>
    </row>
    <row r="665" spans="2:19" hidden="1" x14ac:dyDescent="0.25">
      <c r="B665" s="16">
        <v>649</v>
      </c>
      <c r="C665" s="17" t="s">
        <v>28</v>
      </c>
      <c r="D665" s="18" t="s">
        <v>1220</v>
      </c>
      <c r="E665" s="18" t="s">
        <v>314</v>
      </c>
      <c r="F665" s="21">
        <v>24500</v>
      </c>
      <c r="G665" s="21">
        <v>0</v>
      </c>
      <c r="H665" s="20"/>
      <c r="I665" s="19"/>
      <c r="J665" s="19"/>
      <c r="K665" s="20"/>
      <c r="L665" s="20">
        <f t="shared" si="51"/>
        <v>24500</v>
      </c>
      <c r="M665" s="20">
        <f t="shared" si="52"/>
        <v>0</v>
      </c>
      <c r="N665" s="20">
        <f t="shared" si="55"/>
        <v>0</v>
      </c>
      <c r="O665" s="20">
        <f t="shared" si="53"/>
        <v>24500</v>
      </c>
      <c r="P665" s="20">
        <v>0</v>
      </c>
      <c r="Q665" s="20">
        <f t="shared" si="54"/>
        <v>24500</v>
      </c>
      <c r="R665" s="21"/>
      <c r="S665" s="44"/>
    </row>
    <row r="666" spans="2:19" hidden="1" x14ac:dyDescent="0.25">
      <c r="B666" s="16">
        <v>650</v>
      </c>
      <c r="C666" s="17" t="s">
        <v>28</v>
      </c>
      <c r="D666" s="18" t="s">
        <v>1221</v>
      </c>
      <c r="E666" s="18" t="s">
        <v>1222</v>
      </c>
      <c r="F666" s="21">
        <v>0</v>
      </c>
      <c r="G666" s="21">
        <v>0</v>
      </c>
      <c r="H666" s="20"/>
      <c r="I666" s="19"/>
      <c r="J666" s="19"/>
      <c r="K666" s="20"/>
      <c r="L666" s="20">
        <f t="shared" si="51"/>
        <v>0</v>
      </c>
      <c r="M666" s="20">
        <f t="shared" si="52"/>
        <v>0</v>
      </c>
      <c r="N666" s="20">
        <f t="shared" si="55"/>
        <v>0</v>
      </c>
      <c r="O666" s="20">
        <f t="shared" si="53"/>
        <v>0</v>
      </c>
      <c r="P666" s="20">
        <v>0</v>
      </c>
      <c r="Q666" s="20">
        <f t="shared" si="54"/>
        <v>0</v>
      </c>
      <c r="R666" s="21"/>
      <c r="S666" s="44"/>
    </row>
    <row r="667" spans="2:19" hidden="1" x14ac:dyDescent="0.25">
      <c r="B667" s="16">
        <v>651</v>
      </c>
      <c r="C667" s="17" t="s">
        <v>28</v>
      </c>
      <c r="D667" s="18" t="s">
        <v>1223</v>
      </c>
      <c r="E667" s="18" t="s">
        <v>1224</v>
      </c>
      <c r="F667" s="21">
        <v>0</v>
      </c>
      <c r="G667" s="21">
        <v>0</v>
      </c>
      <c r="H667" s="20"/>
      <c r="I667" s="19"/>
      <c r="J667" s="19"/>
      <c r="K667" s="20"/>
      <c r="L667" s="20">
        <f t="shared" si="51"/>
        <v>0</v>
      </c>
      <c r="M667" s="20">
        <f t="shared" si="52"/>
        <v>0</v>
      </c>
      <c r="N667" s="20">
        <f t="shared" si="55"/>
        <v>0</v>
      </c>
      <c r="O667" s="20">
        <f t="shared" si="53"/>
        <v>0</v>
      </c>
      <c r="P667" s="20">
        <v>0</v>
      </c>
      <c r="Q667" s="20">
        <f t="shared" si="54"/>
        <v>0</v>
      </c>
      <c r="R667" s="21"/>
      <c r="S667" s="44"/>
    </row>
    <row r="668" spans="2:19" hidden="1" x14ac:dyDescent="0.25">
      <c r="B668" s="16">
        <v>652</v>
      </c>
      <c r="C668" s="17" t="s">
        <v>28</v>
      </c>
      <c r="D668" s="18" t="s">
        <v>1225</v>
      </c>
      <c r="E668" s="18" t="s">
        <v>604</v>
      </c>
      <c r="F668" s="21">
        <v>134356.59</v>
      </c>
      <c r="G668" s="21">
        <v>0</v>
      </c>
      <c r="H668" s="20"/>
      <c r="I668" s="19"/>
      <c r="J668" s="19"/>
      <c r="K668" s="20"/>
      <c r="L668" s="20">
        <f t="shared" si="51"/>
        <v>134356.59</v>
      </c>
      <c r="M668" s="20">
        <f t="shared" si="52"/>
        <v>0</v>
      </c>
      <c r="N668" s="20">
        <f t="shared" si="55"/>
        <v>0</v>
      </c>
      <c r="O668" s="20">
        <f t="shared" si="53"/>
        <v>134356.59</v>
      </c>
      <c r="P668" s="20">
        <v>0</v>
      </c>
      <c r="Q668" s="20">
        <f t="shared" si="54"/>
        <v>134356.59</v>
      </c>
      <c r="R668" s="21"/>
      <c r="S668" s="44"/>
    </row>
    <row r="669" spans="2:19" hidden="1" x14ac:dyDescent="0.25">
      <c r="B669" s="16">
        <v>653</v>
      </c>
      <c r="C669" s="17" t="s">
        <v>28</v>
      </c>
      <c r="D669" s="18" t="s">
        <v>1226</v>
      </c>
      <c r="E669" s="18" t="s">
        <v>1227</v>
      </c>
      <c r="F669" s="21">
        <v>0</v>
      </c>
      <c r="G669" s="21">
        <v>0</v>
      </c>
      <c r="H669" s="20"/>
      <c r="I669" s="19"/>
      <c r="J669" s="19"/>
      <c r="K669" s="20"/>
      <c r="L669" s="20">
        <f t="shared" si="51"/>
        <v>0</v>
      </c>
      <c r="M669" s="20">
        <f t="shared" si="52"/>
        <v>0</v>
      </c>
      <c r="N669" s="20">
        <f t="shared" si="55"/>
        <v>0</v>
      </c>
      <c r="O669" s="20">
        <f t="shared" si="53"/>
        <v>0</v>
      </c>
      <c r="P669" s="20">
        <v>0</v>
      </c>
      <c r="Q669" s="20">
        <f t="shared" si="54"/>
        <v>0</v>
      </c>
      <c r="R669" s="21"/>
      <c r="S669" s="44"/>
    </row>
    <row r="670" spans="2:19" hidden="1" x14ac:dyDescent="0.25">
      <c r="B670" s="16">
        <v>654</v>
      </c>
      <c r="C670" s="17" t="s">
        <v>28</v>
      </c>
      <c r="D670" s="18" t="s">
        <v>1228</v>
      </c>
      <c r="E670" s="18" t="s">
        <v>1229</v>
      </c>
      <c r="F670" s="21">
        <v>0</v>
      </c>
      <c r="G670" s="21">
        <v>0</v>
      </c>
      <c r="H670" s="20"/>
      <c r="I670" s="19"/>
      <c r="J670" s="19"/>
      <c r="K670" s="20"/>
      <c r="L670" s="20">
        <f t="shared" si="51"/>
        <v>0</v>
      </c>
      <c r="M670" s="20">
        <f t="shared" si="52"/>
        <v>0</v>
      </c>
      <c r="N670" s="20">
        <f t="shared" si="55"/>
        <v>0</v>
      </c>
      <c r="O670" s="20">
        <f t="shared" si="53"/>
        <v>0</v>
      </c>
      <c r="P670" s="20">
        <v>0</v>
      </c>
      <c r="Q670" s="20">
        <f t="shared" si="54"/>
        <v>0</v>
      </c>
      <c r="R670" s="21"/>
      <c r="S670" s="44"/>
    </row>
    <row r="671" spans="2:19" hidden="1" x14ac:dyDescent="0.25">
      <c r="B671" s="16">
        <v>655</v>
      </c>
      <c r="C671" s="17" t="s">
        <v>28</v>
      </c>
      <c r="D671" s="18" t="s">
        <v>1230</v>
      </c>
      <c r="E671" s="18" t="s">
        <v>1231</v>
      </c>
      <c r="F671" s="21">
        <v>0</v>
      </c>
      <c r="G671" s="21">
        <v>0</v>
      </c>
      <c r="H671" s="20"/>
      <c r="I671" s="19"/>
      <c r="J671" s="19"/>
      <c r="K671" s="20"/>
      <c r="L671" s="20">
        <f t="shared" si="51"/>
        <v>0</v>
      </c>
      <c r="M671" s="20">
        <f t="shared" si="52"/>
        <v>0</v>
      </c>
      <c r="N671" s="20">
        <f t="shared" si="55"/>
        <v>0</v>
      </c>
      <c r="O671" s="20">
        <f t="shared" si="53"/>
        <v>0</v>
      </c>
      <c r="P671" s="20">
        <v>0</v>
      </c>
      <c r="Q671" s="20">
        <f t="shared" si="54"/>
        <v>0</v>
      </c>
      <c r="R671" s="21"/>
      <c r="S671" s="44"/>
    </row>
    <row r="672" spans="2:19" hidden="1" x14ac:dyDescent="0.25">
      <c r="B672" s="16">
        <v>656</v>
      </c>
      <c r="C672" s="17" t="s">
        <v>28</v>
      </c>
      <c r="D672" s="18" t="s">
        <v>1232</v>
      </c>
      <c r="E672" s="18" t="s">
        <v>1233</v>
      </c>
      <c r="F672" s="21">
        <v>1156</v>
      </c>
      <c r="G672" s="21">
        <v>0</v>
      </c>
      <c r="H672" s="20"/>
      <c r="I672" s="19"/>
      <c r="J672" s="19"/>
      <c r="K672" s="20"/>
      <c r="L672" s="20">
        <f t="shared" si="51"/>
        <v>1156</v>
      </c>
      <c r="M672" s="20">
        <f t="shared" si="52"/>
        <v>0</v>
      </c>
      <c r="N672" s="20">
        <f t="shared" si="55"/>
        <v>0</v>
      </c>
      <c r="O672" s="20">
        <f t="shared" si="53"/>
        <v>1156</v>
      </c>
      <c r="P672" s="20">
        <v>0</v>
      </c>
      <c r="Q672" s="20">
        <f t="shared" si="54"/>
        <v>1156</v>
      </c>
      <c r="R672" s="21"/>
      <c r="S672" s="44"/>
    </row>
    <row r="673" spans="2:19" hidden="1" x14ac:dyDescent="0.25">
      <c r="B673" s="16">
        <v>657</v>
      </c>
      <c r="C673" s="17" t="s">
        <v>28</v>
      </c>
      <c r="D673" s="18" t="s">
        <v>1234</v>
      </c>
      <c r="E673" s="18" t="s">
        <v>1235</v>
      </c>
      <c r="F673" s="21">
        <v>0</v>
      </c>
      <c r="G673" s="21">
        <v>0</v>
      </c>
      <c r="H673" s="20"/>
      <c r="I673" s="19"/>
      <c r="J673" s="19"/>
      <c r="K673" s="20"/>
      <c r="L673" s="20">
        <f t="shared" si="51"/>
        <v>0</v>
      </c>
      <c r="M673" s="20">
        <f t="shared" si="52"/>
        <v>0</v>
      </c>
      <c r="N673" s="20">
        <f t="shared" si="55"/>
        <v>0</v>
      </c>
      <c r="O673" s="20">
        <f t="shared" si="53"/>
        <v>0</v>
      </c>
      <c r="P673" s="20">
        <v>0</v>
      </c>
      <c r="Q673" s="20">
        <f t="shared" si="54"/>
        <v>0</v>
      </c>
      <c r="R673" s="21"/>
      <c r="S673" s="44"/>
    </row>
    <row r="674" spans="2:19" hidden="1" x14ac:dyDescent="0.25">
      <c r="B674" s="16">
        <v>658</v>
      </c>
      <c r="C674" s="17" t="s">
        <v>28</v>
      </c>
      <c r="D674" s="18" t="s">
        <v>1236</v>
      </c>
      <c r="E674" s="18" t="s">
        <v>1237</v>
      </c>
      <c r="F674" s="21">
        <v>0</v>
      </c>
      <c r="G674" s="21">
        <v>0</v>
      </c>
      <c r="H674" s="20"/>
      <c r="I674" s="19"/>
      <c r="J674" s="19"/>
      <c r="K674" s="20"/>
      <c r="L674" s="20">
        <f t="shared" si="51"/>
        <v>0</v>
      </c>
      <c r="M674" s="20">
        <f t="shared" si="52"/>
        <v>0</v>
      </c>
      <c r="N674" s="20">
        <f t="shared" si="55"/>
        <v>0</v>
      </c>
      <c r="O674" s="20">
        <f t="shared" si="53"/>
        <v>0</v>
      </c>
      <c r="P674" s="20">
        <v>0</v>
      </c>
      <c r="Q674" s="20">
        <f t="shared" si="54"/>
        <v>0</v>
      </c>
      <c r="R674" s="21"/>
      <c r="S674" s="44"/>
    </row>
    <row r="675" spans="2:19" hidden="1" x14ac:dyDescent="0.25">
      <c r="B675" s="16">
        <v>659</v>
      </c>
      <c r="C675" s="17" t="s">
        <v>28</v>
      </c>
      <c r="D675" s="18" t="s">
        <v>1238</v>
      </c>
      <c r="E675" s="18" t="s">
        <v>830</v>
      </c>
      <c r="F675" s="21">
        <v>0</v>
      </c>
      <c r="G675" s="21">
        <v>0</v>
      </c>
      <c r="H675" s="20"/>
      <c r="I675" s="19"/>
      <c r="J675" s="19"/>
      <c r="K675" s="20"/>
      <c r="L675" s="20">
        <f t="shared" si="51"/>
        <v>0</v>
      </c>
      <c r="M675" s="20">
        <f t="shared" si="52"/>
        <v>0</v>
      </c>
      <c r="N675" s="20">
        <f t="shared" si="55"/>
        <v>0</v>
      </c>
      <c r="O675" s="20">
        <f t="shared" si="53"/>
        <v>0</v>
      </c>
      <c r="P675" s="20">
        <v>0</v>
      </c>
      <c r="Q675" s="20">
        <f t="shared" si="54"/>
        <v>0</v>
      </c>
      <c r="R675" s="21"/>
      <c r="S675" s="44"/>
    </row>
    <row r="676" spans="2:19" hidden="1" x14ac:dyDescent="0.25">
      <c r="B676" s="16">
        <v>660</v>
      </c>
      <c r="C676" s="17" t="s">
        <v>28</v>
      </c>
      <c r="D676" s="18" t="s">
        <v>1239</v>
      </c>
      <c r="E676" s="18" t="s">
        <v>1240</v>
      </c>
      <c r="F676" s="21">
        <v>0</v>
      </c>
      <c r="G676" s="21">
        <v>0</v>
      </c>
      <c r="H676" s="20"/>
      <c r="I676" s="19"/>
      <c r="J676" s="19"/>
      <c r="K676" s="20"/>
      <c r="L676" s="20">
        <f t="shared" si="51"/>
        <v>0</v>
      </c>
      <c r="M676" s="20">
        <f t="shared" si="52"/>
        <v>0</v>
      </c>
      <c r="N676" s="20">
        <f t="shared" si="55"/>
        <v>0</v>
      </c>
      <c r="O676" s="20">
        <f t="shared" si="53"/>
        <v>0</v>
      </c>
      <c r="P676" s="20">
        <v>0</v>
      </c>
      <c r="Q676" s="20">
        <f t="shared" si="54"/>
        <v>0</v>
      </c>
      <c r="R676" s="21"/>
      <c r="S676" s="44"/>
    </row>
    <row r="677" spans="2:19" hidden="1" x14ac:dyDescent="0.25">
      <c r="B677" s="16">
        <v>661</v>
      </c>
      <c r="C677" s="17" t="s">
        <v>28</v>
      </c>
      <c r="D677" s="18" t="s">
        <v>1241</v>
      </c>
      <c r="E677" s="18" t="s">
        <v>359</v>
      </c>
      <c r="F677" s="21">
        <v>0</v>
      </c>
      <c r="G677" s="21">
        <v>0</v>
      </c>
      <c r="H677" s="20"/>
      <c r="I677" s="19"/>
      <c r="J677" s="19"/>
      <c r="K677" s="20"/>
      <c r="L677" s="20">
        <f t="shared" si="51"/>
        <v>0</v>
      </c>
      <c r="M677" s="20">
        <f t="shared" si="52"/>
        <v>0</v>
      </c>
      <c r="N677" s="20">
        <f t="shared" si="55"/>
        <v>0</v>
      </c>
      <c r="O677" s="20">
        <f t="shared" si="53"/>
        <v>0</v>
      </c>
      <c r="P677" s="20">
        <v>0</v>
      </c>
      <c r="Q677" s="20">
        <f t="shared" si="54"/>
        <v>0</v>
      </c>
      <c r="R677" s="21"/>
      <c r="S677" s="44"/>
    </row>
    <row r="678" spans="2:19" hidden="1" x14ac:dyDescent="0.25">
      <c r="B678" s="16">
        <v>662</v>
      </c>
      <c r="C678" s="17" t="s">
        <v>28</v>
      </c>
      <c r="D678" s="18" t="s">
        <v>1242</v>
      </c>
      <c r="E678" s="18" t="s">
        <v>1243</v>
      </c>
      <c r="F678" s="21">
        <v>4100</v>
      </c>
      <c r="G678" s="21">
        <v>0</v>
      </c>
      <c r="H678" s="20"/>
      <c r="I678" s="19"/>
      <c r="J678" s="19"/>
      <c r="K678" s="20"/>
      <c r="L678" s="20">
        <f t="shared" si="51"/>
        <v>4100</v>
      </c>
      <c r="M678" s="20">
        <f t="shared" si="52"/>
        <v>0</v>
      </c>
      <c r="N678" s="20">
        <f t="shared" si="55"/>
        <v>0</v>
      </c>
      <c r="O678" s="20">
        <f t="shared" si="53"/>
        <v>4100</v>
      </c>
      <c r="P678" s="20">
        <v>0</v>
      </c>
      <c r="Q678" s="20">
        <f t="shared" si="54"/>
        <v>4100</v>
      </c>
      <c r="R678" s="21"/>
      <c r="S678" s="44"/>
    </row>
    <row r="679" spans="2:19" hidden="1" x14ac:dyDescent="0.25">
      <c r="B679" s="16">
        <v>663</v>
      </c>
      <c r="C679" s="17" t="s">
        <v>28</v>
      </c>
      <c r="D679" s="18" t="s">
        <v>1244</v>
      </c>
      <c r="E679" s="18" t="s">
        <v>1245</v>
      </c>
      <c r="F679" s="21">
        <v>0</v>
      </c>
      <c r="G679" s="21">
        <v>0</v>
      </c>
      <c r="H679" s="20"/>
      <c r="I679" s="19"/>
      <c r="J679" s="19"/>
      <c r="K679" s="20"/>
      <c r="L679" s="20">
        <f t="shared" si="51"/>
        <v>0</v>
      </c>
      <c r="M679" s="20">
        <f t="shared" si="52"/>
        <v>0</v>
      </c>
      <c r="N679" s="20">
        <f t="shared" si="55"/>
        <v>0</v>
      </c>
      <c r="O679" s="20">
        <f t="shared" si="53"/>
        <v>0</v>
      </c>
      <c r="P679" s="20">
        <v>0</v>
      </c>
      <c r="Q679" s="20">
        <f t="shared" si="54"/>
        <v>0</v>
      </c>
      <c r="R679" s="21"/>
      <c r="S679" s="44"/>
    </row>
    <row r="680" spans="2:19" hidden="1" x14ac:dyDescent="0.25">
      <c r="B680" s="16">
        <v>664</v>
      </c>
      <c r="C680" s="17" t="s">
        <v>28</v>
      </c>
      <c r="D680" s="18" t="s">
        <v>1246</v>
      </c>
      <c r="E680" s="18" t="s">
        <v>1247</v>
      </c>
      <c r="F680" s="21">
        <v>0</v>
      </c>
      <c r="G680" s="21">
        <v>0</v>
      </c>
      <c r="H680" s="20"/>
      <c r="I680" s="19"/>
      <c r="J680" s="19"/>
      <c r="K680" s="20"/>
      <c r="L680" s="20">
        <f t="shared" si="51"/>
        <v>0</v>
      </c>
      <c r="M680" s="20">
        <f t="shared" si="52"/>
        <v>0</v>
      </c>
      <c r="N680" s="20">
        <f t="shared" si="55"/>
        <v>0</v>
      </c>
      <c r="O680" s="20">
        <f t="shared" si="53"/>
        <v>0</v>
      </c>
      <c r="P680" s="20">
        <v>0</v>
      </c>
      <c r="Q680" s="20">
        <f t="shared" si="54"/>
        <v>0</v>
      </c>
      <c r="R680" s="21"/>
      <c r="S680" s="44"/>
    </row>
    <row r="681" spans="2:19" hidden="1" x14ac:dyDescent="0.25">
      <c r="B681" s="16">
        <v>665</v>
      </c>
      <c r="C681" s="17" t="s">
        <v>28</v>
      </c>
      <c r="D681" s="18" t="s">
        <v>1248</v>
      </c>
      <c r="E681" s="18" t="s">
        <v>1249</v>
      </c>
      <c r="F681" s="21">
        <v>0</v>
      </c>
      <c r="G681" s="21">
        <v>0</v>
      </c>
      <c r="H681" s="20"/>
      <c r="I681" s="19"/>
      <c r="J681" s="19"/>
      <c r="K681" s="20"/>
      <c r="L681" s="20">
        <f t="shared" si="51"/>
        <v>0</v>
      </c>
      <c r="M681" s="20">
        <f t="shared" si="52"/>
        <v>0</v>
      </c>
      <c r="N681" s="20">
        <f t="shared" si="55"/>
        <v>0</v>
      </c>
      <c r="O681" s="20">
        <f t="shared" si="53"/>
        <v>0</v>
      </c>
      <c r="P681" s="20">
        <v>0</v>
      </c>
      <c r="Q681" s="20">
        <f t="shared" si="54"/>
        <v>0</v>
      </c>
      <c r="R681" s="21"/>
      <c r="S681" s="44"/>
    </row>
    <row r="682" spans="2:19" hidden="1" x14ac:dyDescent="0.25">
      <c r="B682" s="16">
        <v>666</v>
      </c>
      <c r="C682" s="17" t="s">
        <v>28</v>
      </c>
      <c r="D682" s="18" t="s">
        <v>1250</v>
      </c>
      <c r="E682" s="18" t="s">
        <v>144</v>
      </c>
      <c r="F682" s="21">
        <v>0</v>
      </c>
      <c r="G682" s="21">
        <v>0</v>
      </c>
      <c r="H682" s="20"/>
      <c r="I682" s="19"/>
      <c r="J682" s="19"/>
      <c r="K682" s="20"/>
      <c r="L682" s="20">
        <f t="shared" si="51"/>
        <v>0</v>
      </c>
      <c r="M682" s="20">
        <f t="shared" si="52"/>
        <v>0</v>
      </c>
      <c r="N682" s="20">
        <f t="shared" si="55"/>
        <v>0</v>
      </c>
      <c r="O682" s="20">
        <f t="shared" si="53"/>
        <v>0</v>
      </c>
      <c r="P682" s="20">
        <v>0</v>
      </c>
      <c r="Q682" s="20">
        <f t="shared" si="54"/>
        <v>0</v>
      </c>
      <c r="R682" s="21"/>
      <c r="S682" s="44"/>
    </row>
    <row r="683" spans="2:19" hidden="1" x14ac:dyDescent="0.25">
      <c r="B683" s="16">
        <v>667</v>
      </c>
      <c r="C683" s="17" t="s">
        <v>28</v>
      </c>
      <c r="D683" s="18" t="s">
        <v>1251</v>
      </c>
      <c r="E683" s="18" t="s">
        <v>1252</v>
      </c>
      <c r="F683" s="21">
        <v>0</v>
      </c>
      <c r="G683" s="21">
        <v>0</v>
      </c>
      <c r="H683" s="20"/>
      <c r="I683" s="19"/>
      <c r="J683" s="19"/>
      <c r="K683" s="20"/>
      <c r="L683" s="20">
        <f t="shared" si="51"/>
        <v>0</v>
      </c>
      <c r="M683" s="20">
        <f t="shared" si="52"/>
        <v>0</v>
      </c>
      <c r="N683" s="20">
        <f t="shared" si="55"/>
        <v>0</v>
      </c>
      <c r="O683" s="20">
        <f t="shared" si="53"/>
        <v>0</v>
      </c>
      <c r="P683" s="20">
        <v>0</v>
      </c>
      <c r="Q683" s="20">
        <f t="shared" si="54"/>
        <v>0</v>
      </c>
      <c r="R683" s="21"/>
      <c r="S683" s="44"/>
    </row>
    <row r="684" spans="2:19" hidden="1" x14ac:dyDescent="0.25">
      <c r="B684" s="16">
        <v>668</v>
      </c>
      <c r="C684" s="17" t="s">
        <v>28</v>
      </c>
      <c r="D684" s="18" t="s">
        <v>1253</v>
      </c>
      <c r="E684" s="18" t="s">
        <v>1254</v>
      </c>
      <c r="F684" s="21">
        <v>0</v>
      </c>
      <c r="G684" s="21">
        <v>0</v>
      </c>
      <c r="H684" s="20"/>
      <c r="I684" s="19"/>
      <c r="J684" s="19"/>
      <c r="K684" s="20"/>
      <c r="L684" s="20">
        <f t="shared" si="51"/>
        <v>0</v>
      </c>
      <c r="M684" s="20">
        <f t="shared" si="52"/>
        <v>0</v>
      </c>
      <c r="N684" s="20">
        <f t="shared" si="55"/>
        <v>0</v>
      </c>
      <c r="O684" s="20">
        <f t="shared" si="53"/>
        <v>0</v>
      </c>
      <c r="P684" s="20">
        <v>0</v>
      </c>
      <c r="Q684" s="20">
        <f t="shared" si="54"/>
        <v>0</v>
      </c>
      <c r="R684" s="21"/>
      <c r="S684" s="44"/>
    </row>
    <row r="685" spans="2:19" hidden="1" x14ac:dyDescent="0.25">
      <c r="B685" s="16">
        <v>669</v>
      </c>
      <c r="C685" s="17" t="s">
        <v>28</v>
      </c>
      <c r="D685" s="18" t="s">
        <v>1255</v>
      </c>
      <c r="E685" s="18" t="s">
        <v>1256</v>
      </c>
      <c r="F685" s="21">
        <v>0</v>
      </c>
      <c r="G685" s="21">
        <v>0</v>
      </c>
      <c r="H685" s="20"/>
      <c r="I685" s="19"/>
      <c r="J685" s="19"/>
      <c r="K685" s="20"/>
      <c r="L685" s="20">
        <f t="shared" si="51"/>
        <v>0</v>
      </c>
      <c r="M685" s="20">
        <f t="shared" si="52"/>
        <v>0</v>
      </c>
      <c r="N685" s="20">
        <f t="shared" si="55"/>
        <v>0</v>
      </c>
      <c r="O685" s="20">
        <f t="shared" si="53"/>
        <v>0</v>
      </c>
      <c r="P685" s="20">
        <v>0</v>
      </c>
      <c r="Q685" s="20">
        <f t="shared" si="54"/>
        <v>0</v>
      </c>
      <c r="R685" s="21"/>
      <c r="S685" s="44"/>
    </row>
    <row r="686" spans="2:19" hidden="1" x14ac:dyDescent="0.25">
      <c r="B686" s="16">
        <v>670</v>
      </c>
      <c r="C686" s="17" t="s">
        <v>28</v>
      </c>
      <c r="D686" s="18" t="s">
        <v>1257</v>
      </c>
      <c r="E686" s="18" t="s">
        <v>1258</v>
      </c>
      <c r="F686" s="21">
        <v>0</v>
      </c>
      <c r="G686" s="21">
        <v>0</v>
      </c>
      <c r="H686" s="20"/>
      <c r="I686" s="19"/>
      <c r="J686" s="19"/>
      <c r="K686" s="20"/>
      <c r="L686" s="20">
        <f t="shared" si="51"/>
        <v>0</v>
      </c>
      <c r="M686" s="20">
        <f t="shared" si="52"/>
        <v>0</v>
      </c>
      <c r="N686" s="20">
        <f t="shared" si="55"/>
        <v>0</v>
      </c>
      <c r="O686" s="20">
        <f t="shared" si="53"/>
        <v>0</v>
      </c>
      <c r="P686" s="20">
        <v>0</v>
      </c>
      <c r="Q686" s="20">
        <f t="shared" si="54"/>
        <v>0</v>
      </c>
      <c r="R686" s="21"/>
      <c r="S686" s="44"/>
    </row>
    <row r="687" spans="2:19" hidden="1" x14ac:dyDescent="0.25">
      <c r="B687" s="16">
        <v>671</v>
      </c>
      <c r="C687" s="17" t="s">
        <v>28</v>
      </c>
      <c r="D687" s="18" t="s">
        <v>1259</v>
      </c>
      <c r="E687" s="18" t="s">
        <v>518</v>
      </c>
      <c r="F687" s="21">
        <v>0</v>
      </c>
      <c r="G687" s="21">
        <v>0</v>
      </c>
      <c r="H687" s="20"/>
      <c r="I687" s="19"/>
      <c r="J687" s="19"/>
      <c r="K687" s="20"/>
      <c r="L687" s="20">
        <f t="shared" ref="L687:L750" si="56">+F687-I687</f>
        <v>0</v>
      </c>
      <c r="M687" s="20">
        <f t="shared" ref="M687:M750" si="57">+G687-J687</f>
        <v>0</v>
      </c>
      <c r="N687" s="20">
        <f t="shared" si="55"/>
        <v>0</v>
      </c>
      <c r="O687" s="20">
        <f t="shared" ref="O687:O750" si="58">+L687+M687+N687</f>
        <v>0</v>
      </c>
      <c r="P687" s="20">
        <v>0</v>
      </c>
      <c r="Q687" s="20">
        <f t="shared" ref="Q687:Q750" si="59">+O687+P687</f>
        <v>0</v>
      </c>
      <c r="R687" s="21"/>
      <c r="S687" s="44"/>
    </row>
    <row r="688" spans="2:19" hidden="1" x14ac:dyDescent="0.25">
      <c r="B688" s="16">
        <v>672</v>
      </c>
      <c r="C688" s="17" t="s">
        <v>28</v>
      </c>
      <c r="D688" s="18" t="s">
        <v>1260</v>
      </c>
      <c r="E688" s="18" t="s">
        <v>1261</v>
      </c>
      <c r="F688" s="21">
        <v>0</v>
      </c>
      <c r="G688" s="21">
        <v>0</v>
      </c>
      <c r="H688" s="20"/>
      <c r="I688" s="19"/>
      <c r="J688" s="19"/>
      <c r="K688" s="20"/>
      <c r="L688" s="20">
        <f t="shared" si="56"/>
        <v>0</v>
      </c>
      <c r="M688" s="20">
        <f t="shared" si="57"/>
        <v>0</v>
      </c>
      <c r="N688" s="20">
        <f t="shared" ref="N688:N751" si="60">+H688-K688</f>
        <v>0</v>
      </c>
      <c r="O688" s="20">
        <f t="shared" si="58"/>
        <v>0</v>
      </c>
      <c r="P688" s="20">
        <v>0</v>
      </c>
      <c r="Q688" s="20">
        <f t="shared" si="59"/>
        <v>0</v>
      </c>
      <c r="R688" s="21"/>
      <c r="S688" s="44"/>
    </row>
    <row r="689" spans="2:19" hidden="1" x14ac:dyDescent="0.25">
      <c r="B689" s="16">
        <v>673</v>
      </c>
      <c r="C689" s="17" t="s">
        <v>28</v>
      </c>
      <c r="D689" s="18" t="s">
        <v>1262</v>
      </c>
      <c r="E689" s="18" t="s">
        <v>525</v>
      </c>
      <c r="F689" s="21">
        <v>0</v>
      </c>
      <c r="G689" s="21">
        <v>0</v>
      </c>
      <c r="H689" s="20"/>
      <c r="I689" s="19"/>
      <c r="J689" s="19"/>
      <c r="K689" s="20"/>
      <c r="L689" s="20">
        <f t="shared" si="56"/>
        <v>0</v>
      </c>
      <c r="M689" s="20">
        <f t="shared" si="57"/>
        <v>0</v>
      </c>
      <c r="N689" s="20">
        <f t="shared" si="60"/>
        <v>0</v>
      </c>
      <c r="O689" s="20">
        <f t="shared" si="58"/>
        <v>0</v>
      </c>
      <c r="P689" s="20">
        <v>0</v>
      </c>
      <c r="Q689" s="20">
        <f t="shared" si="59"/>
        <v>0</v>
      </c>
      <c r="R689" s="21"/>
      <c r="S689" s="44"/>
    </row>
    <row r="690" spans="2:19" hidden="1" x14ac:dyDescent="0.25">
      <c r="B690" s="16">
        <v>674</v>
      </c>
      <c r="C690" s="17" t="s">
        <v>28</v>
      </c>
      <c r="D690" s="18" t="s">
        <v>1263</v>
      </c>
      <c r="E690" s="18" t="s">
        <v>1264</v>
      </c>
      <c r="F690" s="21">
        <v>0</v>
      </c>
      <c r="G690" s="21">
        <v>0</v>
      </c>
      <c r="H690" s="20"/>
      <c r="I690" s="19"/>
      <c r="J690" s="19"/>
      <c r="K690" s="20"/>
      <c r="L690" s="20">
        <f t="shared" si="56"/>
        <v>0</v>
      </c>
      <c r="M690" s="20">
        <f t="shared" si="57"/>
        <v>0</v>
      </c>
      <c r="N690" s="20">
        <f t="shared" si="60"/>
        <v>0</v>
      </c>
      <c r="O690" s="20">
        <f t="shared" si="58"/>
        <v>0</v>
      </c>
      <c r="P690" s="20">
        <v>0</v>
      </c>
      <c r="Q690" s="20">
        <f t="shared" si="59"/>
        <v>0</v>
      </c>
      <c r="R690" s="21"/>
      <c r="S690" s="44"/>
    </row>
    <row r="691" spans="2:19" hidden="1" x14ac:dyDescent="0.25">
      <c r="B691" s="16">
        <v>675</v>
      </c>
      <c r="C691" s="17" t="s">
        <v>28</v>
      </c>
      <c r="D691" s="18" t="s">
        <v>1265</v>
      </c>
      <c r="E691" s="18" t="s">
        <v>1266</v>
      </c>
      <c r="F691" s="21">
        <v>0</v>
      </c>
      <c r="G691" s="21">
        <v>0</v>
      </c>
      <c r="H691" s="20"/>
      <c r="I691" s="19"/>
      <c r="J691" s="19"/>
      <c r="K691" s="20"/>
      <c r="L691" s="20">
        <f t="shared" si="56"/>
        <v>0</v>
      </c>
      <c r="M691" s="20">
        <f t="shared" si="57"/>
        <v>0</v>
      </c>
      <c r="N691" s="20">
        <f t="shared" si="60"/>
        <v>0</v>
      </c>
      <c r="O691" s="20">
        <f t="shared" si="58"/>
        <v>0</v>
      </c>
      <c r="P691" s="20">
        <v>0</v>
      </c>
      <c r="Q691" s="20">
        <f t="shared" si="59"/>
        <v>0</v>
      </c>
      <c r="R691" s="21"/>
      <c r="S691" s="44"/>
    </row>
    <row r="692" spans="2:19" hidden="1" x14ac:dyDescent="0.25">
      <c r="B692" s="16">
        <v>676</v>
      </c>
      <c r="C692" s="17" t="s">
        <v>28</v>
      </c>
      <c r="D692" s="18" t="s">
        <v>1267</v>
      </c>
      <c r="E692" s="18" t="s">
        <v>1268</v>
      </c>
      <c r="F692" s="21">
        <v>0</v>
      </c>
      <c r="G692" s="21">
        <v>0</v>
      </c>
      <c r="H692" s="20"/>
      <c r="I692" s="19"/>
      <c r="J692" s="19"/>
      <c r="K692" s="20"/>
      <c r="L692" s="20">
        <f t="shared" si="56"/>
        <v>0</v>
      </c>
      <c r="M692" s="20">
        <f t="shared" si="57"/>
        <v>0</v>
      </c>
      <c r="N692" s="20">
        <f t="shared" si="60"/>
        <v>0</v>
      </c>
      <c r="O692" s="20">
        <f t="shared" si="58"/>
        <v>0</v>
      </c>
      <c r="P692" s="20">
        <v>0</v>
      </c>
      <c r="Q692" s="20">
        <f t="shared" si="59"/>
        <v>0</v>
      </c>
      <c r="R692" s="21"/>
      <c r="S692" s="44"/>
    </row>
    <row r="693" spans="2:19" hidden="1" x14ac:dyDescent="0.25">
      <c r="B693" s="16">
        <v>677</v>
      </c>
      <c r="C693" s="17" t="s">
        <v>28</v>
      </c>
      <c r="D693" s="18" t="s">
        <v>1269</v>
      </c>
      <c r="E693" s="18" t="s">
        <v>436</v>
      </c>
      <c r="F693" s="21">
        <v>0</v>
      </c>
      <c r="G693" s="21">
        <v>0</v>
      </c>
      <c r="H693" s="20"/>
      <c r="I693" s="19"/>
      <c r="J693" s="19"/>
      <c r="K693" s="20"/>
      <c r="L693" s="20">
        <f t="shared" si="56"/>
        <v>0</v>
      </c>
      <c r="M693" s="20">
        <f t="shared" si="57"/>
        <v>0</v>
      </c>
      <c r="N693" s="20">
        <f t="shared" si="60"/>
        <v>0</v>
      </c>
      <c r="O693" s="20">
        <f t="shared" si="58"/>
        <v>0</v>
      </c>
      <c r="P693" s="20">
        <v>0</v>
      </c>
      <c r="Q693" s="20">
        <f t="shared" si="59"/>
        <v>0</v>
      </c>
      <c r="R693" s="21"/>
      <c r="S693" s="44"/>
    </row>
    <row r="694" spans="2:19" hidden="1" x14ac:dyDescent="0.25">
      <c r="B694" s="16">
        <v>678</v>
      </c>
      <c r="C694" s="17" t="s">
        <v>28</v>
      </c>
      <c r="D694" s="18" t="s">
        <v>1270</v>
      </c>
      <c r="E694" s="18" t="s">
        <v>354</v>
      </c>
      <c r="F694" s="21">
        <v>0</v>
      </c>
      <c r="G694" s="21">
        <v>0</v>
      </c>
      <c r="H694" s="20"/>
      <c r="I694" s="19"/>
      <c r="J694" s="19"/>
      <c r="K694" s="20"/>
      <c r="L694" s="20">
        <f t="shared" si="56"/>
        <v>0</v>
      </c>
      <c r="M694" s="20">
        <f t="shared" si="57"/>
        <v>0</v>
      </c>
      <c r="N694" s="20">
        <f t="shared" si="60"/>
        <v>0</v>
      </c>
      <c r="O694" s="20">
        <f t="shared" si="58"/>
        <v>0</v>
      </c>
      <c r="P694" s="20">
        <v>0</v>
      </c>
      <c r="Q694" s="20">
        <f t="shared" si="59"/>
        <v>0</v>
      </c>
      <c r="R694" s="21"/>
      <c r="S694" s="44"/>
    </row>
    <row r="695" spans="2:19" hidden="1" x14ac:dyDescent="0.25">
      <c r="B695" s="16">
        <v>679</v>
      </c>
      <c r="C695" s="17" t="s">
        <v>28</v>
      </c>
      <c r="D695" s="18" t="s">
        <v>1271</v>
      </c>
      <c r="E695" s="18" t="s">
        <v>154</v>
      </c>
      <c r="F695" s="21">
        <v>0</v>
      </c>
      <c r="G695" s="21">
        <v>0</v>
      </c>
      <c r="H695" s="20"/>
      <c r="I695" s="19"/>
      <c r="J695" s="19"/>
      <c r="K695" s="20"/>
      <c r="L695" s="20">
        <f t="shared" si="56"/>
        <v>0</v>
      </c>
      <c r="M695" s="20">
        <f t="shared" si="57"/>
        <v>0</v>
      </c>
      <c r="N695" s="20">
        <f t="shared" si="60"/>
        <v>0</v>
      </c>
      <c r="O695" s="20">
        <f t="shared" si="58"/>
        <v>0</v>
      </c>
      <c r="P695" s="20">
        <v>0</v>
      </c>
      <c r="Q695" s="20">
        <f t="shared" si="59"/>
        <v>0</v>
      </c>
      <c r="R695" s="21"/>
      <c r="S695" s="44"/>
    </row>
    <row r="696" spans="2:19" hidden="1" x14ac:dyDescent="0.25">
      <c r="B696" s="16">
        <v>680</v>
      </c>
      <c r="C696" s="17" t="s">
        <v>28</v>
      </c>
      <c r="D696" s="18" t="s">
        <v>1272</v>
      </c>
      <c r="E696" s="18" t="s">
        <v>1273</v>
      </c>
      <c r="F696" s="21">
        <v>0</v>
      </c>
      <c r="G696" s="21">
        <v>0</v>
      </c>
      <c r="H696" s="20"/>
      <c r="I696" s="20"/>
      <c r="J696" s="20"/>
      <c r="K696" s="20"/>
      <c r="L696" s="20">
        <f t="shared" si="56"/>
        <v>0</v>
      </c>
      <c r="M696" s="20">
        <f t="shared" si="57"/>
        <v>0</v>
      </c>
      <c r="N696" s="20">
        <f t="shared" si="60"/>
        <v>0</v>
      </c>
      <c r="O696" s="20">
        <f t="shared" si="58"/>
        <v>0</v>
      </c>
      <c r="P696" s="20">
        <v>0</v>
      </c>
      <c r="Q696" s="20">
        <f t="shared" si="59"/>
        <v>0</v>
      </c>
      <c r="R696" s="21"/>
      <c r="S696" s="44"/>
    </row>
    <row r="697" spans="2:19" hidden="1" x14ac:dyDescent="0.25">
      <c r="B697" s="16">
        <v>681</v>
      </c>
      <c r="C697" s="17" t="s">
        <v>28</v>
      </c>
      <c r="D697" s="18" t="s">
        <v>1274</v>
      </c>
      <c r="E697" s="18" t="s">
        <v>166</v>
      </c>
      <c r="F697" s="21">
        <v>0</v>
      </c>
      <c r="G697" s="21">
        <v>0</v>
      </c>
      <c r="H697" s="20"/>
      <c r="I697" s="19"/>
      <c r="J697" s="19"/>
      <c r="K697" s="20"/>
      <c r="L697" s="20">
        <f t="shared" si="56"/>
        <v>0</v>
      </c>
      <c r="M697" s="20">
        <f t="shared" si="57"/>
        <v>0</v>
      </c>
      <c r="N697" s="20">
        <f t="shared" si="60"/>
        <v>0</v>
      </c>
      <c r="O697" s="20">
        <f t="shared" si="58"/>
        <v>0</v>
      </c>
      <c r="P697" s="20">
        <v>0</v>
      </c>
      <c r="Q697" s="20">
        <f t="shared" si="59"/>
        <v>0</v>
      </c>
      <c r="R697" s="21"/>
      <c r="S697" s="44"/>
    </row>
    <row r="698" spans="2:19" hidden="1" x14ac:dyDescent="0.25">
      <c r="B698" s="16">
        <v>682</v>
      </c>
      <c r="C698" s="17" t="s">
        <v>28</v>
      </c>
      <c r="D698" s="18" t="s">
        <v>1275</v>
      </c>
      <c r="E698" s="18" t="s">
        <v>1276</v>
      </c>
      <c r="F698" s="21">
        <v>0</v>
      </c>
      <c r="G698" s="21">
        <v>0</v>
      </c>
      <c r="H698" s="20"/>
      <c r="I698" s="19"/>
      <c r="J698" s="19"/>
      <c r="K698" s="20"/>
      <c r="L698" s="20">
        <f t="shared" si="56"/>
        <v>0</v>
      </c>
      <c r="M698" s="20">
        <f t="shared" si="57"/>
        <v>0</v>
      </c>
      <c r="N698" s="20">
        <f t="shared" si="60"/>
        <v>0</v>
      </c>
      <c r="O698" s="20">
        <f t="shared" si="58"/>
        <v>0</v>
      </c>
      <c r="P698" s="20">
        <v>0</v>
      </c>
      <c r="Q698" s="20">
        <f t="shared" si="59"/>
        <v>0</v>
      </c>
      <c r="R698" s="21"/>
      <c r="S698" s="44"/>
    </row>
    <row r="699" spans="2:19" hidden="1" x14ac:dyDescent="0.25">
      <c r="B699" s="16">
        <v>683</v>
      </c>
      <c r="C699" s="17" t="s">
        <v>28</v>
      </c>
      <c r="D699" s="18" t="s">
        <v>1277</v>
      </c>
      <c r="E699" s="18" t="s">
        <v>1278</v>
      </c>
      <c r="F699" s="21">
        <v>6150</v>
      </c>
      <c r="G699" s="21">
        <v>0</v>
      </c>
      <c r="H699" s="20"/>
      <c r="I699" s="20"/>
      <c r="J699" s="19"/>
      <c r="K699" s="20"/>
      <c r="L699" s="20">
        <f t="shared" si="56"/>
        <v>6150</v>
      </c>
      <c r="M699" s="20">
        <f t="shared" si="57"/>
        <v>0</v>
      </c>
      <c r="N699" s="20">
        <f t="shared" si="60"/>
        <v>0</v>
      </c>
      <c r="O699" s="20">
        <f t="shared" si="58"/>
        <v>6150</v>
      </c>
      <c r="P699" s="20">
        <v>0</v>
      </c>
      <c r="Q699" s="20">
        <f t="shared" si="59"/>
        <v>6150</v>
      </c>
      <c r="R699" s="21"/>
      <c r="S699" s="44"/>
    </row>
    <row r="700" spans="2:19" hidden="1" x14ac:dyDescent="0.25">
      <c r="B700" s="16">
        <v>684</v>
      </c>
      <c r="C700" s="17" t="s">
        <v>28</v>
      </c>
      <c r="D700" s="18" t="s">
        <v>1279</v>
      </c>
      <c r="E700" s="18" t="s">
        <v>530</v>
      </c>
      <c r="F700" s="21">
        <v>-16669.87</v>
      </c>
      <c r="G700" s="21">
        <v>0</v>
      </c>
      <c r="H700" s="20"/>
      <c r="I700" s="19"/>
      <c r="J700" s="19"/>
      <c r="K700" s="20"/>
      <c r="L700" s="20">
        <f t="shared" si="56"/>
        <v>-16669.87</v>
      </c>
      <c r="M700" s="20">
        <f t="shared" si="57"/>
        <v>0</v>
      </c>
      <c r="N700" s="20">
        <f t="shared" si="60"/>
        <v>0</v>
      </c>
      <c r="O700" s="20">
        <f t="shared" si="58"/>
        <v>-16669.87</v>
      </c>
      <c r="P700" s="20">
        <v>0</v>
      </c>
      <c r="Q700" s="20">
        <f t="shared" si="59"/>
        <v>-16669.87</v>
      </c>
      <c r="R700" s="21"/>
      <c r="S700" s="44"/>
    </row>
    <row r="701" spans="2:19" hidden="1" x14ac:dyDescent="0.25">
      <c r="B701" s="16">
        <v>685</v>
      </c>
      <c r="C701" s="17" t="s">
        <v>28</v>
      </c>
      <c r="D701" s="18" t="s">
        <v>1280</v>
      </c>
      <c r="E701" s="18" t="s">
        <v>1281</v>
      </c>
      <c r="F701" s="21">
        <v>17500</v>
      </c>
      <c r="G701" s="21">
        <v>0</v>
      </c>
      <c r="H701" s="20"/>
      <c r="I701" s="19"/>
      <c r="J701" s="19"/>
      <c r="K701" s="20"/>
      <c r="L701" s="20">
        <f t="shared" si="56"/>
        <v>17500</v>
      </c>
      <c r="M701" s="20">
        <f t="shared" si="57"/>
        <v>0</v>
      </c>
      <c r="N701" s="20">
        <f t="shared" si="60"/>
        <v>0</v>
      </c>
      <c r="O701" s="20">
        <f t="shared" si="58"/>
        <v>17500</v>
      </c>
      <c r="P701" s="20">
        <v>0</v>
      </c>
      <c r="Q701" s="20">
        <f t="shared" si="59"/>
        <v>17500</v>
      </c>
      <c r="R701" s="21"/>
      <c r="S701" s="44"/>
    </row>
    <row r="702" spans="2:19" hidden="1" x14ac:dyDescent="0.25">
      <c r="B702" s="16">
        <v>686</v>
      </c>
      <c r="C702" s="17" t="s">
        <v>28</v>
      </c>
      <c r="D702" s="18" t="s">
        <v>1282</v>
      </c>
      <c r="E702" s="18" t="s">
        <v>1283</v>
      </c>
      <c r="F702" s="21">
        <v>0</v>
      </c>
      <c r="G702" s="21">
        <v>0</v>
      </c>
      <c r="H702" s="20"/>
      <c r="I702" s="19"/>
      <c r="J702" s="19"/>
      <c r="K702" s="20"/>
      <c r="L702" s="20">
        <f t="shared" si="56"/>
        <v>0</v>
      </c>
      <c r="M702" s="20">
        <f t="shared" si="57"/>
        <v>0</v>
      </c>
      <c r="N702" s="20">
        <f t="shared" si="60"/>
        <v>0</v>
      </c>
      <c r="O702" s="20">
        <f t="shared" si="58"/>
        <v>0</v>
      </c>
      <c r="P702" s="20">
        <v>0</v>
      </c>
      <c r="Q702" s="20">
        <f t="shared" si="59"/>
        <v>0</v>
      </c>
      <c r="R702" s="21"/>
      <c r="S702" s="44"/>
    </row>
    <row r="703" spans="2:19" hidden="1" x14ac:dyDescent="0.25">
      <c r="B703" s="16">
        <v>687</v>
      </c>
      <c r="C703" s="17" t="s">
        <v>28</v>
      </c>
      <c r="D703" s="18" t="s">
        <v>1284</v>
      </c>
      <c r="E703" s="18" t="s">
        <v>1285</v>
      </c>
      <c r="F703" s="21">
        <v>0</v>
      </c>
      <c r="G703" s="21">
        <v>0</v>
      </c>
      <c r="H703" s="20"/>
      <c r="I703" s="19"/>
      <c r="J703" s="19"/>
      <c r="K703" s="20"/>
      <c r="L703" s="20">
        <f t="shared" si="56"/>
        <v>0</v>
      </c>
      <c r="M703" s="20">
        <f t="shared" si="57"/>
        <v>0</v>
      </c>
      <c r="N703" s="20">
        <f t="shared" si="60"/>
        <v>0</v>
      </c>
      <c r="O703" s="20">
        <f t="shared" si="58"/>
        <v>0</v>
      </c>
      <c r="P703" s="20">
        <v>0</v>
      </c>
      <c r="Q703" s="20">
        <f t="shared" si="59"/>
        <v>0</v>
      </c>
      <c r="R703" s="21"/>
      <c r="S703" s="44"/>
    </row>
    <row r="704" spans="2:19" hidden="1" x14ac:dyDescent="0.25">
      <c r="B704" s="16">
        <v>688</v>
      </c>
      <c r="C704" s="17" t="s">
        <v>28</v>
      </c>
      <c r="D704" s="18" t="s">
        <v>1286</v>
      </c>
      <c r="E704" s="18" t="s">
        <v>326</v>
      </c>
      <c r="F704" s="21">
        <v>0</v>
      </c>
      <c r="G704" s="21">
        <v>0</v>
      </c>
      <c r="H704" s="20"/>
      <c r="I704" s="19"/>
      <c r="J704" s="19"/>
      <c r="K704" s="20"/>
      <c r="L704" s="20">
        <f t="shared" si="56"/>
        <v>0</v>
      </c>
      <c r="M704" s="20">
        <f t="shared" si="57"/>
        <v>0</v>
      </c>
      <c r="N704" s="20">
        <f t="shared" si="60"/>
        <v>0</v>
      </c>
      <c r="O704" s="20">
        <f t="shared" si="58"/>
        <v>0</v>
      </c>
      <c r="P704" s="20">
        <v>0</v>
      </c>
      <c r="Q704" s="20">
        <f t="shared" si="59"/>
        <v>0</v>
      </c>
      <c r="R704" s="21"/>
      <c r="S704" s="44"/>
    </row>
    <row r="705" spans="2:19" hidden="1" x14ac:dyDescent="0.25">
      <c r="B705" s="16">
        <v>689</v>
      </c>
      <c r="C705" s="17" t="s">
        <v>28</v>
      </c>
      <c r="D705" s="18" t="s">
        <v>1287</v>
      </c>
      <c r="E705" s="18" t="s">
        <v>1288</v>
      </c>
      <c r="F705" s="21">
        <v>0</v>
      </c>
      <c r="G705" s="21">
        <v>0</v>
      </c>
      <c r="H705" s="20"/>
      <c r="I705" s="19"/>
      <c r="J705" s="19"/>
      <c r="K705" s="20"/>
      <c r="L705" s="20">
        <f t="shared" si="56"/>
        <v>0</v>
      </c>
      <c r="M705" s="20">
        <f t="shared" si="57"/>
        <v>0</v>
      </c>
      <c r="N705" s="20">
        <f t="shared" si="60"/>
        <v>0</v>
      </c>
      <c r="O705" s="20">
        <f t="shared" si="58"/>
        <v>0</v>
      </c>
      <c r="P705" s="20">
        <v>0</v>
      </c>
      <c r="Q705" s="20">
        <f t="shared" si="59"/>
        <v>0</v>
      </c>
      <c r="R705" s="21"/>
      <c r="S705" s="44"/>
    </row>
    <row r="706" spans="2:19" hidden="1" x14ac:dyDescent="0.25">
      <c r="B706" s="16">
        <v>690</v>
      </c>
      <c r="C706" s="17" t="s">
        <v>28</v>
      </c>
      <c r="D706" s="18" t="s">
        <v>1289</v>
      </c>
      <c r="E706" s="18" t="s">
        <v>1290</v>
      </c>
      <c r="F706" s="21">
        <v>0</v>
      </c>
      <c r="G706" s="21">
        <v>0</v>
      </c>
      <c r="H706" s="20"/>
      <c r="I706" s="19"/>
      <c r="J706" s="19"/>
      <c r="K706" s="20"/>
      <c r="L706" s="20">
        <f t="shared" si="56"/>
        <v>0</v>
      </c>
      <c r="M706" s="20">
        <f t="shared" si="57"/>
        <v>0</v>
      </c>
      <c r="N706" s="20">
        <f t="shared" si="60"/>
        <v>0</v>
      </c>
      <c r="O706" s="20">
        <f t="shared" si="58"/>
        <v>0</v>
      </c>
      <c r="P706" s="20">
        <v>0</v>
      </c>
      <c r="Q706" s="20">
        <f t="shared" si="59"/>
        <v>0</v>
      </c>
      <c r="R706" s="21"/>
      <c r="S706" s="44"/>
    </row>
    <row r="707" spans="2:19" hidden="1" x14ac:dyDescent="0.25">
      <c r="B707" s="16">
        <v>691</v>
      </c>
      <c r="C707" s="17" t="s">
        <v>28</v>
      </c>
      <c r="D707" s="18" t="s">
        <v>1291</v>
      </c>
      <c r="E707" s="18" t="s">
        <v>332</v>
      </c>
      <c r="F707" s="21">
        <v>0</v>
      </c>
      <c r="G707" s="21">
        <v>0</v>
      </c>
      <c r="H707" s="20"/>
      <c r="I707" s="19"/>
      <c r="J707" s="19"/>
      <c r="K707" s="20"/>
      <c r="L707" s="20">
        <f t="shared" si="56"/>
        <v>0</v>
      </c>
      <c r="M707" s="20">
        <f t="shared" si="57"/>
        <v>0</v>
      </c>
      <c r="N707" s="20">
        <f t="shared" si="60"/>
        <v>0</v>
      </c>
      <c r="O707" s="20">
        <f t="shared" si="58"/>
        <v>0</v>
      </c>
      <c r="P707" s="20">
        <v>0</v>
      </c>
      <c r="Q707" s="20">
        <f t="shared" si="59"/>
        <v>0</v>
      </c>
      <c r="R707" s="21"/>
      <c r="S707" s="44"/>
    </row>
    <row r="708" spans="2:19" hidden="1" x14ac:dyDescent="0.25">
      <c r="B708" s="16">
        <v>692</v>
      </c>
      <c r="C708" s="17" t="s">
        <v>28</v>
      </c>
      <c r="D708" s="18" t="s">
        <v>1292</v>
      </c>
      <c r="E708" s="18" t="s">
        <v>338</v>
      </c>
      <c r="F708" s="21">
        <v>0</v>
      </c>
      <c r="G708" s="21">
        <v>0</v>
      </c>
      <c r="H708" s="20"/>
      <c r="I708" s="19"/>
      <c r="J708" s="19"/>
      <c r="K708" s="20"/>
      <c r="L708" s="20">
        <f t="shared" si="56"/>
        <v>0</v>
      </c>
      <c r="M708" s="20">
        <f t="shared" si="57"/>
        <v>0</v>
      </c>
      <c r="N708" s="20">
        <f t="shared" si="60"/>
        <v>0</v>
      </c>
      <c r="O708" s="20">
        <f t="shared" si="58"/>
        <v>0</v>
      </c>
      <c r="P708" s="20">
        <v>0</v>
      </c>
      <c r="Q708" s="20">
        <f t="shared" si="59"/>
        <v>0</v>
      </c>
      <c r="R708" s="21"/>
      <c r="S708" s="44"/>
    </row>
    <row r="709" spans="2:19" hidden="1" x14ac:dyDescent="0.25">
      <c r="B709" s="16">
        <v>693</v>
      </c>
      <c r="C709" s="17" t="s">
        <v>28</v>
      </c>
      <c r="D709" s="18" t="s">
        <v>1293</v>
      </c>
      <c r="E709" s="18" t="s">
        <v>1294</v>
      </c>
      <c r="F709" s="21">
        <v>0</v>
      </c>
      <c r="G709" s="21">
        <v>0</v>
      </c>
      <c r="H709" s="20"/>
      <c r="I709" s="19"/>
      <c r="J709" s="19"/>
      <c r="K709" s="20"/>
      <c r="L709" s="20">
        <f t="shared" si="56"/>
        <v>0</v>
      </c>
      <c r="M709" s="20">
        <f t="shared" si="57"/>
        <v>0</v>
      </c>
      <c r="N709" s="20">
        <f t="shared" si="60"/>
        <v>0</v>
      </c>
      <c r="O709" s="20">
        <f t="shared" si="58"/>
        <v>0</v>
      </c>
      <c r="P709" s="20">
        <v>0</v>
      </c>
      <c r="Q709" s="20">
        <f t="shared" si="59"/>
        <v>0</v>
      </c>
      <c r="R709" s="21"/>
      <c r="S709" s="44"/>
    </row>
    <row r="710" spans="2:19" hidden="1" x14ac:dyDescent="0.25">
      <c r="B710" s="16">
        <v>694</v>
      </c>
      <c r="C710" s="17" t="s">
        <v>28</v>
      </c>
      <c r="D710" s="18" t="s">
        <v>1295</v>
      </c>
      <c r="E710" s="18" t="s">
        <v>541</v>
      </c>
      <c r="F710" s="21">
        <v>0</v>
      </c>
      <c r="G710" s="21">
        <v>0</v>
      </c>
      <c r="H710" s="20"/>
      <c r="I710" s="19"/>
      <c r="J710" s="19"/>
      <c r="K710" s="20"/>
      <c r="L710" s="20">
        <f t="shared" si="56"/>
        <v>0</v>
      </c>
      <c r="M710" s="20">
        <f t="shared" si="57"/>
        <v>0</v>
      </c>
      <c r="N710" s="20">
        <f t="shared" si="60"/>
        <v>0</v>
      </c>
      <c r="O710" s="20">
        <f t="shared" si="58"/>
        <v>0</v>
      </c>
      <c r="P710" s="20">
        <v>0</v>
      </c>
      <c r="Q710" s="20">
        <f t="shared" si="59"/>
        <v>0</v>
      </c>
      <c r="R710" s="21"/>
      <c r="S710" s="44"/>
    </row>
    <row r="711" spans="2:19" hidden="1" x14ac:dyDescent="0.25">
      <c r="B711" s="16">
        <v>695</v>
      </c>
      <c r="C711" s="17" t="s">
        <v>28</v>
      </c>
      <c r="D711" s="18" t="s">
        <v>1296</v>
      </c>
      <c r="E711" s="18" t="s">
        <v>1297</v>
      </c>
      <c r="F711" s="21">
        <v>0</v>
      </c>
      <c r="G711" s="21">
        <v>0</v>
      </c>
      <c r="H711" s="20"/>
      <c r="I711" s="19"/>
      <c r="J711" s="19"/>
      <c r="K711" s="20"/>
      <c r="L711" s="20">
        <f t="shared" si="56"/>
        <v>0</v>
      </c>
      <c r="M711" s="20">
        <f t="shared" si="57"/>
        <v>0</v>
      </c>
      <c r="N711" s="20">
        <f t="shared" si="60"/>
        <v>0</v>
      </c>
      <c r="O711" s="20">
        <f t="shared" si="58"/>
        <v>0</v>
      </c>
      <c r="P711" s="20">
        <v>0</v>
      </c>
      <c r="Q711" s="20">
        <f t="shared" si="59"/>
        <v>0</v>
      </c>
      <c r="R711" s="21"/>
      <c r="S711" s="44"/>
    </row>
    <row r="712" spans="2:19" hidden="1" x14ac:dyDescent="0.25">
      <c r="B712" s="16">
        <v>696</v>
      </c>
      <c r="C712" s="17" t="s">
        <v>28</v>
      </c>
      <c r="D712" s="18" t="s">
        <v>1298</v>
      </c>
      <c r="E712" s="18" t="s">
        <v>1299</v>
      </c>
      <c r="F712" s="21">
        <v>0</v>
      </c>
      <c r="G712" s="21">
        <v>0</v>
      </c>
      <c r="H712" s="20"/>
      <c r="I712" s="19"/>
      <c r="J712" s="19"/>
      <c r="K712" s="20"/>
      <c r="L712" s="20">
        <f t="shared" si="56"/>
        <v>0</v>
      </c>
      <c r="M712" s="20">
        <f t="shared" si="57"/>
        <v>0</v>
      </c>
      <c r="N712" s="20">
        <f t="shared" si="60"/>
        <v>0</v>
      </c>
      <c r="O712" s="20">
        <f t="shared" si="58"/>
        <v>0</v>
      </c>
      <c r="P712" s="20">
        <v>0</v>
      </c>
      <c r="Q712" s="20">
        <f t="shared" si="59"/>
        <v>0</v>
      </c>
      <c r="R712" s="21"/>
      <c r="S712" s="44"/>
    </row>
    <row r="713" spans="2:19" hidden="1" x14ac:dyDescent="0.25">
      <c r="B713" s="16">
        <v>697</v>
      </c>
      <c r="C713" s="17" t="s">
        <v>28</v>
      </c>
      <c r="D713" s="18" t="s">
        <v>1300</v>
      </c>
      <c r="E713" s="18" t="s">
        <v>1301</v>
      </c>
      <c r="F713" s="21">
        <v>0</v>
      </c>
      <c r="G713" s="21">
        <v>0</v>
      </c>
      <c r="H713" s="20"/>
      <c r="I713" s="19"/>
      <c r="J713" s="19"/>
      <c r="K713" s="20"/>
      <c r="L713" s="20">
        <f t="shared" si="56"/>
        <v>0</v>
      </c>
      <c r="M713" s="20">
        <f t="shared" si="57"/>
        <v>0</v>
      </c>
      <c r="N713" s="20">
        <f t="shared" si="60"/>
        <v>0</v>
      </c>
      <c r="O713" s="20">
        <f t="shared" si="58"/>
        <v>0</v>
      </c>
      <c r="P713" s="20">
        <v>0</v>
      </c>
      <c r="Q713" s="20">
        <f t="shared" si="59"/>
        <v>0</v>
      </c>
      <c r="R713" s="21"/>
      <c r="S713" s="44"/>
    </row>
    <row r="714" spans="2:19" x14ac:dyDescent="0.25">
      <c r="B714" s="16">
        <v>698</v>
      </c>
      <c r="C714" s="17" t="s">
        <v>28</v>
      </c>
      <c r="D714" s="36" t="s">
        <v>1302</v>
      </c>
      <c r="E714" s="18" t="s">
        <v>1303</v>
      </c>
      <c r="F714" s="21">
        <v>0</v>
      </c>
      <c r="G714" s="21">
        <v>0</v>
      </c>
      <c r="H714" s="20"/>
      <c r="I714" s="20"/>
      <c r="J714" s="19"/>
      <c r="K714" s="20"/>
      <c r="L714" s="20">
        <f t="shared" si="56"/>
        <v>0</v>
      </c>
      <c r="M714" s="20">
        <f t="shared" si="57"/>
        <v>0</v>
      </c>
      <c r="N714" s="20">
        <f t="shared" si="60"/>
        <v>0</v>
      </c>
      <c r="O714" s="20">
        <f t="shared" si="58"/>
        <v>0</v>
      </c>
      <c r="P714" s="20">
        <v>0</v>
      </c>
      <c r="Q714" s="20">
        <f t="shared" si="59"/>
        <v>0</v>
      </c>
      <c r="R714" s="21"/>
      <c r="S714" s="44"/>
    </row>
    <row r="715" spans="2:19" hidden="1" x14ac:dyDescent="0.25">
      <c r="B715" s="16">
        <v>699</v>
      </c>
      <c r="C715" s="17" t="s">
        <v>28</v>
      </c>
      <c r="D715" s="18" t="s">
        <v>1304</v>
      </c>
      <c r="E715" s="18" t="s">
        <v>412</v>
      </c>
      <c r="F715" s="21">
        <v>0</v>
      </c>
      <c r="G715" s="21">
        <v>0</v>
      </c>
      <c r="H715" s="20"/>
      <c r="I715" s="19"/>
      <c r="J715" s="19"/>
      <c r="K715" s="20"/>
      <c r="L715" s="20">
        <f t="shared" si="56"/>
        <v>0</v>
      </c>
      <c r="M715" s="20">
        <f t="shared" si="57"/>
        <v>0</v>
      </c>
      <c r="N715" s="20">
        <f t="shared" si="60"/>
        <v>0</v>
      </c>
      <c r="O715" s="20">
        <f t="shared" si="58"/>
        <v>0</v>
      </c>
      <c r="P715" s="20">
        <v>0</v>
      </c>
      <c r="Q715" s="20">
        <f t="shared" si="59"/>
        <v>0</v>
      </c>
      <c r="R715" s="21"/>
      <c r="S715" s="44"/>
    </row>
    <row r="716" spans="2:19" hidden="1" x14ac:dyDescent="0.25">
      <c r="B716" s="16">
        <v>700</v>
      </c>
      <c r="C716" s="17" t="s">
        <v>28</v>
      </c>
      <c r="D716" s="18" t="s">
        <v>1305</v>
      </c>
      <c r="E716" s="18" t="s">
        <v>1306</v>
      </c>
      <c r="F716" s="21">
        <v>0</v>
      </c>
      <c r="G716" s="21">
        <v>0</v>
      </c>
      <c r="H716" s="20"/>
      <c r="I716" s="19"/>
      <c r="J716" s="19"/>
      <c r="K716" s="20"/>
      <c r="L716" s="20">
        <f t="shared" si="56"/>
        <v>0</v>
      </c>
      <c r="M716" s="20">
        <f t="shared" si="57"/>
        <v>0</v>
      </c>
      <c r="N716" s="20">
        <f t="shared" si="60"/>
        <v>0</v>
      </c>
      <c r="O716" s="20">
        <f t="shared" si="58"/>
        <v>0</v>
      </c>
      <c r="P716" s="20">
        <v>0</v>
      </c>
      <c r="Q716" s="20">
        <f t="shared" si="59"/>
        <v>0</v>
      </c>
      <c r="R716" s="21"/>
      <c r="S716" s="44"/>
    </row>
    <row r="717" spans="2:19" hidden="1" x14ac:dyDescent="0.25">
      <c r="B717" s="16">
        <v>701</v>
      </c>
      <c r="C717" s="17" t="s">
        <v>28</v>
      </c>
      <c r="D717" s="18" t="s">
        <v>1307</v>
      </c>
      <c r="E717" s="18" t="s">
        <v>1308</v>
      </c>
      <c r="F717" s="21">
        <v>0</v>
      </c>
      <c r="G717" s="21">
        <v>0</v>
      </c>
      <c r="H717" s="20"/>
      <c r="I717" s="19"/>
      <c r="J717" s="19"/>
      <c r="K717" s="20"/>
      <c r="L717" s="20">
        <f t="shared" si="56"/>
        <v>0</v>
      </c>
      <c r="M717" s="20">
        <f t="shared" si="57"/>
        <v>0</v>
      </c>
      <c r="N717" s="20">
        <f t="shared" si="60"/>
        <v>0</v>
      </c>
      <c r="O717" s="20">
        <f t="shared" si="58"/>
        <v>0</v>
      </c>
      <c r="P717" s="20">
        <v>0</v>
      </c>
      <c r="Q717" s="20">
        <f t="shared" si="59"/>
        <v>0</v>
      </c>
      <c r="R717" s="21"/>
      <c r="S717" s="44"/>
    </row>
    <row r="718" spans="2:19" hidden="1" x14ac:dyDescent="0.25">
      <c r="B718" s="16">
        <v>702</v>
      </c>
      <c r="C718" s="17" t="s">
        <v>28</v>
      </c>
      <c r="D718" s="18" t="s">
        <v>1309</v>
      </c>
      <c r="E718" s="18" t="s">
        <v>42</v>
      </c>
      <c r="F718" s="21">
        <v>0</v>
      </c>
      <c r="G718" s="21">
        <v>0</v>
      </c>
      <c r="H718" s="20"/>
      <c r="I718" s="19"/>
      <c r="J718" s="19"/>
      <c r="K718" s="20"/>
      <c r="L718" s="20">
        <f t="shared" si="56"/>
        <v>0</v>
      </c>
      <c r="M718" s="20">
        <f t="shared" si="57"/>
        <v>0</v>
      </c>
      <c r="N718" s="20">
        <f t="shared" si="60"/>
        <v>0</v>
      </c>
      <c r="O718" s="20">
        <f t="shared" si="58"/>
        <v>0</v>
      </c>
      <c r="P718" s="20">
        <v>0</v>
      </c>
      <c r="Q718" s="20">
        <f t="shared" si="59"/>
        <v>0</v>
      </c>
      <c r="R718" s="21"/>
      <c r="S718" s="44"/>
    </row>
    <row r="719" spans="2:19" hidden="1" x14ac:dyDescent="0.25">
      <c r="B719" s="16">
        <v>703</v>
      </c>
      <c r="C719" s="17" t="s">
        <v>28</v>
      </c>
      <c r="D719" s="18" t="s">
        <v>1310</v>
      </c>
      <c r="E719" s="18" t="s">
        <v>1311</v>
      </c>
      <c r="F719" s="21">
        <v>0</v>
      </c>
      <c r="G719" s="21">
        <v>0</v>
      </c>
      <c r="H719" s="20"/>
      <c r="I719" s="19"/>
      <c r="J719" s="19"/>
      <c r="K719" s="20"/>
      <c r="L719" s="20">
        <f t="shared" si="56"/>
        <v>0</v>
      </c>
      <c r="M719" s="20">
        <f t="shared" si="57"/>
        <v>0</v>
      </c>
      <c r="N719" s="20">
        <f t="shared" si="60"/>
        <v>0</v>
      </c>
      <c r="O719" s="20">
        <f t="shared" si="58"/>
        <v>0</v>
      </c>
      <c r="P719" s="20">
        <v>0</v>
      </c>
      <c r="Q719" s="20">
        <f t="shared" si="59"/>
        <v>0</v>
      </c>
      <c r="R719" s="21"/>
      <c r="S719" s="44"/>
    </row>
    <row r="720" spans="2:19" hidden="1" x14ac:dyDescent="0.25">
      <c r="B720" s="16">
        <v>704</v>
      </c>
      <c r="C720" s="17" t="s">
        <v>28</v>
      </c>
      <c r="D720" s="18" t="s">
        <v>1312</v>
      </c>
      <c r="E720" s="18" t="s">
        <v>1313</v>
      </c>
      <c r="F720" s="21">
        <v>0</v>
      </c>
      <c r="G720" s="21">
        <v>0</v>
      </c>
      <c r="H720" s="20"/>
      <c r="I720" s="19"/>
      <c r="J720" s="19"/>
      <c r="K720" s="20"/>
      <c r="L720" s="20">
        <f t="shared" si="56"/>
        <v>0</v>
      </c>
      <c r="M720" s="20">
        <f t="shared" si="57"/>
        <v>0</v>
      </c>
      <c r="N720" s="20">
        <f t="shared" si="60"/>
        <v>0</v>
      </c>
      <c r="O720" s="20">
        <f t="shared" si="58"/>
        <v>0</v>
      </c>
      <c r="P720" s="20">
        <v>0</v>
      </c>
      <c r="Q720" s="20">
        <f t="shared" si="59"/>
        <v>0</v>
      </c>
      <c r="R720" s="21"/>
      <c r="S720" s="44"/>
    </row>
    <row r="721" spans="2:19" hidden="1" x14ac:dyDescent="0.25">
      <c r="B721" s="16">
        <v>705</v>
      </c>
      <c r="C721" s="17" t="s">
        <v>28</v>
      </c>
      <c r="D721" s="18" t="s">
        <v>1314</v>
      </c>
      <c r="E721" s="18" t="s">
        <v>1315</v>
      </c>
      <c r="F721" s="21">
        <v>0</v>
      </c>
      <c r="G721" s="21">
        <v>0</v>
      </c>
      <c r="H721" s="20"/>
      <c r="I721" s="19"/>
      <c r="J721" s="19"/>
      <c r="K721" s="20"/>
      <c r="L721" s="20">
        <f t="shared" si="56"/>
        <v>0</v>
      </c>
      <c r="M721" s="20">
        <f t="shared" si="57"/>
        <v>0</v>
      </c>
      <c r="N721" s="20">
        <f t="shared" si="60"/>
        <v>0</v>
      </c>
      <c r="O721" s="20">
        <f t="shared" si="58"/>
        <v>0</v>
      </c>
      <c r="P721" s="20">
        <v>0</v>
      </c>
      <c r="Q721" s="20">
        <f t="shared" si="59"/>
        <v>0</v>
      </c>
      <c r="R721" s="21"/>
      <c r="S721" s="44"/>
    </row>
    <row r="722" spans="2:19" hidden="1" x14ac:dyDescent="0.25">
      <c r="B722" s="16">
        <v>706</v>
      </c>
      <c r="C722" s="17" t="s">
        <v>28</v>
      </c>
      <c r="D722" s="18" t="s">
        <v>1316</v>
      </c>
      <c r="E722" s="18" t="s">
        <v>340</v>
      </c>
      <c r="F722" s="21">
        <v>14011.18</v>
      </c>
      <c r="G722" s="21">
        <v>0</v>
      </c>
      <c r="H722" s="20"/>
      <c r="I722" s="19"/>
      <c r="J722" s="19"/>
      <c r="K722" s="20"/>
      <c r="L722" s="20">
        <f t="shared" si="56"/>
        <v>14011.18</v>
      </c>
      <c r="M722" s="20">
        <f t="shared" si="57"/>
        <v>0</v>
      </c>
      <c r="N722" s="20">
        <f t="shared" si="60"/>
        <v>0</v>
      </c>
      <c r="O722" s="20">
        <f t="shared" si="58"/>
        <v>14011.18</v>
      </c>
      <c r="P722" s="20">
        <v>0</v>
      </c>
      <c r="Q722" s="20">
        <f t="shared" si="59"/>
        <v>14011.18</v>
      </c>
      <c r="R722" s="21"/>
      <c r="S722" s="44"/>
    </row>
    <row r="723" spans="2:19" hidden="1" x14ac:dyDescent="0.25">
      <c r="B723" s="16">
        <v>707</v>
      </c>
      <c r="C723" s="17" t="s">
        <v>28</v>
      </c>
      <c r="D723" s="18" t="s">
        <v>1317</v>
      </c>
      <c r="E723" s="18" t="s">
        <v>1318</v>
      </c>
      <c r="F723" s="21">
        <v>0</v>
      </c>
      <c r="G723" s="21">
        <v>0</v>
      </c>
      <c r="H723" s="20"/>
      <c r="I723" s="19"/>
      <c r="J723" s="19"/>
      <c r="K723" s="20"/>
      <c r="L723" s="20">
        <f t="shared" si="56"/>
        <v>0</v>
      </c>
      <c r="M723" s="20">
        <f t="shared" si="57"/>
        <v>0</v>
      </c>
      <c r="N723" s="20">
        <f t="shared" si="60"/>
        <v>0</v>
      </c>
      <c r="O723" s="20">
        <f t="shared" si="58"/>
        <v>0</v>
      </c>
      <c r="P723" s="20">
        <v>0</v>
      </c>
      <c r="Q723" s="20">
        <f t="shared" si="59"/>
        <v>0</v>
      </c>
      <c r="R723" s="21"/>
      <c r="S723" s="44"/>
    </row>
    <row r="724" spans="2:19" hidden="1" x14ac:dyDescent="0.25">
      <c r="B724" s="16">
        <v>708</v>
      </c>
      <c r="C724" s="17" t="s">
        <v>28</v>
      </c>
      <c r="D724" s="18" t="s">
        <v>1319</v>
      </c>
      <c r="E724" s="18" t="s">
        <v>1320</v>
      </c>
      <c r="F724" s="21">
        <v>0</v>
      </c>
      <c r="G724" s="21">
        <v>0</v>
      </c>
      <c r="H724" s="20"/>
      <c r="I724" s="19"/>
      <c r="J724" s="19"/>
      <c r="K724" s="20"/>
      <c r="L724" s="20">
        <f t="shared" si="56"/>
        <v>0</v>
      </c>
      <c r="M724" s="20">
        <f t="shared" si="57"/>
        <v>0</v>
      </c>
      <c r="N724" s="20">
        <f t="shared" si="60"/>
        <v>0</v>
      </c>
      <c r="O724" s="20">
        <f t="shared" si="58"/>
        <v>0</v>
      </c>
      <c r="P724" s="20">
        <v>0</v>
      </c>
      <c r="Q724" s="20">
        <f t="shared" si="59"/>
        <v>0</v>
      </c>
      <c r="R724" s="21"/>
      <c r="S724" s="44"/>
    </row>
    <row r="725" spans="2:19" hidden="1" x14ac:dyDescent="0.25">
      <c r="B725" s="16">
        <v>709</v>
      </c>
      <c r="C725" s="17" t="s">
        <v>28</v>
      </c>
      <c r="D725" s="18" t="s">
        <v>1321</v>
      </c>
      <c r="E725" s="18" t="s">
        <v>548</v>
      </c>
      <c r="F725" s="21">
        <v>0</v>
      </c>
      <c r="G725" s="21">
        <v>0</v>
      </c>
      <c r="H725" s="20"/>
      <c r="I725" s="19"/>
      <c r="J725" s="19"/>
      <c r="K725" s="20"/>
      <c r="L725" s="20">
        <f t="shared" si="56"/>
        <v>0</v>
      </c>
      <c r="M725" s="20">
        <f t="shared" si="57"/>
        <v>0</v>
      </c>
      <c r="N725" s="20">
        <f t="shared" si="60"/>
        <v>0</v>
      </c>
      <c r="O725" s="20">
        <f t="shared" si="58"/>
        <v>0</v>
      </c>
      <c r="P725" s="20">
        <v>0</v>
      </c>
      <c r="Q725" s="20">
        <f t="shared" si="59"/>
        <v>0</v>
      </c>
      <c r="R725" s="21"/>
      <c r="S725" s="44"/>
    </row>
    <row r="726" spans="2:19" hidden="1" x14ac:dyDescent="0.25">
      <c r="B726" s="16">
        <v>710</v>
      </c>
      <c r="C726" s="17" t="s">
        <v>28</v>
      </c>
      <c r="D726" s="18" t="s">
        <v>1322</v>
      </c>
      <c r="E726" s="18" t="s">
        <v>1323</v>
      </c>
      <c r="F726" s="21">
        <v>0</v>
      </c>
      <c r="G726" s="21">
        <v>0</v>
      </c>
      <c r="H726" s="20"/>
      <c r="I726" s="19"/>
      <c r="J726" s="19"/>
      <c r="K726" s="20"/>
      <c r="L726" s="20">
        <f t="shared" si="56"/>
        <v>0</v>
      </c>
      <c r="M726" s="20">
        <f t="shared" si="57"/>
        <v>0</v>
      </c>
      <c r="N726" s="20">
        <f t="shared" si="60"/>
        <v>0</v>
      </c>
      <c r="O726" s="20">
        <f t="shared" si="58"/>
        <v>0</v>
      </c>
      <c r="P726" s="20">
        <v>0</v>
      </c>
      <c r="Q726" s="20">
        <f t="shared" si="59"/>
        <v>0</v>
      </c>
      <c r="R726" s="21"/>
      <c r="S726" s="44"/>
    </row>
    <row r="727" spans="2:19" hidden="1" x14ac:dyDescent="0.25">
      <c r="B727" s="16">
        <v>711</v>
      </c>
      <c r="C727" s="17" t="s">
        <v>28</v>
      </c>
      <c r="D727" s="18" t="s">
        <v>1324</v>
      </c>
      <c r="E727" s="18" t="s">
        <v>419</v>
      </c>
      <c r="F727" s="21">
        <v>0</v>
      </c>
      <c r="G727" s="21">
        <v>0</v>
      </c>
      <c r="H727" s="20"/>
      <c r="I727" s="19"/>
      <c r="J727" s="19"/>
      <c r="K727" s="20"/>
      <c r="L727" s="20">
        <f t="shared" si="56"/>
        <v>0</v>
      </c>
      <c r="M727" s="20">
        <f t="shared" si="57"/>
        <v>0</v>
      </c>
      <c r="N727" s="20">
        <f t="shared" si="60"/>
        <v>0</v>
      </c>
      <c r="O727" s="20">
        <f t="shared" si="58"/>
        <v>0</v>
      </c>
      <c r="P727" s="20">
        <v>0</v>
      </c>
      <c r="Q727" s="20">
        <f t="shared" si="59"/>
        <v>0</v>
      </c>
      <c r="R727" s="21"/>
      <c r="S727" s="44"/>
    </row>
    <row r="728" spans="2:19" hidden="1" x14ac:dyDescent="0.25">
      <c r="B728" s="16">
        <v>712</v>
      </c>
      <c r="C728" s="17" t="s">
        <v>28</v>
      </c>
      <c r="D728" s="18" t="s">
        <v>1325</v>
      </c>
      <c r="E728" s="18" t="s">
        <v>1326</v>
      </c>
      <c r="F728" s="21">
        <v>0</v>
      </c>
      <c r="G728" s="21">
        <v>0</v>
      </c>
      <c r="H728" s="20"/>
      <c r="I728" s="19"/>
      <c r="J728" s="19"/>
      <c r="K728" s="20"/>
      <c r="L728" s="20">
        <f t="shared" si="56"/>
        <v>0</v>
      </c>
      <c r="M728" s="20">
        <f t="shared" si="57"/>
        <v>0</v>
      </c>
      <c r="N728" s="20">
        <f t="shared" si="60"/>
        <v>0</v>
      </c>
      <c r="O728" s="20">
        <f t="shared" si="58"/>
        <v>0</v>
      </c>
      <c r="P728" s="20">
        <v>0</v>
      </c>
      <c r="Q728" s="20">
        <f t="shared" si="59"/>
        <v>0</v>
      </c>
      <c r="R728" s="21"/>
      <c r="S728" s="44"/>
    </row>
    <row r="729" spans="2:19" hidden="1" x14ac:dyDescent="0.25">
      <c r="B729" s="16">
        <v>713</v>
      </c>
      <c r="C729" s="17" t="s">
        <v>28</v>
      </c>
      <c r="D729" s="18" t="s">
        <v>1327</v>
      </c>
      <c r="E729" s="18" t="s">
        <v>1328</v>
      </c>
      <c r="F729" s="21">
        <v>0</v>
      </c>
      <c r="G729" s="21">
        <v>0</v>
      </c>
      <c r="H729" s="20"/>
      <c r="I729" s="19"/>
      <c r="J729" s="19"/>
      <c r="K729" s="20"/>
      <c r="L729" s="20">
        <f t="shared" si="56"/>
        <v>0</v>
      </c>
      <c r="M729" s="20">
        <f t="shared" si="57"/>
        <v>0</v>
      </c>
      <c r="N729" s="20">
        <f t="shared" si="60"/>
        <v>0</v>
      </c>
      <c r="O729" s="20">
        <f t="shared" si="58"/>
        <v>0</v>
      </c>
      <c r="P729" s="20">
        <v>0</v>
      </c>
      <c r="Q729" s="20">
        <f t="shared" si="59"/>
        <v>0</v>
      </c>
      <c r="R729" s="21"/>
      <c r="S729" s="44"/>
    </row>
    <row r="730" spans="2:19" hidden="1" x14ac:dyDescent="0.25">
      <c r="B730" s="16">
        <v>714</v>
      </c>
      <c r="C730" s="17" t="s">
        <v>28</v>
      </c>
      <c r="D730" s="18" t="s">
        <v>1329</v>
      </c>
      <c r="E730" s="18" t="s">
        <v>402</v>
      </c>
      <c r="F730" s="21">
        <v>0</v>
      </c>
      <c r="G730" s="21">
        <v>0</v>
      </c>
      <c r="H730" s="20"/>
      <c r="I730" s="19"/>
      <c r="J730" s="19"/>
      <c r="K730" s="20"/>
      <c r="L730" s="20">
        <f t="shared" si="56"/>
        <v>0</v>
      </c>
      <c r="M730" s="20">
        <f t="shared" si="57"/>
        <v>0</v>
      </c>
      <c r="N730" s="20">
        <f t="shared" si="60"/>
        <v>0</v>
      </c>
      <c r="O730" s="20">
        <f t="shared" si="58"/>
        <v>0</v>
      </c>
      <c r="P730" s="20">
        <v>0</v>
      </c>
      <c r="Q730" s="20">
        <f t="shared" si="59"/>
        <v>0</v>
      </c>
      <c r="R730" s="21"/>
      <c r="S730" s="44"/>
    </row>
    <row r="731" spans="2:19" hidden="1" x14ac:dyDescent="0.25">
      <c r="B731" s="16">
        <v>715</v>
      </c>
      <c r="C731" s="17" t="s">
        <v>28</v>
      </c>
      <c r="D731" s="18" t="s">
        <v>1330</v>
      </c>
      <c r="E731" s="18" t="s">
        <v>1331</v>
      </c>
      <c r="F731" s="21">
        <v>0</v>
      </c>
      <c r="G731" s="21">
        <v>0</v>
      </c>
      <c r="H731" s="20"/>
      <c r="I731" s="19"/>
      <c r="J731" s="19"/>
      <c r="K731" s="20"/>
      <c r="L731" s="20">
        <f t="shared" si="56"/>
        <v>0</v>
      </c>
      <c r="M731" s="20">
        <f t="shared" si="57"/>
        <v>0</v>
      </c>
      <c r="N731" s="20">
        <f t="shared" si="60"/>
        <v>0</v>
      </c>
      <c r="O731" s="20">
        <f t="shared" si="58"/>
        <v>0</v>
      </c>
      <c r="P731" s="20">
        <v>0</v>
      </c>
      <c r="Q731" s="20">
        <f t="shared" si="59"/>
        <v>0</v>
      </c>
      <c r="R731" s="21"/>
      <c r="S731" s="44"/>
    </row>
    <row r="732" spans="2:19" hidden="1" x14ac:dyDescent="0.25">
      <c r="B732" s="16">
        <v>716</v>
      </c>
      <c r="C732" s="17" t="s">
        <v>28</v>
      </c>
      <c r="D732" s="18" t="s">
        <v>1332</v>
      </c>
      <c r="E732" s="18" t="s">
        <v>1333</v>
      </c>
      <c r="F732" s="21">
        <v>0</v>
      </c>
      <c r="G732" s="21">
        <v>0</v>
      </c>
      <c r="H732" s="20"/>
      <c r="I732" s="19"/>
      <c r="J732" s="19"/>
      <c r="K732" s="20"/>
      <c r="L732" s="20">
        <f t="shared" si="56"/>
        <v>0</v>
      </c>
      <c r="M732" s="20">
        <f t="shared" si="57"/>
        <v>0</v>
      </c>
      <c r="N732" s="20">
        <f t="shared" si="60"/>
        <v>0</v>
      </c>
      <c r="O732" s="20">
        <f t="shared" si="58"/>
        <v>0</v>
      </c>
      <c r="P732" s="20">
        <v>0</v>
      </c>
      <c r="Q732" s="20">
        <f t="shared" si="59"/>
        <v>0</v>
      </c>
      <c r="R732" s="21"/>
      <c r="S732" s="44"/>
    </row>
    <row r="733" spans="2:19" hidden="1" x14ac:dyDescent="0.25">
      <c r="B733" s="16">
        <v>717</v>
      </c>
      <c r="C733" s="17" t="s">
        <v>28</v>
      </c>
      <c r="D733" s="18" t="s">
        <v>1334</v>
      </c>
      <c r="E733" s="18" t="s">
        <v>1159</v>
      </c>
      <c r="F733" s="21">
        <v>0</v>
      </c>
      <c r="G733" s="21">
        <v>0</v>
      </c>
      <c r="H733" s="20"/>
      <c r="I733" s="20"/>
      <c r="J733" s="20"/>
      <c r="K733" s="20"/>
      <c r="L733" s="20">
        <f t="shared" si="56"/>
        <v>0</v>
      </c>
      <c r="M733" s="20">
        <f t="shared" si="57"/>
        <v>0</v>
      </c>
      <c r="N733" s="20">
        <f t="shared" si="60"/>
        <v>0</v>
      </c>
      <c r="O733" s="20">
        <f t="shared" si="58"/>
        <v>0</v>
      </c>
      <c r="P733" s="20">
        <v>0</v>
      </c>
      <c r="Q733" s="20">
        <f t="shared" si="59"/>
        <v>0</v>
      </c>
      <c r="R733" s="21"/>
      <c r="S733" s="44"/>
    </row>
    <row r="734" spans="2:19" hidden="1" x14ac:dyDescent="0.25">
      <c r="B734" s="16">
        <v>718</v>
      </c>
      <c r="C734" s="17" t="s">
        <v>28</v>
      </c>
      <c r="D734" s="18" t="s">
        <v>1335</v>
      </c>
      <c r="E734" s="18" t="s">
        <v>660</v>
      </c>
      <c r="F734" s="21">
        <v>0</v>
      </c>
      <c r="G734" s="21">
        <v>0</v>
      </c>
      <c r="H734" s="20"/>
      <c r="I734" s="19"/>
      <c r="J734" s="19"/>
      <c r="K734" s="20"/>
      <c r="L734" s="20">
        <f t="shared" si="56"/>
        <v>0</v>
      </c>
      <c r="M734" s="20">
        <f t="shared" si="57"/>
        <v>0</v>
      </c>
      <c r="N734" s="20">
        <f t="shared" si="60"/>
        <v>0</v>
      </c>
      <c r="O734" s="20">
        <f t="shared" si="58"/>
        <v>0</v>
      </c>
      <c r="P734" s="20">
        <v>0</v>
      </c>
      <c r="Q734" s="20">
        <f t="shared" si="59"/>
        <v>0</v>
      </c>
      <c r="R734" s="21"/>
      <c r="S734" s="44"/>
    </row>
    <row r="735" spans="2:19" hidden="1" x14ac:dyDescent="0.25">
      <c r="B735" s="16">
        <v>719</v>
      </c>
      <c r="C735" s="17" t="s">
        <v>28</v>
      </c>
      <c r="D735" s="18" t="s">
        <v>1336</v>
      </c>
      <c r="E735" s="18" t="s">
        <v>628</v>
      </c>
      <c r="F735" s="21">
        <v>0</v>
      </c>
      <c r="G735" s="21">
        <v>0</v>
      </c>
      <c r="H735" s="20"/>
      <c r="I735" s="19"/>
      <c r="J735" s="19"/>
      <c r="K735" s="20"/>
      <c r="L735" s="20">
        <f t="shared" si="56"/>
        <v>0</v>
      </c>
      <c r="M735" s="20">
        <f t="shared" si="57"/>
        <v>0</v>
      </c>
      <c r="N735" s="20">
        <f t="shared" si="60"/>
        <v>0</v>
      </c>
      <c r="O735" s="20">
        <f t="shared" si="58"/>
        <v>0</v>
      </c>
      <c r="P735" s="20">
        <v>0</v>
      </c>
      <c r="Q735" s="20">
        <f t="shared" si="59"/>
        <v>0</v>
      </c>
      <c r="R735" s="21"/>
      <c r="S735" s="44"/>
    </row>
    <row r="736" spans="2:19" hidden="1" x14ac:dyDescent="0.25">
      <c r="B736" s="16">
        <v>720</v>
      </c>
      <c r="C736" s="17" t="s">
        <v>28</v>
      </c>
      <c r="D736" s="18" t="s">
        <v>1337</v>
      </c>
      <c r="E736" s="18" t="s">
        <v>1338</v>
      </c>
      <c r="F736" s="21">
        <v>0</v>
      </c>
      <c r="G736" s="21">
        <v>0</v>
      </c>
      <c r="H736" s="20"/>
      <c r="I736" s="19"/>
      <c r="J736" s="19"/>
      <c r="K736" s="20"/>
      <c r="L736" s="20">
        <f t="shared" si="56"/>
        <v>0</v>
      </c>
      <c r="M736" s="20">
        <f t="shared" si="57"/>
        <v>0</v>
      </c>
      <c r="N736" s="20">
        <f t="shared" si="60"/>
        <v>0</v>
      </c>
      <c r="O736" s="20">
        <f t="shared" si="58"/>
        <v>0</v>
      </c>
      <c r="P736" s="20">
        <v>0</v>
      </c>
      <c r="Q736" s="20">
        <f t="shared" si="59"/>
        <v>0</v>
      </c>
      <c r="R736" s="21"/>
      <c r="S736" s="44"/>
    </row>
    <row r="737" spans="2:19" hidden="1" x14ac:dyDescent="0.25">
      <c r="B737" s="16">
        <v>721</v>
      </c>
      <c r="C737" s="17" t="s">
        <v>28</v>
      </c>
      <c r="D737" s="18" t="s">
        <v>1339</v>
      </c>
      <c r="E737" s="18" t="s">
        <v>1340</v>
      </c>
      <c r="F737" s="21">
        <v>0</v>
      </c>
      <c r="G737" s="21">
        <v>0</v>
      </c>
      <c r="H737" s="20"/>
      <c r="I737" s="19"/>
      <c r="J737" s="19"/>
      <c r="K737" s="20"/>
      <c r="L737" s="20">
        <f t="shared" si="56"/>
        <v>0</v>
      </c>
      <c r="M737" s="20">
        <f t="shared" si="57"/>
        <v>0</v>
      </c>
      <c r="N737" s="20">
        <f t="shared" si="60"/>
        <v>0</v>
      </c>
      <c r="O737" s="20">
        <f t="shared" si="58"/>
        <v>0</v>
      </c>
      <c r="P737" s="20">
        <v>0</v>
      </c>
      <c r="Q737" s="20">
        <f t="shared" si="59"/>
        <v>0</v>
      </c>
      <c r="R737" s="21"/>
      <c r="S737" s="44"/>
    </row>
    <row r="738" spans="2:19" x14ac:dyDescent="0.25">
      <c r="B738" s="16">
        <v>722</v>
      </c>
      <c r="C738" s="17" t="s">
        <v>28</v>
      </c>
      <c r="D738" s="36" t="s">
        <v>1341</v>
      </c>
      <c r="E738" s="18" t="s">
        <v>1118</v>
      </c>
      <c r="F738" s="21">
        <v>9150</v>
      </c>
      <c r="G738" s="21">
        <v>0</v>
      </c>
      <c r="H738" s="20"/>
      <c r="I738" s="19"/>
      <c r="J738" s="19"/>
      <c r="K738" s="20"/>
      <c r="L738" s="20">
        <f t="shared" si="56"/>
        <v>9150</v>
      </c>
      <c r="M738" s="20">
        <f t="shared" si="57"/>
        <v>0</v>
      </c>
      <c r="N738" s="20">
        <f t="shared" si="60"/>
        <v>0</v>
      </c>
      <c r="O738" s="20">
        <f t="shared" si="58"/>
        <v>9150</v>
      </c>
      <c r="P738" s="20">
        <v>0</v>
      </c>
      <c r="Q738" s="20">
        <f t="shared" si="59"/>
        <v>9150</v>
      </c>
      <c r="R738" s="21"/>
      <c r="S738" s="44"/>
    </row>
    <row r="739" spans="2:19" hidden="1" x14ac:dyDescent="0.25">
      <c r="B739" s="16">
        <v>723</v>
      </c>
      <c r="C739" s="17" t="s">
        <v>28</v>
      </c>
      <c r="D739" s="18" t="s">
        <v>1342</v>
      </c>
      <c r="E739" s="18" t="s">
        <v>1343</v>
      </c>
      <c r="F739" s="21">
        <v>0</v>
      </c>
      <c r="G739" s="21">
        <v>0</v>
      </c>
      <c r="H739" s="20"/>
      <c r="I739" s="19"/>
      <c r="J739" s="19"/>
      <c r="K739" s="20"/>
      <c r="L739" s="20">
        <f t="shared" si="56"/>
        <v>0</v>
      </c>
      <c r="M739" s="20">
        <f t="shared" si="57"/>
        <v>0</v>
      </c>
      <c r="N739" s="20">
        <f t="shared" si="60"/>
        <v>0</v>
      </c>
      <c r="O739" s="20">
        <f t="shared" si="58"/>
        <v>0</v>
      </c>
      <c r="P739" s="20">
        <v>0</v>
      </c>
      <c r="Q739" s="20">
        <f t="shared" si="59"/>
        <v>0</v>
      </c>
      <c r="R739" s="21"/>
      <c r="S739" s="44"/>
    </row>
    <row r="740" spans="2:19" hidden="1" x14ac:dyDescent="0.25">
      <c r="B740" s="16">
        <v>724</v>
      </c>
      <c r="C740" s="17" t="s">
        <v>28</v>
      </c>
      <c r="D740" s="18" t="s">
        <v>1344</v>
      </c>
      <c r="E740" s="18" t="s">
        <v>1345</v>
      </c>
      <c r="F740" s="21">
        <v>0</v>
      </c>
      <c r="G740" s="21">
        <v>0</v>
      </c>
      <c r="H740" s="20"/>
      <c r="I740" s="19"/>
      <c r="J740" s="19"/>
      <c r="K740" s="20"/>
      <c r="L740" s="20">
        <f t="shared" si="56"/>
        <v>0</v>
      </c>
      <c r="M740" s="20">
        <f t="shared" si="57"/>
        <v>0</v>
      </c>
      <c r="N740" s="20">
        <f t="shared" si="60"/>
        <v>0</v>
      </c>
      <c r="O740" s="20">
        <f t="shared" si="58"/>
        <v>0</v>
      </c>
      <c r="P740" s="20">
        <v>0</v>
      </c>
      <c r="Q740" s="20">
        <f t="shared" si="59"/>
        <v>0</v>
      </c>
      <c r="R740" s="21"/>
      <c r="S740" s="44"/>
    </row>
    <row r="741" spans="2:19" hidden="1" x14ac:dyDescent="0.25">
      <c r="B741" s="16">
        <v>725</v>
      </c>
      <c r="C741" s="17" t="s">
        <v>28</v>
      </c>
      <c r="D741" s="18" t="s">
        <v>1346</v>
      </c>
      <c r="E741" s="18" t="s">
        <v>1347</v>
      </c>
      <c r="F741" s="21">
        <v>0</v>
      </c>
      <c r="G741" s="21">
        <v>0</v>
      </c>
      <c r="H741" s="20"/>
      <c r="I741" s="19"/>
      <c r="J741" s="19"/>
      <c r="K741" s="20"/>
      <c r="L741" s="20">
        <f t="shared" si="56"/>
        <v>0</v>
      </c>
      <c r="M741" s="20">
        <f t="shared" si="57"/>
        <v>0</v>
      </c>
      <c r="N741" s="20">
        <f t="shared" si="60"/>
        <v>0</v>
      </c>
      <c r="O741" s="20">
        <f t="shared" si="58"/>
        <v>0</v>
      </c>
      <c r="P741" s="20">
        <v>0</v>
      </c>
      <c r="Q741" s="20">
        <f t="shared" si="59"/>
        <v>0</v>
      </c>
      <c r="R741" s="21"/>
      <c r="S741" s="44"/>
    </row>
    <row r="742" spans="2:19" hidden="1" x14ac:dyDescent="0.25">
      <c r="B742" s="16">
        <v>726</v>
      </c>
      <c r="C742" s="17" t="s">
        <v>28</v>
      </c>
      <c r="D742" s="18" t="s">
        <v>1348</v>
      </c>
      <c r="E742" s="18" t="s">
        <v>1349</v>
      </c>
      <c r="F742" s="21">
        <v>0</v>
      </c>
      <c r="G742" s="21">
        <v>0</v>
      </c>
      <c r="H742" s="20"/>
      <c r="I742" s="19"/>
      <c r="J742" s="19"/>
      <c r="K742" s="20"/>
      <c r="L742" s="20">
        <f t="shared" si="56"/>
        <v>0</v>
      </c>
      <c r="M742" s="20">
        <f t="shared" si="57"/>
        <v>0</v>
      </c>
      <c r="N742" s="20">
        <f t="shared" si="60"/>
        <v>0</v>
      </c>
      <c r="O742" s="20">
        <f t="shared" si="58"/>
        <v>0</v>
      </c>
      <c r="P742" s="20">
        <v>0</v>
      </c>
      <c r="Q742" s="20">
        <f t="shared" si="59"/>
        <v>0</v>
      </c>
      <c r="R742" s="21"/>
      <c r="S742" s="44"/>
    </row>
    <row r="743" spans="2:19" hidden="1" x14ac:dyDescent="0.25">
      <c r="B743" s="16">
        <v>727</v>
      </c>
      <c r="C743" s="17" t="s">
        <v>28</v>
      </c>
      <c r="D743" s="18" t="s">
        <v>1350</v>
      </c>
      <c r="E743" s="18" t="s">
        <v>1351</v>
      </c>
      <c r="F743" s="21">
        <v>0</v>
      </c>
      <c r="G743" s="21">
        <v>0</v>
      </c>
      <c r="H743" s="20"/>
      <c r="I743" s="19"/>
      <c r="J743" s="19"/>
      <c r="K743" s="20"/>
      <c r="L743" s="20">
        <f t="shared" si="56"/>
        <v>0</v>
      </c>
      <c r="M743" s="20">
        <f t="shared" si="57"/>
        <v>0</v>
      </c>
      <c r="N743" s="20">
        <f t="shared" si="60"/>
        <v>0</v>
      </c>
      <c r="O743" s="20">
        <f t="shared" si="58"/>
        <v>0</v>
      </c>
      <c r="P743" s="20">
        <v>0</v>
      </c>
      <c r="Q743" s="20">
        <f t="shared" si="59"/>
        <v>0</v>
      </c>
      <c r="R743" s="21"/>
      <c r="S743" s="44"/>
    </row>
    <row r="744" spans="2:19" hidden="1" x14ac:dyDescent="0.25">
      <c r="B744" s="16">
        <v>728</v>
      </c>
      <c r="C744" s="17" t="s">
        <v>28</v>
      </c>
      <c r="D744" s="18" t="s">
        <v>1352</v>
      </c>
      <c r="E744" s="18" t="s">
        <v>634</v>
      </c>
      <c r="F744" s="21">
        <v>0</v>
      </c>
      <c r="G744" s="21">
        <v>0</v>
      </c>
      <c r="H744" s="20"/>
      <c r="I744" s="19"/>
      <c r="J744" s="19"/>
      <c r="K744" s="20"/>
      <c r="L744" s="20">
        <f t="shared" si="56"/>
        <v>0</v>
      </c>
      <c r="M744" s="20">
        <f t="shared" si="57"/>
        <v>0</v>
      </c>
      <c r="N744" s="20">
        <f t="shared" si="60"/>
        <v>0</v>
      </c>
      <c r="O744" s="20">
        <f t="shared" si="58"/>
        <v>0</v>
      </c>
      <c r="P744" s="20">
        <v>0</v>
      </c>
      <c r="Q744" s="20">
        <f t="shared" si="59"/>
        <v>0</v>
      </c>
      <c r="R744" s="21"/>
      <c r="S744" s="44"/>
    </row>
    <row r="745" spans="2:19" hidden="1" x14ac:dyDescent="0.25">
      <c r="B745" s="16">
        <v>729</v>
      </c>
      <c r="C745" s="17" t="s">
        <v>28</v>
      </c>
      <c r="D745" s="18" t="s">
        <v>1353</v>
      </c>
      <c r="E745" s="18" t="s">
        <v>1354</v>
      </c>
      <c r="F745" s="21">
        <v>0</v>
      </c>
      <c r="G745" s="21">
        <v>0</v>
      </c>
      <c r="H745" s="20"/>
      <c r="I745" s="19"/>
      <c r="J745" s="19"/>
      <c r="K745" s="20"/>
      <c r="L745" s="20">
        <f t="shared" si="56"/>
        <v>0</v>
      </c>
      <c r="M745" s="20">
        <f t="shared" si="57"/>
        <v>0</v>
      </c>
      <c r="N745" s="20">
        <f t="shared" si="60"/>
        <v>0</v>
      </c>
      <c r="O745" s="20">
        <f t="shared" si="58"/>
        <v>0</v>
      </c>
      <c r="P745" s="20">
        <v>0</v>
      </c>
      <c r="Q745" s="20">
        <f t="shared" si="59"/>
        <v>0</v>
      </c>
      <c r="R745" s="21"/>
      <c r="S745" s="44"/>
    </row>
    <row r="746" spans="2:19" hidden="1" x14ac:dyDescent="0.25">
      <c r="B746" s="16">
        <v>730</v>
      </c>
      <c r="C746" s="17" t="s">
        <v>28</v>
      </c>
      <c r="D746" s="18" t="s">
        <v>1355</v>
      </c>
      <c r="E746" s="18" t="s">
        <v>1356</v>
      </c>
      <c r="F746" s="21">
        <v>0</v>
      </c>
      <c r="G746" s="21">
        <v>0</v>
      </c>
      <c r="H746" s="20"/>
      <c r="I746" s="19"/>
      <c r="J746" s="19"/>
      <c r="K746" s="20"/>
      <c r="L746" s="20">
        <f t="shared" si="56"/>
        <v>0</v>
      </c>
      <c r="M746" s="20">
        <f t="shared" si="57"/>
        <v>0</v>
      </c>
      <c r="N746" s="20">
        <f t="shared" si="60"/>
        <v>0</v>
      </c>
      <c r="O746" s="20">
        <f t="shared" si="58"/>
        <v>0</v>
      </c>
      <c r="P746" s="20">
        <v>0</v>
      </c>
      <c r="Q746" s="20">
        <f t="shared" si="59"/>
        <v>0</v>
      </c>
      <c r="R746" s="21"/>
      <c r="S746" s="44"/>
    </row>
    <row r="747" spans="2:19" hidden="1" x14ac:dyDescent="0.25">
      <c r="B747" s="16">
        <v>731</v>
      </c>
      <c r="C747" s="17" t="s">
        <v>28</v>
      </c>
      <c r="D747" s="18" t="s">
        <v>1357</v>
      </c>
      <c r="E747" s="18" t="s">
        <v>1358</v>
      </c>
      <c r="F747" s="21">
        <v>0</v>
      </c>
      <c r="G747" s="21">
        <v>0</v>
      </c>
      <c r="H747" s="20"/>
      <c r="I747" s="19"/>
      <c r="J747" s="19"/>
      <c r="K747" s="20"/>
      <c r="L747" s="20">
        <f t="shared" si="56"/>
        <v>0</v>
      </c>
      <c r="M747" s="20">
        <f t="shared" si="57"/>
        <v>0</v>
      </c>
      <c r="N747" s="20">
        <f t="shared" si="60"/>
        <v>0</v>
      </c>
      <c r="O747" s="20">
        <f t="shared" si="58"/>
        <v>0</v>
      </c>
      <c r="P747" s="20">
        <v>0</v>
      </c>
      <c r="Q747" s="20">
        <f t="shared" si="59"/>
        <v>0</v>
      </c>
      <c r="R747" s="21"/>
      <c r="S747" s="44"/>
    </row>
    <row r="748" spans="2:19" hidden="1" x14ac:dyDescent="0.25">
      <c r="B748" s="16">
        <v>732</v>
      </c>
      <c r="C748" s="17" t="s">
        <v>28</v>
      </c>
      <c r="D748" s="18" t="s">
        <v>1359</v>
      </c>
      <c r="E748" s="18" t="s">
        <v>1360</v>
      </c>
      <c r="F748" s="21">
        <v>0</v>
      </c>
      <c r="G748" s="21">
        <v>0</v>
      </c>
      <c r="H748" s="20"/>
      <c r="I748" s="19"/>
      <c r="J748" s="19"/>
      <c r="K748" s="20"/>
      <c r="L748" s="20">
        <f t="shared" si="56"/>
        <v>0</v>
      </c>
      <c r="M748" s="20">
        <f t="shared" si="57"/>
        <v>0</v>
      </c>
      <c r="N748" s="20">
        <f t="shared" si="60"/>
        <v>0</v>
      </c>
      <c r="O748" s="20">
        <f t="shared" si="58"/>
        <v>0</v>
      </c>
      <c r="P748" s="20">
        <v>0</v>
      </c>
      <c r="Q748" s="20">
        <f t="shared" si="59"/>
        <v>0</v>
      </c>
      <c r="R748" s="21"/>
      <c r="S748" s="44"/>
    </row>
    <row r="749" spans="2:19" hidden="1" x14ac:dyDescent="0.25">
      <c r="B749" s="16">
        <v>733</v>
      </c>
      <c r="C749" s="17" t="s">
        <v>28</v>
      </c>
      <c r="D749" s="18" t="s">
        <v>1361</v>
      </c>
      <c r="E749" s="18" t="s">
        <v>671</v>
      </c>
      <c r="F749" s="21">
        <v>0</v>
      </c>
      <c r="G749" s="21">
        <v>0</v>
      </c>
      <c r="H749" s="20"/>
      <c r="I749" s="19"/>
      <c r="J749" s="19"/>
      <c r="K749" s="20"/>
      <c r="L749" s="20">
        <f t="shared" si="56"/>
        <v>0</v>
      </c>
      <c r="M749" s="20">
        <f t="shared" si="57"/>
        <v>0</v>
      </c>
      <c r="N749" s="20">
        <f t="shared" si="60"/>
        <v>0</v>
      </c>
      <c r="O749" s="20">
        <f t="shared" si="58"/>
        <v>0</v>
      </c>
      <c r="P749" s="20">
        <v>0</v>
      </c>
      <c r="Q749" s="20">
        <f t="shared" si="59"/>
        <v>0</v>
      </c>
      <c r="R749" s="21"/>
      <c r="S749" s="44"/>
    </row>
    <row r="750" spans="2:19" hidden="1" x14ac:dyDescent="0.25">
      <c r="B750" s="16">
        <v>734</v>
      </c>
      <c r="C750" s="17" t="s">
        <v>28</v>
      </c>
      <c r="D750" s="18" t="s">
        <v>1362</v>
      </c>
      <c r="E750" s="18" t="s">
        <v>1363</v>
      </c>
      <c r="F750" s="21">
        <v>0</v>
      </c>
      <c r="G750" s="21">
        <v>0</v>
      </c>
      <c r="H750" s="20"/>
      <c r="I750" s="19"/>
      <c r="J750" s="19"/>
      <c r="K750" s="20"/>
      <c r="L750" s="20">
        <f t="shared" si="56"/>
        <v>0</v>
      </c>
      <c r="M750" s="20">
        <f t="shared" si="57"/>
        <v>0</v>
      </c>
      <c r="N750" s="20">
        <f t="shared" si="60"/>
        <v>0</v>
      </c>
      <c r="O750" s="20">
        <f t="shared" si="58"/>
        <v>0</v>
      </c>
      <c r="P750" s="20">
        <v>0</v>
      </c>
      <c r="Q750" s="20">
        <f t="shared" si="59"/>
        <v>0</v>
      </c>
      <c r="R750" s="21"/>
      <c r="S750" s="44"/>
    </row>
    <row r="751" spans="2:19" hidden="1" x14ac:dyDescent="0.25">
      <c r="B751" s="16">
        <v>735</v>
      </c>
      <c r="C751" s="17" t="s">
        <v>28</v>
      </c>
      <c r="D751" s="18" t="s">
        <v>1364</v>
      </c>
      <c r="E751" s="18" t="s">
        <v>636</v>
      </c>
      <c r="F751" s="21">
        <v>0</v>
      </c>
      <c r="G751" s="21">
        <v>0</v>
      </c>
      <c r="H751" s="20"/>
      <c r="I751" s="19"/>
      <c r="J751" s="19"/>
      <c r="K751" s="20"/>
      <c r="L751" s="20">
        <f t="shared" ref="L751:L814" si="61">+F751-I751</f>
        <v>0</v>
      </c>
      <c r="M751" s="20">
        <f t="shared" ref="M751:M814" si="62">+G751-J751</f>
        <v>0</v>
      </c>
      <c r="N751" s="20">
        <f t="shared" si="60"/>
        <v>0</v>
      </c>
      <c r="O751" s="20">
        <f t="shared" ref="O751:O814" si="63">+L751+M751+N751</f>
        <v>0</v>
      </c>
      <c r="P751" s="20">
        <v>0</v>
      </c>
      <c r="Q751" s="20">
        <f t="shared" ref="Q751:Q814" si="64">+O751+P751</f>
        <v>0</v>
      </c>
      <c r="R751" s="21"/>
      <c r="S751" s="44"/>
    </row>
    <row r="752" spans="2:19" hidden="1" x14ac:dyDescent="0.25">
      <c r="B752" s="16">
        <v>736</v>
      </c>
      <c r="C752" s="17" t="s">
        <v>28</v>
      </c>
      <c r="D752" s="18" t="s">
        <v>1365</v>
      </c>
      <c r="E752" s="18" t="s">
        <v>1366</v>
      </c>
      <c r="F752" s="21">
        <v>0</v>
      </c>
      <c r="G752" s="21">
        <v>0</v>
      </c>
      <c r="H752" s="20"/>
      <c r="I752" s="19"/>
      <c r="J752" s="19"/>
      <c r="K752" s="20"/>
      <c r="L752" s="20">
        <f t="shared" si="61"/>
        <v>0</v>
      </c>
      <c r="M752" s="20">
        <f t="shared" si="62"/>
        <v>0</v>
      </c>
      <c r="N752" s="20">
        <f t="shared" ref="N752:N815" si="65">+H752-K752</f>
        <v>0</v>
      </c>
      <c r="O752" s="20">
        <f t="shared" si="63"/>
        <v>0</v>
      </c>
      <c r="P752" s="20">
        <v>0</v>
      </c>
      <c r="Q752" s="20">
        <f t="shared" si="64"/>
        <v>0</v>
      </c>
      <c r="R752" s="21"/>
      <c r="S752" s="44"/>
    </row>
    <row r="753" spans="2:19" hidden="1" x14ac:dyDescent="0.25">
      <c r="B753" s="16">
        <v>737</v>
      </c>
      <c r="C753" s="17" t="s">
        <v>28</v>
      </c>
      <c r="D753" s="18" t="s">
        <v>1367</v>
      </c>
      <c r="E753" s="18" t="s">
        <v>1368</v>
      </c>
      <c r="F753" s="21">
        <v>0</v>
      </c>
      <c r="G753" s="21">
        <v>0</v>
      </c>
      <c r="H753" s="20"/>
      <c r="I753" s="19"/>
      <c r="J753" s="19"/>
      <c r="K753" s="20"/>
      <c r="L753" s="20">
        <f t="shared" si="61"/>
        <v>0</v>
      </c>
      <c r="M753" s="20">
        <f t="shared" si="62"/>
        <v>0</v>
      </c>
      <c r="N753" s="20">
        <f t="shared" si="65"/>
        <v>0</v>
      </c>
      <c r="O753" s="20">
        <f t="shared" si="63"/>
        <v>0</v>
      </c>
      <c r="P753" s="20">
        <v>0</v>
      </c>
      <c r="Q753" s="20">
        <f t="shared" si="64"/>
        <v>0</v>
      </c>
      <c r="R753" s="21"/>
      <c r="S753" s="44"/>
    </row>
    <row r="754" spans="2:19" hidden="1" x14ac:dyDescent="0.25">
      <c r="B754" s="16">
        <v>738</v>
      </c>
      <c r="C754" s="17" t="s">
        <v>28</v>
      </c>
      <c r="D754" s="18" t="s">
        <v>1369</v>
      </c>
      <c r="E754" s="18" t="s">
        <v>1370</v>
      </c>
      <c r="F754" s="21">
        <v>0</v>
      </c>
      <c r="G754" s="21">
        <v>0</v>
      </c>
      <c r="H754" s="20"/>
      <c r="I754" s="19"/>
      <c r="J754" s="19"/>
      <c r="K754" s="20"/>
      <c r="L754" s="20">
        <f t="shared" si="61"/>
        <v>0</v>
      </c>
      <c r="M754" s="20">
        <f t="shared" si="62"/>
        <v>0</v>
      </c>
      <c r="N754" s="20">
        <f t="shared" si="65"/>
        <v>0</v>
      </c>
      <c r="O754" s="20">
        <f t="shared" si="63"/>
        <v>0</v>
      </c>
      <c r="P754" s="20">
        <v>0</v>
      </c>
      <c r="Q754" s="20">
        <f t="shared" si="64"/>
        <v>0</v>
      </c>
      <c r="R754" s="21"/>
      <c r="S754" s="44"/>
    </row>
    <row r="755" spans="2:19" hidden="1" x14ac:dyDescent="0.25">
      <c r="B755" s="16">
        <v>739</v>
      </c>
      <c r="C755" s="17" t="s">
        <v>28</v>
      </c>
      <c r="D755" s="18" t="s">
        <v>1371</v>
      </c>
      <c r="E755" s="18" t="s">
        <v>1372</v>
      </c>
      <c r="F755" s="21">
        <v>0</v>
      </c>
      <c r="G755" s="21">
        <v>0</v>
      </c>
      <c r="H755" s="20"/>
      <c r="I755" s="19"/>
      <c r="J755" s="19"/>
      <c r="K755" s="20"/>
      <c r="L755" s="20">
        <f t="shared" si="61"/>
        <v>0</v>
      </c>
      <c r="M755" s="20">
        <f t="shared" si="62"/>
        <v>0</v>
      </c>
      <c r="N755" s="20">
        <f t="shared" si="65"/>
        <v>0</v>
      </c>
      <c r="O755" s="20">
        <f t="shared" si="63"/>
        <v>0</v>
      </c>
      <c r="P755" s="20">
        <v>0</v>
      </c>
      <c r="Q755" s="20">
        <f t="shared" si="64"/>
        <v>0</v>
      </c>
      <c r="R755" s="21"/>
      <c r="S755" s="44"/>
    </row>
    <row r="756" spans="2:19" hidden="1" x14ac:dyDescent="0.25">
      <c r="B756" s="16">
        <v>740</v>
      </c>
      <c r="C756" s="17" t="s">
        <v>28</v>
      </c>
      <c r="D756" s="18" t="s">
        <v>1373</v>
      </c>
      <c r="E756" s="18" t="s">
        <v>1374</v>
      </c>
      <c r="F756" s="21">
        <v>0</v>
      </c>
      <c r="G756" s="21">
        <v>0</v>
      </c>
      <c r="H756" s="20"/>
      <c r="I756" s="20"/>
      <c r="J756" s="20"/>
      <c r="K756" s="20"/>
      <c r="L756" s="20">
        <f t="shared" si="61"/>
        <v>0</v>
      </c>
      <c r="M756" s="20">
        <f t="shared" si="62"/>
        <v>0</v>
      </c>
      <c r="N756" s="20">
        <f t="shared" si="65"/>
        <v>0</v>
      </c>
      <c r="O756" s="20">
        <f t="shared" si="63"/>
        <v>0</v>
      </c>
      <c r="P756" s="20">
        <v>0</v>
      </c>
      <c r="Q756" s="20">
        <f t="shared" si="64"/>
        <v>0</v>
      </c>
      <c r="R756" s="21"/>
      <c r="S756" s="44"/>
    </row>
    <row r="757" spans="2:19" hidden="1" x14ac:dyDescent="0.25">
      <c r="B757" s="16">
        <v>741</v>
      </c>
      <c r="C757" s="17" t="s">
        <v>28</v>
      </c>
      <c r="D757" s="18" t="s">
        <v>1375</v>
      </c>
      <c r="E757" s="18" t="s">
        <v>1376</v>
      </c>
      <c r="F757" s="21">
        <v>0</v>
      </c>
      <c r="G757" s="21">
        <v>0</v>
      </c>
      <c r="H757" s="20"/>
      <c r="I757" s="19"/>
      <c r="J757" s="19"/>
      <c r="K757" s="20"/>
      <c r="L757" s="20">
        <f t="shared" si="61"/>
        <v>0</v>
      </c>
      <c r="M757" s="20">
        <f t="shared" si="62"/>
        <v>0</v>
      </c>
      <c r="N757" s="20">
        <f t="shared" si="65"/>
        <v>0</v>
      </c>
      <c r="O757" s="20">
        <f t="shared" si="63"/>
        <v>0</v>
      </c>
      <c r="P757" s="20">
        <v>0</v>
      </c>
      <c r="Q757" s="20">
        <f t="shared" si="64"/>
        <v>0</v>
      </c>
      <c r="R757" s="21"/>
      <c r="S757" s="44"/>
    </row>
    <row r="758" spans="2:19" hidden="1" x14ac:dyDescent="0.25">
      <c r="B758" s="16">
        <v>742</v>
      </c>
      <c r="C758" s="17" t="s">
        <v>28</v>
      </c>
      <c r="D758" s="18" t="s">
        <v>1377</v>
      </c>
      <c r="E758" s="18" t="s">
        <v>1378</v>
      </c>
      <c r="F758" s="21">
        <v>0</v>
      </c>
      <c r="G758" s="21">
        <v>0</v>
      </c>
      <c r="H758" s="20"/>
      <c r="I758" s="19"/>
      <c r="J758" s="19"/>
      <c r="K758" s="20"/>
      <c r="L758" s="20">
        <f t="shared" si="61"/>
        <v>0</v>
      </c>
      <c r="M758" s="20">
        <f t="shared" si="62"/>
        <v>0</v>
      </c>
      <c r="N758" s="20">
        <f t="shared" si="65"/>
        <v>0</v>
      </c>
      <c r="O758" s="20">
        <f t="shared" si="63"/>
        <v>0</v>
      </c>
      <c r="P758" s="20">
        <v>0</v>
      </c>
      <c r="Q758" s="20">
        <f t="shared" si="64"/>
        <v>0</v>
      </c>
      <c r="R758" s="21"/>
      <c r="S758" s="44"/>
    </row>
    <row r="759" spans="2:19" hidden="1" x14ac:dyDescent="0.25">
      <c r="B759" s="16">
        <v>743</v>
      </c>
      <c r="C759" s="17" t="s">
        <v>28</v>
      </c>
      <c r="D759" s="18" t="s">
        <v>1379</v>
      </c>
      <c r="E759" s="18" t="s">
        <v>1380</v>
      </c>
      <c r="F759" s="21">
        <v>0</v>
      </c>
      <c r="G759" s="21">
        <v>0</v>
      </c>
      <c r="H759" s="20"/>
      <c r="I759" s="19"/>
      <c r="J759" s="19"/>
      <c r="K759" s="20"/>
      <c r="L759" s="20">
        <f t="shared" si="61"/>
        <v>0</v>
      </c>
      <c r="M759" s="20">
        <f t="shared" si="62"/>
        <v>0</v>
      </c>
      <c r="N759" s="20">
        <f t="shared" si="65"/>
        <v>0</v>
      </c>
      <c r="O759" s="20">
        <f t="shared" si="63"/>
        <v>0</v>
      </c>
      <c r="P759" s="20">
        <v>0</v>
      </c>
      <c r="Q759" s="20">
        <f t="shared" si="64"/>
        <v>0</v>
      </c>
      <c r="R759" s="21"/>
      <c r="S759" s="44"/>
    </row>
    <row r="760" spans="2:19" hidden="1" x14ac:dyDescent="0.25">
      <c r="B760" s="16">
        <v>744</v>
      </c>
      <c r="C760" s="17" t="s">
        <v>28</v>
      </c>
      <c r="D760" s="18" t="s">
        <v>1381</v>
      </c>
      <c r="E760" s="18" t="s">
        <v>642</v>
      </c>
      <c r="F760" s="21">
        <v>0</v>
      </c>
      <c r="G760" s="21">
        <v>0</v>
      </c>
      <c r="H760" s="20"/>
      <c r="I760" s="19"/>
      <c r="J760" s="19"/>
      <c r="K760" s="20"/>
      <c r="L760" s="20">
        <f t="shared" si="61"/>
        <v>0</v>
      </c>
      <c r="M760" s="20">
        <f t="shared" si="62"/>
        <v>0</v>
      </c>
      <c r="N760" s="20">
        <f t="shared" si="65"/>
        <v>0</v>
      </c>
      <c r="O760" s="20">
        <f t="shared" si="63"/>
        <v>0</v>
      </c>
      <c r="P760" s="20">
        <v>0</v>
      </c>
      <c r="Q760" s="20">
        <f t="shared" si="64"/>
        <v>0</v>
      </c>
      <c r="R760" s="21"/>
      <c r="S760" s="44"/>
    </row>
    <row r="761" spans="2:19" hidden="1" x14ac:dyDescent="0.25">
      <c r="B761" s="16">
        <v>745</v>
      </c>
      <c r="C761" s="17" t="s">
        <v>28</v>
      </c>
      <c r="D761" s="18" t="s">
        <v>1382</v>
      </c>
      <c r="E761" s="18" t="s">
        <v>1278</v>
      </c>
      <c r="F761" s="21">
        <v>0</v>
      </c>
      <c r="G761" s="21">
        <v>0</v>
      </c>
      <c r="H761" s="20"/>
      <c r="I761" s="20"/>
      <c r="J761" s="20"/>
      <c r="K761" s="20"/>
      <c r="L761" s="20">
        <f t="shared" si="61"/>
        <v>0</v>
      </c>
      <c r="M761" s="20">
        <f t="shared" si="62"/>
        <v>0</v>
      </c>
      <c r="N761" s="20">
        <f t="shared" si="65"/>
        <v>0</v>
      </c>
      <c r="O761" s="20">
        <f t="shared" si="63"/>
        <v>0</v>
      </c>
      <c r="P761" s="20">
        <v>0</v>
      </c>
      <c r="Q761" s="20">
        <f t="shared" si="64"/>
        <v>0</v>
      </c>
      <c r="R761" s="21"/>
      <c r="S761" s="44"/>
    </row>
    <row r="762" spans="2:19" hidden="1" x14ac:dyDescent="0.25">
      <c r="B762" s="16">
        <v>746</v>
      </c>
      <c r="C762" s="17" t="s">
        <v>28</v>
      </c>
      <c r="D762" s="18" t="s">
        <v>1383</v>
      </c>
      <c r="E762" s="18" t="s">
        <v>1384</v>
      </c>
      <c r="F762" s="21">
        <v>0</v>
      </c>
      <c r="G762" s="21">
        <v>0</v>
      </c>
      <c r="H762" s="20"/>
      <c r="I762" s="19"/>
      <c r="J762" s="19"/>
      <c r="K762" s="20"/>
      <c r="L762" s="20">
        <f t="shared" si="61"/>
        <v>0</v>
      </c>
      <c r="M762" s="20">
        <f t="shared" si="62"/>
        <v>0</v>
      </c>
      <c r="N762" s="20">
        <f t="shared" si="65"/>
        <v>0</v>
      </c>
      <c r="O762" s="20">
        <f t="shared" si="63"/>
        <v>0</v>
      </c>
      <c r="P762" s="20">
        <v>0</v>
      </c>
      <c r="Q762" s="20">
        <f t="shared" si="64"/>
        <v>0</v>
      </c>
      <c r="R762" s="21"/>
      <c r="S762" s="44"/>
    </row>
    <row r="763" spans="2:19" hidden="1" x14ac:dyDescent="0.25">
      <c r="B763" s="16">
        <v>747</v>
      </c>
      <c r="C763" s="17" t="s">
        <v>28</v>
      </c>
      <c r="D763" s="18" t="s">
        <v>1385</v>
      </c>
      <c r="E763" s="18" t="s">
        <v>1386</v>
      </c>
      <c r="F763" s="21">
        <v>0</v>
      </c>
      <c r="G763" s="21">
        <v>0</v>
      </c>
      <c r="H763" s="20"/>
      <c r="I763" s="20"/>
      <c r="J763" s="20"/>
      <c r="K763" s="20"/>
      <c r="L763" s="20">
        <f t="shared" si="61"/>
        <v>0</v>
      </c>
      <c r="M763" s="20">
        <f t="shared" si="62"/>
        <v>0</v>
      </c>
      <c r="N763" s="20">
        <f t="shared" si="65"/>
        <v>0</v>
      </c>
      <c r="O763" s="20">
        <f t="shared" si="63"/>
        <v>0</v>
      </c>
      <c r="P763" s="20">
        <v>0</v>
      </c>
      <c r="Q763" s="20">
        <f t="shared" si="64"/>
        <v>0</v>
      </c>
      <c r="R763" s="21"/>
      <c r="S763" s="44"/>
    </row>
    <row r="764" spans="2:19" hidden="1" x14ac:dyDescent="0.25">
      <c r="B764" s="16">
        <v>748</v>
      </c>
      <c r="C764" s="17" t="s">
        <v>28</v>
      </c>
      <c r="D764" s="18" t="s">
        <v>1387</v>
      </c>
      <c r="E764" s="18" t="s">
        <v>684</v>
      </c>
      <c r="F764" s="21">
        <v>0</v>
      </c>
      <c r="G764" s="21">
        <v>0</v>
      </c>
      <c r="H764" s="20"/>
      <c r="I764" s="19"/>
      <c r="J764" s="19"/>
      <c r="K764" s="20"/>
      <c r="L764" s="20">
        <f t="shared" si="61"/>
        <v>0</v>
      </c>
      <c r="M764" s="20">
        <f t="shared" si="62"/>
        <v>0</v>
      </c>
      <c r="N764" s="20">
        <f t="shared" si="65"/>
        <v>0</v>
      </c>
      <c r="O764" s="20">
        <f t="shared" si="63"/>
        <v>0</v>
      </c>
      <c r="P764" s="20">
        <v>0</v>
      </c>
      <c r="Q764" s="20">
        <f t="shared" si="64"/>
        <v>0</v>
      </c>
      <c r="R764" s="21"/>
      <c r="S764" s="44"/>
    </row>
    <row r="765" spans="2:19" hidden="1" x14ac:dyDescent="0.25">
      <c r="B765" s="16">
        <v>749</v>
      </c>
      <c r="C765" s="17" t="s">
        <v>28</v>
      </c>
      <c r="D765" s="18" t="s">
        <v>1388</v>
      </c>
      <c r="E765" s="18" t="s">
        <v>1389</v>
      </c>
      <c r="F765" s="21">
        <v>0</v>
      </c>
      <c r="G765" s="21">
        <v>0</v>
      </c>
      <c r="H765" s="20"/>
      <c r="I765" s="19"/>
      <c r="J765" s="19"/>
      <c r="K765" s="20"/>
      <c r="L765" s="20">
        <f t="shared" si="61"/>
        <v>0</v>
      </c>
      <c r="M765" s="20">
        <f t="shared" si="62"/>
        <v>0</v>
      </c>
      <c r="N765" s="20">
        <f t="shared" si="65"/>
        <v>0</v>
      </c>
      <c r="O765" s="20">
        <f t="shared" si="63"/>
        <v>0</v>
      </c>
      <c r="P765" s="20">
        <v>0</v>
      </c>
      <c r="Q765" s="20">
        <f t="shared" si="64"/>
        <v>0</v>
      </c>
      <c r="R765" s="21"/>
      <c r="S765" s="44"/>
    </row>
    <row r="766" spans="2:19" hidden="1" x14ac:dyDescent="0.25">
      <c r="B766" s="16">
        <v>750</v>
      </c>
      <c r="C766" s="17" t="s">
        <v>28</v>
      </c>
      <c r="D766" s="18" t="s">
        <v>1390</v>
      </c>
      <c r="E766" s="18" t="s">
        <v>1391</v>
      </c>
      <c r="F766" s="21">
        <v>0</v>
      </c>
      <c r="G766" s="21">
        <v>0</v>
      </c>
      <c r="H766" s="20"/>
      <c r="I766" s="19"/>
      <c r="J766" s="19"/>
      <c r="K766" s="20"/>
      <c r="L766" s="20">
        <f t="shared" si="61"/>
        <v>0</v>
      </c>
      <c r="M766" s="20">
        <f t="shared" si="62"/>
        <v>0</v>
      </c>
      <c r="N766" s="20">
        <f t="shared" si="65"/>
        <v>0</v>
      </c>
      <c r="O766" s="20">
        <f t="shared" si="63"/>
        <v>0</v>
      </c>
      <c r="P766" s="20">
        <v>0</v>
      </c>
      <c r="Q766" s="20">
        <f t="shared" si="64"/>
        <v>0</v>
      </c>
      <c r="R766" s="21"/>
      <c r="S766" s="44"/>
    </row>
    <row r="767" spans="2:19" hidden="1" x14ac:dyDescent="0.25">
      <c r="B767" s="16">
        <v>751</v>
      </c>
      <c r="C767" s="17" t="s">
        <v>28</v>
      </c>
      <c r="D767" s="18" t="s">
        <v>1392</v>
      </c>
      <c r="E767" s="18" t="s">
        <v>1393</v>
      </c>
      <c r="F767" s="21">
        <v>0</v>
      </c>
      <c r="G767" s="21">
        <v>0</v>
      </c>
      <c r="H767" s="20"/>
      <c r="I767" s="19"/>
      <c r="J767" s="19"/>
      <c r="K767" s="20"/>
      <c r="L767" s="20">
        <f t="shared" si="61"/>
        <v>0</v>
      </c>
      <c r="M767" s="20">
        <f t="shared" si="62"/>
        <v>0</v>
      </c>
      <c r="N767" s="20">
        <f t="shared" si="65"/>
        <v>0</v>
      </c>
      <c r="O767" s="20">
        <f t="shared" si="63"/>
        <v>0</v>
      </c>
      <c r="P767" s="20">
        <v>0</v>
      </c>
      <c r="Q767" s="20">
        <f t="shared" si="64"/>
        <v>0</v>
      </c>
      <c r="R767" s="21"/>
      <c r="S767" s="44"/>
    </row>
    <row r="768" spans="2:19" hidden="1" x14ac:dyDescent="0.25">
      <c r="B768" s="16">
        <v>752</v>
      </c>
      <c r="C768" s="17" t="s">
        <v>28</v>
      </c>
      <c r="D768" s="18" t="s">
        <v>1394</v>
      </c>
      <c r="E768" s="18" t="s">
        <v>1395</v>
      </c>
      <c r="F768" s="21">
        <v>0</v>
      </c>
      <c r="G768" s="21">
        <v>0</v>
      </c>
      <c r="H768" s="20"/>
      <c r="I768" s="20"/>
      <c r="J768" s="20"/>
      <c r="K768" s="20"/>
      <c r="L768" s="20">
        <f t="shared" si="61"/>
        <v>0</v>
      </c>
      <c r="M768" s="20">
        <f t="shared" si="62"/>
        <v>0</v>
      </c>
      <c r="N768" s="20">
        <f t="shared" si="65"/>
        <v>0</v>
      </c>
      <c r="O768" s="20">
        <f t="shared" si="63"/>
        <v>0</v>
      </c>
      <c r="P768" s="20">
        <v>0</v>
      </c>
      <c r="Q768" s="20">
        <f t="shared" si="64"/>
        <v>0</v>
      </c>
      <c r="R768" s="21"/>
      <c r="S768" s="44"/>
    </row>
    <row r="769" spans="2:19" x14ac:dyDescent="0.25">
      <c r="B769" s="16">
        <v>753</v>
      </c>
      <c r="C769" s="17" t="s">
        <v>28</v>
      </c>
      <c r="D769" s="36" t="s">
        <v>1396</v>
      </c>
      <c r="E769" s="18" t="s">
        <v>692</v>
      </c>
      <c r="F769" s="21">
        <v>9000</v>
      </c>
      <c r="G769" s="21">
        <v>0</v>
      </c>
      <c r="H769" s="20"/>
      <c r="I769" s="20"/>
      <c r="J769" s="19"/>
      <c r="K769" s="20"/>
      <c r="L769" s="20">
        <f t="shared" si="61"/>
        <v>9000</v>
      </c>
      <c r="M769" s="20">
        <f t="shared" si="62"/>
        <v>0</v>
      </c>
      <c r="N769" s="20">
        <f t="shared" si="65"/>
        <v>0</v>
      </c>
      <c r="O769" s="20">
        <f t="shared" si="63"/>
        <v>9000</v>
      </c>
      <c r="P769" s="20">
        <v>0</v>
      </c>
      <c r="Q769" s="20">
        <f t="shared" si="64"/>
        <v>9000</v>
      </c>
      <c r="R769" s="21"/>
      <c r="S769" s="44"/>
    </row>
    <row r="770" spans="2:19" hidden="1" x14ac:dyDescent="0.25">
      <c r="B770" s="16">
        <v>754</v>
      </c>
      <c r="C770" s="17" t="s">
        <v>28</v>
      </c>
      <c r="D770" s="18" t="s">
        <v>1397</v>
      </c>
      <c r="E770" s="18" t="s">
        <v>1398</v>
      </c>
      <c r="F770" s="21">
        <v>0</v>
      </c>
      <c r="G770" s="21">
        <v>0</v>
      </c>
      <c r="H770" s="20"/>
      <c r="I770" s="19"/>
      <c r="J770" s="19"/>
      <c r="K770" s="20"/>
      <c r="L770" s="20">
        <f t="shared" si="61"/>
        <v>0</v>
      </c>
      <c r="M770" s="20">
        <f t="shared" si="62"/>
        <v>0</v>
      </c>
      <c r="N770" s="20">
        <f t="shared" si="65"/>
        <v>0</v>
      </c>
      <c r="O770" s="20">
        <f t="shared" si="63"/>
        <v>0</v>
      </c>
      <c r="P770" s="20">
        <v>0</v>
      </c>
      <c r="Q770" s="20">
        <f t="shared" si="64"/>
        <v>0</v>
      </c>
      <c r="R770" s="21"/>
      <c r="S770" s="44"/>
    </row>
    <row r="771" spans="2:19" hidden="1" x14ac:dyDescent="0.25">
      <c r="B771" s="16">
        <v>755</v>
      </c>
      <c r="C771" s="17" t="s">
        <v>28</v>
      </c>
      <c r="D771" s="18" t="s">
        <v>1399</v>
      </c>
      <c r="E771" s="18" t="s">
        <v>1400</v>
      </c>
      <c r="F771" s="21">
        <v>0</v>
      </c>
      <c r="G771" s="21">
        <v>0</v>
      </c>
      <c r="H771" s="20"/>
      <c r="I771" s="19"/>
      <c r="J771" s="19"/>
      <c r="K771" s="20"/>
      <c r="L771" s="20">
        <f t="shared" si="61"/>
        <v>0</v>
      </c>
      <c r="M771" s="20">
        <f t="shared" si="62"/>
        <v>0</v>
      </c>
      <c r="N771" s="20">
        <f t="shared" si="65"/>
        <v>0</v>
      </c>
      <c r="O771" s="20">
        <f t="shared" si="63"/>
        <v>0</v>
      </c>
      <c r="P771" s="20">
        <v>0</v>
      </c>
      <c r="Q771" s="20">
        <f t="shared" si="64"/>
        <v>0</v>
      </c>
      <c r="R771" s="21"/>
      <c r="S771" s="44"/>
    </row>
    <row r="772" spans="2:19" hidden="1" x14ac:dyDescent="0.25">
      <c r="B772" s="16">
        <v>756</v>
      </c>
      <c r="C772" s="17" t="s">
        <v>28</v>
      </c>
      <c r="D772" s="18" t="s">
        <v>1401</v>
      </c>
      <c r="E772" s="18" t="s">
        <v>696</v>
      </c>
      <c r="F772" s="21">
        <v>0</v>
      </c>
      <c r="G772" s="21">
        <v>0</v>
      </c>
      <c r="H772" s="20"/>
      <c r="I772" s="19"/>
      <c r="J772" s="19"/>
      <c r="K772" s="20"/>
      <c r="L772" s="20">
        <f t="shared" si="61"/>
        <v>0</v>
      </c>
      <c r="M772" s="20">
        <f t="shared" si="62"/>
        <v>0</v>
      </c>
      <c r="N772" s="20">
        <f t="shared" si="65"/>
        <v>0</v>
      </c>
      <c r="O772" s="20">
        <f t="shared" si="63"/>
        <v>0</v>
      </c>
      <c r="P772" s="20">
        <v>0</v>
      </c>
      <c r="Q772" s="20">
        <f t="shared" si="64"/>
        <v>0</v>
      </c>
      <c r="R772" s="21"/>
      <c r="S772" s="44"/>
    </row>
    <row r="773" spans="2:19" hidden="1" x14ac:dyDescent="0.25">
      <c r="B773" s="16">
        <v>757</v>
      </c>
      <c r="C773" s="17" t="s">
        <v>28</v>
      </c>
      <c r="D773" s="18" t="s">
        <v>1402</v>
      </c>
      <c r="E773" s="18" t="s">
        <v>1403</v>
      </c>
      <c r="F773" s="21">
        <v>0</v>
      </c>
      <c r="G773" s="21">
        <v>0</v>
      </c>
      <c r="H773" s="20"/>
      <c r="I773" s="20"/>
      <c r="J773" s="19"/>
      <c r="K773" s="20"/>
      <c r="L773" s="20">
        <f t="shared" si="61"/>
        <v>0</v>
      </c>
      <c r="M773" s="20">
        <f t="shared" si="62"/>
        <v>0</v>
      </c>
      <c r="N773" s="20">
        <f t="shared" si="65"/>
        <v>0</v>
      </c>
      <c r="O773" s="20">
        <f t="shared" si="63"/>
        <v>0</v>
      </c>
      <c r="P773" s="20">
        <v>0</v>
      </c>
      <c r="Q773" s="20">
        <f t="shared" si="64"/>
        <v>0</v>
      </c>
      <c r="R773" s="21"/>
      <c r="S773" s="44"/>
    </row>
    <row r="774" spans="2:19" hidden="1" x14ac:dyDescent="0.25">
      <c r="B774" s="16">
        <v>758</v>
      </c>
      <c r="C774" s="17" t="s">
        <v>28</v>
      </c>
      <c r="D774" s="18" t="s">
        <v>1404</v>
      </c>
      <c r="E774" s="18" t="s">
        <v>1405</v>
      </c>
      <c r="F774" s="21">
        <v>0</v>
      </c>
      <c r="G774" s="21">
        <v>0</v>
      </c>
      <c r="H774" s="20"/>
      <c r="I774" s="20"/>
      <c r="J774" s="20"/>
      <c r="K774" s="20"/>
      <c r="L774" s="20">
        <f t="shared" si="61"/>
        <v>0</v>
      </c>
      <c r="M774" s="20">
        <f t="shared" si="62"/>
        <v>0</v>
      </c>
      <c r="N774" s="20">
        <f t="shared" si="65"/>
        <v>0</v>
      </c>
      <c r="O774" s="20">
        <f t="shared" si="63"/>
        <v>0</v>
      </c>
      <c r="P774" s="20">
        <v>0</v>
      </c>
      <c r="Q774" s="20">
        <f t="shared" si="64"/>
        <v>0</v>
      </c>
      <c r="R774" s="21"/>
      <c r="S774" s="44"/>
    </row>
    <row r="775" spans="2:19" hidden="1" x14ac:dyDescent="0.25">
      <c r="B775" s="16">
        <v>759</v>
      </c>
      <c r="C775" s="17" t="s">
        <v>28</v>
      </c>
      <c r="D775" s="18" t="s">
        <v>1406</v>
      </c>
      <c r="E775" s="18" t="s">
        <v>700</v>
      </c>
      <c r="F775" s="21">
        <v>0</v>
      </c>
      <c r="G775" s="21">
        <v>0</v>
      </c>
      <c r="H775" s="20"/>
      <c r="I775" s="19"/>
      <c r="J775" s="19"/>
      <c r="K775" s="20"/>
      <c r="L775" s="20">
        <f t="shared" si="61"/>
        <v>0</v>
      </c>
      <c r="M775" s="20">
        <f t="shared" si="62"/>
        <v>0</v>
      </c>
      <c r="N775" s="20">
        <f t="shared" si="65"/>
        <v>0</v>
      </c>
      <c r="O775" s="20">
        <f t="shared" si="63"/>
        <v>0</v>
      </c>
      <c r="P775" s="20">
        <v>0</v>
      </c>
      <c r="Q775" s="20">
        <f t="shared" si="64"/>
        <v>0</v>
      </c>
      <c r="R775" s="21"/>
      <c r="S775" s="44"/>
    </row>
    <row r="776" spans="2:19" hidden="1" x14ac:dyDescent="0.25">
      <c r="B776" s="16">
        <v>760</v>
      </c>
      <c r="C776" s="17" t="s">
        <v>28</v>
      </c>
      <c r="D776" s="18" t="s">
        <v>1407</v>
      </c>
      <c r="E776" s="18" t="s">
        <v>1408</v>
      </c>
      <c r="F776" s="21">
        <v>16000</v>
      </c>
      <c r="G776" s="21">
        <v>0</v>
      </c>
      <c r="H776" s="20"/>
      <c r="I776" s="20"/>
      <c r="J776" s="19"/>
      <c r="K776" s="20"/>
      <c r="L776" s="20">
        <f t="shared" si="61"/>
        <v>16000</v>
      </c>
      <c r="M776" s="20">
        <f t="shared" si="62"/>
        <v>0</v>
      </c>
      <c r="N776" s="20">
        <f t="shared" si="65"/>
        <v>0</v>
      </c>
      <c r="O776" s="20">
        <f t="shared" si="63"/>
        <v>16000</v>
      </c>
      <c r="P776" s="20">
        <v>0</v>
      </c>
      <c r="Q776" s="20">
        <f t="shared" si="64"/>
        <v>16000</v>
      </c>
      <c r="R776" s="21"/>
      <c r="S776" s="44"/>
    </row>
    <row r="777" spans="2:19" hidden="1" x14ac:dyDescent="0.25">
      <c r="B777" s="16">
        <v>761</v>
      </c>
      <c r="C777" s="17" t="s">
        <v>28</v>
      </c>
      <c r="D777" s="18" t="s">
        <v>1409</v>
      </c>
      <c r="E777" s="18" t="s">
        <v>892</v>
      </c>
      <c r="F777" s="21">
        <v>0</v>
      </c>
      <c r="G777" s="21">
        <v>0</v>
      </c>
      <c r="H777" s="20"/>
      <c r="I777" s="20"/>
      <c r="J777" s="20"/>
      <c r="K777" s="20"/>
      <c r="L777" s="20">
        <f t="shared" si="61"/>
        <v>0</v>
      </c>
      <c r="M777" s="20">
        <f t="shared" si="62"/>
        <v>0</v>
      </c>
      <c r="N777" s="20">
        <f t="shared" si="65"/>
        <v>0</v>
      </c>
      <c r="O777" s="20">
        <f t="shared" si="63"/>
        <v>0</v>
      </c>
      <c r="P777" s="20">
        <v>0</v>
      </c>
      <c r="Q777" s="20">
        <f t="shared" si="64"/>
        <v>0</v>
      </c>
      <c r="R777" s="21"/>
      <c r="S777" s="44"/>
    </row>
    <row r="778" spans="2:19" hidden="1" x14ac:dyDescent="0.25">
      <c r="B778" s="16">
        <v>762</v>
      </c>
      <c r="C778" s="17" t="s">
        <v>28</v>
      </c>
      <c r="D778" s="18" t="s">
        <v>1410</v>
      </c>
      <c r="E778" s="18" t="s">
        <v>1411</v>
      </c>
      <c r="F778" s="21">
        <v>0</v>
      </c>
      <c r="G778" s="21">
        <v>0</v>
      </c>
      <c r="H778" s="20"/>
      <c r="I778" s="20"/>
      <c r="J778" s="20"/>
      <c r="K778" s="20"/>
      <c r="L778" s="20">
        <f t="shared" si="61"/>
        <v>0</v>
      </c>
      <c r="M778" s="20">
        <f t="shared" si="62"/>
        <v>0</v>
      </c>
      <c r="N778" s="20">
        <f t="shared" si="65"/>
        <v>0</v>
      </c>
      <c r="O778" s="20">
        <f t="shared" si="63"/>
        <v>0</v>
      </c>
      <c r="P778" s="20">
        <v>0</v>
      </c>
      <c r="Q778" s="20">
        <f t="shared" si="64"/>
        <v>0</v>
      </c>
      <c r="R778" s="21"/>
      <c r="S778" s="44"/>
    </row>
    <row r="779" spans="2:19" hidden="1" x14ac:dyDescent="0.25">
      <c r="B779" s="16">
        <v>763</v>
      </c>
      <c r="C779" s="17" t="s">
        <v>28</v>
      </c>
      <c r="D779" s="18" t="s">
        <v>1412</v>
      </c>
      <c r="E779" s="18" t="s">
        <v>1413</v>
      </c>
      <c r="F779" s="21">
        <v>0</v>
      </c>
      <c r="G779" s="21">
        <v>0</v>
      </c>
      <c r="H779" s="20"/>
      <c r="I779" s="19"/>
      <c r="J779" s="19"/>
      <c r="K779" s="20"/>
      <c r="L779" s="20">
        <f t="shared" si="61"/>
        <v>0</v>
      </c>
      <c r="M779" s="20">
        <f t="shared" si="62"/>
        <v>0</v>
      </c>
      <c r="N779" s="20">
        <f t="shared" si="65"/>
        <v>0</v>
      </c>
      <c r="O779" s="20">
        <f t="shared" si="63"/>
        <v>0</v>
      </c>
      <c r="P779" s="20">
        <v>0</v>
      </c>
      <c r="Q779" s="20">
        <f t="shared" si="64"/>
        <v>0</v>
      </c>
      <c r="R779" s="21"/>
      <c r="S779" s="44"/>
    </row>
    <row r="780" spans="2:19" hidden="1" x14ac:dyDescent="0.25">
      <c r="B780" s="16">
        <v>764</v>
      </c>
      <c r="C780" s="17" t="s">
        <v>28</v>
      </c>
      <c r="D780" s="18" t="s">
        <v>1414</v>
      </c>
      <c r="E780" s="18" t="s">
        <v>1415</v>
      </c>
      <c r="F780" s="21">
        <v>0</v>
      </c>
      <c r="G780" s="21">
        <v>0</v>
      </c>
      <c r="H780" s="20"/>
      <c r="I780" s="19"/>
      <c r="J780" s="19"/>
      <c r="K780" s="20"/>
      <c r="L780" s="20">
        <f t="shared" si="61"/>
        <v>0</v>
      </c>
      <c r="M780" s="20">
        <f t="shared" si="62"/>
        <v>0</v>
      </c>
      <c r="N780" s="20">
        <f t="shared" si="65"/>
        <v>0</v>
      </c>
      <c r="O780" s="20">
        <f t="shared" si="63"/>
        <v>0</v>
      </c>
      <c r="P780" s="20">
        <v>0</v>
      </c>
      <c r="Q780" s="20">
        <f t="shared" si="64"/>
        <v>0</v>
      </c>
      <c r="R780" s="21"/>
      <c r="S780" s="44"/>
    </row>
    <row r="781" spans="2:19" hidden="1" x14ac:dyDescent="0.25">
      <c r="B781" s="16">
        <v>765</v>
      </c>
      <c r="C781" s="17" t="s">
        <v>28</v>
      </c>
      <c r="D781" s="18" t="s">
        <v>1416</v>
      </c>
      <c r="E781" s="18" t="s">
        <v>1417</v>
      </c>
      <c r="F781" s="21">
        <v>0</v>
      </c>
      <c r="G781" s="21">
        <v>0</v>
      </c>
      <c r="H781" s="20"/>
      <c r="I781" s="19"/>
      <c r="J781" s="19"/>
      <c r="K781" s="20"/>
      <c r="L781" s="20">
        <f t="shared" si="61"/>
        <v>0</v>
      </c>
      <c r="M781" s="20">
        <f t="shared" si="62"/>
        <v>0</v>
      </c>
      <c r="N781" s="20">
        <f t="shared" si="65"/>
        <v>0</v>
      </c>
      <c r="O781" s="20">
        <f t="shared" si="63"/>
        <v>0</v>
      </c>
      <c r="P781" s="20">
        <v>0</v>
      </c>
      <c r="Q781" s="20">
        <f t="shared" si="64"/>
        <v>0</v>
      </c>
      <c r="R781" s="21"/>
      <c r="S781" s="44"/>
    </row>
    <row r="782" spans="2:19" hidden="1" x14ac:dyDescent="0.25">
      <c r="B782" s="16">
        <v>766</v>
      </c>
      <c r="C782" s="17" t="s">
        <v>28</v>
      </c>
      <c r="D782" s="18" t="s">
        <v>1418</v>
      </c>
      <c r="E782" s="18" t="s">
        <v>1120</v>
      </c>
      <c r="F782" s="21">
        <v>0</v>
      </c>
      <c r="G782" s="21">
        <v>0</v>
      </c>
      <c r="H782" s="20"/>
      <c r="I782" s="20"/>
      <c r="J782" s="20"/>
      <c r="K782" s="20"/>
      <c r="L782" s="20">
        <f t="shared" si="61"/>
        <v>0</v>
      </c>
      <c r="M782" s="20">
        <f t="shared" si="62"/>
        <v>0</v>
      </c>
      <c r="N782" s="20">
        <f t="shared" si="65"/>
        <v>0</v>
      </c>
      <c r="O782" s="20">
        <f t="shared" si="63"/>
        <v>0</v>
      </c>
      <c r="P782" s="20">
        <v>0</v>
      </c>
      <c r="Q782" s="20">
        <f t="shared" si="64"/>
        <v>0</v>
      </c>
      <c r="R782" s="21"/>
      <c r="S782" s="44"/>
    </row>
    <row r="783" spans="2:19" hidden="1" x14ac:dyDescent="0.25">
      <c r="B783" s="16">
        <v>767</v>
      </c>
      <c r="C783" s="17" t="s">
        <v>28</v>
      </c>
      <c r="D783" s="18" t="s">
        <v>1419</v>
      </c>
      <c r="E783" s="18" t="s">
        <v>712</v>
      </c>
      <c r="F783" s="21">
        <v>0</v>
      </c>
      <c r="G783" s="21">
        <v>0</v>
      </c>
      <c r="H783" s="20"/>
      <c r="I783" s="19"/>
      <c r="J783" s="19"/>
      <c r="K783" s="20"/>
      <c r="L783" s="20">
        <f t="shared" si="61"/>
        <v>0</v>
      </c>
      <c r="M783" s="20">
        <f t="shared" si="62"/>
        <v>0</v>
      </c>
      <c r="N783" s="20">
        <f t="shared" si="65"/>
        <v>0</v>
      </c>
      <c r="O783" s="20">
        <f t="shared" si="63"/>
        <v>0</v>
      </c>
      <c r="P783" s="20">
        <v>0</v>
      </c>
      <c r="Q783" s="20">
        <f t="shared" si="64"/>
        <v>0</v>
      </c>
      <c r="R783" s="21"/>
      <c r="S783" s="44"/>
    </row>
    <row r="784" spans="2:19" hidden="1" x14ac:dyDescent="0.25">
      <c r="B784" s="16">
        <v>768</v>
      </c>
      <c r="C784" s="17" t="s">
        <v>28</v>
      </c>
      <c r="D784" s="18" t="s">
        <v>1420</v>
      </c>
      <c r="E784" s="18" t="s">
        <v>718</v>
      </c>
      <c r="F784" s="21">
        <v>0</v>
      </c>
      <c r="G784" s="21">
        <v>0</v>
      </c>
      <c r="H784" s="20"/>
      <c r="I784" s="19"/>
      <c r="J784" s="19"/>
      <c r="K784" s="20"/>
      <c r="L784" s="20">
        <f t="shared" si="61"/>
        <v>0</v>
      </c>
      <c r="M784" s="20">
        <f t="shared" si="62"/>
        <v>0</v>
      </c>
      <c r="N784" s="20">
        <f t="shared" si="65"/>
        <v>0</v>
      </c>
      <c r="O784" s="20">
        <f t="shared" si="63"/>
        <v>0</v>
      </c>
      <c r="P784" s="20">
        <v>0</v>
      </c>
      <c r="Q784" s="20">
        <f t="shared" si="64"/>
        <v>0</v>
      </c>
      <c r="R784" s="21"/>
      <c r="S784" s="44"/>
    </row>
    <row r="785" spans="2:19" hidden="1" x14ac:dyDescent="0.25">
      <c r="B785" s="16">
        <v>769</v>
      </c>
      <c r="C785" s="17" t="s">
        <v>28</v>
      </c>
      <c r="D785" s="18" t="s">
        <v>1421</v>
      </c>
      <c r="E785" s="18" t="s">
        <v>720</v>
      </c>
      <c r="F785" s="21">
        <v>0</v>
      </c>
      <c r="G785" s="21">
        <v>0</v>
      </c>
      <c r="H785" s="20"/>
      <c r="I785" s="19"/>
      <c r="J785" s="19"/>
      <c r="K785" s="20"/>
      <c r="L785" s="20">
        <f t="shared" si="61"/>
        <v>0</v>
      </c>
      <c r="M785" s="20">
        <f t="shared" si="62"/>
        <v>0</v>
      </c>
      <c r="N785" s="20">
        <f t="shared" si="65"/>
        <v>0</v>
      </c>
      <c r="O785" s="20">
        <f t="shared" si="63"/>
        <v>0</v>
      </c>
      <c r="P785" s="20">
        <v>0</v>
      </c>
      <c r="Q785" s="20">
        <f t="shared" si="64"/>
        <v>0</v>
      </c>
      <c r="R785" s="21"/>
      <c r="S785" s="44"/>
    </row>
    <row r="786" spans="2:19" hidden="1" x14ac:dyDescent="0.25">
      <c r="B786" s="16">
        <v>770</v>
      </c>
      <c r="C786" s="17" t="s">
        <v>28</v>
      </c>
      <c r="D786" s="18" t="s">
        <v>1422</v>
      </c>
      <c r="E786" s="18" t="s">
        <v>1423</v>
      </c>
      <c r="F786" s="21">
        <v>0</v>
      </c>
      <c r="G786" s="21">
        <v>0</v>
      </c>
      <c r="H786" s="20"/>
      <c r="I786" s="19"/>
      <c r="J786" s="19"/>
      <c r="K786" s="20"/>
      <c r="L786" s="20">
        <f t="shared" si="61"/>
        <v>0</v>
      </c>
      <c r="M786" s="20">
        <f t="shared" si="62"/>
        <v>0</v>
      </c>
      <c r="N786" s="20">
        <f t="shared" si="65"/>
        <v>0</v>
      </c>
      <c r="O786" s="20">
        <f t="shared" si="63"/>
        <v>0</v>
      </c>
      <c r="P786" s="20">
        <v>0</v>
      </c>
      <c r="Q786" s="20">
        <f t="shared" si="64"/>
        <v>0</v>
      </c>
      <c r="R786" s="21"/>
      <c r="S786" s="44"/>
    </row>
    <row r="787" spans="2:19" hidden="1" x14ac:dyDescent="0.25">
      <c r="B787" s="16">
        <v>771</v>
      </c>
      <c r="C787" s="17" t="s">
        <v>28</v>
      </c>
      <c r="D787" s="18" t="s">
        <v>1424</v>
      </c>
      <c r="E787" s="18" t="s">
        <v>1425</v>
      </c>
      <c r="F787" s="21">
        <v>0</v>
      </c>
      <c r="G787" s="21">
        <v>0</v>
      </c>
      <c r="H787" s="20"/>
      <c r="I787" s="19"/>
      <c r="J787" s="19"/>
      <c r="K787" s="20"/>
      <c r="L787" s="20">
        <f t="shared" si="61"/>
        <v>0</v>
      </c>
      <c r="M787" s="20">
        <f t="shared" si="62"/>
        <v>0</v>
      </c>
      <c r="N787" s="20">
        <f t="shared" si="65"/>
        <v>0</v>
      </c>
      <c r="O787" s="20">
        <f t="shared" si="63"/>
        <v>0</v>
      </c>
      <c r="P787" s="20">
        <v>0</v>
      </c>
      <c r="Q787" s="20">
        <f t="shared" si="64"/>
        <v>0</v>
      </c>
      <c r="R787" s="21"/>
      <c r="S787" s="44"/>
    </row>
    <row r="788" spans="2:19" hidden="1" x14ac:dyDescent="0.25">
      <c r="B788" s="16">
        <v>772</v>
      </c>
      <c r="C788" s="17" t="s">
        <v>28</v>
      </c>
      <c r="D788" s="18" t="s">
        <v>1426</v>
      </c>
      <c r="E788" s="18" t="s">
        <v>1427</v>
      </c>
      <c r="F788" s="21">
        <v>0</v>
      </c>
      <c r="G788" s="21">
        <v>0</v>
      </c>
      <c r="H788" s="20"/>
      <c r="I788" s="19"/>
      <c r="J788" s="19"/>
      <c r="K788" s="20"/>
      <c r="L788" s="20">
        <f t="shared" si="61"/>
        <v>0</v>
      </c>
      <c r="M788" s="20">
        <f t="shared" si="62"/>
        <v>0</v>
      </c>
      <c r="N788" s="20">
        <f t="shared" si="65"/>
        <v>0</v>
      </c>
      <c r="O788" s="20">
        <f t="shared" si="63"/>
        <v>0</v>
      </c>
      <c r="P788" s="20">
        <v>0</v>
      </c>
      <c r="Q788" s="20">
        <f t="shared" si="64"/>
        <v>0</v>
      </c>
      <c r="R788" s="21"/>
      <c r="S788" s="44"/>
    </row>
    <row r="789" spans="2:19" hidden="1" x14ac:dyDescent="0.25">
      <c r="B789" s="16">
        <v>773</v>
      </c>
      <c r="C789" s="17" t="s">
        <v>28</v>
      </c>
      <c r="D789" s="18" t="s">
        <v>1428</v>
      </c>
      <c r="E789" s="18" t="s">
        <v>722</v>
      </c>
      <c r="F789" s="21">
        <v>0</v>
      </c>
      <c r="G789" s="21">
        <v>0</v>
      </c>
      <c r="H789" s="20"/>
      <c r="I789" s="19"/>
      <c r="J789" s="19"/>
      <c r="K789" s="20"/>
      <c r="L789" s="20">
        <f t="shared" si="61"/>
        <v>0</v>
      </c>
      <c r="M789" s="20">
        <f t="shared" si="62"/>
        <v>0</v>
      </c>
      <c r="N789" s="20">
        <f t="shared" si="65"/>
        <v>0</v>
      </c>
      <c r="O789" s="20">
        <f t="shared" si="63"/>
        <v>0</v>
      </c>
      <c r="P789" s="20">
        <v>0</v>
      </c>
      <c r="Q789" s="20">
        <f t="shared" si="64"/>
        <v>0</v>
      </c>
      <c r="R789" s="21"/>
      <c r="S789" s="44"/>
    </row>
    <row r="790" spans="2:19" hidden="1" x14ac:dyDescent="0.25">
      <c r="B790" s="16">
        <v>774</v>
      </c>
      <c r="C790" s="17" t="s">
        <v>28</v>
      </c>
      <c r="D790" s="18" t="s">
        <v>1429</v>
      </c>
      <c r="E790" s="18" t="s">
        <v>1430</v>
      </c>
      <c r="F790" s="21">
        <v>0</v>
      </c>
      <c r="G790" s="21">
        <v>0</v>
      </c>
      <c r="H790" s="20"/>
      <c r="I790" s="19"/>
      <c r="J790" s="19"/>
      <c r="K790" s="20"/>
      <c r="L790" s="20">
        <f t="shared" si="61"/>
        <v>0</v>
      </c>
      <c r="M790" s="20">
        <f t="shared" si="62"/>
        <v>0</v>
      </c>
      <c r="N790" s="20">
        <f t="shared" si="65"/>
        <v>0</v>
      </c>
      <c r="O790" s="20">
        <f t="shared" si="63"/>
        <v>0</v>
      </c>
      <c r="P790" s="20">
        <v>0</v>
      </c>
      <c r="Q790" s="20">
        <f t="shared" si="64"/>
        <v>0</v>
      </c>
      <c r="R790" s="21"/>
      <c r="S790" s="44"/>
    </row>
    <row r="791" spans="2:19" hidden="1" x14ac:dyDescent="0.25">
      <c r="B791" s="16">
        <v>775</v>
      </c>
      <c r="C791" s="17" t="s">
        <v>28</v>
      </c>
      <c r="D791" s="18" t="s">
        <v>1431</v>
      </c>
      <c r="E791" s="18" t="s">
        <v>1432</v>
      </c>
      <c r="F791" s="21">
        <v>0</v>
      </c>
      <c r="G791" s="21">
        <v>0</v>
      </c>
      <c r="H791" s="20"/>
      <c r="I791" s="19"/>
      <c r="J791" s="19"/>
      <c r="K791" s="20"/>
      <c r="L791" s="20">
        <f t="shared" si="61"/>
        <v>0</v>
      </c>
      <c r="M791" s="20">
        <f t="shared" si="62"/>
        <v>0</v>
      </c>
      <c r="N791" s="20">
        <f t="shared" si="65"/>
        <v>0</v>
      </c>
      <c r="O791" s="20">
        <f t="shared" si="63"/>
        <v>0</v>
      </c>
      <c r="P791" s="20">
        <v>0</v>
      </c>
      <c r="Q791" s="20">
        <f t="shared" si="64"/>
        <v>0</v>
      </c>
      <c r="R791" s="21"/>
      <c r="S791" s="44"/>
    </row>
    <row r="792" spans="2:19" hidden="1" x14ac:dyDescent="0.25">
      <c r="B792" s="16">
        <v>776</v>
      </c>
      <c r="C792" s="17" t="s">
        <v>28</v>
      </c>
      <c r="D792" s="18" t="s">
        <v>1433</v>
      </c>
      <c r="E792" s="18" t="s">
        <v>1434</v>
      </c>
      <c r="F792" s="21">
        <v>0</v>
      </c>
      <c r="G792" s="21">
        <v>0</v>
      </c>
      <c r="H792" s="20"/>
      <c r="I792" s="19"/>
      <c r="J792" s="19"/>
      <c r="K792" s="20"/>
      <c r="L792" s="20">
        <f t="shared" si="61"/>
        <v>0</v>
      </c>
      <c r="M792" s="20">
        <f t="shared" si="62"/>
        <v>0</v>
      </c>
      <c r="N792" s="20">
        <f t="shared" si="65"/>
        <v>0</v>
      </c>
      <c r="O792" s="20">
        <f t="shared" si="63"/>
        <v>0</v>
      </c>
      <c r="P792" s="20">
        <v>0</v>
      </c>
      <c r="Q792" s="20">
        <f t="shared" si="64"/>
        <v>0</v>
      </c>
      <c r="R792" s="21"/>
      <c r="S792" s="44"/>
    </row>
    <row r="793" spans="2:19" hidden="1" x14ac:dyDescent="0.25">
      <c r="B793" s="16">
        <v>777</v>
      </c>
      <c r="C793" s="17" t="s">
        <v>28</v>
      </c>
      <c r="D793" s="18" t="s">
        <v>1435</v>
      </c>
      <c r="E793" s="18" t="s">
        <v>1436</v>
      </c>
      <c r="F793" s="21">
        <v>0</v>
      </c>
      <c r="G793" s="21">
        <v>0</v>
      </c>
      <c r="H793" s="20"/>
      <c r="I793" s="20"/>
      <c r="J793" s="20"/>
      <c r="K793" s="20"/>
      <c r="L793" s="20">
        <f t="shared" si="61"/>
        <v>0</v>
      </c>
      <c r="M793" s="20">
        <f t="shared" si="62"/>
        <v>0</v>
      </c>
      <c r="N793" s="20">
        <f t="shared" si="65"/>
        <v>0</v>
      </c>
      <c r="O793" s="20">
        <f t="shared" si="63"/>
        <v>0</v>
      </c>
      <c r="P793" s="20">
        <v>0</v>
      </c>
      <c r="Q793" s="20">
        <f t="shared" si="64"/>
        <v>0</v>
      </c>
      <c r="R793" s="21"/>
      <c r="S793" s="44"/>
    </row>
    <row r="794" spans="2:19" hidden="1" x14ac:dyDescent="0.25">
      <c r="B794" s="16">
        <v>778</v>
      </c>
      <c r="C794" s="17" t="s">
        <v>28</v>
      </c>
      <c r="D794" s="18" t="s">
        <v>1437</v>
      </c>
      <c r="E794" s="18" t="s">
        <v>1438</v>
      </c>
      <c r="F794" s="21">
        <v>0</v>
      </c>
      <c r="G794" s="21">
        <v>0</v>
      </c>
      <c r="H794" s="20"/>
      <c r="I794" s="19"/>
      <c r="J794" s="19"/>
      <c r="K794" s="20"/>
      <c r="L794" s="20">
        <f t="shared" si="61"/>
        <v>0</v>
      </c>
      <c r="M794" s="20">
        <f t="shared" si="62"/>
        <v>0</v>
      </c>
      <c r="N794" s="20">
        <f t="shared" si="65"/>
        <v>0</v>
      </c>
      <c r="O794" s="20">
        <f t="shared" si="63"/>
        <v>0</v>
      </c>
      <c r="P794" s="20">
        <v>0</v>
      </c>
      <c r="Q794" s="20">
        <f t="shared" si="64"/>
        <v>0</v>
      </c>
      <c r="R794" s="21"/>
      <c r="S794" s="44"/>
    </row>
    <row r="795" spans="2:19" hidden="1" x14ac:dyDescent="0.25">
      <c r="B795" s="16">
        <v>779</v>
      </c>
      <c r="C795" s="17" t="s">
        <v>28</v>
      </c>
      <c r="D795" s="18" t="s">
        <v>1439</v>
      </c>
      <c r="E795" s="18" t="s">
        <v>1440</v>
      </c>
      <c r="F795" s="21">
        <v>0</v>
      </c>
      <c r="G795" s="21">
        <v>0</v>
      </c>
      <c r="H795" s="20"/>
      <c r="I795" s="19"/>
      <c r="J795" s="19"/>
      <c r="K795" s="20"/>
      <c r="L795" s="20">
        <f t="shared" si="61"/>
        <v>0</v>
      </c>
      <c r="M795" s="20">
        <f t="shared" si="62"/>
        <v>0</v>
      </c>
      <c r="N795" s="20">
        <f t="shared" si="65"/>
        <v>0</v>
      </c>
      <c r="O795" s="20">
        <f t="shared" si="63"/>
        <v>0</v>
      </c>
      <c r="P795" s="20">
        <v>0</v>
      </c>
      <c r="Q795" s="20">
        <f t="shared" si="64"/>
        <v>0</v>
      </c>
      <c r="R795" s="21"/>
      <c r="S795" s="44"/>
    </row>
    <row r="796" spans="2:19" hidden="1" x14ac:dyDescent="0.25">
      <c r="B796" s="16">
        <v>780</v>
      </c>
      <c r="C796" s="17" t="s">
        <v>28</v>
      </c>
      <c r="D796" s="18" t="s">
        <v>1441</v>
      </c>
      <c r="E796" s="18" t="s">
        <v>1442</v>
      </c>
      <c r="F796" s="21">
        <v>0</v>
      </c>
      <c r="G796" s="21">
        <v>0</v>
      </c>
      <c r="H796" s="20"/>
      <c r="I796" s="19"/>
      <c r="J796" s="19"/>
      <c r="K796" s="20"/>
      <c r="L796" s="20">
        <f t="shared" si="61"/>
        <v>0</v>
      </c>
      <c r="M796" s="20">
        <f t="shared" si="62"/>
        <v>0</v>
      </c>
      <c r="N796" s="20">
        <f t="shared" si="65"/>
        <v>0</v>
      </c>
      <c r="O796" s="20">
        <f t="shared" si="63"/>
        <v>0</v>
      </c>
      <c r="P796" s="20">
        <v>0</v>
      </c>
      <c r="Q796" s="20">
        <f t="shared" si="64"/>
        <v>0</v>
      </c>
      <c r="R796" s="21"/>
      <c r="S796" s="44"/>
    </row>
    <row r="797" spans="2:19" hidden="1" x14ac:dyDescent="0.25">
      <c r="B797" s="16">
        <v>781</v>
      </c>
      <c r="C797" s="17" t="s">
        <v>28</v>
      </c>
      <c r="D797" s="18" t="s">
        <v>1443</v>
      </c>
      <c r="E797" s="18" t="s">
        <v>1444</v>
      </c>
      <c r="F797" s="21">
        <v>0</v>
      </c>
      <c r="G797" s="21">
        <v>0</v>
      </c>
      <c r="H797" s="20"/>
      <c r="I797" s="20"/>
      <c r="J797" s="20"/>
      <c r="K797" s="20"/>
      <c r="L797" s="20">
        <f t="shared" si="61"/>
        <v>0</v>
      </c>
      <c r="M797" s="20">
        <f t="shared" si="62"/>
        <v>0</v>
      </c>
      <c r="N797" s="20">
        <f t="shared" si="65"/>
        <v>0</v>
      </c>
      <c r="O797" s="20">
        <f t="shared" si="63"/>
        <v>0</v>
      </c>
      <c r="P797" s="20">
        <v>0</v>
      </c>
      <c r="Q797" s="20">
        <f t="shared" si="64"/>
        <v>0</v>
      </c>
      <c r="R797" s="21"/>
      <c r="S797" s="44"/>
    </row>
    <row r="798" spans="2:19" hidden="1" x14ac:dyDescent="0.25">
      <c r="B798" s="16">
        <v>782</v>
      </c>
      <c r="C798" s="17" t="s">
        <v>28</v>
      </c>
      <c r="D798" s="18" t="s">
        <v>1445</v>
      </c>
      <c r="E798" s="18" t="s">
        <v>1446</v>
      </c>
      <c r="F798" s="21">
        <v>0</v>
      </c>
      <c r="G798" s="21">
        <v>0</v>
      </c>
      <c r="H798" s="20"/>
      <c r="I798" s="20"/>
      <c r="J798" s="20"/>
      <c r="K798" s="20"/>
      <c r="L798" s="20">
        <f t="shared" si="61"/>
        <v>0</v>
      </c>
      <c r="M798" s="20">
        <f t="shared" si="62"/>
        <v>0</v>
      </c>
      <c r="N798" s="20">
        <f t="shared" si="65"/>
        <v>0</v>
      </c>
      <c r="O798" s="20">
        <f t="shared" si="63"/>
        <v>0</v>
      </c>
      <c r="P798" s="20">
        <v>0</v>
      </c>
      <c r="Q798" s="20">
        <f t="shared" si="64"/>
        <v>0</v>
      </c>
      <c r="R798" s="21"/>
      <c r="S798" s="44"/>
    </row>
    <row r="799" spans="2:19" hidden="1" x14ac:dyDescent="0.25">
      <c r="B799" s="16">
        <v>783</v>
      </c>
      <c r="C799" s="17" t="s">
        <v>28</v>
      </c>
      <c r="D799" s="18" t="s">
        <v>1447</v>
      </c>
      <c r="E799" s="18" t="s">
        <v>1448</v>
      </c>
      <c r="F799" s="21">
        <v>0</v>
      </c>
      <c r="G799" s="21">
        <v>0</v>
      </c>
      <c r="H799" s="20"/>
      <c r="I799" s="19"/>
      <c r="J799" s="19"/>
      <c r="K799" s="20"/>
      <c r="L799" s="20">
        <f t="shared" si="61"/>
        <v>0</v>
      </c>
      <c r="M799" s="20">
        <f t="shared" si="62"/>
        <v>0</v>
      </c>
      <c r="N799" s="20">
        <f t="shared" si="65"/>
        <v>0</v>
      </c>
      <c r="O799" s="20">
        <f t="shared" si="63"/>
        <v>0</v>
      </c>
      <c r="P799" s="20">
        <v>0</v>
      </c>
      <c r="Q799" s="20">
        <f t="shared" si="64"/>
        <v>0</v>
      </c>
      <c r="R799" s="21"/>
      <c r="S799" s="44"/>
    </row>
    <row r="800" spans="2:19" x14ac:dyDescent="0.25">
      <c r="B800" s="16">
        <v>784</v>
      </c>
      <c r="C800" s="17" t="s">
        <v>28</v>
      </c>
      <c r="D800" s="36" t="s">
        <v>1449</v>
      </c>
      <c r="E800" s="18" t="s">
        <v>1450</v>
      </c>
      <c r="F800" s="21">
        <v>8000</v>
      </c>
      <c r="G800" s="21">
        <v>0</v>
      </c>
      <c r="H800" s="20"/>
      <c r="I800" s="19"/>
      <c r="J800" s="19"/>
      <c r="K800" s="20"/>
      <c r="L800" s="20">
        <f t="shared" si="61"/>
        <v>8000</v>
      </c>
      <c r="M800" s="20">
        <f t="shared" si="62"/>
        <v>0</v>
      </c>
      <c r="N800" s="20">
        <f t="shared" si="65"/>
        <v>0</v>
      </c>
      <c r="O800" s="20">
        <f t="shared" si="63"/>
        <v>8000</v>
      </c>
      <c r="P800" s="20">
        <v>0</v>
      </c>
      <c r="Q800" s="20">
        <f t="shared" si="64"/>
        <v>8000</v>
      </c>
      <c r="R800" s="21"/>
      <c r="S800" s="44"/>
    </row>
    <row r="801" spans="2:19" x14ac:dyDescent="0.25">
      <c r="B801" s="16">
        <v>785</v>
      </c>
      <c r="C801" s="17" t="s">
        <v>28</v>
      </c>
      <c r="D801" s="36" t="s">
        <v>1451</v>
      </c>
      <c r="E801" s="18" t="s">
        <v>1452</v>
      </c>
      <c r="F801" s="21">
        <v>0</v>
      </c>
      <c r="G801" s="21">
        <v>1000</v>
      </c>
      <c r="H801" s="20"/>
      <c r="I801" s="20"/>
      <c r="J801" s="19"/>
      <c r="K801" s="20"/>
      <c r="L801" s="20">
        <f t="shared" si="61"/>
        <v>0</v>
      </c>
      <c r="M801" s="20">
        <f t="shared" si="62"/>
        <v>1000</v>
      </c>
      <c r="N801" s="20">
        <f t="shared" si="65"/>
        <v>0</v>
      </c>
      <c r="O801" s="20">
        <f t="shared" si="63"/>
        <v>1000</v>
      </c>
      <c r="P801" s="20">
        <v>0</v>
      </c>
      <c r="Q801" s="20">
        <f t="shared" si="64"/>
        <v>1000</v>
      </c>
      <c r="R801" s="21"/>
      <c r="S801" s="44"/>
    </row>
    <row r="802" spans="2:19" hidden="1" x14ac:dyDescent="0.25">
      <c r="B802" s="16">
        <v>786</v>
      </c>
      <c r="C802" s="17" t="s">
        <v>28</v>
      </c>
      <c r="D802" s="18" t="s">
        <v>1453</v>
      </c>
      <c r="E802" s="18" t="s">
        <v>737</v>
      </c>
      <c r="F802" s="21">
        <v>0</v>
      </c>
      <c r="G802" s="21">
        <v>0</v>
      </c>
      <c r="H802" s="20"/>
      <c r="I802" s="19"/>
      <c r="J802" s="19"/>
      <c r="K802" s="20"/>
      <c r="L802" s="20">
        <f t="shared" si="61"/>
        <v>0</v>
      </c>
      <c r="M802" s="20">
        <f t="shared" si="62"/>
        <v>0</v>
      </c>
      <c r="N802" s="20">
        <f t="shared" si="65"/>
        <v>0</v>
      </c>
      <c r="O802" s="20">
        <f t="shared" si="63"/>
        <v>0</v>
      </c>
      <c r="P802" s="20">
        <v>0</v>
      </c>
      <c r="Q802" s="20">
        <f t="shared" si="64"/>
        <v>0</v>
      </c>
      <c r="R802" s="21"/>
      <c r="S802" s="44"/>
    </row>
    <row r="803" spans="2:19" hidden="1" x14ac:dyDescent="0.25">
      <c r="B803" s="16">
        <v>787</v>
      </c>
      <c r="C803" s="17" t="s">
        <v>28</v>
      </c>
      <c r="D803" s="18" t="s">
        <v>1454</v>
      </c>
      <c r="E803" s="18" t="s">
        <v>1455</v>
      </c>
      <c r="F803" s="21">
        <v>0</v>
      </c>
      <c r="G803" s="21">
        <v>0</v>
      </c>
      <c r="H803" s="20"/>
      <c r="I803" s="19"/>
      <c r="J803" s="19"/>
      <c r="K803" s="20"/>
      <c r="L803" s="20">
        <f t="shared" si="61"/>
        <v>0</v>
      </c>
      <c r="M803" s="20">
        <f t="shared" si="62"/>
        <v>0</v>
      </c>
      <c r="N803" s="20">
        <f t="shared" si="65"/>
        <v>0</v>
      </c>
      <c r="O803" s="20">
        <f t="shared" si="63"/>
        <v>0</v>
      </c>
      <c r="P803" s="20">
        <v>0</v>
      </c>
      <c r="Q803" s="20">
        <f t="shared" si="64"/>
        <v>0</v>
      </c>
      <c r="R803" s="21"/>
      <c r="S803" s="44"/>
    </row>
    <row r="804" spans="2:19" hidden="1" x14ac:dyDescent="0.25">
      <c r="B804" s="16">
        <v>788</v>
      </c>
      <c r="C804" s="17" t="s">
        <v>28</v>
      </c>
      <c r="D804" s="18" t="s">
        <v>1456</v>
      </c>
      <c r="E804" s="18" t="s">
        <v>1457</v>
      </c>
      <c r="F804" s="21">
        <v>0</v>
      </c>
      <c r="G804" s="21">
        <v>0</v>
      </c>
      <c r="H804" s="20"/>
      <c r="I804" s="19"/>
      <c r="J804" s="19"/>
      <c r="K804" s="20"/>
      <c r="L804" s="20">
        <f t="shared" si="61"/>
        <v>0</v>
      </c>
      <c r="M804" s="20">
        <f t="shared" si="62"/>
        <v>0</v>
      </c>
      <c r="N804" s="20">
        <f t="shared" si="65"/>
        <v>0</v>
      </c>
      <c r="O804" s="20">
        <f t="shared" si="63"/>
        <v>0</v>
      </c>
      <c r="P804" s="20">
        <v>0</v>
      </c>
      <c r="Q804" s="20">
        <f t="shared" si="64"/>
        <v>0</v>
      </c>
      <c r="R804" s="21"/>
      <c r="S804" s="44"/>
    </row>
    <row r="805" spans="2:19" x14ac:dyDescent="0.25">
      <c r="B805" s="16">
        <v>789</v>
      </c>
      <c r="C805" s="17" t="s">
        <v>28</v>
      </c>
      <c r="D805" s="36" t="s">
        <v>1458</v>
      </c>
      <c r="E805" s="18" t="s">
        <v>1459</v>
      </c>
      <c r="F805" s="21">
        <v>1000.02</v>
      </c>
      <c r="G805" s="21">
        <v>0</v>
      </c>
      <c r="H805" s="20"/>
      <c r="I805" s="19"/>
      <c r="J805" s="19"/>
      <c r="K805" s="20"/>
      <c r="L805" s="20">
        <f t="shared" si="61"/>
        <v>1000.02</v>
      </c>
      <c r="M805" s="20">
        <f t="shared" si="62"/>
        <v>0</v>
      </c>
      <c r="N805" s="20">
        <f t="shared" si="65"/>
        <v>0</v>
      </c>
      <c r="O805" s="20">
        <f t="shared" si="63"/>
        <v>1000.02</v>
      </c>
      <c r="P805" s="20">
        <v>0</v>
      </c>
      <c r="Q805" s="20">
        <f t="shared" si="64"/>
        <v>1000.02</v>
      </c>
      <c r="R805" s="21"/>
      <c r="S805" s="44"/>
    </row>
    <row r="806" spans="2:19" x14ac:dyDescent="0.25">
      <c r="B806" s="16">
        <v>790</v>
      </c>
      <c r="C806" s="17" t="s">
        <v>28</v>
      </c>
      <c r="D806" s="36" t="s">
        <v>1460</v>
      </c>
      <c r="E806" s="18" t="s">
        <v>1461</v>
      </c>
      <c r="F806" s="21">
        <v>0</v>
      </c>
      <c r="G806" s="21">
        <v>28610.11</v>
      </c>
      <c r="H806" s="20"/>
      <c r="I806" s="19"/>
      <c r="J806" s="19"/>
      <c r="K806" s="20"/>
      <c r="L806" s="20">
        <f t="shared" si="61"/>
        <v>0</v>
      </c>
      <c r="M806" s="20">
        <f t="shared" si="62"/>
        <v>28610.11</v>
      </c>
      <c r="N806" s="20">
        <f t="shared" si="65"/>
        <v>0</v>
      </c>
      <c r="O806" s="20">
        <f t="shared" si="63"/>
        <v>28610.11</v>
      </c>
      <c r="P806" s="20">
        <v>0</v>
      </c>
      <c r="Q806" s="20">
        <f t="shared" si="64"/>
        <v>28610.11</v>
      </c>
      <c r="R806" s="21"/>
      <c r="S806" s="44"/>
    </row>
    <row r="807" spans="2:19" x14ac:dyDescent="0.25">
      <c r="B807" s="16">
        <v>791</v>
      </c>
      <c r="C807" s="17" t="s">
        <v>28</v>
      </c>
      <c r="D807" s="37" t="s">
        <v>1462</v>
      </c>
      <c r="E807" s="18" t="s">
        <v>1463</v>
      </c>
      <c r="F807" s="21">
        <v>0</v>
      </c>
      <c r="G807" s="21">
        <v>0</v>
      </c>
      <c r="H807" s="20"/>
      <c r="I807" s="19"/>
      <c r="J807" s="19"/>
      <c r="K807" s="20"/>
      <c r="L807" s="20">
        <f t="shared" si="61"/>
        <v>0</v>
      </c>
      <c r="M807" s="20">
        <f t="shared" si="62"/>
        <v>0</v>
      </c>
      <c r="N807" s="20">
        <f t="shared" si="65"/>
        <v>0</v>
      </c>
      <c r="O807" s="20">
        <f t="shared" si="63"/>
        <v>0</v>
      </c>
      <c r="P807" s="20">
        <v>0</v>
      </c>
      <c r="Q807" s="20">
        <f t="shared" si="64"/>
        <v>0</v>
      </c>
      <c r="R807" s="21"/>
      <c r="S807" s="44"/>
    </row>
    <row r="808" spans="2:19" hidden="1" x14ac:dyDescent="0.25">
      <c r="B808" s="16">
        <v>792</v>
      </c>
      <c r="C808" s="17" t="s">
        <v>28</v>
      </c>
      <c r="D808" s="18" t="s">
        <v>1464</v>
      </c>
      <c r="E808" s="18" t="s">
        <v>1465</v>
      </c>
      <c r="F808" s="21">
        <v>5000</v>
      </c>
      <c r="G808" s="21">
        <v>0</v>
      </c>
      <c r="H808" s="20"/>
      <c r="I808" s="19"/>
      <c r="J808" s="19"/>
      <c r="K808" s="20"/>
      <c r="L808" s="20">
        <f t="shared" si="61"/>
        <v>5000</v>
      </c>
      <c r="M808" s="20">
        <f t="shared" si="62"/>
        <v>0</v>
      </c>
      <c r="N808" s="20">
        <f t="shared" si="65"/>
        <v>0</v>
      </c>
      <c r="O808" s="20">
        <f t="shared" si="63"/>
        <v>5000</v>
      </c>
      <c r="P808" s="20">
        <v>0</v>
      </c>
      <c r="Q808" s="20">
        <f t="shared" si="64"/>
        <v>5000</v>
      </c>
      <c r="R808" s="21"/>
      <c r="S808" s="44"/>
    </row>
    <row r="809" spans="2:19" hidden="1" x14ac:dyDescent="0.25">
      <c r="B809" s="16">
        <v>793</v>
      </c>
      <c r="C809" s="17" t="s">
        <v>28</v>
      </c>
      <c r="D809" s="18" t="s">
        <v>1466</v>
      </c>
      <c r="E809" s="18" t="s">
        <v>1467</v>
      </c>
      <c r="F809" s="21">
        <v>0</v>
      </c>
      <c r="G809" s="21">
        <v>0</v>
      </c>
      <c r="H809" s="20"/>
      <c r="I809" s="19"/>
      <c r="J809" s="19"/>
      <c r="K809" s="20"/>
      <c r="L809" s="20">
        <f t="shared" si="61"/>
        <v>0</v>
      </c>
      <c r="M809" s="20">
        <f t="shared" si="62"/>
        <v>0</v>
      </c>
      <c r="N809" s="20">
        <f t="shared" si="65"/>
        <v>0</v>
      </c>
      <c r="O809" s="20">
        <f t="shared" si="63"/>
        <v>0</v>
      </c>
      <c r="P809" s="20">
        <v>0</v>
      </c>
      <c r="Q809" s="20">
        <f t="shared" si="64"/>
        <v>0</v>
      </c>
      <c r="R809" s="21"/>
      <c r="S809" s="44"/>
    </row>
    <row r="810" spans="2:19" hidden="1" x14ac:dyDescent="0.25">
      <c r="B810" s="16">
        <v>794</v>
      </c>
      <c r="C810" s="17" t="s">
        <v>28</v>
      </c>
      <c r="D810" s="18" t="s">
        <v>1468</v>
      </c>
      <c r="E810" s="18" t="s">
        <v>497</v>
      </c>
      <c r="F810" s="21">
        <v>6000</v>
      </c>
      <c r="G810" s="21">
        <v>0</v>
      </c>
      <c r="H810" s="20"/>
      <c r="I810" s="19"/>
      <c r="J810" s="19"/>
      <c r="K810" s="20"/>
      <c r="L810" s="20">
        <f t="shared" si="61"/>
        <v>6000</v>
      </c>
      <c r="M810" s="20">
        <f t="shared" si="62"/>
        <v>0</v>
      </c>
      <c r="N810" s="20">
        <f t="shared" si="65"/>
        <v>0</v>
      </c>
      <c r="O810" s="20">
        <f t="shared" si="63"/>
        <v>6000</v>
      </c>
      <c r="P810" s="20">
        <v>0</v>
      </c>
      <c r="Q810" s="20">
        <f t="shared" si="64"/>
        <v>6000</v>
      </c>
      <c r="R810" s="21"/>
      <c r="S810" s="44"/>
    </row>
    <row r="811" spans="2:19" hidden="1" x14ac:dyDescent="0.25">
      <c r="B811" s="16">
        <v>795</v>
      </c>
      <c r="C811" s="17" t="s">
        <v>28</v>
      </c>
      <c r="D811" s="18" t="s">
        <v>1469</v>
      </c>
      <c r="E811" s="18" t="s">
        <v>1470</v>
      </c>
      <c r="F811" s="21">
        <v>0</v>
      </c>
      <c r="G811" s="21">
        <v>0</v>
      </c>
      <c r="H811" s="20"/>
      <c r="I811" s="19"/>
      <c r="J811" s="19"/>
      <c r="K811" s="20"/>
      <c r="L811" s="20">
        <f t="shared" si="61"/>
        <v>0</v>
      </c>
      <c r="M811" s="20">
        <f t="shared" si="62"/>
        <v>0</v>
      </c>
      <c r="N811" s="20">
        <f t="shared" si="65"/>
        <v>0</v>
      </c>
      <c r="O811" s="20">
        <f t="shared" si="63"/>
        <v>0</v>
      </c>
      <c r="P811" s="20">
        <v>0</v>
      </c>
      <c r="Q811" s="20">
        <f t="shared" si="64"/>
        <v>0</v>
      </c>
      <c r="R811" s="21"/>
      <c r="S811" s="44"/>
    </row>
    <row r="812" spans="2:19" hidden="1" x14ac:dyDescent="0.25">
      <c r="B812" s="16">
        <v>796</v>
      </c>
      <c r="C812" s="17" t="s">
        <v>28</v>
      </c>
      <c r="D812" s="18" t="s">
        <v>1471</v>
      </c>
      <c r="E812" s="18" t="s">
        <v>1472</v>
      </c>
      <c r="F812" s="21">
        <v>0</v>
      </c>
      <c r="G812" s="21">
        <v>0</v>
      </c>
      <c r="H812" s="20"/>
      <c r="I812" s="19"/>
      <c r="J812" s="19"/>
      <c r="K812" s="20"/>
      <c r="L812" s="20">
        <f t="shared" si="61"/>
        <v>0</v>
      </c>
      <c r="M812" s="20">
        <f t="shared" si="62"/>
        <v>0</v>
      </c>
      <c r="N812" s="20">
        <f t="shared" si="65"/>
        <v>0</v>
      </c>
      <c r="O812" s="20">
        <f t="shared" si="63"/>
        <v>0</v>
      </c>
      <c r="P812" s="20">
        <v>0</v>
      </c>
      <c r="Q812" s="20">
        <f t="shared" si="64"/>
        <v>0</v>
      </c>
      <c r="R812" s="21"/>
      <c r="S812" s="44"/>
    </row>
    <row r="813" spans="2:19" hidden="1" x14ac:dyDescent="0.25">
      <c r="B813" s="16">
        <v>797</v>
      </c>
      <c r="C813" s="17" t="s">
        <v>28</v>
      </c>
      <c r="D813" s="18" t="s">
        <v>1473</v>
      </c>
      <c r="E813" s="18" t="s">
        <v>1474</v>
      </c>
      <c r="F813" s="21">
        <v>0</v>
      </c>
      <c r="G813" s="21">
        <v>0</v>
      </c>
      <c r="H813" s="20"/>
      <c r="I813" s="19"/>
      <c r="J813" s="19"/>
      <c r="K813" s="20"/>
      <c r="L813" s="20">
        <f t="shared" si="61"/>
        <v>0</v>
      </c>
      <c r="M813" s="20">
        <f t="shared" si="62"/>
        <v>0</v>
      </c>
      <c r="N813" s="20">
        <f t="shared" si="65"/>
        <v>0</v>
      </c>
      <c r="O813" s="20">
        <f t="shared" si="63"/>
        <v>0</v>
      </c>
      <c r="P813" s="20">
        <v>0</v>
      </c>
      <c r="Q813" s="20">
        <f t="shared" si="64"/>
        <v>0</v>
      </c>
      <c r="R813" s="21"/>
      <c r="S813" s="44"/>
    </row>
    <row r="814" spans="2:19" hidden="1" x14ac:dyDescent="0.25">
      <c r="B814" s="16">
        <v>798</v>
      </c>
      <c r="C814" s="17" t="s">
        <v>28</v>
      </c>
      <c r="D814" s="18" t="s">
        <v>1475</v>
      </c>
      <c r="E814" s="18" t="s">
        <v>1476</v>
      </c>
      <c r="F814" s="21">
        <v>0</v>
      </c>
      <c r="G814" s="21">
        <v>0</v>
      </c>
      <c r="H814" s="20"/>
      <c r="I814" s="19"/>
      <c r="J814" s="19"/>
      <c r="K814" s="20"/>
      <c r="L814" s="20">
        <f t="shared" si="61"/>
        <v>0</v>
      </c>
      <c r="M814" s="20">
        <f t="shared" si="62"/>
        <v>0</v>
      </c>
      <c r="N814" s="20">
        <f t="shared" si="65"/>
        <v>0</v>
      </c>
      <c r="O814" s="20">
        <f t="shared" si="63"/>
        <v>0</v>
      </c>
      <c r="P814" s="20">
        <v>0</v>
      </c>
      <c r="Q814" s="20">
        <f t="shared" si="64"/>
        <v>0</v>
      </c>
      <c r="R814" s="21"/>
      <c r="S814" s="44"/>
    </row>
    <row r="815" spans="2:19" hidden="1" x14ac:dyDescent="0.25">
      <c r="B815" s="16">
        <v>799</v>
      </c>
      <c r="C815" s="17" t="s">
        <v>28</v>
      </c>
      <c r="D815" s="18" t="s">
        <v>1477</v>
      </c>
      <c r="E815" s="18" t="s">
        <v>1478</v>
      </c>
      <c r="F815" s="21">
        <v>0</v>
      </c>
      <c r="G815" s="21">
        <v>0</v>
      </c>
      <c r="H815" s="20"/>
      <c r="I815" s="19"/>
      <c r="J815" s="19"/>
      <c r="K815" s="20"/>
      <c r="L815" s="20">
        <f t="shared" ref="L815:L878" si="66">+F815-I815</f>
        <v>0</v>
      </c>
      <c r="M815" s="20">
        <f t="shared" ref="M815:M878" si="67">+G815-J815</f>
        <v>0</v>
      </c>
      <c r="N815" s="20">
        <f t="shared" si="65"/>
        <v>0</v>
      </c>
      <c r="O815" s="20">
        <f t="shared" ref="O815:O878" si="68">+L815+M815+N815</f>
        <v>0</v>
      </c>
      <c r="P815" s="20">
        <v>0</v>
      </c>
      <c r="Q815" s="20">
        <f t="shared" ref="Q815:Q878" si="69">+O815+P815</f>
        <v>0</v>
      </c>
      <c r="R815" s="21"/>
      <c r="S815" s="44"/>
    </row>
    <row r="816" spans="2:19" hidden="1" x14ac:dyDescent="0.25">
      <c r="B816" s="16">
        <v>800</v>
      </c>
      <c r="C816" s="17" t="s">
        <v>28</v>
      </c>
      <c r="D816" s="18" t="s">
        <v>1479</v>
      </c>
      <c r="E816" s="18" t="s">
        <v>1480</v>
      </c>
      <c r="F816" s="21">
        <v>0</v>
      </c>
      <c r="G816" s="21">
        <v>0</v>
      </c>
      <c r="H816" s="20"/>
      <c r="I816" s="19"/>
      <c r="J816" s="19"/>
      <c r="K816" s="20"/>
      <c r="L816" s="20">
        <f t="shared" si="66"/>
        <v>0</v>
      </c>
      <c r="M816" s="20">
        <f t="shared" si="67"/>
        <v>0</v>
      </c>
      <c r="N816" s="20">
        <f t="shared" ref="N816:N879" si="70">+H816-K816</f>
        <v>0</v>
      </c>
      <c r="O816" s="20">
        <f t="shared" si="68"/>
        <v>0</v>
      </c>
      <c r="P816" s="20">
        <v>0</v>
      </c>
      <c r="Q816" s="20">
        <f t="shared" si="69"/>
        <v>0</v>
      </c>
      <c r="R816" s="21"/>
      <c r="S816" s="44"/>
    </row>
    <row r="817" spans="2:19" hidden="1" x14ac:dyDescent="0.25">
      <c r="B817" s="16">
        <v>801</v>
      </c>
      <c r="C817" s="17" t="s">
        <v>28</v>
      </c>
      <c r="D817" s="18" t="s">
        <v>1481</v>
      </c>
      <c r="E817" s="18" t="s">
        <v>1482</v>
      </c>
      <c r="F817" s="21">
        <v>0</v>
      </c>
      <c r="G817" s="21">
        <v>0</v>
      </c>
      <c r="H817" s="20"/>
      <c r="I817" s="19"/>
      <c r="J817" s="19"/>
      <c r="K817" s="20"/>
      <c r="L817" s="20">
        <f t="shared" si="66"/>
        <v>0</v>
      </c>
      <c r="M817" s="20">
        <f t="shared" si="67"/>
        <v>0</v>
      </c>
      <c r="N817" s="20">
        <f t="shared" si="70"/>
        <v>0</v>
      </c>
      <c r="O817" s="20">
        <f t="shared" si="68"/>
        <v>0</v>
      </c>
      <c r="P817" s="20">
        <v>0</v>
      </c>
      <c r="Q817" s="20">
        <f t="shared" si="69"/>
        <v>0</v>
      </c>
      <c r="R817" s="21"/>
      <c r="S817" s="44"/>
    </row>
    <row r="818" spans="2:19" hidden="1" x14ac:dyDescent="0.25">
      <c r="B818" s="16">
        <v>802</v>
      </c>
      <c r="C818" s="17" t="s">
        <v>28</v>
      </c>
      <c r="D818" s="18" t="s">
        <v>1483</v>
      </c>
      <c r="E818" s="18" t="s">
        <v>1484</v>
      </c>
      <c r="F818" s="21">
        <v>0</v>
      </c>
      <c r="G818" s="21">
        <v>0</v>
      </c>
      <c r="H818" s="20"/>
      <c r="I818" s="19"/>
      <c r="J818" s="19"/>
      <c r="K818" s="20"/>
      <c r="L818" s="20">
        <f t="shared" si="66"/>
        <v>0</v>
      </c>
      <c r="M818" s="20">
        <f t="shared" si="67"/>
        <v>0</v>
      </c>
      <c r="N818" s="20">
        <f t="shared" si="70"/>
        <v>0</v>
      </c>
      <c r="O818" s="20">
        <f t="shared" si="68"/>
        <v>0</v>
      </c>
      <c r="P818" s="20">
        <v>0</v>
      </c>
      <c r="Q818" s="20">
        <f t="shared" si="69"/>
        <v>0</v>
      </c>
      <c r="R818" s="21"/>
      <c r="S818" s="44"/>
    </row>
    <row r="819" spans="2:19" hidden="1" x14ac:dyDescent="0.25">
      <c r="B819" s="16">
        <v>803</v>
      </c>
      <c r="C819" s="17" t="s">
        <v>28</v>
      </c>
      <c r="D819" s="18" t="s">
        <v>1485</v>
      </c>
      <c r="E819" s="18" t="s">
        <v>1486</v>
      </c>
      <c r="F819" s="21">
        <v>0</v>
      </c>
      <c r="G819" s="21">
        <v>0</v>
      </c>
      <c r="H819" s="20"/>
      <c r="I819" s="20"/>
      <c r="J819" s="20"/>
      <c r="K819" s="20"/>
      <c r="L819" s="20">
        <f t="shared" si="66"/>
        <v>0</v>
      </c>
      <c r="M819" s="20">
        <f t="shared" si="67"/>
        <v>0</v>
      </c>
      <c r="N819" s="20">
        <f t="shared" si="70"/>
        <v>0</v>
      </c>
      <c r="O819" s="20">
        <f t="shared" si="68"/>
        <v>0</v>
      </c>
      <c r="P819" s="20">
        <v>0</v>
      </c>
      <c r="Q819" s="20">
        <f t="shared" si="69"/>
        <v>0</v>
      </c>
      <c r="R819" s="21"/>
      <c r="S819" s="44"/>
    </row>
    <row r="820" spans="2:19" hidden="1" x14ac:dyDescent="0.25">
      <c r="B820" s="16">
        <v>804</v>
      </c>
      <c r="C820" s="17" t="s">
        <v>28</v>
      </c>
      <c r="D820" s="18" t="s">
        <v>1487</v>
      </c>
      <c r="E820" s="18" t="s">
        <v>1328</v>
      </c>
      <c r="F820" s="21">
        <v>0</v>
      </c>
      <c r="G820" s="21">
        <v>0</v>
      </c>
      <c r="H820" s="20"/>
      <c r="I820" s="19"/>
      <c r="J820" s="19"/>
      <c r="K820" s="20"/>
      <c r="L820" s="20">
        <f t="shared" si="66"/>
        <v>0</v>
      </c>
      <c r="M820" s="20">
        <f t="shared" si="67"/>
        <v>0</v>
      </c>
      <c r="N820" s="20">
        <f t="shared" si="70"/>
        <v>0</v>
      </c>
      <c r="O820" s="20">
        <f t="shared" si="68"/>
        <v>0</v>
      </c>
      <c r="P820" s="20">
        <v>0</v>
      </c>
      <c r="Q820" s="20">
        <f t="shared" si="69"/>
        <v>0</v>
      </c>
      <c r="R820" s="21"/>
      <c r="S820" s="44"/>
    </row>
    <row r="821" spans="2:19" hidden="1" x14ac:dyDescent="0.25">
      <c r="B821" s="16">
        <v>805</v>
      </c>
      <c r="C821" s="17" t="s">
        <v>28</v>
      </c>
      <c r="D821" s="18" t="s">
        <v>1488</v>
      </c>
      <c r="E821" s="18" t="s">
        <v>1489</v>
      </c>
      <c r="F821" s="21">
        <v>0</v>
      </c>
      <c r="G821" s="21">
        <v>0</v>
      </c>
      <c r="H821" s="20"/>
      <c r="I821" s="20"/>
      <c r="J821" s="20"/>
      <c r="K821" s="20"/>
      <c r="L821" s="20">
        <f t="shared" si="66"/>
        <v>0</v>
      </c>
      <c r="M821" s="20">
        <f t="shared" si="67"/>
        <v>0</v>
      </c>
      <c r="N821" s="20">
        <f t="shared" si="70"/>
        <v>0</v>
      </c>
      <c r="O821" s="20">
        <f t="shared" si="68"/>
        <v>0</v>
      </c>
      <c r="P821" s="20">
        <v>0</v>
      </c>
      <c r="Q821" s="20">
        <f t="shared" si="69"/>
        <v>0</v>
      </c>
      <c r="R821" s="21"/>
      <c r="S821" s="44"/>
    </row>
    <row r="822" spans="2:19" hidden="1" x14ac:dyDescent="0.25">
      <c r="B822" s="16">
        <v>806</v>
      </c>
      <c r="C822" s="17" t="s">
        <v>28</v>
      </c>
      <c r="D822" s="18" t="s">
        <v>1490</v>
      </c>
      <c r="E822" s="18" t="s">
        <v>1491</v>
      </c>
      <c r="F822" s="21">
        <v>0</v>
      </c>
      <c r="G822" s="21">
        <v>0</v>
      </c>
      <c r="H822" s="20"/>
      <c r="I822" s="19"/>
      <c r="J822" s="19"/>
      <c r="K822" s="20"/>
      <c r="L822" s="20">
        <f t="shared" si="66"/>
        <v>0</v>
      </c>
      <c r="M822" s="20">
        <f t="shared" si="67"/>
        <v>0</v>
      </c>
      <c r="N822" s="20">
        <f t="shared" si="70"/>
        <v>0</v>
      </c>
      <c r="O822" s="20">
        <f t="shared" si="68"/>
        <v>0</v>
      </c>
      <c r="P822" s="20">
        <v>0</v>
      </c>
      <c r="Q822" s="20">
        <f t="shared" si="69"/>
        <v>0</v>
      </c>
      <c r="R822" s="21"/>
      <c r="S822" s="44"/>
    </row>
    <row r="823" spans="2:19" hidden="1" x14ac:dyDescent="0.25">
      <c r="B823" s="16">
        <v>807</v>
      </c>
      <c r="C823" s="17" t="s">
        <v>28</v>
      </c>
      <c r="D823" s="18" t="s">
        <v>1492</v>
      </c>
      <c r="E823" s="18" t="s">
        <v>1493</v>
      </c>
      <c r="F823" s="21">
        <v>0</v>
      </c>
      <c r="G823" s="21">
        <v>0</v>
      </c>
      <c r="H823" s="20"/>
      <c r="I823" s="19"/>
      <c r="J823" s="19"/>
      <c r="K823" s="20"/>
      <c r="L823" s="20">
        <f t="shared" si="66"/>
        <v>0</v>
      </c>
      <c r="M823" s="20">
        <f t="shared" si="67"/>
        <v>0</v>
      </c>
      <c r="N823" s="20">
        <f t="shared" si="70"/>
        <v>0</v>
      </c>
      <c r="O823" s="20">
        <f t="shared" si="68"/>
        <v>0</v>
      </c>
      <c r="P823" s="20">
        <v>0</v>
      </c>
      <c r="Q823" s="20">
        <f t="shared" si="69"/>
        <v>0</v>
      </c>
      <c r="R823" s="21"/>
      <c r="S823" s="44"/>
    </row>
    <row r="824" spans="2:19" hidden="1" x14ac:dyDescent="0.25">
      <c r="B824" s="16">
        <v>808</v>
      </c>
      <c r="C824" s="17" t="s">
        <v>28</v>
      </c>
      <c r="D824" s="18" t="s">
        <v>1494</v>
      </c>
      <c r="E824" s="18" t="s">
        <v>1495</v>
      </c>
      <c r="F824" s="21">
        <v>0</v>
      </c>
      <c r="G824" s="21">
        <v>0</v>
      </c>
      <c r="H824" s="20"/>
      <c r="I824" s="19"/>
      <c r="J824" s="19"/>
      <c r="K824" s="20"/>
      <c r="L824" s="20">
        <f t="shared" si="66"/>
        <v>0</v>
      </c>
      <c r="M824" s="20">
        <f t="shared" si="67"/>
        <v>0</v>
      </c>
      <c r="N824" s="20">
        <f t="shared" si="70"/>
        <v>0</v>
      </c>
      <c r="O824" s="20">
        <f t="shared" si="68"/>
        <v>0</v>
      </c>
      <c r="P824" s="20">
        <v>0</v>
      </c>
      <c r="Q824" s="20">
        <f t="shared" si="69"/>
        <v>0</v>
      </c>
      <c r="R824" s="21"/>
      <c r="S824" s="44"/>
    </row>
    <row r="825" spans="2:19" hidden="1" x14ac:dyDescent="0.25">
      <c r="B825" s="16">
        <v>809</v>
      </c>
      <c r="C825" s="17" t="s">
        <v>28</v>
      </c>
      <c r="D825" s="18" t="s">
        <v>1496</v>
      </c>
      <c r="E825" s="18" t="s">
        <v>1497</v>
      </c>
      <c r="F825" s="21">
        <v>0</v>
      </c>
      <c r="G825" s="21">
        <v>0</v>
      </c>
      <c r="H825" s="20"/>
      <c r="I825" s="19"/>
      <c r="J825" s="19"/>
      <c r="K825" s="20"/>
      <c r="L825" s="20">
        <f t="shared" si="66"/>
        <v>0</v>
      </c>
      <c r="M825" s="20">
        <f t="shared" si="67"/>
        <v>0</v>
      </c>
      <c r="N825" s="20">
        <f t="shared" si="70"/>
        <v>0</v>
      </c>
      <c r="O825" s="20">
        <f t="shared" si="68"/>
        <v>0</v>
      </c>
      <c r="P825" s="20">
        <v>0</v>
      </c>
      <c r="Q825" s="20">
        <f t="shared" si="69"/>
        <v>0</v>
      </c>
      <c r="R825" s="21"/>
      <c r="S825" s="44"/>
    </row>
    <row r="826" spans="2:19" hidden="1" x14ac:dyDescent="0.25">
      <c r="B826" s="16">
        <v>810</v>
      </c>
      <c r="C826" s="17" t="s">
        <v>28</v>
      </c>
      <c r="D826" s="18" t="s">
        <v>1498</v>
      </c>
      <c r="E826" s="18" t="s">
        <v>1499</v>
      </c>
      <c r="F826" s="21">
        <v>0</v>
      </c>
      <c r="G826" s="21">
        <v>0</v>
      </c>
      <c r="H826" s="20"/>
      <c r="I826" s="19"/>
      <c r="J826" s="19"/>
      <c r="K826" s="20"/>
      <c r="L826" s="20">
        <f t="shared" si="66"/>
        <v>0</v>
      </c>
      <c r="M826" s="20">
        <f t="shared" si="67"/>
        <v>0</v>
      </c>
      <c r="N826" s="20">
        <f t="shared" si="70"/>
        <v>0</v>
      </c>
      <c r="O826" s="20">
        <f t="shared" si="68"/>
        <v>0</v>
      </c>
      <c r="P826" s="20">
        <v>0</v>
      </c>
      <c r="Q826" s="20">
        <f t="shared" si="69"/>
        <v>0</v>
      </c>
      <c r="R826" s="21"/>
      <c r="S826" s="44"/>
    </row>
    <row r="827" spans="2:19" hidden="1" x14ac:dyDescent="0.25">
      <c r="B827" s="16">
        <v>811</v>
      </c>
      <c r="C827" s="17" t="s">
        <v>28</v>
      </c>
      <c r="D827" s="18" t="s">
        <v>1500</v>
      </c>
      <c r="E827" s="18" t="s">
        <v>762</v>
      </c>
      <c r="F827" s="21">
        <v>0</v>
      </c>
      <c r="G827" s="21">
        <v>0</v>
      </c>
      <c r="H827" s="20"/>
      <c r="I827" s="19"/>
      <c r="J827" s="19"/>
      <c r="K827" s="20"/>
      <c r="L827" s="20">
        <f t="shared" si="66"/>
        <v>0</v>
      </c>
      <c r="M827" s="20">
        <f t="shared" si="67"/>
        <v>0</v>
      </c>
      <c r="N827" s="20">
        <f t="shared" si="70"/>
        <v>0</v>
      </c>
      <c r="O827" s="20">
        <f t="shared" si="68"/>
        <v>0</v>
      </c>
      <c r="P827" s="20">
        <v>0</v>
      </c>
      <c r="Q827" s="20">
        <f t="shared" si="69"/>
        <v>0</v>
      </c>
      <c r="R827" s="21"/>
      <c r="S827" s="44"/>
    </row>
    <row r="828" spans="2:19" hidden="1" x14ac:dyDescent="0.25">
      <c r="B828" s="16">
        <v>812</v>
      </c>
      <c r="C828" s="17" t="s">
        <v>28</v>
      </c>
      <c r="D828" s="18" t="s">
        <v>1501</v>
      </c>
      <c r="E828" s="18" t="s">
        <v>756</v>
      </c>
      <c r="F828" s="21">
        <v>0</v>
      </c>
      <c r="G828" s="21">
        <v>0</v>
      </c>
      <c r="H828" s="20"/>
      <c r="I828" s="19"/>
      <c r="J828" s="19"/>
      <c r="K828" s="20"/>
      <c r="L828" s="20">
        <f t="shared" si="66"/>
        <v>0</v>
      </c>
      <c r="M828" s="20">
        <f t="shared" si="67"/>
        <v>0</v>
      </c>
      <c r="N828" s="20">
        <f t="shared" si="70"/>
        <v>0</v>
      </c>
      <c r="O828" s="20">
        <f t="shared" si="68"/>
        <v>0</v>
      </c>
      <c r="P828" s="20">
        <v>0</v>
      </c>
      <c r="Q828" s="20">
        <f t="shared" si="69"/>
        <v>0</v>
      </c>
      <c r="R828" s="21"/>
      <c r="S828" s="44"/>
    </row>
    <row r="829" spans="2:19" hidden="1" x14ac:dyDescent="0.25">
      <c r="B829" s="16">
        <v>813</v>
      </c>
      <c r="C829" s="17" t="s">
        <v>28</v>
      </c>
      <c r="D829" s="18" t="s">
        <v>1502</v>
      </c>
      <c r="E829" s="18" t="s">
        <v>865</v>
      </c>
      <c r="F829" s="21">
        <v>0</v>
      </c>
      <c r="G829" s="21">
        <v>0</v>
      </c>
      <c r="H829" s="20"/>
      <c r="I829" s="19"/>
      <c r="J829" s="19"/>
      <c r="K829" s="20"/>
      <c r="L829" s="20">
        <f t="shared" si="66"/>
        <v>0</v>
      </c>
      <c r="M829" s="20">
        <f t="shared" si="67"/>
        <v>0</v>
      </c>
      <c r="N829" s="20">
        <f t="shared" si="70"/>
        <v>0</v>
      </c>
      <c r="O829" s="20">
        <f t="shared" si="68"/>
        <v>0</v>
      </c>
      <c r="P829" s="20">
        <v>0</v>
      </c>
      <c r="Q829" s="20">
        <f t="shared" si="69"/>
        <v>0</v>
      </c>
      <c r="R829" s="21"/>
      <c r="S829" s="44"/>
    </row>
    <row r="830" spans="2:19" hidden="1" x14ac:dyDescent="0.25">
      <c r="B830" s="16">
        <v>814</v>
      </c>
      <c r="C830" s="17" t="s">
        <v>28</v>
      </c>
      <c r="D830" s="18" t="s">
        <v>1503</v>
      </c>
      <c r="E830" s="18" t="s">
        <v>1065</v>
      </c>
      <c r="F830" s="21">
        <v>0</v>
      </c>
      <c r="G830" s="21">
        <v>0</v>
      </c>
      <c r="H830" s="20"/>
      <c r="I830" s="19"/>
      <c r="J830" s="19"/>
      <c r="K830" s="20"/>
      <c r="L830" s="20">
        <f t="shared" si="66"/>
        <v>0</v>
      </c>
      <c r="M830" s="20">
        <f t="shared" si="67"/>
        <v>0</v>
      </c>
      <c r="N830" s="20">
        <f t="shared" si="70"/>
        <v>0</v>
      </c>
      <c r="O830" s="20">
        <f t="shared" si="68"/>
        <v>0</v>
      </c>
      <c r="P830" s="20">
        <v>0</v>
      </c>
      <c r="Q830" s="20">
        <f t="shared" si="69"/>
        <v>0</v>
      </c>
      <c r="R830" s="21"/>
      <c r="S830" s="44"/>
    </row>
    <row r="831" spans="2:19" hidden="1" x14ac:dyDescent="0.25">
      <c r="B831" s="16">
        <v>815</v>
      </c>
      <c r="C831" s="17" t="s">
        <v>28</v>
      </c>
      <c r="D831" s="18" t="s">
        <v>1504</v>
      </c>
      <c r="E831" s="18" t="s">
        <v>766</v>
      </c>
      <c r="F831" s="21">
        <v>0</v>
      </c>
      <c r="G831" s="21">
        <v>0</v>
      </c>
      <c r="H831" s="20"/>
      <c r="I831" s="19"/>
      <c r="J831" s="19"/>
      <c r="K831" s="20"/>
      <c r="L831" s="20">
        <f t="shared" si="66"/>
        <v>0</v>
      </c>
      <c r="M831" s="20">
        <f t="shared" si="67"/>
        <v>0</v>
      </c>
      <c r="N831" s="20">
        <f t="shared" si="70"/>
        <v>0</v>
      </c>
      <c r="O831" s="20">
        <f t="shared" si="68"/>
        <v>0</v>
      </c>
      <c r="P831" s="20">
        <v>0</v>
      </c>
      <c r="Q831" s="20">
        <f t="shared" si="69"/>
        <v>0</v>
      </c>
      <c r="R831" s="21"/>
      <c r="S831" s="44"/>
    </row>
    <row r="832" spans="2:19" hidden="1" x14ac:dyDescent="0.25">
      <c r="B832" s="16">
        <v>816</v>
      </c>
      <c r="C832" s="17" t="s">
        <v>28</v>
      </c>
      <c r="D832" s="18" t="s">
        <v>1505</v>
      </c>
      <c r="E832" s="18" t="s">
        <v>650</v>
      </c>
      <c r="F832" s="21">
        <v>1000</v>
      </c>
      <c r="G832" s="21">
        <v>0</v>
      </c>
      <c r="H832" s="20"/>
      <c r="I832" s="19"/>
      <c r="J832" s="19"/>
      <c r="K832" s="20"/>
      <c r="L832" s="20">
        <f t="shared" si="66"/>
        <v>1000</v>
      </c>
      <c r="M832" s="20">
        <f t="shared" si="67"/>
        <v>0</v>
      </c>
      <c r="N832" s="20">
        <f t="shared" si="70"/>
        <v>0</v>
      </c>
      <c r="O832" s="20">
        <f t="shared" si="68"/>
        <v>1000</v>
      </c>
      <c r="P832" s="20">
        <v>0</v>
      </c>
      <c r="Q832" s="20">
        <f t="shared" si="69"/>
        <v>1000</v>
      </c>
      <c r="R832" s="21"/>
      <c r="S832" s="44"/>
    </row>
    <row r="833" spans="2:19" hidden="1" x14ac:dyDescent="0.25">
      <c r="B833" s="16">
        <v>817</v>
      </c>
      <c r="C833" s="17" t="s">
        <v>28</v>
      </c>
      <c r="D833" s="18" t="s">
        <v>1506</v>
      </c>
      <c r="E833" s="18" t="s">
        <v>1507</v>
      </c>
      <c r="F833" s="21">
        <v>0</v>
      </c>
      <c r="G833" s="21">
        <v>0</v>
      </c>
      <c r="H833" s="20"/>
      <c r="I833" s="19"/>
      <c r="J833" s="19"/>
      <c r="K833" s="20"/>
      <c r="L833" s="20">
        <f t="shared" si="66"/>
        <v>0</v>
      </c>
      <c r="M833" s="20">
        <f t="shared" si="67"/>
        <v>0</v>
      </c>
      <c r="N833" s="20">
        <f t="shared" si="70"/>
        <v>0</v>
      </c>
      <c r="O833" s="20">
        <f t="shared" si="68"/>
        <v>0</v>
      </c>
      <c r="P833" s="20">
        <v>0</v>
      </c>
      <c r="Q833" s="20">
        <f t="shared" si="69"/>
        <v>0</v>
      </c>
      <c r="R833" s="21"/>
      <c r="S833" s="44"/>
    </row>
    <row r="834" spans="2:19" hidden="1" x14ac:dyDescent="0.25">
      <c r="B834" s="16">
        <v>818</v>
      </c>
      <c r="C834" s="17" t="s">
        <v>28</v>
      </c>
      <c r="D834" s="18" t="s">
        <v>1508</v>
      </c>
      <c r="E834" s="18" t="s">
        <v>604</v>
      </c>
      <c r="F834" s="21">
        <v>0</v>
      </c>
      <c r="G834" s="21">
        <v>0</v>
      </c>
      <c r="H834" s="20"/>
      <c r="I834" s="19"/>
      <c r="J834" s="19"/>
      <c r="K834" s="20"/>
      <c r="L834" s="20">
        <f t="shared" si="66"/>
        <v>0</v>
      </c>
      <c r="M834" s="20">
        <f t="shared" si="67"/>
        <v>0</v>
      </c>
      <c r="N834" s="20">
        <f t="shared" si="70"/>
        <v>0</v>
      </c>
      <c r="O834" s="20">
        <f t="shared" si="68"/>
        <v>0</v>
      </c>
      <c r="P834" s="20">
        <v>0</v>
      </c>
      <c r="Q834" s="20">
        <f t="shared" si="69"/>
        <v>0</v>
      </c>
      <c r="R834" s="21"/>
      <c r="S834" s="44"/>
    </row>
    <row r="835" spans="2:19" hidden="1" x14ac:dyDescent="0.25">
      <c r="B835" s="16">
        <v>819</v>
      </c>
      <c r="C835" s="17" t="s">
        <v>28</v>
      </c>
      <c r="D835" s="18" t="s">
        <v>1509</v>
      </c>
      <c r="E835" s="18" t="s">
        <v>1510</v>
      </c>
      <c r="F835" s="21">
        <v>0</v>
      </c>
      <c r="G835" s="21">
        <v>0</v>
      </c>
      <c r="H835" s="20"/>
      <c r="I835" s="19"/>
      <c r="J835" s="19"/>
      <c r="K835" s="20"/>
      <c r="L835" s="20">
        <f t="shared" si="66"/>
        <v>0</v>
      </c>
      <c r="M835" s="20">
        <f t="shared" si="67"/>
        <v>0</v>
      </c>
      <c r="N835" s="20">
        <f t="shared" si="70"/>
        <v>0</v>
      </c>
      <c r="O835" s="20">
        <f t="shared" si="68"/>
        <v>0</v>
      </c>
      <c r="P835" s="20">
        <v>0</v>
      </c>
      <c r="Q835" s="20">
        <f t="shared" si="69"/>
        <v>0</v>
      </c>
      <c r="R835" s="21"/>
      <c r="S835" s="44"/>
    </row>
    <row r="836" spans="2:19" hidden="1" x14ac:dyDescent="0.25">
      <c r="B836" s="16">
        <v>820</v>
      </c>
      <c r="C836" s="17" t="s">
        <v>28</v>
      </c>
      <c r="D836" s="18" t="s">
        <v>1511</v>
      </c>
      <c r="E836" s="18" t="s">
        <v>1069</v>
      </c>
      <c r="F836" s="21">
        <v>0</v>
      </c>
      <c r="G836" s="21">
        <v>0</v>
      </c>
      <c r="H836" s="20"/>
      <c r="I836" s="19"/>
      <c r="J836" s="19"/>
      <c r="K836" s="20"/>
      <c r="L836" s="20">
        <f t="shared" si="66"/>
        <v>0</v>
      </c>
      <c r="M836" s="20">
        <f t="shared" si="67"/>
        <v>0</v>
      </c>
      <c r="N836" s="20">
        <f t="shared" si="70"/>
        <v>0</v>
      </c>
      <c r="O836" s="20">
        <f t="shared" si="68"/>
        <v>0</v>
      </c>
      <c r="P836" s="20">
        <v>0</v>
      </c>
      <c r="Q836" s="20">
        <f t="shared" si="69"/>
        <v>0</v>
      </c>
      <c r="R836" s="21"/>
      <c r="S836" s="44"/>
    </row>
    <row r="837" spans="2:19" hidden="1" x14ac:dyDescent="0.25">
      <c r="B837" s="16">
        <v>821</v>
      </c>
      <c r="C837" s="17" t="s">
        <v>28</v>
      </c>
      <c r="D837" s="18" t="s">
        <v>1512</v>
      </c>
      <c r="E837" s="18" t="s">
        <v>1513</v>
      </c>
      <c r="F837" s="21">
        <v>0</v>
      </c>
      <c r="G837" s="21">
        <v>0</v>
      </c>
      <c r="H837" s="20"/>
      <c r="I837" s="20"/>
      <c r="J837" s="20"/>
      <c r="K837" s="20"/>
      <c r="L837" s="20">
        <f t="shared" si="66"/>
        <v>0</v>
      </c>
      <c r="M837" s="20">
        <f t="shared" si="67"/>
        <v>0</v>
      </c>
      <c r="N837" s="20">
        <f t="shared" si="70"/>
        <v>0</v>
      </c>
      <c r="O837" s="20">
        <f t="shared" si="68"/>
        <v>0</v>
      </c>
      <c r="P837" s="20">
        <v>0</v>
      </c>
      <c r="Q837" s="20">
        <f t="shared" si="69"/>
        <v>0</v>
      </c>
      <c r="R837" s="21"/>
      <c r="S837" s="44"/>
    </row>
    <row r="838" spans="2:19" hidden="1" x14ac:dyDescent="0.25">
      <c r="B838" s="16">
        <v>822</v>
      </c>
      <c r="C838" s="17" t="s">
        <v>28</v>
      </c>
      <c r="D838" s="18" t="s">
        <v>1514</v>
      </c>
      <c r="E838" s="18" t="s">
        <v>1515</v>
      </c>
      <c r="F838" s="21">
        <v>0</v>
      </c>
      <c r="G838" s="21">
        <v>0</v>
      </c>
      <c r="H838" s="20"/>
      <c r="I838" s="20"/>
      <c r="J838" s="20"/>
      <c r="K838" s="20"/>
      <c r="L838" s="20">
        <f t="shared" si="66"/>
        <v>0</v>
      </c>
      <c r="M838" s="20">
        <f t="shared" si="67"/>
        <v>0</v>
      </c>
      <c r="N838" s="20">
        <f t="shared" si="70"/>
        <v>0</v>
      </c>
      <c r="O838" s="20">
        <f t="shared" si="68"/>
        <v>0</v>
      </c>
      <c r="P838" s="20">
        <v>0</v>
      </c>
      <c r="Q838" s="20">
        <f t="shared" si="69"/>
        <v>0</v>
      </c>
      <c r="R838" s="21"/>
      <c r="S838" s="44"/>
    </row>
    <row r="839" spans="2:19" hidden="1" x14ac:dyDescent="0.25">
      <c r="B839" s="16">
        <v>823</v>
      </c>
      <c r="C839" s="17" t="s">
        <v>28</v>
      </c>
      <c r="D839" s="18" t="s">
        <v>1516</v>
      </c>
      <c r="E839" s="18" t="s">
        <v>1308</v>
      </c>
      <c r="F839" s="21">
        <v>0</v>
      </c>
      <c r="G839" s="21">
        <v>0</v>
      </c>
      <c r="H839" s="20"/>
      <c r="I839" s="19"/>
      <c r="J839" s="19"/>
      <c r="K839" s="20"/>
      <c r="L839" s="20">
        <f t="shared" si="66"/>
        <v>0</v>
      </c>
      <c r="M839" s="20">
        <f t="shared" si="67"/>
        <v>0</v>
      </c>
      <c r="N839" s="20">
        <f t="shared" si="70"/>
        <v>0</v>
      </c>
      <c r="O839" s="20">
        <f t="shared" si="68"/>
        <v>0</v>
      </c>
      <c r="P839" s="20">
        <v>0</v>
      </c>
      <c r="Q839" s="20">
        <f t="shared" si="69"/>
        <v>0</v>
      </c>
      <c r="R839" s="21"/>
      <c r="S839" s="44"/>
    </row>
    <row r="840" spans="2:19" hidden="1" x14ac:dyDescent="0.25">
      <c r="B840" s="16">
        <v>824</v>
      </c>
      <c r="C840" s="17" t="s">
        <v>28</v>
      </c>
      <c r="D840" s="18" t="s">
        <v>1517</v>
      </c>
      <c r="E840" s="18" t="s">
        <v>1518</v>
      </c>
      <c r="F840" s="21">
        <v>0</v>
      </c>
      <c r="G840" s="21">
        <v>0</v>
      </c>
      <c r="H840" s="20"/>
      <c r="I840" s="19"/>
      <c r="J840" s="19"/>
      <c r="K840" s="20"/>
      <c r="L840" s="20">
        <f t="shared" si="66"/>
        <v>0</v>
      </c>
      <c r="M840" s="20">
        <f t="shared" si="67"/>
        <v>0</v>
      </c>
      <c r="N840" s="20">
        <f t="shared" si="70"/>
        <v>0</v>
      </c>
      <c r="O840" s="20">
        <f t="shared" si="68"/>
        <v>0</v>
      </c>
      <c r="P840" s="20">
        <v>0</v>
      </c>
      <c r="Q840" s="20">
        <f t="shared" si="69"/>
        <v>0</v>
      </c>
      <c r="R840" s="21"/>
      <c r="S840" s="44"/>
    </row>
    <row r="841" spans="2:19" hidden="1" x14ac:dyDescent="0.25">
      <c r="B841" s="16">
        <v>825</v>
      </c>
      <c r="C841" s="17" t="s">
        <v>28</v>
      </c>
      <c r="D841" s="18" t="s">
        <v>1519</v>
      </c>
      <c r="E841" s="18" t="s">
        <v>1520</v>
      </c>
      <c r="F841" s="21">
        <v>0</v>
      </c>
      <c r="G841" s="21">
        <v>0</v>
      </c>
      <c r="H841" s="20"/>
      <c r="I841" s="19"/>
      <c r="J841" s="19"/>
      <c r="K841" s="20"/>
      <c r="L841" s="20">
        <f t="shared" si="66"/>
        <v>0</v>
      </c>
      <c r="M841" s="20">
        <f t="shared" si="67"/>
        <v>0</v>
      </c>
      <c r="N841" s="20">
        <f t="shared" si="70"/>
        <v>0</v>
      </c>
      <c r="O841" s="20">
        <f t="shared" si="68"/>
        <v>0</v>
      </c>
      <c r="P841" s="20">
        <v>0</v>
      </c>
      <c r="Q841" s="20">
        <f t="shared" si="69"/>
        <v>0</v>
      </c>
      <c r="R841" s="21"/>
      <c r="S841" s="44"/>
    </row>
    <row r="842" spans="2:19" hidden="1" x14ac:dyDescent="0.25">
      <c r="B842" s="16">
        <v>826</v>
      </c>
      <c r="C842" s="17" t="s">
        <v>28</v>
      </c>
      <c r="D842" s="18" t="s">
        <v>1521</v>
      </c>
      <c r="E842" s="18" t="s">
        <v>1522</v>
      </c>
      <c r="F842" s="21">
        <v>0</v>
      </c>
      <c r="G842" s="21">
        <v>0</v>
      </c>
      <c r="H842" s="20"/>
      <c r="I842" s="19"/>
      <c r="J842" s="19"/>
      <c r="K842" s="20"/>
      <c r="L842" s="20">
        <f t="shared" si="66"/>
        <v>0</v>
      </c>
      <c r="M842" s="20">
        <f t="shared" si="67"/>
        <v>0</v>
      </c>
      <c r="N842" s="20">
        <f t="shared" si="70"/>
        <v>0</v>
      </c>
      <c r="O842" s="20">
        <f t="shared" si="68"/>
        <v>0</v>
      </c>
      <c r="P842" s="20">
        <v>0</v>
      </c>
      <c r="Q842" s="20">
        <f t="shared" si="69"/>
        <v>0</v>
      </c>
      <c r="R842" s="21"/>
      <c r="S842" s="44"/>
    </row>
    <row r="843" spans="2:19" hidden="1" x14ac:dyDescent="0.25">
      <c r="B843" s="16">
        <v>827</v>
      </c>
      <c r="C843" s="17" t="s">
        <v>28</v>
      </c>
      <c r="D843" s="18" t="s">
        <v>1523</v>
      </c>
      <c r="E843" s="18" t="s">
        <v>781</v>
      </c>
      <c r="F843" s="21">
        <v>0</v>
      </c>
      <c r="G843" s="21">
        <v>0</v>
      </c>
      <c r="H843" s="20"/>
      <c r="I843" s="19"/>
      <c r="J843" s="19"/>
      <c r="K843" s="20"/>
      <c r="L843" s="20">
        <f t="shared" si="66"/>
        <v>0</v>
      </c>
      <c r="M843" s="20">
        <f t="shared" si="67"/>
        <v>0</v>
      </c>
      <c r="N843" s="20">
        <f t="shared" si="70"/>
        <v>0</v>
      </c>
      <c r="O843" s="20">
        <f t="shared" si="68"/>
        <v>0</v>
      </c>
      <c r="P843" s="20">
        <v>0</v>
      </c>
      <c r="Q843" s="20">
        <f t="shared" si="69"/>
        <v>0</v>
      </c>
      <c r="R843" s="21"/>
      <c r="S843" s="44"/>
    </row>
    <row r="844" spans="2:19" hidden="1" x14ac:dyDescent="0.25">
      <c r="B844" s="16">
        <v>828</v>
      </c>
      <c r="C844" s="17" t="s">
        <v>28</v>
      </c>
      <c r="D844" s="18" t="s">
        <v>1524</v>
      </c>
      <c r="E844" s="18" t="s">
        <v>791</v>
      </c>
      <c r="F844" s="21">
        <v>1000</v>
      </c>
      <c r="G844" s="21">
        <v>0</v>
      </c>
      <c r="H844" s="20"/>
      <c r="I844" s="19"/>
      <c r="J844" s="19"/>
      <c r="K844" s="20"/>
      <c r="L844" s="20">
        <f t="shared" si="66"/>
        <v>1000</v>
      </c>
      <c r="M844" s="20">
        <f t="shared" si="67"/>
        <v>0</v>
      </c>
      <c r="N844" s="20">
        <f t="shared" si="70"/>
        <v>0</v>
      </c>
      <c r="O844" s="20">
        <f t="shared" si="68"/>
        <v>1000</v>
      </c>
      <c r="P844" s="20">
        <v>0</v>
      </c>
      <c r="Q844" s="20">
        <f t="shared" si="69"/>
        <v>1000</v>
      </c>
      <c r="R844" s="21"/>
      <c r="S844" s="44"/>
    </row>
    <row r="845" spans="2:19" hidden="1" x14ac:dyDescent="0.25">
      <c r="B845" s="16">
        <v>829</v>
      </c>
      <c r="C845" s="17" t="s">
        <v>28</v>
      </c>
      <c r="D845" s="18" t="s">
        <v>1525</v>
      </c>
      <c r="E845" s="18" t="s">
        <v>1526</v>
      </c>
      <c r="F845" s="21">
        <v>0</v>
      </c>
      <c r="G845" s="21">
        <v>0</v>
      </c>
      <c r="H845" s="20"/>
      <c r="I845" s="19"/>
      <c r="J845" s="19"/>
      <c r="K845" s="20"/>
      <c r="L845" s="20">
        <f t="shared" si="66"/>
        <v>0</v>
      </c>
      <c r="M845" s="20">
        <f t="shared" si="67"/>
        <v>0</v>
      </c>
      <c r="N845" s="20">
        <f t="shared" si="70"/>
        <v>0</v>
      </c>
      <c r="O845" s="20">
        <f t="shared" si="68"/>
        <v>0</v>
      </c>
      <c r="P845" s="20">
        <v>0</v>
      </c>
      <c r="Q845" s="20">
        <f t="shared" si="69"/>
        <v>0</v>
      </c>
      <c r="R845" s="21"/>
      <c r="S845" s="44"/>
    </row>
    <row r="846" spans="2:19" hidden="1" x14ac:dyDescent="0.25">
      <c r="B846" s="16">
        <v>830</v>
      </c>
      <c r="C846" s="17" t="s">
        <v>28</v>
      </c>
      <c r="D846" s="18" t="s">
        <v>1527</v>
      </c>
      <c r="E846" s="18" t="s">
        <v>1528</v>
      </c>
      <c r="F846" s="21">
        <v>0</v>
      </c>
      <c r="G846" s="21">
        <v>0</v>
      </c>
      <c r="H846" s="20"/>
      <c r="I846" s="19"/>
      <c r="J846" s="19"/>
      <c r="K846" s="20"/>
      <c r="L846" s="20">
        <f t="shared" si="66"/>
        <v>0</v>
      </c>
      <c r="M846" s="20">
        <f t="shared" si="67"/>
        <v>0</v>
      </c>
      <c r="N846" s="20">
        <f t="shared" si="70"/>
        <v>0</v>
      </c>
      <c r="O846" s="20">
        <f t="shared" si="68"/>
        <v>0</v>
      </c>
      <c r="P846" s="20">
        <v>0</v>
      </c>
      <c r="Q846" s="20">
        <f t="shared" si="69"/>
        <v>0</v>
      </c>
      <c r="R846" s="21"/>
      <c r="S846" s="44"/>
    </row>
    <row r="847" spans="2:19" hidden="1" x14ac:dyDescent="0.25">
      <c r="B847" s="16">
        <v>831</v>
      </c>
      <c r="C847" s="17" t="s">
        <v>28</v>
      </c>
      <c r="D847" s="18" t="s">
        <v>1529</v>
      </c>
      <c r="E847" s="18" t="s">
        <v>1084</v>
      </c>
      <c r="F847" s="21">
        <v>0</v>
      </c>
      <c r="G847" s="21">
        <v>0</v>
      </c>
      <c r="H847" s="20"/>
      <c r="I847" s="19"/>
      <c r="J847" s="19"/>
      <c r="K847" s="20"/>
      <c r="L847" s="20">
        <f t="shared" si="66"/>
        <v>0</v>
      </c>
      <c r="M847" s="20">
        <f t="shared" si="67"/>
        <v>0</v>
      </c>
      <c r="N847" s="20">
        <f t="shared" si="70"/>
        <v>0</v>
      </c>
      <c r="O847" s="20">
        <f t="shared" si="68"/>
        <v>0</v>
      </c>
      <c r="P847" s="20">
        <v>0</v>
      </c>
      <c r="Q847" s="20">
        <f t="shared" si="69"/>
        <v>0</v>
      </c>
      <c r="R847" s="21"/>
      <c r="S847" s="44"/>
    </row>
    <row r="848" spans="2:19" hidden="1" x14ac:dyDescent="0.25">
      <c r="B848" s="16">
        <v>832</v>
      </c>
      <c r="C848" s="17" t="s">
        <v>28</v>
      </c>
      <c r="D848" s="18" t="s">
        <v>1530</v>
      </c>
      <c r="E848" s="18" t="s">
        <v>1229</v>
      </c>
      <c r="F848" s="21">
        <v>0</v>
      </c>
      <c r="G848" s="21">
        <v>0</v>
      </c>
      <c r="H848" s="20"/>
      <c r="I848" s="19"/>
      <c r="J848" s="19"/>
      <c r="K848" s="20"/>
      <c r="L848" s="20">
        <f t="shared" si="66"/>
        <v>0</v>
      </c>
      <c r="M848" s="20">
        <f t="shared" si="67"/>
        <v>0</v>
      </c>
      <c r="N848" s="20">
        <f t="shared" si="70"/>
        <v>0</v>
      </c>
      <c r="O848" s="20">
        <f t="shared" si="68"/>
        <v>0</v>
      </c>
      <c r="P848" s="20">
        <v>0</v>
      </c>
      <c r="Q848" s="20">
        <f t="shared" si="69"/>
        <v>0</v>
      </c>
      <c r="R848" s="21"/>
      <c r="S848" s="44"/>
    </row>
    <row r="849" spans="2:19" hidden="1" x14ac:dyDescent="0.25">
      <c r="B849" s="16">
        <v>833</v>
      </c>
      <c r="C849" s="17" t="s">
        <v>28</v>
      </c>
      <c r="D849" s="18" t="s">
        <v>1531</v>
      </c>
      <c r="E849" s="18" t="s">
        <v>1532</v>
      </c>
      <c r="F849" s="21">
        <v>0</v>
      </c>
      <c r="G849" s="21">
        <v>0</v>
      </c>
      <c r="H849" s="20"/>
      <c r="I849" s="19"/>
      <c r="J849" s="19"/>
      <c r="K849" s="20"/>
      <c r="L849" s="20">
        <f t="shared" si="66"/>
        <v>0</v>
      </c>
      <c r="M849" s="20">
        <f t="shared" si="67"/>
        <v>0</v>
      </c>
      <c r="N849" s="20">
        <f t="shared" si="70"/>
        <v>0</v>
      </c>
      <c r="O849" s="20">
        <f t="shared" si="68"/>
        <v>0</v>
      </c>
      <c r="P849" s="20">
        <v>0</v>
      </c>
      <c r="Q849" s="20">
        <f t="shared" si="69"/>
        <v>0</v>
      </c>
      <c r="R849" s="21"/>
      <c r="S849" s="44"/>
    </row>
    <row r="850" spans="2:19" hidden="1" x14ac:dyDescent="0.25">
      <c r="B850" s="16">
        <v>834</v>
      </c>
      <c r="C850" s="17" t="s">
        <v>28</v>
      </c>
      <c r="D850" s="18" t="s">
        <v>1533</v>
      </c>
      <c r="E850" s="18" t="s">
        <v>1534</v>
      </c>
      <c r="F850" s="21">
        <v>0</v>
      </c>
      <c r="G850" s="21">
        <v>0</v>
      </c>
      <c r="H850" s="20"/>
      <c r="I850" s="19"/>
      <c r="J850" s="19"/>
      <c r="K850" s="20"/>
      <c r="L850" s="20">
        <f t="shared" si="66"/>
        <v>0</v>
      </c>
      <c r="M850" s="20">
        <f t="shared" si="67"/>
        <v>0</v>
      </c>
      <c r="N850" s="20">
        <f t="shared" si="70"/>
        <v>0</v>
      </c>
      <c r="O850" s="20">
        <f t="shared" si="68"/>
        <v>0</v>
      </c>
      <c r="P850" s="20">
        <v>0</v>
      </c>
      <c r="Q850" s="20">
        <f t="shared" si="69"/>
        <v>0</v>
      </c>
      <c r="R850" s="21"/>
      <c r="S850" s="44"/>
    </row>
    <row r="851" spans="2:19" hidden="1" x14ac:dyDescent="0.25">
      <c r="B851" s="16">
        <v>835</v>
      </c>
      <c r="C851" s="17" t="s">
        <v>28</v>
      </c>
      <c r="D851" s="18" t="s">
        <v>1535</v>
      </c>
      <c r="E851" s="18" t="s">
        <v>1536</v>
      </c>
      <c r="F851" s="21">
        <v>0</v>
      </c>
      <c r="G851" s="21">
        <v>0</v>
      </c>
      <c r="H851" s="20"/>
      <c r="I851" s="19"/>
      <c r="J851" s="19"/>
      <c r="K851" s="20"/>
      <c r="L851" s="20">
        <f t="shared" si="66"/>
        <v>0</v>
      </c>
      <c r="M851" s="20">
        <f t="shared" si="67"/>
        <v>0</v>
      </c>
      <c r="N851" s="20">
        <f t="shared" si="70"/>
        <v>0</v>
      </c>
      <c r="O851" s="20">
        <f t="shared" si="68"/>
        <v>0</v>
      </c>
      <c r="P851" s="20">
        <v>0</v>
      </c>
      <c r="Q851" s="20">
        <f t="shared" si="69"/>
        <v>0</v>
      </c>
      <c r="R851" s="21"/>
      <c r="S851" s="44"/>
    </row>
    <row r="852" spans="2:19" hidden="1" x14ac:dyDescent="0.25">
      <c r="B852" s="16">
        <v>836</v>
      </c>
      <c r="C852" s="17" t="s">
        <v>28</v>
      </c>
      <c r="D852" s="18" t="s">
        <v>1537</v>
      </c>
      <c r="E852" s="18" t="s">
        <v>1538</v>
      </c>
      <c r="F852" s="21">
        <v>0</v>
      </c>
      <c r="G852" s="21">
        <v>0</v>
      </c>
      <c r="H852" s="20"/>
      <c r="I852" s="19"/>
      <c r="J852" s="19"/>
      <c r="K852" s="20"/>
      <c r="L852" s="20">
        <f t="shared" si="66"/>
        <v>0</v>
      </c>
      <c r="M852" s="20">
        <f t="shared" si="67"/>
        <v>0</v>
      </c>
      <c r="N852" s="20">
        <f t="shared" si="70"/>
        <v>0</v>
      </c>
      <c r="O852" s="20">
        <f t="shared" si="68"/>
        <v>0</v>
      </c>
      <c r="P852" s="20">
        <v>0</v>
      </c>
      <c r="Q852" s="20">
        <f t="shared" si="69"/>
        <v>0</v>
      </c>
      <c r="R852" s="21"/>
      <c r="S852" s="44"/>
    </row>
    <row r="853" spans="2:19" hidden="1" x14ac:dyDescent="0.25">
      <c r="B853" s="16">
        <v>837</v>
      </c>
      <c r="C853" s="17" t="s">
        <v>28</v>
      </c>
      <c r="D853" s="18" t="s">
        <v>1539</v>
      </c>
      <c r="E853" s="18" t="s">
        <v>1540</v>
      </c>
      <c r="F853" s="21">
        <v>0</v>
      </c>
      <c r="G853" s="21">
        <v>0</v>
      </c>
      <c r="H853" s="20"/>
      <c r="I853" s="19"/>
      <c r="J853" s="19"/>
      <c r="K853" s="20"/>
      <c r="L853" s="20">
        <f t="shared" si="66"/>
        <v>0</v>
      </c>
      <c r="M853" s="20">
        <f t="shared" si="67"/>
        <v>0</v>
      </c>
      <c r="N853" s="20">
        <f t="shared" si="70"/>
        <v>0</v>
      </c>
      <c r="O853" s="20">
        <f t="shared" si="68"/>
        <v>0</v>
      </c>
      <c r="P853" s="20">
        <v>0</v>
      </c>
      <c r="Q853" s="20">
        <f t="shared" si="69"/>
        <v>0</v>
      </c>
      <c r="R853" s="21"/>
      <c r="S853" s="44"/>
    </row>
    <row r="854" spans="2:19" hidden="1" x14ac:dyDescent="0.25">
      <c r="B854" s="16">
        <v>838</v>
      </c>
      <c r="C854" s="17" t="s">
        <v>28</v>
      </c>
      <c r="D854" s="18" t="s">
        <v>1541</v>
      </c>
      <c r="E854" s="18" t="s">
        <v>568</v>
      </c>
      <c r="F854" s="21">
        <v>0</v>
      </c>
      <c r="G854" s="21">
        <v>0</v>
      </c>
      <c r="H854" s="20"/>
      <c r="I854" s="19"/>
      <c r="J854" s="19"/>
      <c r="K854" s="20"/>
      <c r="L854" s="20">
        <f t="shared" si="66"/>
        <v>0</v>
      </c>
      <c r="M854" s="20">
        <f t="shared" si="67"/>
        <v>0</v>
      </c>
      <c r="N854" s="20">
        <f t="shared" si="70"/>
        <v>0</v>
      </c>
      <c r="O854" s="20">
        <f t="shared" si="68"/>
        <v>0</v>
      </c>
      <c r="P854" s="20">
        <v>0</v>
      </c>
      <c r="Q854" s="20">
        <f t="shared" si="69"/>
        <v>0</v>
      </c>
      <c r="R854" s="21"/>
      <c r="S854" s="44"/>
    </row>
    <row r="855" spans="2:19" hidden="1" x14ac:dyDescent="0.25">
      <c r="B855" s="16">
        <v>839</v>
      </c>
      <c r="C855" s="17" t="s">
        <v>28</v>
      </c>
      <c r="D855" s="18" t="s">
        <v>1542</v>
      </c>
      <c r="E855" s="18" t="s">
        <v>802</v>
      </c>
      <c r="F855" s="21">
        <v>0</v>
      </c>
      <c r="G855" s="21">
        <v>0</v>
      </c>
      <c r="H855" s="20"/>
      <c r="I855" s="19"/>
      <c r="J855" s="19"/>
      <c r="K855" s="20"/>
      <c r="L855" s="20">
        <f t="shared" si="66"/>
        <v>0</v>
      </c>
      <c r="M855" s="20">
        <f t="shared" si="67"/>
        <v>0</v>
      </c>
      <c r="N855" s="20">
        <f t="shared" si="70"/>
        <v>0</v>
      </c>
      <c r="O855" s="20">
        <f t="shared" si="68"/>
        <v>0</v>
      </c>
      <c r="P855" s="20">
        <v>0</v>
      </c>
      <c r="Q855" s="20">
        <f t="shared" si="69"/>
        <v>0</v>
      </c>
      <c r="R855" s="21"/>
      <c r="S855" s="44"/>
    </row>
    <row r="856" spans="2:19" hidden="1" x14ac:dyDescent="0.25">
      <c r="B856" s="16">
        <v>840</v>
      </c>
      <c r="C856" s="17" t="s">
        <v>28</v>
      </c>
      <c r="D856" s="18" t="s">
        <v>1543</v>
      </c>
      <c r="E856" s="18" t="s">
        <v>1544</v>
      </c>
      <c r="F856" s="21">
        <v>0</v>
      </c>
      <c r="G856" s="21">
        <v>0</v>
      </c>
      <c r="H856" s="20"/>
      <c r="I856" s="19"/>
      <c r="J856" s="19"/>
      <c r="K856" s="20"/>
      <c r="L856" s="20">
        <f t="shared" si="66"/>
        <v>0</v>
      </c>
      <c r="M856" s="20">
        <f t="shared" si="67"/>
        <v>0</v>
      </c>
      <c r="N856" s="20">
        <f t="shared" si="70"/>
        <v>0</v>
      </c>
      <c r="O856" s="20">
        <f t="shared" si="68"/>
        <v>0</v>
      </c>
      <c r="P856" s="20">
        <v>0</v>
      </c>
      <c r="Q856" s="20">
        <f t="shared" si="69"/>
        <v>0</v>
      </c>
      <c r="R856" s="21"/>
      <c r="S856" s="44"/>
    </row>
    <row r="857" spans="2:19" hidden="1" x14ac:dyDescent="0.25">
      <c r="B857" s="16">
        <v>841</v>
      </c>
      <c r="C857" s="17" t="s">
        <v>28</v>
      </c>
      <c r="D857" s="18" t="s">
        <v>1545</v>
      </c>
      <c r="E857" s="18" t="s">
        <v>815</v>
      </c>
      <c r="F857" s="21">
        <v>0</v>
      </c>
      <c r="G857" s="21">
        <v>0</v>
      </c>
      <c r="H857" s="20"/>
      <c r="I857" s="19"/>
      <c r="J857" s="19"/>
      <c r="K857" s="20"/>
      <c r="L857" s="20">
        <f t="shared" si="66"/>
        <v>0</v>
      </c>
      <c r="M857" s="20">
        <f t="shared" si="67"/>
        <v>0</v>
      </c>
      <c r="N857" s="20">
        <f t="shared" si="70"/>
        <v>0</v>
      </c>
      <c r="O857" s="20">
        <f t="shared" si="68"/>
        <v>0</v>
      </c>
      <c r="P857" s="20">
        <v>0</v>
      </c>
      <c r="Q857" s="20">
        <f t="shared" si="69"/>
        <v>0</v>
      </c>
      <c r="R857" s="21"/>
      <c r="S857" s="44"/>
    </row>
    <row r="858" spans="2:19" hidden="1" x14ac:dyDescent="0.25">
      <c r="B858" s="16">
        <v>842</v>
      </c>
      <c r="C858" s="17" t="s">
        <v>28</v>
      </c>
      <c r="D858" s="18" t="s">
        <v>1546</v>
      </c>
      <c r="E858" s="18" t="s">
        <v>621</v>
      </c>
      <c r="F858" s="21">
        <v>0</v>
      </c>
      <c r="G858" s="21">
        <v>0</v>
      </c>
      <c r="H858" s="20"/>
      <c r="I858" s="19"/>
      <c r="J858" s="19"/>
      <c r="K858" s="20"/>
      <c r="L858" s="20">
        <f t="shared" si="66"/>
        <v>0</v>
      </c>
      <c r="M858" s="20">
        <f t="shared" si="67"/>
        <v>0</v>
      </c>
      <c r="N858" s="20">
        <f t="shared" si="70"/>
        <v>0</v>
      </c>
      <c r="O858" s="20">
        <f t="shared" si="68"/>
        <v>0</v>
      </c>
      <c r="P858" s="20">
        <v>0</v>
      </c>
      <c r="Q858" s="20">
        <f t="shared" si="69"/>
        <v>0</v>
      </c>
      <c r="R858" s="21"/>
      <c r="S858" s="44"/>
    </row>
    <row r="859" spans="2:19" hidden="1" x14ac:dyDescent="0.25">
      <c r="B859" s="16">
        <v>843</v>
      </c>
      <c r="C859" s="17" t="s">
        <v>28</v>
      </c>
      <c r="D859" s="18" t="s">
        <v>1547</v>
      </c>
      <c r="E859" s="18" t="s">
        <v>1548</v>
      </c>
      <c r="F859" s="21">
        <v>0</v>
      </c>
      <c r="G859" s="21">
        <v>0</v>
      </c>
      <c r="H859" s="20"/>
      <c r="I859" s="20"/>
      <c r="J859" s="20"/>
      <c r="K859" s="20"/>
      <c r="L859" s="20">
        <f t="shared" si="66"/>
        <v>0</v>
      </c>
      <c r="M859" s="20">
        <f t="shared" si="67"/>
        <v>0</v>
      </c>
      <c r="N859" s="20">
        <f t="shared" si="70"/>
        <v>0</v>
      </c>
      <c r="O859" s="20">
        <f t="shared" si="68"/>
        <v>0</v>
      </c>
      <c r="P859" s="20">
        <v>0</v>
      </c>
      <c r="Q859" s="20">
        <f t="shared" si="69"/>
        <v>0</v>
      </c>
      <c r="R859" s="21"/>
      <c r="S859" s="44"/>
    </row>
    <row r="860" spans="2:19" hidden="1" x14ac:dyDescent="0.25">
      <c r="B860" s="16">
        <v>844</v>
      </c>
      <c r="C860" s="17" t="s">
        <v>28</v>
      </c>
      <c r="D860" s="18" t="s">
        <v>1549</v>
      </c>
      <c r="E860" s="18" t="s">
        <v>1550</v>
      </c>
      <c r="F860" s="21">
        <v>0</v>
      </c>
      <c r="G860" s="21">
        <v>0</v>
      </c>
      <c r="H860" s="20"/>
      <c r="I860" s="20"/>
      <c r="J860" s="20"/>
      <c r="K860" s="20"/>
      <c r="L860" s="20">
        <f t="shared" si="66"/>
        <v>0</v>
      </c>
      <c r="M860" s="20">
        <f t="shared" si="67"/>
        <v>0</v>
      </c>
      <c r="N860" s="20">
        <f t="shared" si="70"/>
        <v>0</v>
      </c>
      <c r="O860" s="20">
        <f t="shared" si="68"/>
        <v>0</v>
      </c>
      <c r="P860" s="20">
        <v>0</v>
      </c>
      <c r="Q860" s="20">
        <f t="shared" si="69"/>
        <v>0</v>
      </c>
      <c r="R860" s="21"/>
      <c r="S860" s="44"/>
    </row>
    <row r="861" spans="2:19" hidden="1" x14ac:dyDescent="0.25">
      <c r="B861" s="16">
        <v>845</v>
      </c>
      <c r="C861" s="17" t="s">
        <v>28</v>
      </c>
      <c r="D861" s="18" t="s">
        <v>1551</v>
      </c>
      <c r="E861" s="18" t="s">
        <v>52</v>
      </c>
      <c r="F861" s="21">
        <v>0</v>
      </c>
      <c r="G861" s="21">
        <v>0</v>
      </c>
      <c r="H861" s="20"/>
      <c r="I861" s="20"/>
      <c r="J861" s="20"/>
      <c r="K861" s="20"/>
      <c r="L861" s="20">
        <f t="shared" si="66"/>
        <v>0</v>
      </c>
      <c r="M861" s="20">
        <f t="shared" si="67"/>
        <v>0</v>
      </c>
      <c r="N861" s="20">
        <f t="shared" si="70"/>
        <v>0</v>
      </c>
      <c r="O861" s="20">
        <f t="shared" si="68"/>
        <v>0</v>
      </c>
      <c r="P861" s="20">
        <v>0</v>
      </c>
      <c r="Q861" s="20">
        <f t="shared" si="69"/>
        <v>0</v>
      </c>
      <c r="R861" s="21"/>
      <c r="S861" s="44"/>
    </row>
    <row r="862" spans="2:19" hidden="1" x14ac:dyDescent="0.25">
      <c r="B862" s="16">
        <v>846</v>
      </c>
      <c r="C862" s="17" t="s">
        <v>28</v>
      </c>
      <c r="D862" s="18" t="s">
        <v>1552</v>
      </c>
      <c r="E862" s="18" t="s">
        <v>1553</v>
      </c>
      <c r="F862" s="21">
        <v>0</v>
      </c>
      <c r="G862" s="21">
        <v>0</v>
      </c>
      <c r="H862" s="20"/>
      <c r="I862" s="20"/>
      <c r="J862" s="20"/>
      <c r="K862" s="20"/>
      <c r="L862" s="20">
        <f t="shared" si="66"/>
        <v>0</v>
      </c>
      <c r="M862" s="20">
        <f t="shared" si="67"/>
        <v>0</v>
      </c>
      <c r="N862" s="20">
        <f t="shared" si="70"/>
        <v>0</v>
      </c>
      <c r="O862" s="20">
        <f t="shared" si="68"/>
        <v>0</v>
      </c>
      <c r="P862" s="20">
        <v>0</v>
      </c>
      <c r="Q862" s="20">
        <f t="shared" si="69"/>
        <v>0</v>
      </c>
      <c r="R862" s="21"/>
      <c r="S862" s="44"/>
    </row>
    <row r="863" spans="2:19" hidden="1" x14ac:dyDescent="0.25">
      <c r="B863" s="16">
        <v>847</v>
      </c>
      <c r="C863" s="17" t="s">
        <v>28</v>
      </c>
      <c r="D863" s="18" t="s">
        <v>1554</v>
      </c>
      <c r="E863" s="18" t="s">
        <v>1555</v>
      </c>
      <c r="F863" s="21">
        <v>0</v>
      </c>
      <c r="G863" s="21">
        <v>0</v>
      </c>
      <c r="H863" s="20"/>
      <c r="I863" s="20"/>
      <c r="J863" s="20"/>
      <c r="K863" s="20"/>
      <c r="L863" s="20">
        <f t="shared" si="66"/>
        <v>0</v>
      </c>
      <c r="M863" s="20">
        <f t="shared" si="67"/>
        <v>0</v>
      </c>
      <c r="N863" s="20">
        <f t="shared" si="70"/>
        <v>0</v>
      </c>
      <c r="O863" s="20">
        <f t="shared" si="68"/>
        <v>0</v>
      </c>
      <c r="P863" s="20">
        <v>0</v>
      </c>
      <c r="Q863" s="20">
        <f t="shared" si="69"/>
        <v>0</v>
      </c>
      <c r="R863" s="21"/>
      <c r="S863" s="44"/>
    </row>
    <row r="864" spans="2:19" hidden="1" x14ac:dyDescent="0.25">
      <c r="B864" s="16">
        <v>848</v>
      </c>
      <c r="C864" s="17" t="s">
        <v>28</v>
      </c>
      <c r="D864" s="18" t="s">
        <v>1556</v>
      </c>
      <c r="E864" s="18" t="s">
        <v>1557</v>
      </c>
      <c r="F864" s="21">
        <v>0</v>
      </c>
      <c r="G864" s="21">
        <v>0</v>
      </c>
      <c r="H864" s="20"/>
      <c r="I864" s="20"/>
      <c r="J864" s="20"/>
      <c r="K864" s="20"/>
      <c r="L864" s="20">
        <f t="shared" si="66"/>
        <v>0</v>
      </c>
      <c r="M864" s="20">
        <f t="shared" si="67"/>
        <v>0</v>
      </c>
      <c r="N864" s="20">
        <f t="shared" si="70"/>
        <v>0</v>
      </c>
      <c r="O864" s="20">
        <f t="shared" si="68"/>
        <v>0</v>
      </c>
      <c r="P864" s="20">
        <v>0</v>
      </c>
      <c r="Q864" s="20">
        <f t="shared" si="69"/>
        <v>0</v>
      </c>
      <c r="R864" s="21"/>
      <c r="S864" s="44"/>
    </row>
    <row r="865" spans="2:19" hidden="1" x14ac:dyDescent="0.25">
      <c r="B865" s="16">
        <v>849</v>
      </c>
      <c r="C865" s="17" t="s">
        <v>28</v>
      </c>
      <c r="D865" s="18" t="s">
        <v>1558</v>
      </c>
      <c r="E865" s="18" t="s">
        <v>1559</v>
      </c>
      <c r="F865" s="21">
        <v>0</v>
      </c>
      <c r="G865" s="21">
        <v>0</v>
      </c>
      <c r="H865" s="20"/>
      <c r="I865" s="20"/>
      <c r="J865" s="20"/>
      <c r="K865" s="20"/>
      <c r="L865" s="20">
        <f t="shared" si="66"/>
        <v>0</v>
      </c>
      <c r="M865" s="20">
        <f t="shared" si="67"/>
        <v>0</v>
      </c>
      <c r="N865" s="20">
        <f t="shared" si="70"/>
        <v>0</v>
      </c>
      <c r="O865" s="20">
        <f t="shared" si="68"/>
        <v>0</v>
      </c>
      <c r="P865" s="20">
        <v>0</v>
      </c>
      <c r="Q865" s="20">
        <f t="shared" si="69"/>
        <v>0</v>
      </c>
      <c r="R865" s="21"/>
      <c r="S865" s="44"/>
    </row>
    <row r="866" spans="2:19" hidden="1" x14ac:dyDescent="0.25">
      <c r="B866" s="16">
        <v>850</v>
      </c>
      <c r="C866" s="17" t="s">
        <v>28</v>
      </c>
      <c r="D866" s="18" t="s">
        <v>1560</v>
      </c>
      <c r="E866" s="18" t="s">
        <v>1561</v>
      </c>
      <c r="F866" s="21">
        <v>0</v>
      </c>
      <c r="G866" s="21">
        <v>0</v>
      </c>
      <c r="H866" s="20"/>
      <c r="I866" s="20"/>
      <c r="J866" s="20"/>
      <c r="K866" s="20"/>
      <c r="L866" s="20">
        <f t="shared" si="66"/>
        <v>0</v>
      </c>
      <c r="M866" s="20">
        <f t="shared" si="67"/>
        <v>0</v>
      </c>
      <c r="N866" s="20">
        <f t="shared" si="70"/>
        <v>0</v>
      </c>
      <c r="O866" s="20">
        <f t="shared" si="68"/>
        <v>0</v>
      </c>
      <c r="P866" s="20">
        <v>0</v>
      </c>
      <c r="Q866" s="20">
        <f t="shared" si="69"/>
        <v>0</v>
      </c>
      <c r="R866" s="21"/>
      <c r="S866" s="44"/>
    </row>
    <row r="867" spans="2:19" hidden="1" x14ac:dyDescent="0.25">
      <c r="B867" s="16">
        <v>851</v>
      </c>
      <c r="C867" s="17" t="s">
        <v>28</v>
      </c>
      <c r="D867" s="18" t="s">
        <v>1562</v>
      </c>
      <c r="E867" s="18" t="s">
        <v>1563</v>
      </c>
      <c r="F867" s="21">
        <v>0</v>
      </c>
      <c r="G867" s="21">
        <v>0</v>
      </c>
      <c r="H867" s="20"/>
      <c r="I867" s="20"/>
      <c r="J867" s="20"/>
      <c r="K867" s="20"/>
      <c r="L867" s="20">
        <f t="shared" si="66"/>
        <v>0</v>
      </c>
      <c r="M867" s="20">
        <f t="shared" si="67"/>
        <v>0</v>
      </c>
      <c r="N867" s="20">
        <f t="shared" si="70"/>
        <v>0</v>
      </c>
      <c r="O867" s="20">
        <f t="shared" si="68"/>
        <v>0</v>
      </c>
      <c r="P867" s="20">
        <v>0</v>
      </c>
      <c r="Q867" s="20">
        <f t="shared" si="69"/>
        <v>0</v>
      </c>
      <c r="R867" s="21"/>
      <c r="S867" s="44"/>
    </row>
    <row r="868" spans="2:19" hidden="1" x14ac:dyDescent="0.25">
      <c r="B868" s="16">
        <v>852</v>
      </c>
      <c r="C868" s="17" t="s">
        <v>28</v>
      </c>
      <c r="D868" s="18" t="s">
        <v>1564</v>
      </c>
      <c r="E868" s="18" t="s">
        <v>160</v>
      </c>
      <c r="F868" s="21">
        <v>0</v>
      </c>
      <c r="G868" s="21">
        <v>0</v>
      </c>
      <c r="H868" s="20"/>
      <c r="I868" s="20"/>
      <c r="J868" s="20"/>
      <c r="K868" s="20"/>
      <c r="L868" s="20">
        <f t="shared" si="66"/>
        <v>0</v>
      </c>
      <c r="M868" s="20">
        <f t="shared" si="67"/>
        <v>0</v>
      </c>
      <c r="N868" s="20">
        <f t="shared" si="70"/>
        <v>0</v>
      </c>
      <c r="O868" s="20">
        <f t="shared" si="68"/>
        <v>0</v>
      </c>
      <c r="P868" s="20">
        <v>0</v>
      </c>
      <c r="Q868" s="20">
        <f t="shared" si="69"/>
        <v>0</v>
      </c>
      <c r="R868" s="21"/>
      <c r="S868" s="44"/>
    </row>
    <row r="869" spans="2:19" hidden="1" x14ac:dyDescent="0.25">
      <c r="B869" s="16">
        <v>853</v>
      </c>
      <c r="C869" s="17" t="s">
        <v>28</v>
      </c>
      <c r="D869" s="18" t="s">
        <v>1565</v>
      </c>
      <c r="E869" s="18" t="s">
        <v>1566</v>
      </c>
      <c r="F869" s="21">
        <v>0</v>
      </c>
      <c r="G869" s="21">
        <v>0</v>
      </c>
      <c r="H869" s="20"/>
      <c r="I869" s="20"/>
      <c r="J869" s="20"/>
      <c r="K869" s="20"/>
      <c r="L869" s="20">
        <f t="shared" si="66"/>
        <v>0</v>
      </c>
      <c r="M869" s="20">
        <f t="shared" si="67"/>
        <v>0</v>
      </c>
      <c r="N869" s="20">
        <f t="shared" si="70"/>
        <v>0</v>
      </c>
      <c r="O869" s="20">
        <f t="shared" si="68"/>
        <v>0</v>
      </c>
      <c r="P869" s="20">
        <v>0</v>
      </c>
      <c r="Q869" s="20">
        <f t="shared" si="69"/>
        <v>0</v>
      </c>
      <c r="R869" s="21"/>
      <c r="S869" s="44"/>
    </row>
    <row r="870" spans="2:19" hidden="1" x14ac:dyDescent="0.25">
      <c r="B870" s="16">
        <v>854</v>
      </c>
      <c r="C870" s="17" t="s">
        <v>28</v>
      </c>
      <c r="D870" s="18" t="s">
        <v>1567</v>
      </c>
      <c r="E870" s="18" t="s">
        <v>1568</v>
      </c>
      <c r="F870" s="21">
        <v>0</v>
      </c>
      <c r="G870" s="21">
        <v>0</v>
      </c>
      <c r="H870" s="20"/>
      <c r="I870" s="20"/>
      <c r="J870" s="20"/>
      <c r="K870" s="20"/>
      <c r="L870" s="20">
        <f t="shared" si="66"/>
        <v>0</v>
      </c>
      <c r="M870" s="20">
        <f t="shared" si="67"/>
        <v>0</v>
      </c>
      <c r="N870" s="20">
        <f t="shared" si="70"/>
        <v>0</v>
      </c>
      <c r="O870" s="20">
        <f t="shared" si="68"/>
        <v>0</v>
      </c>
      <c r="P870" s="20">
        <v>0</v>
      </c>
      <c r="Q870" s="20">
        <f t="shared" si="69"/>
        <v>0</v>
      </c>
      <c r="R870" s="21"/>
      <c r="S870" s="44"/>
    </row>
    <row r="871" spans="2:19" hidden="1" x14ac:dyDescent="0.25">
      <c r="B871" s="16">
        <v>855</v>
      </c>
      <c r="C871" s="17" t="s">
        <v>28</v>
      </c>
      <c r="D871" s="18" t="s">
        <v>1569</v>
      </c>
      <c r="E871" s="18" t="s">
        <v>1570</v>
      </c>
      <c r="F871" s="21">
        <v>0</v>
      </c>
      <c r="G871" s="21">
        <v>0</v>
      </c>
      <c r="H871" s="20"/>
      <c r="I871" s="20"/>
      <c r="J871" s="20"/>
      <c r="K871" s="20"/>
      <c r="L871" s="20">
        <f t="shared" si="66"/>
        <v>0</v>
      </c>
      <c r="M871" s="20">
        <f t="shared" si="67"/>
        <v>0</v>
      </c>
      <c r="N871" s="20">
        <f t="shared" si="70"/>
        <v>0</v>
      </c>
      <c r="O871" s="20">
        <f t="shared" si="68"/>
        <v>0</v>
      </c>
      <c r="P871" s="20">
        <v>0</v>
      </c>
      <c r="Q871" s="20">
        <f t="shared" si="69"/>
        <v>0</v>
      </c>
      <c r="R871" s="21"/>
      <c r="S871" s="44"/>
    </row>
    <row r="872" spans="2:19" hidden="1" x14ac:dyDescent="0.25">
      <c r="B872" s="16">
        <v>856</v>
      </c>
      <c r="C872" s="17" t="s">
        <v>28</v>
      </c>
      <c r="D872" s="18" t="s">
        <v>1571</v>
      </c>
      <c r="E872" s="18" t="s">
        <v>1572</v>
      </c>
      <c r="F872" s="21">
        <v>0</v>
      </c>
      <c r="G872" s="21">
        <v>0</v>
      </c>
      <c r="H872" s="20"/>
      <c r="I872" s="20"/>
      <c r="J872" s="20"/>
      <c r="K872" s="20"/>
      <c r="L872" s="20">
        <f t="shared" si="66"/>
        <v>0</v>
      </c>
      <c r="M872" s="20">
        <f t="shared" si="67"/>
        <v>0</v>
      </c>
      <c r="N872" s="20">
        <f t="shared" si="70"/>
        <v>0</v>
      </c>
      <c r="O872" s="20">
        <f t="shared" si="68"/>
        <v>0</v>
      </c>
      <c r="P872" s="20">
        <v>0</v>
      </c>
      <c r="Q872" s="20">
        <f t="shared" si="69"/>
        <v>0</v>
      </c>
      <c r="R872" s="21"/>
      <c r="S872" s="44"/>
    </row>
    <row r="873" spans="2:19" hidden="1" x14ac:dyDescent="0.25">
      <c r="B873" s="16">
        <v>857</v>
      </c>
      <c r="C873" s="17" t="s">
        <v>28</v>
      </c>
      <c r="D873" s="18" t="s">
        <v>1573</v>
      </c>
      <c r="E873" s="18" t="s">
        <v>1574</v>
      </c>
      <c r="F873" s="21">
        <v>0</v>
      </c>
      <c r="G873" s="21">
        <v>0</v>
      </c>
      <c r="H873" s="20"/>
      <c r="I873" s="20"/>
      <c r="J873" s="20"/>
      <c r="K873" s="20"/>
      <c r="L873" s="20">
        <f t="shared" si="66"/>
        <v>0</v>
      </c>
      <c r="M873" s="20">
        <f t="shared" si="67"/>
        <v>0</v>
      </c>
      <c r="N873" s="20">
        <f t="shared" si="70"/>
        <v>0</v>
      </c>
      <c r="O873" s="20">
        <f t="shared" si="68"/>
        <v>0</v>
      </c>
      <c r="P873" s="20">
        <v>0</v>
      </c>
      <c r="Q873" s="20">
        <f t="shared" si="69"/>
        <v>0</v>
      </c>
      <c r="R873" s="21"/>
      <c r="S873" s="44"/>
    </row>
    <row r="874" spans="2:19" hidden="1" x14ac:dyDescent="0.25">
      <c r="B874" s="16">
        <v>858</v>
      </c>
      <c r="C874" s="17" t="s">
        <v>28</v>
      </c>
      <c r="D874" s="18" t="s">
        <v>1575</v>
      </c>
      <c r="E874" s="18" t="s">
        <v>250</v>
      </c>
      <c r="F874" s="21">
        <v>0</v>
      </c>
      <c r="G874" s="21">
        <v>0</v>
      </c>
      <c r="H874" s="20"/>
      <c r="I874" s="20"/>
      <c r="J874" s="20"/>
      <c r="K874" s="20"/>
      <c r="L874" s="20">
        <f t="shared" si="66"/>
        <v>0</v>
      </c>
      <c r="M874" s="20">
        <f t="shared" si="67"/>
        <v>0</v>
      </c>
      <c r="N874" s="20">
        <f t="shared" si="70"/>
        <v>0</v>
      </c>
      <c r="O874" s="20">
        <f t="shared" si="68"/>
        <v>0</v>
      </c>
      <c r="P874" s="20">
        <v>0</v>
      </c>
      <c r="Q874" s="20">
        <f t="shared" si="69"/>
        <v>0</v>
      </c>
      <c r="R874" s="21"/>
      <c r="S874" s="44"/>
    </row>
    <row r="875" spans="2:19" hidden="1" x14ac:dyDescent="0.25">
      <c r="B875" s="16">
        <v>859</v>
      </c>
      <c r="C875" s="17" t="s">
        <v>28</v>
      </c>
      <c r="D875" s="18" t="s">
        <v>1576</v>
      </c>
      <c r="E875" s="18" t="s">
        <v>290</v>
      </c>
      <c r="F875" s="21">
        <v>0</v>
      </c>
      <c r="G875" s="21">
        <v>0</v>
      </c>
      <c r="H875" s="20"/>
      <c r="I875" s="20"/>
      <c r="J875" s="20"/>
      <c r="K875" s="20"/>
      <c r="L875" s="20">
        <f t="shared" si="66"/>
        <v>0</v>
      </c>
      <c r="M875" s="20">
        <f t="shared" si="67"/>
        <v>0</v>
      </c>
      <c r="N875" s="20">
        <f t="shared" si="70"/>
        <v>0</v>
      </c>
      <c r="O875" s="20">
        <f t="shared" si="68"/>
        <v>0</v>
      </c>
      <c r="P875" s="20">
        <v>0</v>
      </c>
      <c r="Q875" s="20">
        <f t="shared" si="69"/>
        <v>0</v>
      </c>
      <c r="R875" s="21"/>
      <c r="S875" s="44"/>
    </row>
    <row r="876" spans="2:19" hidden="1" x14ac:dyDescent="0.25">
      <c r="B876" s="16">
        <v>860</v>
      </c>
      <c r="C876" s="17" t="s">
        <v>28</v>
      </c>
      <c r="D876" s="18" t="s">
        <v>1577</v>
      </c>
      <c r="E876" s="18" t="s">
        <v>252</v>
      </c>
      <c r="F876" s="21">
        <v>0</v>
      </c>
      <c r="G876" s="21">
        <v>0</v>
      </c>
      <c r="H876" s="20"/>
      <c r="I876" s="20"/>
      <c r="J876" s="20"/>
      <c r="K876" s="20"/>
      <c r="L876" s="20">
        <f t="shared" si="66"/>
        <v>0</v>
      </c>
      <c r="M876" s="20">
        <f t="shared" si="67"/>
        <v>0</v>
      </c>
      <c r="N876" s="20">
        <f t="shared" si="70"/>
        <v>0</v>
      </c>
      <c r="O876" s="20">
        <f t="shared" si="68"/>
        <v>0</v>
      </c>
      <c r="P876" s="20">
        <v>0</v>
      </c>
      <c r="Q876" s="20">
        <f t="shared" si="69"/>
        <v>0</v>
      </c>
      <c r="R876" s="21"/>
      <c r="S876" s="44"/>
    </row>
    <row r="877" spans="2:19" hidden="1" x14ac:dyDescent="0.25">
      <c r="B877" s="16">
        <v>861</v>
      </c>
      <c r="C877" s="17" t="s">
        <v>28</v>
      </c>
      <c r="D877" s="18" t="s">
        <v>1578</v>
      </c>
      <c r="E877" s="18" t="s">
        <v>66</v>
      </c>
      <c r="F877" s="21">
        <v>0</v>
      </c>
      <c r="G877" s="21">
        <v>0</v>
      </c>
      <c r="H877" s="20"/>
      <c r="I877" s="20"/>
      <c r="J877" s="20"/>
      <c r="K877" s="20"/>
      <c r="L877" s="20">
        <f t="shared" si="66"/>
        <v>0</v>
      </c>
      <c r="M877" s="20">
        <f t="shared" si="67"/>
        <v>0</v>
      </c>
      <c r="N877" s="20">
        <f t="shared" si="70"/>
        <v>0</v>
      </c>
      <c r="O877" s="20">
        <f t="shared" si="68"/>
        <v>0</v>
      </c>
      <c r="P877" s="20">
        <v>0</v>
      </c>
      <c r="Q877" s="20">
        <f t="shared" si="69"/>
        <v>0</v>
      </c>
      <c r="R877" s="21"/>
      <c r="S877" s="44"/>
    </row>
    <row r="878" spans="2:19" hidden="1" x14ac:dyDescent="0.25">
      <c r="B878" s="16">
        <v>862</v>
      </c>
      <c r="C878" s="17" t="s">
        <v>28</v>
      </c>
      <c r="D878" s="18" t="s">
        <v>1579</v>
      </c>
      <c r="E878" s="18" t="s">
        <v>1580</v>
      </c>
      <c r="F878" s="21">
        <v>0</v>
      </c>
      <c r="G878" s="21">
        <v>0</v>
      </c>
      <c r="H878" s="20"/>
      <c r="I878" s="20"/>
      <c r="J878" s="20"/>
      <c r="K878" s="20"/>
      <c r="L878" s="20">
        <f t="shared" si="66"/>
        <v>0</v>
      </c>
      <c r="M878" s="20">
        <f t="shared" si="67"/>
        <v>0</v>
      </c>
      <c r="N878" s="20">
        <f t="shared" si="70"/>
        <v>0</v>
      </c>
      <c r="O878" s="20">
        <f t="shared" si="68"/>
        <v>0</v>
      </c>
      <c r="P878" s="20">
        <v>0</v>
      </c>
      <c r="Q878" s="20">
        <f t="shared" si="69"/>
        <v>0</v>
      </c>
      <c r="R878" s="21"/>
      <c r="S878" s="44"/>
    </row>
    <row r="879" spans="2:19" hidden="1" x14ac:dyDescent="0.25">
      <c r="B879" s="16">
        <v>863</v>
      </c>
      <c r="C879" s="17" t="s">
        <v>28</v>
      </c>
      <c r="D879" s="18" t="s">
        <v>1581</v>
      </c>
      <c r="E879" s="18" t="s">
        <v>1582</v>
      </c>
      <c r="F879" s="21">
        <v>0</v>
      </c>
      <c r="G879" s="21">
        <v>0</v>
      </c>
      <c r="H879" s="20"/>
      <c r="I879" s="20"/>
      <c r="J879" s="20"/>
      <c r="K879" s="20"/>
      <c r="L879" s="20">
        <f t="shared" ref="L879:L942" si="71">+F879-I879</f>
        <v>0</v>
      </c>
      <c r="M879" s="20">
        <f t="shared" ref="M879:M942" si="72">+G879-J879</f>
        <v>0</v>
      </c>
      <c r="N879" s="20">
        <f t="shared" si="70"/>
        <v>0</v>
      </c>
      <c r="O879" s="20">
        <f t="shared" ref="O879:O942" si="73">+L879+M879+N879</f>
        <v>0</v>
      </c>
      <c r="P879" s="20">
        <v>0</v>
      </c>
      <c r="Q879" s="20">
        <f t="shared" ref="Q879:Q942" si="74">+O879+P879</f>
        <v>0</v>
      </c>
      <c r="R879" s="21"/>
      <c r="S879" s="44"/>
    </row>
    <row r="880" spans="2:19" hidden="1" x14ac:dyDescent="0.25">
      <c r="B880" s="16">
        <v>864</v>
      </c>
      <c r="C880" s="17" t="s">
        <v>28</v>
      </c>
      <c r="D880" s="18" t="s">
        <v>1583</v>
      </c>
      <c r="E880" s="18" t="s">
        <v>391</v>
      </c>
      <c r="F880" s="21">
        <v>0</v>
      </c>
      <c r="G880" s="21">
        <v>0</v>
      </c>
      <c r="H880" s="20"/>
      <c r="I880" s="20"/>
      <c r="J880" s="20"/>
      <c r="K880" s="20"/>
      <c r="L880" s="20">
        <f t="shared" si="71"/>
        <v>0</v>
      </c>
      <c r="M880" s="20">
        <f t="shared" si="72"/>
        <v>0</v>
      </c>
      <c r="N880" s="20">
        <f t="shared" ref="N880:N943" si="75">+H880-K880</f>
        <v>0</v>
      </c>
      <c r="O880" s="20">
        <f t="shared" si="73"/>
        <v>0</v>
      </c>
      <c r="P880" s="20">
        <v>0</v>
      </c>
      <c r="Q880" s="20">
        <f t="shared" si="74"/>
        <v>0</v>
      </c>
      <c r="R880" s="21"/>
      <c r="S880" s="44"/>
    </row>
    <row r="881" spans="2:19" hidden="1" x14ac:dyDescent="0.25">
      <c r="B881" s="16">
        <v>865</v>
      </c>
      <c r="C881" s="17" t="s">
        <v>28</v>
      </c>
      <c r="D881" s="18" t="s">
        <v>1584</v>
      </c>
      <c r="E881" s="18" t="s">
        <v>1585</v>
      </c>
      <c r="F881" s="21">
        <v>0</v>
      </c>
      <c r="G881" s="21">
        <v>0</v>
      </c>
      <c r="H881" s="20"/>
      <c r="I881" s="20"/>
      <c r="J881" s="20"/>
      <c r="K881" s="20"/>
      <c r="L881" s="20">
        <f t="shared" si="71"/>
        <v>0</v>
      </c>
      <c r="M881" s="20">
        <f t="shared" si="72"/>
        <v>0</v>
      </c>
      <c r="N881" s="20">
        <f t="shared" si="75"/>
        <v>0</v>
      </c>
      <c r="O881" s="20">
        <f t="shared" si="73"/>
        <v>0</v>
      </c>
      <c r="P881" s="20">
        <v>0</v>
      </c>
      <c r="Q881" s="20">
        <f t="shared" si="74"/>
        <v>0</v>
      </c>
      <c r="R881" s="21"/>
      <c r="S881" s="44"/>
    </row>
    <row r="882" spans="2:19" hidden="1" x14ac:dyDescent="0.25">
      <c r="B882" s="16">
        <v>866</v>
      </c>
      <c r="C882" s="17" t="s">
        <v>28</v>
      </c>
      <c r="D882" s="18" t="s">
        <v>1586</v>
      </c>
      <c r="E882" s="18" t="s">
        <v>1587</v>
      </c>
      <c r="F882" s="21">
        <v>0</v>
      </c>
      <c r="G882" s="21">
        <v>0</v>
      </c>
      <c r="H882" s="20"/>
      <c r="I882" s="20"/>
      <c r="J882" s="20"/>
      <c r="K882" s="20"/>
      <c r="L882" s="20">
        <f t="shared" si="71"/>
        <v>0</v>
      </c>
      <c r="M882" s="20">
        <f t="shared" si="72"/>
        <v>0</v>
      </c>
      <c r="N882" s="20">
        <f t="shared" si="75"/>
        <v>0</v>
      </c>
      <c r="O882" s="20">
        <f t="shared" si="73"/>
        <v>0</v>
      </c>
      <c r="P882" s="20">
        <v>0</v>
      </c>
      <c r="Q882" s="20">
        <f t="shared" si="74"/>
        <v>0</v>
      </c>
      <c r="R882" s="21"/>
      <c r="S882" s="44"/>
    </row>
    <row r="883" spans="2:19" hidden="1" x14ac:dyDescent="0.25">
      <c r="B883" s="16">
        <v>867</v>
      </c>
      <c r="C883" s="17" t="s">
        <v>28</v>
      </c>
      <c r="D883" s="18" t="s">
        <v>1588</v>
      </c>
      <c r="E883" s="18" t="s">
        <v>1589</v>
      </c>
      <c r="F883" s="21">
        <v>0</v>
      </c>
      <c r="G883" s="21">
        <v>0</v>
      </c>
      <c r="H883" s="20"/>
      <c r="I883" s="20"/>
      <c r="J883" s="20"/>
      <c r="K883" s="20"/>
      <c r="L883" s="20">
        <f t="shared" si="71"/>
        <v>0</v>
      </c>
      <c r="M883" s="20">
        <f t="shared" si="72"/>
        <v>0</v>
      </c>
      <c r="N883" s="20">
        <f t="shared" si="75"/>
        <v>0</v>
      </c>
      <c r="O883" s="20">
        <f t="shared" si="73"/>
        <v>0</v>
      </c>
      <c r="P883" s="20">
        <v>0</v>
      </c>
      <c r="Q883" s="20">
        <f t="shared" si="74"/>
        <v>0</v>
      </c>
      <c r="R883" s="21"/>
      <c r="S883" s="44"/>
    </row>
    <row r="884" spans="2:19" hidden="1" x14ac:dyDescent="0.25">
      <c r="B884" s="16">
        <v>868</v>
      </c>
      <c r="C884" s="17" t="s">
        <v>28</v>
      </c>
      <c r="D884" s="18" t="s">
        <v>1590</v>
      </c>
      <c r="E884" s="18" t="s">
        <v>1591</v>
      </c>
      <c r="F884" s="21">
        <v>0</v>
      </c>
      <c r="G884" s="21">
        <v>0</v>
      </c>
      <c r="H884" s="20"/>
      <c r="I884" s="20"/>
      <c r="J884" s="20"/>
      <c r="K884" s="20"/>
      <c r="L884" s="20">
        <f t="shared" si="71"/>
        <v>0</v>
      </c>
      <c r="M884" s="20">
        <f t="shared" si="72"/>
        <v>0</v>
      </c>
      <c r="N884" s="20">
        <f t="shared" si="75"/>
        <v>0</v>
      </c>
      <c r="O884" s="20">
        <f t="shared" si="73"/>
        <v>0</v>
      </c>
      <c r="P884" s="20">
        <v>0</v>
      </c>
      <c r="Q884" s="20">
        <f t="shared" si="74"/>
        <v>0</v>
      </c>
      <c r="R884" s="21"/>
      <c r="S884" s="44"/>
    </row>
    <row r="885" spans="2:19" hidden="1" x14ac:dyDescent="0.25">
      <c r="B885" s="16">
        <v>869</v>
      </c>
      <c r="C885" s="17" t="s">
        <v>28</v>
      </c>
      <c r="D885" s="18" t="s">
        <v>1592</v>
      </c>
      <c r="E885" s="18" t="s">
        <v>1591</v>
      </c>
      <c r="F885" s="21">
        <v>0</v>
      </c>
      <c r="G885" s="21">
        <v>0</v>
      </c>
      <c r="H885" s="20"/>
      <c r="I885" s="20"/>
      <c r="J885" s="20"/>
      <c r="K885" s="20"/>
      <c r="L885" s="20">
        <f t="shared" si="71"/>
        <v>0</v>
      </c>
      <c r="M885" s="20">
        <f t="shared" si="72"/>
        <v>0</v>
      </c>
      <c r="N885" s="20">
        <f t="shared" si="75"/>
        <v>0</v>
      </c>
      <c r="O885" s="20">
        <f t="shared" si="73"/>
        <v>0</v>
      </c>
      <c r="P885" s="20">
        <v>0</v>
      </c>
      <c r="Q885" s="20">
        <f t="shared" si="74"/>
        <v>0</v>
      </c>
      <c r="R885" s="21"/>
      <c r="S885" s="44"/>
    </row>
    <row r="886" spans="2:19" hidden="1" x14ac:dyDescent="0.25">
      <c r="B886" s="16">
        <v>870</v>
      </c>
      <c r="C886" s="17" t="s">
        <v>28</v>
      </c>
      <c r="D886" s="18" t="s">
        <v>1593</v>
      </c>
      <c r="E886" s="18" t="s">
        <v>36</v>
      </c>
      <c r="F886" s="21">
        <v>0</v>
      </c>
      <c r="G886" s="21">
        <v>0</v>
      </c>
      <c r="H886" s="20"/>
      <c r="I886" s="20"/>
      <c r="J886" s="20"/>
      <c r="K886" s="20"/>
      <c r="L886" s="20">
        <f t="shared" si="71"/>
        <v>0</v>
      </c>
      <c r="M886" s="20">
        <f t="shared" si="72"/>
        <v>0</v>
      </c>
      <c r="N886" s="20">
        <f t="shared" si="75"/>
        <v>0</v>
      </c>
      <c r="O886" s="20">
        <f t="shared" si="73"/>
        <v>0</v>
      </c>
      <c r="P886" s="20">
        <v>0</v>
      </c>
      <c r="Q886" s="20">
        <f t="shared" si="74"/>
        <v>0</v>
      </c>
      <c r="R886" s="21"/>
      <c r="S886" s="44"/>
    </row>
    <row r="887" spans="2:19" hidden="1" x14ac:dyDescent="0.25">
      <c r="B887" s="16">
        <v>871</v>
      </c>
      <c r="C887" s="17" t="s">
        <v>28</v>
      </c>
      <c r="D887" s="18" t="s">
        <v>1594</v>
      </c>
      <c r="E887" s="18" t="s">
        <v>1595</v>
      </c>
      <c r="F887" s="21">
        <v>0</v>
      </c>
      <c r="G887" s="21">
        <v>0</v>
      </c>
      <c r="H887" s="20"/>
      <c r="I887" s="20"/>
      <c r="J887" s="20"/>
      <c r="K887" s="20"/>
      <c r="L887" s="20">
        <f t="shared" si="71"/>
        <v>0</v>
      </c>
      <c r="M887" s="20">
        <f t="shared" si="72"/>
        <v>0</v>
      </c>
      <c r="N887" s="20">
        <f t="shared" si="75"/>
        <v>0</v>
      </c>
      <c r="O887" s="20">
        <f t="shared" si="73"/>
        <v>0</v>
      </c>
      <c r="P887" s="20">
        <v>0</v>
      </c>
      <c r="Q887" s="20">
        <f t="shared" si="74"/>
        <v>0</v>
      </c>
      <c r="R887" s="21"/>
      <c r="S887" s="44"/>
    </row>
    <row r="888" spans="2:19" hidden="1" x14ac:dyDescent="0.25">
      <c r="B888" s="16">
        <v>872</v>
      </c>
      <c r="C888" s="17" t="s">
        <v>28</v>
      </c>
      <c r="D888" s="18" t="s">
        <v>1596</v>
      </c>
      <c r="E888" s="18" t="s">
        <v>1597</v>
      </c>
      <c r="F888" s="21">
        <v>0</v>
      </c>
      <c r="G888" s="21">
        <v>0</v>
      </c>
      <c r="H888" s="20"/>
      <c r="I888" s="20"/>
      <c r="J888" s="20"/>
      <c r="K888" s="20"/>
      <c r="L888" s="20">
        <f t="shared" si="71"/>
        <v>0</v>
      </c>
      <c r="M888" s="20">
        <f t="shared" si="72"/>
        <v>0</v>
      </c>
      <c r="N888" s="20">
        <f t="shared" si="75"/>
        <v>0</v>
      </c>
      <c r="O888" s="20">
        <f t="shared" si="73"/>
        <v>0</v>
      </c>
      <c r="P888" s="20">
        <v>0</v>
      </c>
      <c r="Q888" s="20">
        <f t="shared" si="74"/>
        <v>0</v>
      </c>
      <c r="R888" s="21"/>
      <c r="S888" s="44"/>
    </row>
    <row r="889" spans="2:19" hidden="1" x14ac:dyDescent="0.25">
      <c r="B889" s="16">
        <v>873</v>
      </c>
      <c r="C889" s="17" t="s">
        <v>28</v>
      </c>
      <c r="D889" s="18" t="s">
        <v>1598</v>
      </c>
      <c r="E889" s="18" t="s">
        <v>1599</v>
      </c>
      <c r="F889" s="21">
        <v>0</v>
      </c>
      <c r="G889" s="21">
        <v>0</v>
      </c>
      <c r="H889" s="20"/>
      <c r="I889" s="20"/>
      <c r="J889" s="20"/>
      <c r="K889" s="20"/>
      <c r="L889" s="20">
        <f t="shared" si="71"/>
        <v>0</v>
      </c>
      <c r="M889" s="20">
        <f t="shared" si="72"/>
        <v>0</v>
      </c>
      <c r="N889" s="20">
        <f t="shared" si="75"/>
        <v>0</v>
      </c>
      <c r="O889" s="20">
        <f t="shared" si="73"/>
        <v>0</v>
      </c>
      <c r="P889" s="20">
        <v>0</v>
      </c>
      <c r="Q889" s="20">
        <f t="shared" si="74"/>
        <v>0</v>
      </c>
      <c r="R889" s="21"/>
      <c r="S889" s="44"/>
    </row>
    <row r="890" spans="2:19" hidden="1" x14ac:dyDescent="0.25">
      <c r="B890" s="16">
        <v>874</v>
      </c>
      <c r="C890" s="17" t="s">
        <v>28</v>
      </c>
      <c r="D890" s="18" t="s">
        <v>1600</v>
      </c>
      <c r="E890" s="18" t="s">
        <v>1601</v>
      </c>
      <c r="F890" s="21">
        <v>0</v>
      </c>
      <c r="G890" s="21">
        <v>0</v>
      </c>
      <c r="H890" s="20"/>
      <c r="I890" s="20"/>
      <c r="J890" s="20"/>
      <c r="K890" s="20"/>
      <c r="L890" s="20">
        <f t="shared" si="71"/>
        <v>0</v>
      </c>
      <c r="M890" s="20">
        <f t="shared" si="72"/>
        <v>0</v>
      </c>
      <c r="N890" s="20">
        <f t="shared" si="75"/>
        <v>0</v>
      </c>
      <c r="O890" s="20">
        <f t="shared" si="73"/>
        <v>0</v>
      </c>
      <c r="P890" s="20">
        <v>0</v>
      </c>
      <c r="Q890" s="20">
        <f t="shared" si="74"/>
        <v>0</v>
      </c>
      <c r="R890" s="21"/>
      <c r="S890" s="44"/>
    </row>
    <row r="891" spans="2:19" hidden="1" x14ac:dyDescent="0.25">
      <c r="B891" s="16">
        <v>875</v>
      </c>
      <c r="C891" s="17" t="s">
        <v>28</v>
      </c>
      <c r="D891" s="18" t="s">
        <v>1602</v>
      </c>
      <c r="E891" s="18" t="s">
        <v>1603</v>
      </c>
      <c r="F891" s="21">
        <v>0</v>
      </c>
      <c r="G891" s="21">
        <v>0</v>
      </c>
      <c r="H891" s="20"/>
      <c r="I891" s="20"/>
      <c r="J891" s="20"/>
      <c r="K891" s="20"/>
      <c r="L891" s="20">
        <f t="shared" si="71"/>
        <v>0</v>
      </c>
      <c r="M891" s="20">
        <f t="shared" si="72"/>
        <v>0</v>
      </c>
      <c r="N891" s="20">
        <f t="shared" si="75"/>
        <v>0</v>
      </c>
      <c r="O891" s="20">
        <f t="shared" si="73"/>
        <v>0</v>
      </c>
      <c r="P891" s="20">
        <v>0</v>
      </c>
      <c r="Q891" s="20">
        <f t="shared" si="74"/>
        <v>0</v>
      </c>
      <c r="R891" s="21"/>
      <c r="S891" s="44"/>
    </row>
    <row r="892" spans="2:19" hidden="1" x14ac:dyDescent="0.25">
      <c r="B892" s="16">
        <v>876</v>
      </c>
      <c r="C892" s="17" t="s">
        <v>28</v>
      </c>
      <c r="D892" s="18" t="s">
        <v>1604</v>
      </c>
      <c r="E892" s="18" t="s">
        <v>1605</v>
      </c>
      <c r="F892" s="21">
        <v>0</v>
      </c>
      <c r="G892" s="21">
        <v>0</v>
      </c>
      <c r="H892" s="20"/>
      <c r="I892" s="20"/>
      <c r="J892" s="20"/>
      <c r="K892" s="20"/>
      <c r="L892" s="20">
        <f t="shared" si="71"/>
        <v>0</v>
      </c>
      <c r="M892" s="20">
        <f t="shared" si="72"/>
        <v>0</v>
      </c>
      <c r="N892" s="20">
        <f t="shared" si="75"/>
        <v>0</v>
      </c>
      <c r="O892" s="20">
        <f t="shared" si="73"/>
        <v>0</v>
      </c>
      <c r="P892" s="20">
        <v>0</v>
      </c>
      <c r="Q892" s="20">
        <f t="shared" si="74"/>
        <v>0</v>
      </c>
      <c r="R892" s="21"/>
      <c r="S892" s="44"/>
    </row>
    <row r="893" spans="2:19" hidden="1" x14ac:dyDescent="0.25">
      <c r="B893" s="16">
        <v>877</v>
      </c>
      <c r="C893" s="17" t="s">
        <v>28</v>
      </c>
      <c r="D893" s="18" t="s">
        <v>1606</v>
      </c>
      <c r="E893" s="18" t="s">
        <v>1607</v>
      </c>
      <c r="F893" s="21">
        <v>0</v>
      </c>
      <c r="G893" s="21">
        <v>0</v>
      </c>
      <c r="H893" s="20"/>
      <c r="I893" s="20"/>
      <c r="J893" s="20"/>
      <c r="K893" s="20"/>
      <c r="L893" s="20">
        <f t="shared" si="71"/>
        <v>0</v>
      </c>
      <c r="M893" s="20">
        <f t="shared" si="72"/>
        <v>0</v>
      </c>
      <c r="N893" s="20">
        <f t="shared" si="75"/>
        <v>0</v>
      </c>
      <c r="O893" s="20">
        <f t="shared" si="73"/>
        <v>0</v>
      </c>
      <c r="P893" s="20">
        <v>0</v>
      </c>
      <c r="Q893" s="20">
        <f t="shared" si="74"/>
        <v>0</v>
      </c>
      <c r="R893" s="21"/>
      <c r="S893" s="44"/>
    </row>
    <row r="894" spans="2:19" hidden="1" x14ac:dyDescent="0.25">
      <c r="B894" s="16">
        <v>878</v>
      </c>
      <c r="C894" s="17" t="s">
        <v>28</v>
      </c>
      <c r="D894" s="18" t="s">
        <v>1608</v>
      </c>
      <c r="E894" s="18" t="s">
        <v>1609</v>
      </c>
      <c r="F894" s="21">
        <v>0</v>
      </c>
      <c r="G894" s="21">
        <v>0</v>
      </c>
      <c r="H894" s="20"/>
      <c r="I894" s="20"/>
      <c r="J894" s="20"/>
      <c r="K894" s="20"/>
      <c r="L894" s="20">
        <f t="shared" si="71"/>
        <v>0</v>
      </c>
      <c r="M894" s="20">
        <f t="shared" si="72"/>
        <v>0</v>
      </c>
      <c r="N894" s="20">
        <f t="shared" si="75"/>
        <v>0</v>
      </c>
      <c r="O894" s="20">
        <f t="shared" si="73"/>
        <v>0</v>
      </c>
      <c r="P894" s="20">
        <v>0</v>
      </c>
      <c r="Q894" s="20">
        <f t="shared" si="74"/>
        <v>0</v>
      </c>
      <c r="R894" s="21"/>
      <c r="S894" s="44"/>
    </row>
    <row r="895" spans="2:19" hidden="1" x14ac:dyDescent="0.25">
      <c r="B895" s="16">
        <v>879</v>
      </c>
      <c r="C895" s="17" t="s">
        <v>28</v>
      </c>
      <c r="D895" s="18" t="s">
        <v>1610</v>
      </c>
      <c r="E895" s="18" t="s">
        <v>1611</v>
      </c>
      <c r="F895" s="21">
        <v>0</v>
      </c>
      <c r="G895" s="21">
        <v>0</v>
      </c>
      <c r="H895" s="20"/>
      <c r="I895" s="20"/>
      <c r="J895" s="20"/>
      <c r="K895" s="20"/>
      <c r="L895" s="20">
        <f t="shared" si="71"/>
        <v>0</v>
      </c>
      <c r="M895" s="20">
        <f t="shared" si="72"/>
        <v>0</v>
      </c>
      <c r="N895" s="20">
        <f t="shared" si="75"/>
        <v>0</v>
      </c>
      <c r="O895" s="20">
        <f t="shared" si="73"/>
        <v>0</v>
      </c>
      <c r="P895" s="20">
        <v>0</v>
      </c>
      <c r="Q895" s="20">
        <f t="shared" si="74"/>
        <v>0</v>
      </c>
      <c r="R895" s="21"/>
      <c r="S895" s="44"/>
    </row>
    <row r="896" spans="2:19" hidden="1" x14ac:dyDescent="0.25">
      <c r="B896" s="16">
        <v>880</v>
      </c>
      <c r="C896" s="17" t="s">
        <v>28</v>
      </c>
      <c r="D896" s="18" t="s">
        <v>1612</v>
      </c>
      <c r="E896" s="18" t="s">
        <v>1613</v>
      </c>
      <c r="F896" s="21">
        <v>0</v>
      </c>
      <c r="G896" s="21">
        <v>0</v>
      </c>
      <c r="H896" s="20"/>
      <c r="I896" s="20"/>
      <c r="J896" s="20"/>
      <c r="K896" s="20"/>
      <c r="L896" s="20">
        <f t="shared" si="71"/>
        <v>0</v>
      </c>
      <c r="M896" s="20">
        <f t="shared" si="72"/>
        <v>0</v>
      </c>
      <c r="N896" s="20">
        <f t="shared" si="75"/>
        <v>0</v>
      </c>
      <c r="O896" s="20">
        <f t="shared" si="73"/>
        <v>0</v>
      </c>
      <c r="P896" s="20">
        <v>0</v>
      </c>
      <c r="Q896" s="20">
        <f t="shared" si="74"/>
        <v>0</v>
      </c>
      <c r="R896" s="21"/>
      <c r="S896" s="44"/>
    </row>
    <row r="897" spans="2:19" hidden="1" x14ac:dyDescent="0.25">
      <c r="B897" s="16">
        <v>881</v>
      </c>
      <c r="C897" s="17" t="s">
        <v>28</v>
      </c>
      <c r="D897" s="18" t="s">
        <v>1614</v>
      </c>
      <c r="E897" s="18" t="s">
        <v>1615</v>
      </c>
      <c r="F897" s="21">
        <v>0</v>
      </c>
      <c r="G897" s="21">
        <v>0</v>
      </c>
      <c r="H897" s="20"/>
      <c r="I897" s="20"/>
      <c r="J897" s="20"/>
      <c r="K897" s="20"/>
      <c r="L897" s="20">
        <f t="shared" si="71"/>
        <v>0</v>
      </c>
      <c r="M897" s="20">
        <f t="shared" si="72"/>
        <v>0</v>
      </c>
      <c r="N897" s="20">
        <f t="shared" si="75"/>
        <v>0</v>
      </c>
      <c r="O897" s="20">
        <f t="shared" si="73"/>
        <v>0</v>
      </c>
      <c r="P897" s="20">
        <v>0</v>
      </c>
      <c r="Q897" s="20">
        <f t="shared" si="74"/>
        <v>0</v>
      </c>
      <c r="R897" s="21"/>
      <c r="S897" s="44"/>
    </row>
    <row r="898" spans="2:19" hidden="1" x14ac:dyDescent="0.25">
      <c r="B898" s="16">
        <v>882</v>
      </c>
      <c r="C898" s="17" t="s">
        <v>28</v>
      </c>
      <c r="D898" s="18" t="s">
        <v>1616</v>
      </c>
      <c r="E898" s="18" t="s">
        <v>1617</v>
      </c>
      <c r="F898" s="21">
        <v>0</v>
      </c>
      <c r="G898" s="21">
        <v>0</v>
      </c>
      <c r="H898" s="20"/>
      <c r="I898" s="20"/>
      <c r="J898" s="20"/>
      <c r="K898" s="20"/>
      <c r="L898" s="20">
        <f t="shared" si="71"/>
        <v>0</v>
      </c>
      <c r="M898" s="20">
        <f t="shared" si="72"/>
        <v>0</v>
      </c>
      <c r="N898" s="20">
        <f t="shared" si="75"/>
        <v>0</v>
      </c>
      <c r="O898" s="20">
        <f t="shared" si="73"/>
        <v>0</v>
      </c>
      <c r="P898" s="20">
        <v>0</v>
      </c>
      <c r="Q898" s="20">
        <f t="shared" si="74"/>
        <v>0</v>
      </c>
      <c r="R898" s="21"/>
      <c r="S898" s="44"/>
    </row>
    <row r="899" spans="2:19" hidden="1" x14ac:dyDescent="0.25">
      <c r="B899" s="16">
        <v>883</v>
      </c>
      <c r="C899" s="17" t="s">
        <v>28</v>
      </c>
      <c r="D899" s="18" t="s">
        <v>1618</v>
      </c>
      <c r="E899" s="18" t="s">
        <v>1179</v>
      </c>
      <c r="F899" s="21">
        <v>0</v>
      </c>
      <c r="G899" s="21">
        <v>0</v>
      </c>
      <c r="H899" s="20"/>
      <c r="I899" s="20"/>
      <c r="J899" s="20"/>
      <c r="K899" s="20"/>
      <c r="L899" s="20">
        <f t="shared" si="71"/>
        <v>0</v>
      </c>
      <c r="M899" s="20">
        <f t="shared" si="72"/>
        <v>0</v>
      </c>
      <c r="N899" s="20">
        <f t="shared" si="75"/>
        <v>0</v>
      </c>
      <c r="O899" s="20">
        <f t="shared" si="73"/>
        <v>0</v>
      </c>
      <c r="P899" s="20">
        <v>0</v>
      </c>
      <c r="Q899" s="20">
        <f t="shared" si="74"/>
        <v>0</v>
      </c>
      <c r="R899" s="21"/>
      <c r="S899" s="44"/>
    </row>
    <row r="900" spans="2:19" hidden="1" x14ac:dyDescent="0.25">
      <c r="B900" s="16">
        <v>884</v>
      </c>
      <c r="C900" s="17" t="s">
        <v>28</v>
      </c>
      <c r="D900" s="18" t="s">
        <v>1619</v>
      </c>
      <c r="E900" s="18" t="s">
        <v>1620</v>
      </c>
      <c r="F900" s="21">
        <v>0</v>
      </c>
      <c r="G900" s="21">
        <v>0</v>
      </c>
      <c r="H900" s="20"/>
      <c r="I900" s="20"/>
      <c r="J900" s="20"/>
      <c r="K900" s="20"/>
      <c r="L900" s="20">
        <f t="shared" si="71"/>
        <v>0</v>
      </c>
      <c r="M900" s="20">
        <f t="shared" si="72"/>
        <v>0</v>
      </c>
      <c r="N900" s="20">
        <f t="shared" si="75"/>
        <v>0</v>
      </c>
      <c r="O900" s="20">
        <f t="shared" si="73"/>
        <v>0</v>
      </c>
      <c r="P900" s="20">
        <v>0</v>
      </c>
      <c r="Q900" s="20">
        <f t="shared" si="74"/>
        <v>0</v>
      </c>
      <c r="R900" s="21"/>
      <c r="S900" s="44"/>
    </row>
    <row r="901" spans="2:19" hidden="1" x14ac:dyDescent="0.25">
      <c r="B901" s="16">
        <v>885</v>
      </c>
      <c r="C901" s="17" t="s">
        <v>28</v>
      </c>
      <c r="D901" s="18" t="s">
        <v>1621</v>
      </c>
      <c r="E901" s="18" t="s">
        <v>120</v>
      </c>
      <c r="F901" s="21">
        <v>0</v>
      </c>
      <c r="G901" s="21">
        <v>0</v>
      </c>
      <c r="H901" s="20"/>
      <c r="I901" s="20"/>
      <c r="J901" s="20"/>
      <c r="K901" s="20"/>
      <c r="L901" s="20">
        <f t="shared" si="71"/>
        <v>0</v>
      </c>
      <c r="M901" s="20">
        <f t="shared" si="72"/>
        <v>0</v>
      </c>
      <c r="N901" s="20">
        <f t="shared" si="75"/>
        <v>0</v>
      </c>
      <c r="O901" s="20">
        <f t="shared" si="73"/>
        <v>0</v>
      </c>
      <c r="P901" s="20">
        <v>0</v>
      </c>
      <c r="Q901" s="20">
        <f t="shared" si="74"/>
        <v>0</v>
      </c>
      <c r="R901" s="21"/>
      <c r="S901" s="44"/>
    </row>
    <row r="902" spans="2:19" hidden="1" x14ac:dyDescent="0.25">
      <c r="B902" s="16">
        <v>886</v>
      </c>
      <c r="C902" s="17" t="s">
        <v>28</v>
      </c>
      <c r="D902" s="18" t="s">
        <v>1622</v>
      </c>
      <c r="E902" s="18" t="s">
        <v>1623</v>
      </c>
      <c r="F902" s="21">
        <v>0</v>
      </c>
      <c r="G902" s="21">
        <v>0</v>
      </c>
      <c r="H902" s="20"/>
      <c r="I902" s="20"/>
      <c r="J902" s="20"/>
      <c r="K902" s="20"/>
      <c r="L902" s="20">
        <f t="shared" si="71"/>
        <v>0</v>
      </c>
      <c r="M902" s="20">
        <f t="shared" si="72"/>
        <v>0</v>
      </c>
      <c r="N902" s="20">
        <f t="shared" si="75"/>
        <v>0</v>
      </c>
      <c r="O902" s="20">
        <f t="shared" si="73"/>
        <v>0</v>
      </c>
      <c r="P902" s="20">
        <v>0</v>
      </c>
      <c r="Q902" s="20">
        <f t="shared" si="74"/>
        <v>0</v>
      </c>
      <c r="R902" s="21"/>
      <c r="S902" s="44"/>
    </row>
    <row r="903" spans="2:19" hidden="1" x14ac:dyDescent="0.25">
      <c r="B903" s="16">
        <v>887</v>
      </c>
      <c r="C903" s="17" t="s">
        <v>28</v>
      </c>
      <c r="D903" s="18" t="s">
        <v>1624</v>
      </c>
      <c r="E903" s="18" t="s">
        <v>1625</v>
      </c>
      <c r="F903" s="21">
        <v>0</v>
      </c>
      <c r="G903" s="21">
        <v>0</v>
      </c>
      <c r="H903" s="20"/>
      <c r="I903" s="20"/>
      <c r="J903" s="20"/>
      <c r="K903" s="20"/>
      <c r="L903" s="20">
        <f t="shared" si="71"/>
        <v>0</v>
      </c>
      <c r="M903" s="20">
        <f t="shared" si="72"/>
        <v>0</v>
      </c>
      <c r="N903" s="20">
        <f t="shared" si="75"/>
        <v>0</v>
      </c>
      <c r="O903" s="20">
        <f t="shared" si="73"/>
        <v>0</v>
      </c>
      <c r="P903" s="20">
        <v>0</v>
      </c>
      <c r="Q903" s="20">
        <f t="shared" si="74"/>
        <v>0</v>
      </c>
      <c r="R903" s="21"/>
      <c r="S903" s="44"/>
    </row>
    <row r="904" spans="2:19" hidden="1" x14ac:dyDescent="0.25">
      <c r="B904" s="16">
        <v>888</v>
      </c>
      <c r="C904" s="17" t="s">
        <v>28</v>
      </c>
      <c r="D904" s="18" t="s">
        <v>1626</v>
      </c>
      <c r="E904" s="18" t="s">
        <v>1627</v>
      </c>
      <c r="F904" s="21">
        <v>0</v>
      </c>
      <c r="G904" s="21">
        <v>0</v>
      </c>
      <c r="H904" s="20"/>
      <c r="I904" s="20"/>
      <c r="J904" s="20"/>
      <c r="K904" s="20"/>
      <c r="L904" s="20">
        <f t="shared" si="71"/>
        <v>0</v>
      </c>
      <c r="M904" s="20">
        <f t="shared" si="72"/>
        <v>0</v>
      </c>
      <c r="N904" s="20">
        <f t="shared" si="75"/>
        <v>0</v>
      </c>
      <c r="O904" s="20">
        <f t="shared" si="73"/>
        <v>0</v>
      </c>
      <c r="P904" s="20">
        <v>0</v>
      </c>
      <c r="Q904" s="20">
        <f t="shared" si="74"/>
        <v>0</v>
      </c>
      <c r="R904" s="21"/>
      <c r="S904" s="44"/>
    </row>
    <row r="905" spans="2:19" hidden="1" x14ac:dyDescent="0.25">
      <c r="B905" s="16">
        <v>889</v>
      </c>
      <c r="C905" s="17" t="s">
        <v>28</v>
      </c>
      <c r="D905" s="18" t="s">
        <v>1628</v>
      </c>
      <c r="E905" s="18" t="s">
        <v>1190</v>
      </c>
      <c r="F905" s="21">
        <v>0</v>
      </c>
      <c r="G905" s="21">
        <v>0</v>
      </c>
      <c r="H905" s="20"/>
      <c r="I905" s="20"/>
      <c r="J905" s="20"/>
      <c r="K905" s="20"/>
      <c r="L905" s="20">
        <f t="shared" si="71"/>
        <v>0</v>
      </c>
      <c r="M905" s="20">
        <f t="shared" si="72"/>
        <v>0</v>
      </c>
      <c r="N905" s="20">
        <f t="shared" si="75"/>
        <v>0</v>
      </c>
      <c r="O905" s="20">
        <f t="shared" si="73"/>
        <v>0</v>
      </c>
      <c r="P905" s="20">
        <v>0</v>
      </c>
      <c r="Q905" s="20">
        <f t="shared" si="74"/>
        <v>0</v>
      </c>
      <c r="R905" s="21"/>
      <c r="S905" s="44"/>
    </row>
    <row r="906" spans="2:19" hidden="1" x14ac:dyDescent="0.25">
      <c r="B906" s="16">
        <v>890</v>
      </c>
      <c r="C906" s="17" t="s">
        <v>28</v>
      </c>
      <c r="D906" s="18" t="s">
        <v>1629</v>
      </c>
      <c r="E906" s="18" t="s">
        <v>1630</v>
      </c>
      <c r="F906" s="21">
        <v>0</v>
      </c>
      <c r="G906" s="21">
        <v>0</v>
      </c>
      <c r="H906" s="20"/>
      <c r="I906" s="20"/>
      <c r="J906" s="20"/>
      <c r="K906" s="20"/>
      <c r="L906" s="20">
        <f t="shared" si="71"/>
        <v>0</v>
      </c>
      <c r="M906" s="20">
        <f t="shared" si="72"/>
        <v>0</v>
      </c>
      <c r="N906" s="20">
        <f t="shared" si="75"/>
        <v>0</v>
      </c>
      <c r="O906" s="20">
        <f t="shared" si="73"/>
        <v>0</v>
      </c>
      <c r="P906" s="20">
        <v>0</v>
      </c>
      <c r="Q906" s="20">
        <f t="shared" si="74"/>
        <v>0</v>
      </c>
      <c r="R906" s="21"/>
      <c r="S906" s="44"/>
    </row>
    <row r="907" spans="2:19" hidden="1" x14ac:dyDescent="0.25">
      <c r="B907" s="16">
        <v>891</v>
      </c>
      <c r="C907" s="17" t="s">
        <v>28</v>
      </c>
      <c r="D907" s="18" t="s">
        <v>1631</v>
      </c>
      <c r="E907" s="18" t="s">
        <v>338</v>
      </c>
      <c r="F907" s="21">
        <v>0</v>
      </c>
      <c r="G907" s="21">
        <v>0</v>
      </c>
      <c r="H907" s="20"/>
      <c r="I907" s="20"/>
      <c r="J907" s="20"/>
      <c r="K907" s="20"/>
      <c r="L907" s="20">
        <f t="shared" si="71"/>
        <v>0</v>
      </c>
      <c r="M907" s="20">
        <f t="shared" si="72"/>
        <v>0</v>
      </c>
      <c r="N907" s="20">
        <f t="shared" si="75"/>
        <v>0</v>
      </c>
      <c r="O907" s="20">
        <f t="shared" si="73"/>
        <v>0</v>
      </c>
      <c r="P907" s="20">
        <v>0</v>
      </c>
      <c r="Q907" s="20">
        <f t="shared" si="74"/>
        <v>0</v>
      </c>
      <c r="R907" s="21"/>
      <c r="S907" s="44"/>
    </row>
    <row r="908" spans="2:19" hidden="1" x14ac:dyDescent="0.25">
      <c r="B908" s="16">
        <v>892</v>
      </c>
      <c r="C908" s="17" t="s">
        <v>28</v>
      </c>
      <c r="D908" s="18" t="s">
        <v>1632</v>
      </c>
      <c r="E908" s="18" t="s">
        <v>724</v>
      </c>
      <c r="F908" s="21">
        <v>0</v>
      </c>
      <c r="G908" s="21">
        <v>0</v>
      </c>
      <c r="H908" s="20"/>
      <c r="I908" s="20"/>
      <c r="J908" s="20"/>
      <c r="K908" s="20"/>
      <c r="L908" s="20">
        <f t="shared" si="71"/>
        <v>0</v>
      </c>
      <c r="M908" s="20">
        <f t="shared" si="72"/>
        <v>0</v>
      </c>
      <c r="N908" s="20">
        <f t="shared" si="75"/>
        <v>0</v>
      </c>
      <c r="O908" s="20">
        <f t="shared" si="73"/>
        <v>0</v>
      </c>
      <c r="P908" s="20">
        <v>0</v>
      </c>
      <c r="Q908" s="20">
        <f t="shared" si="74"/>
        <v>0</v>
      </c>
      <c r="R908" s="21"/>
      <c r="S908" s="44"/>
    </row>
    <row r="909" spans="2:19" hidden="1" x14ac:dyDescent="0.25">
      <c r="B909" s="16">
        <v>893</v>
      </c>
      <c r="C909" s="17" t="s">
        <v>28</v>
      </c>
      <c r="D909" s="18" t="s">
        <v>1633</v>
      </c>
      <c r="E909" s="18" t="s">
        <v>146</v>
      </c>
      <c r="F909" s="21">
        <v>0</v>
      </c>
      <c r="G909" s="21">
        <v>0</v>
      </c>
      <c r="H909" s="20"/>
      <c r="I909" s="20"/>
      <c r="J909" s="20"/>
      <c r="K909" s="20"/>
      <c r="L909" s="20">
        <f t="shared" si="71"/>
        <v>0</v>
      </c>
      <c r="M909" s="20">
        <f t="shared" si="72"/>
        <v>0</v>
      </c>
      <c r="N909" s="20">
        <f t="shared" si="75"/>
        <v>0</v>
      </c>
      <c r="O909" s="20">
        <f t="shared" si="73"/>
        <v>0</v>
      </c>
      <c r="P909" s="20">
        <v>0</v>
      </c>
      <c r="Q909" s="20">
        <f t="shared" si="74"/>
        <v>0</v>
      </c>
      <c r="R909" s="21"/>
      <c r="S909" s="44"/>
    </row>
    <row r="910" spans="2:19" hidden="1" x14ac:dyDescent="0.25">
      <c r="B910" s="16">
        <v>894</v>
      </c>
      <c r="C910" s="17" t="s">
        <v>28</v>
      </c>
      <c r="D910" s="18" t="s">
        <v>1634</v>
      </c>
      <c r="E910" s="18" t="s">
        <v>1635</v>
      </c>
      <c r="F910" s="21">
        <v>0</v>
      </c>
      <c r="G910" s="21">
        <v>0</v>
      </c>
      <c r="H910" s="20"/>
      <c r="I910" s="20"/>
      <c r="J910" s="20"/>
      <c r="K910" s="20"/>
      <c r="L910" s="20">
        <f t="shared" si="71"/>
        <v>0</v>
      </c>
      <c r="M910" s="20">
        <f t="shared" si="72"/>
        <v>0</v>
      </c>
      <c r="N910" s="20">
        <f t="shared" si="75"/>
        <v>0</v>
      </c>
      <c r="O910" s="20">
        <f t="shared" si="73"/>
        <v>0</v>
      </c>
      <c r="P910" s="20">
        <v>0</v>
      </c>
      <c r="Q910" s="20">
        <f t="shared" si="74"/>
        <v>0</v>
      </c>
      <c r="R910" s="21"/>
      <c r="S910" s="44"/>
    </row>
    <row r="911" spans="2:19" hidden="1" x14ac:dyDescent="0.25">
      <c r="B911" s="16">
        <v>895</v>
      </c>
      <c r="C911" s="17" t="s">
        <v>28</v>
      </c>
      <c r="D911" s="18" t="s">
        <v>1636</v>
      </c>
      <c r="E911" s="18" t="s">
        <v>1637</v>
      </c>
      <c r="F911" s="21">
        <v>0</v>
      </c>
      <c r="G911" s="21">
        <v>0</v>
      </c>
      <c r="H911" s="20"/>
      <c r="I911" s="20"/>
      <c r="J911" s="20"/>
      <c r="K911" s="20"/>
      <c r="L911" s="20">
        <f t="shared" si="71"/>
        <v>0</v>
      </c>
      <c r="M911" s="20">
        <f t="shared" si="72"/>
        <v>0</v>
      </c>
      <c r="N911" s="20">
        <f t="shared" si="75"/>
        <v>0</v>
      </c>
      <c r="O911" s="20">
        <f t="shared" si="73"/>
        <v>0</v>
      </c>
      <c r="P911" s="20">
        <v>0</v>
      </c>
      <c r="Q911" s="20">
        <f t="shared" si="74"/>
        <v>0</v>
      </c>
      <c r="R911" s="21"/>
      <c r="S911" s="44"/>
    </row>
    <row r="912" spans="2:19" hidden="1" x14ac:dyDescent="0.25">
      <c r="B912" s="16">
        <v>896</v>
      </c>
      <c r="C912" s="17" t="s">
        <v>28</v>
      </c>
      <c r="D912" s="18" t="s">
        <v>1638</v>
      </c>
      <c r="E912" s="18" t="s">
        <v>1639</v>
      </c>
      <c r="F912" s="21">
        <v>0</v>
      </c>
      <c r="G912" s="21">
        <v>0</v>
      </c>
      <c r="H912" s="20"/>
      <c r="I912" s="20"/>
      <c r="J912" s="20"/>
      <c r="K912" s="20"/>
      <c r="L912" s="20">
        <f t="shared" si="71"/>
        <v>0</v>
      </c>
      <c r="M912" s="20">
        <f t="shared" si="72"/>
        <v>0</v>
      </c>
      <c r="N912" s="20">
        <f t="shared" si="75"/>
        <v>0</v>
      </c>
      <c r="O912" s="20">
        <f t="shared" si="73"/>
        <v>0</v>
      </c>
      <c r="P912" s="20">
        <v>0</v>
      </c>
      <c r="Q912" s="20">
        <f t="shared" si="74"/>
        <v>0</v>
      </c>
      <c r="R912" s="21"/>
      <c r="S912" s="44"/>
    </row>
    <row r="913" spans="2:19" hidden="1" x14ac:dyDescent="0.25">
      <c r="B913" s="16">
        <v>897</v>
      </c>
      <c r="C913" s="17" t="s">
        <v>28</v>
      </c>
      <c r="D913" s="18" t="s">
        <v>1640</v>
      </c>
      <c r="E913" s="18" t="s">
        <v>1641</v>
      </c>
      <c r="F913" s="21">
        <v>0</v>
      </c>
      <c r="G913" s="21">
        <v>0</v>
      </c>
      <c r="H913" s="20"/>
      <c r="I913" s="20"/>
      <c r="J913" s="20"/>
      <c r="K913" s="20"/>
      <c r="L913" s="20">
        <f t="shared" si="71"/>
        <v>0</v>
      </c>
      <c r="M913" s="20">
        <f t="shared" si="72"/>
        <v>0</v>
      </c>
      <c r="N913" s="20">
        <f t="shared" si="75"/>
        <v>0</v>
      </c>
      <c r="O913" s="20">
        <f t="shared" si="73"/>
        <v>0</v>
      </c>
      <c r="P913" s="20">
        <v>0</v>
      </c>
      <c r="Q913" s="20">
        <f t="shared" si="74"/>
        <v>0</v>
      </c>
      <c r="R913" s="21"/>
      <c r="S913" s="44"/>
    </row>
    <row r="914" spans="2:19" hidden="1" x14ac:dyDescent="0.25">
      <c r="B914" s="16">
        <v>898</v>
      </c>
      <c r="C914" s="17" t="s">
        <v>28</v>
      </c>
      <c r="D914" s="18" t="s">
        <v>1642</v>
      </c>
      <c r="E914" s="18" t="s">
        <v>1643</v>
      </c>
      <c r="F914" s="21">
        <v>0</v>
      </c>
      <c r="G914" s="21">
        <v>0</v>
      </c>
      <c r="H914" s="20"/>
      <c r="I914" s="20"/>
      <c r="J914" s="20"/>
      <c r="K914" s="20"/>
      <c r="L914" s="20">
        <f t="shared" si="71"/>
        <v>0</v>
      </c>
      <c r="M914" s="20">
        <f t="shared" si="72"/>
        <v>0</v>
      </c>
      <c r="N914" s="20">
        <f t="shared" si="75"/>
        <v>0</v>
      </c>
      <c r="O914" s="20">
        <f t="shared" si="73"/>
        <v>0</v>
      </c>
      <c r="P914" s="20">
        <v>0</v>
      </c>
      <c r="Q914" s="20">
        <f t="shared" si="74"/>
        <v>0</v>
      </c>
      <c r="R914" s="21"/>
      <c r="S914" s="44"/>
    </row>
    <row r="915" spans="2:19" hidden="1" x14ac:dyDescent="0.25">
      <c r="B915" s="16">
        <v>899</v>
      </c>
      <c r="C915" s="17" t="s">
        <v>28</v>
      </c>
      <c r="D915" s="18" t="s">
        <v>1644</v>
      </c>
      <c r="E915" s="18" t="s">
        <v>1645</v>
      </c>
      <c r="F915" s="21">
        <v>0</v>
      </c>
      <c r="G915" s="21">
        <v>0</v>
      </c>
      <c r="H915" s="20"/>
      <c r="I915" s="20"/>
      <c r="J915" s="20"/>
      <c r="K915" s="20"/>
      <c r="L915" s="20">
        <f t="shared" si="71"/>
        <v>0</v>
      </c>
      <c r="M915" s="20">
        <f t="shared" si="72"/>
        <v>0</v>
      </c>
      <c r="N915" s="20">
        <f t="shared" si="75"/>
        <v>0</v>
      </c>
      <c r="O915" s="20">
        <f t="shared" si="73"/>
        <v>0</v>
      </c>
      <c r="P915" s="20">
        <v>0</v>
      </c>
      <c r="Q915" s="20">
        <f t="shared" si="74"/>
        <v>0</v>
      </c>
      <c r="R915" s="21"/>
      <c r="S915" s="44"/>
    </row>
    <row r="916" spans="2:19" hidden="1" x14ac:dyDescent="0.25">
      <c r="B916" s="16">
        <v>900</v>
      </c>
      <c r="C916" s="17" t="s">
        <v>28</v>
      </c>
      <c r="D916" s="18" t="s">
        <v>1646</v>
      </c>
      <c r="E916" s="18" t="s">
        <v>184</v>
      </c>
      <c r="F916" s="21">
        <v>0</v>
      </c>
      <c r="G916" s="21">
        <v>0</v>
      </c>
      <c r="H916" s="20"/>
      <c r="I916" s="20"/>
      <c r="J916" s="20"/>
      <c r="K916" s="20"/>
      <c r="L916" s="20">
        <f t="shared" si="71"/>
        <v>0</v>
      </c>
      <c r="M916" s="20">
        <f t="shared" si="72"/>
        <v>0</v>
      </c>
      <c r="N916" s="20">
        <f t="shared" si="75"/>
        <v>0</v>
      </c>
      <c r="O916" s="20">
        <f t="shared" si="73"/>
        <v>0</v>
      </c>
      <c r="P916" s="20">
        <v>0</v>
      </c>
      <c r="Q916" s="20">
        <f t="shared" si="74"/>
        <v>0</v>
      </c>
      <c r="R916" s="21"/>
      <c r="S916" s="44"/>
    </row>
    <row r="917" spans="2:19" hidden="1" x14ac:dyDescent="0.25">
      <c r="B917" s="16">
        <v>901</v>
      </c>
      <c r="C917" s="17" t="s">
        <v>28</v>
      </c>
      <c r="D917" s="18" t="s">
        <v>1647</v>
      </c>
      <c r="E917" s="18" t="s">
        <v>906</v>
      </c>
      <c r="F917" s="21">
        <v>0</v>
      </c>
      <c r="G917" s="21">
        <v>0</v>
      </c>
      <c r="H917" s="20"/>
      <c r="I917" s="20"/>
      <c r="J917" s="20"/>
      <c r="K917" s="20"/>
      <c r="L917" s="20">
        <f t="shared" si="71"/>
        <v>0</v>
      </c>
      <c r="M917" s="20">
        <f t="shared" si="72"/>
        <v>0</v>
      </c>
      <c r="N917" s="20">
        <f t="shared" si="75"/>
        <v>0</v>
      </c>
      <c r="O917" s="20">
        <f t="shared" si="73"/>
        <v>0</v>
      </c>
      <c r="P917" s="20">
        <v>0</v>
      </c>
      <c r="Q917" s="20">
        <f t="shared" si="74"/>
        <v>0</v>
      </c>
      <c r="R917" s="21"/>
      <c r="S917" s="44"/>
    </row>
    <row r="918" spans="2:19" hidden="1" x14ac:dyDescent="0.25">
      <c r="B918" s="16">
        <v>902</v>
      </c>
      <c r="C918" s="17" t="s">
        <v>28</v>
      </c>
      <c r="D918" s="18" t="s">
        <v>1648</v>
      </c>
      <c r="E918" s="18" t="s">
        <v>387</v>
      </c>
      <c r="F918" s="21">
        <v>0</v>
      </c>
      <c r="G918" s="21">
        <v>0</v>
      </c>
      <c r="H918" s="20"/>
      <c r="I918" s="20"/>
      <c r="J918" s="20"/>
      <c r="K918" s="20"/>
      <c r="L918" s="20">
        <f t="shared" si="71"/>
        <v>0</v>
      </c>
      <c r="M918" s="20">
        <f t="shared" si="72"/>
        <v>0</v>
      </c>
      <c r="N918" s="20">
        <f t="shared" si="75"/>
        <v>0</v>
      </c>
      <c r="O918" s="20">
        <f t="shared" si="73"/>
        <v>0</v>
      </c>
      <c r="P918" s="20">
        <v>0</v>
      </c>
      <c r="Q918" s="20">
        <f t="shared" si="74"/>
        <v>0</v>
      </c>
      <c r="R918" s="21"/>
      <c r="S918" s="44"/>
    </row>
    <row r="919" spans="2:19" hidden="1" x14ac:dyDescent="0.25">
      <c r="B919" s="16">
        <v>903</v>
      </c>
      <c r="C919" s="17" t="s">
        <v>28</v>
      </c>
      <c r="D919" s="18" t="s">
        <v>1649</v>
      </c>
      <c r="E919" s="18" t="s">
        <v>1650</v>
      </c>
      <c r="F919" s="21">
        <v>0</v>
      </c>
      <c r="G919" s="21">
        <v>0</v>
      </c>
      <c r="H919" s="20"/>
      <c r="I919" s="20"/>
      <c r="J919" s="20"/>
      <c r="K919" s="20"/>
      <c r="L919" s="20">
        <f t="shared" si="71"/>
        <v>0</v>
      </c>
      <c r="M919" s="20">
        <f t="shared" si="72"/>
        <v>0</v>
      </c>
      <c r="N919" s="20">
        <f t="shared" si="75"/>
        <v>0</v>
      </c>
      <c r="O919" s="20">
        <f t="shared" si="73"/>
        <v>0</v>
      </c>
      <c r="P919" s="20">
        <v>0</v>
      </c>
      <c r="Q919" s="20">
        <f t="shared" si="74"/>
        <v>0</v>
      </c>
      <c r="R919" s="21"/>
      <c r="S919" s="44"/>
    </row>
    <row r="920" spans="2:19" hidden="1" x14ac:dyDescent="0.25">
      <c r="B920" s="16">
        <v>904</v>
      </c>
      <c r="C920" s="17" t="s">
        <v>28</v>
      </c>
      <c r="D920" s="18" t="s">
        <v>1651</v>
      </c>
      <c r="E920" s="18" t="s">
        <v>202</v>
      </c>
      <c r="F920" s="21">
        <v>0</v>
      </c>
      <c r="G920" s="21">
        <v>0</v>
      </c>
      <c r="H920" s="20"/>
      <c r="I920" s="20"/>
      <c r="J920" s="20"/>
      <c r="K920" s="20"/>
      <c r="L920" s="20">
        <f t="shared" si="71"/>
        <v>0</v>
      </c>
      <c r="M920" s="20">
        <f t="shared" si="72"/>
        <v>0</v>
      </c>
      <c r="N920" s="20">
        <f t="shared" si="75"/>
        <v>0</v>
      </c>
      <c r="O920" s="20">
        <f t="shared" si="73"/>
        <v>0</v>
      </c>
      <c r="P920" s="20">
        <v>0</v>
      </c>
      <c r="Q920" s="20">
        <f t="shared" si="74"/>
        <v>0</v>
      </c>
      <c r="R920" s="21"/>
      <c r="S920" s="44"/>
    </row>
    <row r="921" spans="2:19" hidden="1" x14ac:dyDescent="0.25">
      <c r="B921" s="16">
        <v>905</v>
      </c>
      <c r="C921" s="17" t="s">
        <v>28</v>
      </c>
      <c r="D921" s="18" t="s">
        <v>1652</v>
      </c>
      <c r="E921" s="18" t="s">
        <v>1203</v>
      </c>
      <c r="F921" s="21">
        <v>0</v>
      </c>
      <c r="G921" s="21">
        <v>0</v>
      </c>
      <c r="H921" s="20"/>
      <c r="I921" s="20"/>
      <c r="J921" s="20"/>
      <c r="K921" s="20"/>
      <c r="L921" s="20">
        <f t="shared" si="71"/>
        <v>0</v>
      </c>
      <c r="M921" s="20">
        <f t="shared" si="72"/>
        <v>0</v>
      </c>
      <c r="N921" s="20">
        <f t="shared" si="75"/>
        <v>0</v>
      </c>
      <c r="O921" s="20">
        <f t="shared" si="73"/>
        <v>0</v>
      </c>
      <c r="P921" s="20">
        <v>0</v>
      </c>
      <c r="Q921" s="20">
        <f t="shared" si="74"/>
        <v>0</v>
      </c>
      <c r="R921" s="21"/>
      <c r="S921" s="44"/>
    </row>
    <row r="922" spans="2:19" hidden="1" x14ac:dyDescent="0.25">
      <c r="B922" s="16">
        <v>906</v>
      </c>
      <c r="C922" s="17" t="s">
        <v>28</v>
      </c>
      <c r="D922" s="18" t="s">
        <v>1653</v>
      </c>
      <c r="E922" s="18" t="s">
        <v>1067</v>
      </c>
      <c r="F922" s="21">
        <v>0</v>
      </c>
      <c r="G922" s="21">
        <v>0</v>
      </c>
      <c r="H922" s="20"/>
      <c r="I922" s="20"/>
      <c r="J922" s="20"/>
      <c r="K922" s="20"/>
      <c r="L922" s="20">
        <f t="shared" si="71"/>
        <v>0</v>
      </c>
      <c r="M922" s="20">
        <f t="shared" si="72"/>
        <v>0</v>
      </c>
      <c r="N922" s="20">
        <f t="shared" si="75"/>
        <v>0</v>
      </c>
      <c r="O922" s="20">
        <f t="shared" si="73"/>
        <v>0</v>
      </c>
      <c r="P922" s="20">
        <v>0</v>
      </c>
      <c r="Q922" s="20">
        <f t="shared" si="74"/>
        <v>0</v>
      </c>
      <c r="R922" s="21"/>
      <c r="S922" s="44"/>
    </row>
    <row r="923" spans="2:19" hidden="1" x14ac:dyDescent="0.25">
      <c r="B923" s="16">
        <v>907</v>
      </c>
      <c r="C923" s="17" t="s">
        <v>28</v>
      </c>
      <c r="D923" s="18" t="s">
        <v>1654</v>
      </c>
      <c r="E923" s="18" t="s">
        <v>1655</v>
      </c>
      <c r="F923" s="21">
        <v>0</v>
      </c>
      <c r="G923" s="21">
        <v>0</v>
      </c>
      <c r="H923" s="20"/>
      <c r="I923" s="20"/>
      <c r="J923" s="20"/>
      <c r="K923" s="20"/>
      <c r="L923" s="20">
        <f t="shared" si="71"/>
        <v>0</v>
      </c>
      <c r="M923" s="20">
        <f t="shared" si="72"/>
        <v>0</v>
      </c>
      <c r="N923" s="20">
        <f t="shared" si="75"/>
        <v>0</v>
      </c>
      <c r="O923" s="20">
        <f t="shared" si="73"/>
        <v>0</v>
      </c>
      <c r="P923" s="20">
        <v>0</v>
      </c>
      <c r="Q923" s="20">
        <f t="shared" si="74"/>
        <v>0</v>
      </c>
      <c r="R923" s="21"/>
      <c r="S923" s="44"/>
    </row>
    <row r="924" spans="2:19" hidden="1" x14ac:dyDescent="0.25">
      <c r="B924" s="16">
        <v>908</v>
      </c>
      <c r="C924" s="17" t="s">
        <v>28</v>
      </c>
      <c r="D924" s="18" t="s">
        <v>1656</v>
      </c>
      <c r="E924" s="18" t="s">
        <v>1657</v>
      </c>
      <c r="F924" s="21">
        <v>0</v>
      </c>
      <c r="G924" s="21">
        <v>0</v>
      </c>
      <c r="H924" s="20"/>
      <c r="I924" s="20"/>
      <c r="J924" s="20"/>
      <c r="K924" s="20"/>
      <c r="L924" s="20">
        <f t="shared" si="71"/>
        <v>0</v>
      </c>
      <c r="M924" s="20">
        <f t="shared" si="72"/>
        <v>0</v>
      </c>
      <c r="N924" s="20">
        <f t="shared" si="75"/>
        <v>0</v>
      </c>
      <c r="O924" s="20">
        <f t="shared" si="73"/>
        <v>0</v>
      </c>
      <c r="P924" s="20">
        <v>0</v>
      </c>
      <c r="Q924" s="20">
        <f t="shared" si="74"/>
        <v>0</v>
      </c>
      <c r="R924" s="21"/>
      <c r="S924" s="44"/>
    </row>
    <row r="925" spans="2:19" hidden="1" x14ac:dyDescent="0.25">
      <c r="B925" s="16">
        <v>909</v>
      </c>
      <c r="C925" s="17" t="s">
        <v>28</v>
      </c>
      <c r="D925" s="18" t="s">
        <v>1658</v>
      </c>
      <c r="E925" s="18" t="s">
        <v>1659</v>
      </c>
      <c r="F925" s="21">
        <v>0</v>
      </c>
      <c r="G925" s="21">
        <v>0</v>
      </c>
      <c r="H925" s="20"/>
      <c r="I925" s="20"/>
      <c r="J925" s="20"/>
      <c r="K925" s="20"/>
      <c r="L925" s="20">
        <f t="shared" si="71"/>
        <v>0</v>
      </c>
      <c r="M925" s="20">
        <f t="shared" si="72"/>
        <v>0</v>
      </c>
      <c r="N925" s="20">
        <f t="shared" si="75"/>
        <v>0</v>
      </c>
      <c r="O925" s="20">
        <f t="shared" si="73"/>
        <v>0</v>
      </c>
      <c r="P925" s="20">
        <v>0</v>
      </c>
      <c r="Q925" s="20">
        <f t="shared" si="74"/>
        <v>0</v>
      </c>
      <c r="R925" s="21"/>
      <c r="S925" s="44"/>
    </row>
    <row r="926" spans="2:19" hidden="1" x14ac:dyDescent="0.25">
      <c r="B926" s="16">
        <v>910</v>
      </c>
      <c r="C926" s="17" t="s">
        <v>28</v>
      </c>
      <c r="D926" s="18" t="s">
        <v>1660</v>
      </c>
      <c r="E926" s="18" t="s">
        <v>1587</v>
      </c>
      <c r="F926" s="21">
        <v>0</v>
      </c>
      <c r="G926" s="21">
        <v>0</v>
      </c>
      <c r="H926" s="20"/>
      <c r="I926" s="20"/>
      <c r="J926" s="20"/>
      <c r="K926" s="20"/>
      <c r="L926" s="20">
        <f t="shared" si="71"/>
        <v>0</v>
      </c>
      <c r="M926" s="20">
        <f t="shared" si="72"/>
        <v>0</v>
      </c>
      <c r="N926" s="20">
        <f t="shared" si="75"/>
        <v>0</v>
      </c>
      <c r="O926" s="20">
        <f t="shared" si="73"/>
        <v>0</v>
      </c>
      <c r="P926" s="20">
        <v>0</v>
      </c>
      <c r="Q926" s="20">
        <f t="shared" si="74"/>
        <v>0</v>
      </c>
      <c r="R926" s="21"/>
      <c r="S926" s="44"/>
    </row>
    <row r="927" spans="2:19" hidden="1" x14ac:dyDescent="0.25">
      <c r="B927" s="16">
        <v>911</v>
      </c>
      <c r="C927" s="17" t="s">
        <v>28</v>
      </c>
      <c r="D927" s="18" t="s">
        <v>1661</v>
      </c>
      <c r="E927" s="18" t="s">
        <v>1662</v>
      </c>
      <c r="F927" s="21">
        <v>0</v>
      </c>
      <c r="G927" s="21">
        <v>0</v>
      </c>
      <c r="H927" s="20"/>
      <c r="I927" s="20"/>
      <c r="J927" s="20"/>
      <c r="K927" s="20"/>
      <c r="L927" s="20">
        <f t="shared" si="71"/>
        <v>0</v>
      </c>
      <c r="M927" s="20">
        <f t="shared" si="72"/>
        <v>0</v>
      </c>
      <c r="N927" s="20">
        <f t="shared" si="75"/>
        <v>0</v>
      </c>
      <c r="O927" s="20">
        <f t="shared" si="73"/>
        <v>0</v>
      </c>
      <c r="P927" s="20">
        <v>0</v>
      </c>
      <c r="Q927" s="20">
        <f t="shared" si="74"/>
        <v>0</v>
      </c>
      <c r="R927" s="21"/>
      <c r="S927" s="44"/>
    </row>
    <row r="928" spans="2:19" hidden="1" x14ac:dyDescent="0.25">
      <c r="B928" s="16">
        <v>912</v>
      </c>
      <c r="C928" s="17" t="s">
        <v>28</v>
      </c>
      <c r="D928" s="18" t="s">
        <v>1663</v>
      </c>
      <c r="E928" s="18" t="s">
        <v>1664</v>
      </c>
      <c r="F928" s="21">
        <v>0</v>
      </c>
      <c r="G928" s="21">
        <v>0</v>
      </c>
      <c r="H928" s="20"/>
      <c r="I928" s="20"/>
      <c r="J928" s="20"/>
      <c r="K928" s="20"/>
      <c r="L928" s="20">
        <f t="shared" si="71"/>
        <v>0</v>
      </c>
      <c r="M928" s="20">
        <f t="shared" si="72"/>
        <v>0</v>
      </c>
      <c r="N928" s="20">
        <f t="shared" si="75"/>
        <v>0</v>
      </c>
      <c r="O928" s="20">
        <f t="shared" si="73"/>
        <v>0</v>
      </c>
      <c r="P928" s="20">
        <v>0</v>
      </c>
      <c r="Q928" s="20">
        <f t="shared" si="74"/>
        <v>0</v>
      </c>
      <c r="R928" s="21"/>
      <c r="S928" s="44"/>
    </row>
    <row r="929" spans="2:19" hidden="1" x14ac:dyDescent="0.25">
      <c r="B929" s="16">
        <v>913</v>
      </c>
      <c r="C929" s="17" t="s">
        <v>28</v>
      </c>
      <c r="D929" s="18" t="s">
        <v>1665</v>
      </c>
      <c r="E929" s="18" t="s">
        <v>424</v>
      </c>
      <c r="F929" s="21">
        <v>0</v>
      </c>
      <c r="G929" s="21">
        <v>0</v>
      </c>
      <c r="H929" s="20"/>
      <c r="I929" s="20"/>
      <c r="J929" s="20"/>
      <c r="K929" s="20"/>
      <c r="L929" s="20">
        <f t="shared" si="71"/>
        <v>0</v>
      </c>
      <c r="M929" s="20">
        <f t="shared" si="72"/>
        <v>0</v>
      </c>
      <c r="N929" s="20">
        <f t="shared" si="75"/>
        <v>0</v>
      </c>
      <c r="O929" s="20">
        <f t="shared" si="73"/>
        <v>0</v>
      </c>
      <c r="P929" s="20">
        <v>0</v>
      </c>
      <c r="Q929" s="20">
        <f t="shared" si="74"/>
        <v>0</v>
      </c>
      <c r="R929" s="21"/>
      <c r="S929" s="44"/>
    </row>
    <row r="930" spans="2:19" hidden="1" x14ac:dyDescent="0.25">
      <c r="B930" s="16">
        <v>914</v>
      </c>
      <c r="C930" s="17" t="s">
        <v>28</v>
      </c>
      <c r="D930" s="18" t="s">
        <v>1666</v>
      </c>
      <c r="E930" s="18" t="s">
        <v>1667</v>
      </c>
      <c r="F930" s="21">
        <v>0</v>
      </c>
      <c r="G930" s="21">
        <v>0</v>
      </c>
      <c r="H930" s="20"/>
      <c r="I930" s="20"/>
      <c r="J930" s="20"/>
      <c r="K930" s="20"/>
      <c r="L930" s="20">
        <f t="shared" si="71"/>
        <v>0</v>
      </c>
      <c r="M930" s="20">
        <f t="shared" si="72"/>
        <v>0</v>
      </c>
      <c r="N930" s="20">
        <f t="shared" si="75"/>
        <v>0</v>
      </c>
      <c r="O930" s="20">
        <f t="shared" si="73"/>
        <v>0</v>
      </c>
      <c r="P930" s="20">
        <v>0</v>
      </c>
      <c r="Q930" s="20">
        <f t="shared" si="74"/>
        <v>0</v>
      </c>
      <c r="R930" s="21"/>
      <c r="S930" s="44"/>
    </row>
    <row r="931" spans="2:19" hidden="1" x14ac:dyDescent="0.25">
      <c r="B931" s="16">
        <v>915</v>
      </c>
      <c r="C931" s="17" t="s">
        <v>28</v>
      </c>
      <c r="D931" s="18" t="s">
        <v>1668</v>
      </c>
      <c r="E931" s="18" t="s">
        <v>1669</v>
      </c>
      <c r="F931" s="21">
        <v>0</v>
      </c>
      <c r="G931" s="21">
        <v>0</v>
      </c>
      <c r="H931" s="20"/>
      <c r="I931" s="20"/>
      <c r="J931" s="20"/>
      <c r="K931" s="20"/>
      <c r="L931" s="20">
        <f t="shared" si="71"/>
        <v>0</v>
      </c>
      <c r="M931" s="20">
        <f t="shared" si="72"/>
        <v>0</v>
      </c>
      <c r="N931" s="20">
        <f t="shared" si="75"/>
        <v>0</v>
      </c>
      <c r="O931" s="20">
        <f t="shared" si="73"/>
        <v>0</v>
      </c>
      <c r="P931" s="20">
        <v>0</v>
      </c>
      <c r="Q931" s="20">
        <f t="shared" si="74"/>
        <v>0</v>
      </c>
      <c r="R931" s="21"/>
      <c r="S931" s="44"/>
    </row>
    <row r="932" spans="2:19" hidden="1" x14ac:dyDescent="0.25">
      <c r="B932" s="16">
        <v>916</v>
      </c>
      <c r="C932" s="17" t="s">
        <v>28</v>
      </c>
      <c r="D932" s="18" t="s">
        <v>1670</v>
      </c>
      <c r="E932" s="18" t="s">
        <v>1671</v>
      </c>
      <c r="F932" s="21">
        <v>0</v>
      </c>
      <c r="G932" s="21">
        <v>0</v>
      </c>
      <c r="H932" s="20"/>
      <c r="I932" s="20"/>
      <c r="J932" s="20"/>
      <c r="K932" s="20"/>
      <c r="L932" s="20">
        <f t="shared" si="71"/>
        <v>0</v>
      </c>
      <c r="M932" s="20">
        <f t="shared" si="72"/>
        <v>0</v>
      </c>
      <c r="N932" s="20">
        <f t="shared" si="75"/>
        <v>0</v>
      </c>
      <c r="O932" s="20">
        <f t="shared" si="73"/>
        <v>0</v>
      </c>
      <c r="P932" s="20">
        <v>0</v>
      </c>
      <c r="Q932" s="20">
        <f t="shared" si="74"/>
        <v>0</v>
      </c>
      <c r="R932" s="21"/>
      <c r="S932" s="44"/>
    </row>
    <row r="933" spans="2:19" hidden="1" x14ac:dyDescent="0.25">
      <c r="B933" s="16">
        <v>917</v>
      </c>
      <c r="C933" s="17" t="s">
        <v>28</v>
      </c>
      <c r="D933" s="18" t="s">
        <v>1672</v>
      </c>
      <c r="E933" s="18" t="s">
        <v>1673</v>
      </c>
      <c r="F933" s="21">
        <v>0</v>
      </c>
      <c r="G933" s="21">
        <v>0</v>
      </c>
      <c r="H933" s="20"/>
      <c r="I933" s="20"/>
      <c r="J933" s="20"/>
      <c r="K933" s="20"/>
      <c r="L933" s="20">
        <f t="shared" si="71"/>
        <v>0</v>
      </c>
      <c r="M933" s="20">
        <f t="shared" si="72"/>
        <v>0</v>
      </c>
      <c r="N933" s="20">
        <f t="shared" si="75"/>
        <v>0</v>
      </c>
      <c r="O933" s="20">
        <f t="shared" si="73"/>
        <v>0</v>
      </c>
      <c r="P933" s="20">
        <v>0</v>
      </c>
      <c r="Q933" s="20">
        <f t="shared" si="74"/>
        <v>0</v>
      </c>
      <c r="R933" s="21"/>
      <c r="S933" s="44"/>
    </row>
    <row r="934" spans="2:19" hidden="1" x14ac:dyDescent="0.25">
      <c r="B934" s="16">
        <v>918</v>
      </c>
      <c r="C934" s="17" t="s">
        <v>28</v>
      </c>
      <c r="D934" s="18" t="s">
        <v>1674</v>
      </c>
      <c r="E934" s="18" t="s">
        <v>1675</v>
      </c>
      <c r="F934" s="21">
        <v>0</v>
      </c>
      <c r="G934" s="21">
        <v>0</v>
      </c>
      <c r="H934" s="20"/>
      <c r="I934" s="20"/>
      <c r="J934" s="20"/>
      <c r="K934" s="20"/>
      <c r="L934" s="20">
        <f t="shared" si="71"/>
        <v>0</v>
      </c>
      <c r="M934" s="20">
        <f t="shared" si="72"/>
        <v>0</v>
      </c>
      <c r="N934" s="20">
        <f t="shared" si="75"/>
        <v>0</v>
      </c>
      <c r="O934" s="20">
        <f t="shared" si="73"/>
        <v>0</v>
      </c>
      <c r="P934" s="20">
        <v>0</v>
      </c>
      <c r="Q934" s="20">
        <f t="shared" si="74"/>
        <v>0</v>
      </c>
      <c r="R934" s="21"/>
      <c r="S934" s="44"/>
    </row>
    <row r="935" spans="2:19" hidden="1" x14ac:dyDescent="0.25">
      <c r="B935" s="16">
        <v>919</v>
      </c>
      <c r="C935" s="17" t="s">
        <v>28</v>
      </c>
      <c r="D935" s="18" t="s">
        <v>1676</v>
      </c>
      <c r="E935" s="18" t="s">
        <v>555</v>
      </c>
      <c r="F935" s="21">
        <v>0</v>
      </c>
      <c r="G935" s="21">
        <v>0</v>
      </c>
      <c r="H935" s="20"/>
      <c r="I935" s="20"/>
      <c r="J935" s="20"/>
      <c r="K935" s="20"/>
      <c r="L935" s="20">
        <f t="shared" si="71"/>
        <v>0</v>
      </c>
      <c r="M935" s="20">
        <f t="shared" si="72"/>
        <v>0</v>
      </c>
      <c r="N935" s="20">
        <f t="shared" si="75"/>
        <v>0</v>
      </c>
      <c r="O935" s="20">
        <f t="shared" si="73"/>
        <v>0</v>
      </c>
      <c r="P935" s="20">
        <v>0</v>
      </c>
      <c r="Q935" s="20">
        <f t="shared" si="74"/>
        <v>0</v>
      </c>
      <c r="R935" s="21"/>
      <c r="S935" s="44"/>
    </row>
    <row r="936" spans="2:19" hidden="1" x14ac:dyDescent="0.25">
      <c r="B936" s="16">
        <v>920</v>
      </c>
      <c r="C936" s="17" t="s">
        <v>28</v>
      </c>
      <c r="D936" s="18" t="s">
        <v>1677</v>
      </c>
      <c r="E936" s="18" t="s">
        <v>1366</v>
      </c>
      <c r="F936" s="21">
        <v>0</v>
      </c>
      <c r="G936" s="21">
        <v>0</v>
      </c>
      <c r="H936" s="20"/>
      <c r="I936" s="20"/>
      <c r="J936" s="20"/>
      <c r="K936" s="20"/>
      <c r="L936" s="20">
        <f t="shared" si="71"/>
        <v>0</v>
      </c>
      <c r="M936" s="20">
        <f t="shared" si="72"/>
        <v>0</v>
      </c>
      <c r="N936" s="20">
        <f t="shared" si="75"/>
        <v>0</v>
      </c>
      <c r="O936" s="20">
        <f t="shared" si="73"/>
        <v>0</v>
      </c>
      <c r="P936" s="20">
        <v>0</v>
      </c>
      <c r="Q936" s="20">
        <f t="shared" si="74"/>
        <v>0</v>
      </c>
      <c r="R936" s="21"/>
      <c r="S936" s="44"/>
    </row>
    <row r="937" spans="2:19" hidden="1" x14ac:dyDescent="0.25">
      <c r="B937" s="16">
        <v>921</v>
      </c>
      <c r="C937" s="17" t="s">
        <v>28</v>
      </c>
      <c r="D937" s="18" t="s">
        <v>1678</v>
      </c>
      <c r="E937" s="18" t="s">
        <v>1679</v>
      </c>
      <c r="F937" s="21">
        <v>0</v>
      </c>
      <c r="G937" s="21">
        <v>0</v>
      </c>
      <c r="H937" s="20"/>
      <c r="I937" s="20"/>
      <c r="J937" s="20"/>
      <c r="K937" s="20"/>
      <c r="L937" s="20">
        <f t="shared" si="71"/>
        <v>0</v>
      </c>
      <c r="M937" s="20">
        <f t="shared" si="72"/>
        <v>0</v>
      </c>
      <c r="N937" s="20">
        <f t="shared" si="75"/>
        <v>0</v>
      </c>
      <c r="O937" s="20">
        <f t="shared" si="73"/>
        <v>0</v>
      </c>
      <c r="P937" s="20">
        <v>0</v>
      </c>
      <c r="Q937" s="20">
        <f t="shared" si="74"/>
        <v>0</v>
      </c>
      <c r="R937" s="21"/>
      <c r="S937" s="44"/>
    </row>
    <row r="938" spans="2:19" hidden="1" x14ac:dyDescent="0.25">
      <c r="B938" s="16">
        <v>922</v>
      </c>
      <c r="C938" s="17" t="s">
        <v>28</v>
      </c>
      <c r="D938" s="18" t="s">
        <v>1680</v>
      </c>
      <c r="E938" s="18" t="s">
        <v>1370</v>
      </c>
      <c r="F938" s="21">
        <v>0</v>
      </c>
      <c r="G938" s="21">
        <v>0</v>
      </c>
      <c r="H938" s="20"/>
      <c r="I938" s="20"/>
      <c r="J938" s="20"/>
      <c r="K938" s="20"/>
      <c r="L938" s="20">
        <f t="shared" si="71"/>
        <v>0</v>
      </c>
      <c r="M938" s="20">
        <f t="shared" si="72"/>
        <v>0</v>
      </c>
      <c r="N938" s="20">
        <f t="shared" si="75"/>
        <v>0</v>
      </c>
      <c r="O938" s="20">
        <f t="shared" si="73"/>
        <v>0</v>
      </c>
      <c r="P938" s="20">
        <v>0</v>
      </c>
      <c r="Q938" s="20">
        <f t="shared" si="74"/>
        <v>0</v>
      </c>
      <c r="R938" s="21"/>
      <c r="S938" s="44"/>
    </row>
    <row r="939" spans="2:19" hidden="1" x14ac:dyDescent="0.25">
      <c r="B939" s="16">
        <v>923</v>
      </c>
      <c r="C939" s="17" t="s">
        <v>28</v>
      </c>
      <c r="D939" s="18" t="s">
        <v>1681</v>
      </c>
      <c r="E939" s="18" t="s">
        <v>326</v>
      </c>
      <c r="F939" s="21">
        <v>0</v>
      </c>
      <c r="G939" s="21">
        <v>0</v>
      </c>
      <c r="H939" s="20"/>
      <c r="I939" s="20"/>
      <c r="J939" s="20"/>
      <c r="K939" s="20"/>
      <c r="L939" s="20">
        <f t="shared" si="71"/>
        <v>0</v>
      </c>
      <c r="M939" s="20">
        <f t="shared" si="72"/>
        <v>0</v>
      </c>
      <c r="N939" s="20">
        <f t="shared" si="75"/>
        <v>0</v>
      </c>
      <c r="O939" s="20">
        <f t="shared" si="73"/>
        <v>0</v>
      </c>
      <c r="P939" s="20">
        <v>0</v>
      </c>
      <c r="Q939" s="20">
        <f t="shared" si="74"/>
        <v>0</v>
      </c>
      <c r="R939" s="21"/>
      <c r="S939" s="44"/>
    </row>
    <row r="940" spans="2:19" hidden="1" x14ac:dyDescent="0.25">
      <c r="B940" s="16">
        <v>924</v>
      </c>
      <c r="C940" s="17" t="s">
        <v>28</v>
      </c>
      <c r="D940" s="18" t="s">
        <v>1682</v>
      </c>
      <c r="E940" s="18" t="s">
        <v>1623</v>
      </c>
      <c r="F940" s="21">
        <v>0</v>
      </c>
      <c r="G940" s="21">
        <v>0</v>
      </c>
      <c r="H940" s="20"/>
      <c r="I940" s="20"/>
      <c r="J940" s="20"/>
      <c r="K940" s="20"/>
      <c r="L940" s="20">
        <f t="shared" si="71"/>
        <v>0</v>
      </c>
      <c r="M940" s="20">
        <f t="shared" si="72"/>
        <v>0</v>
      </c>
      <c r="N940" s="20">
        <f t="shared" si="75"/>
        <v>0</v>
      </c>
      <c r="O940" s="20">
        <f t="shared" si="73"/>
        <v>0</v>
      </c>
      <c r="P940" s="20">
        <v>0</v>
      </c>
      <c r="Q940" s="20">
        <f t="shared" si="74"/>
        <v>0</v>
      </c>
      <c r="R940" s="21"/>
      <c r="S940" s="44"/>
    </row>
    <row r="941" spans="2:19" hidden="1" x14ac:dyDescent="0.25">
      <c r="B941" s="16">
        <v>925</v>
      </c>
      <c r="C941" s="17" t="s">
        <v>28</v>
      </c>
      <c r="D941" s="18" t="s">
        <v>1683</v>
      </c>
      <c r="E941" s="18" t="s">
        <v>1398</v>
      </c>
      <c r="F941" s="21">
        <v>0</v>
      </c>
      <c r="G941" s="21">
        <v>0</v>
      </c>
      <c r="H941" s="20"/>
      <c r="I941" s="20"/>
      <c r="J941" s="20"/>
      <c r="K941" s="20"/>
      <c r="L941" s="20">
        <f t="shared" si="71"/>
        <v>0</v>
      </c>
      <c r="M941" s="20">
        <f t="shared" si="72"/>
        <v>0</v>
      </c>
      <c r="N941" s="20">
        <f t="shared" si="75"/>
        <v>0</v>
      </c>
      <c r="O941" s="20">
        <f t="shared" si="73"/>
        <v>0</v>
      </c>
      <c r="P941" s="20">
        <v>0</v>
      </c>
      <c r="Q941" s="20">
        <f t="shared" si="74"/>
        <v>0</v>
      </c>
      <c r="R941" s="21"/>
      <c r="S941" s="44"/>
    </row>
    <row r="942" spans="2:19" hidden="1" x14ac:dyDescent="0.25">
      <c r="B942" s="16">
        <v>926</v>
      </c>
      <c r="C942" s="17" t="s">
        <v>28</v>
      </c>
      <c r="D942" s="18" t="s">
        <v>1684</v>
      </c>
      <c r="E942" s="18" t="s">
        <v>694</v>
      </c>
      <c r="F942" s="21">
        <v>0</v>
      </c>
      <c r="G942" s="21">
        <v>0</v>
      </c>
      <c r="H942" s="20"/>
      <c r="I942" s="20"/>
      <c r="J942" s="20"/>
      <c r="K942" s="20"/>
      <c r="L942" s="20">
        <f t="shared" si="71"/>
        <v>0</v>
      </c>
      <c r="M942" s="20">
        <f t="shared" si="72"/>
        <v>0</v>
      </c>
      <c r="N942" s="20">
        <f t="shared" si="75"/>
        <v>0</v>
      </c>
      <c r="O942" s="20">
        <f t="shared" si="73"/>
        <v>0</v>
      </c>
      <c r="P942" s="20">
        <v>0</v>
      </c>
      <c r="Q942" s="20">
        <f t="shared" si="74"/>
        <v>0</v>
      </c>
      <c r="R942" s="21"/>
      <c r="S942" s="44"/>
    </row>
    <row r="943" spans="2:19" hidden="1" x14ac:dyDescent="0.25">
      <c r="B943" s="16">
        <v>927</v>
      </c>
      <c r="C943" s="17" t="s">
        <v>28</v>
      </c>
      <c r="D943" s="18" t="s">
        <v>1685</v>
      </c>
      <c r="E943" s="18" t="s">
        <v>1408</v>
      </c>
      <c r="F943" s="21">
        <v>0</v>
      </c>
      <c r="G943" s="21">
        <v>0</v>
      </c>
      <c r="H943" s="20"/>
      <c r="I943" s="20"/>
      <c r="J943" s="20"/>
      <c r="K943" s="20"/>
      <c r="L943" s="20">
        <f t="shared" ref="L943:L1006" si="76">+F943-I943</f>
        <v>0</v>
      </c>
      <c r="M943" s="20">
        <f t="shared" ref="M943:M1006" si="77">+G943-J943</f>
        <v>0</v>
      </c>
      <c r="N943" s="20">
        <f t="shared" si="75"/>
        <v>0</v>
      </c>
      <c r="O943" s="20">
        <f t="shared" ref="O943:O1006" si="78">+L943+M943+N943</f>
        <v>0</v>
      </c>
      <c r="P943" s="20">
        <v>0</v>
      </c>
      <c r="Q943" s="20">
        <f t="shared" ref="Q943:Q1006" si="79">+O943+P943</f>
        <v>0</v>
      </c>
      <c r="R943" s="21"/>
      <c r="S943" s="44"/>
    </row>
    <row r="944" spans="2:19" hidden="1" x14ac:dyDescent="0.25">
      <c r="B944" s="16">
        <v>928</v>
      </c>
      <c r="C944" s="17" t="s">
        <v>28</v>
      </c>
      <c r="D944" s="18" t="s">
        <v>1686</v>
      </c>
      <c r="E944" s="18" t="s">
        <v>1403</v>
      </c>
      <c r="F944" s="21">
        <v>0</v>
      </c>
      <c r="G944" s="21">
        <v>0</v>
      </c>
      <c r="H944" s="20"/>
      <c r="I944" s="20"/>
      <c r="J944" s="20"/>
      <c r="K944" s="20"/>
      <c r="L944" s="20">
        <f t="shared" si="76"/>
        <v>0</v>
      </c>
      <c r="M944" s="20">
        <f t="shared" si="77"/>
        <v>0</v>
      </c>
      <c r="N944" s="20">
        <f t="shared" ref="N944:N1007" si="80">+H944-K944</f>
        <v>0</v>
      </c>
      <c r="O944" s="20">
        <f t="shared" si="78"/>
        <v>0</v>
      </c>
      <c r="P944" s="20">
        <v>0</v>
      </c>
      <c r="Q944" s="20">
        <f t="shared" si="79"/>
        <v>0</v>
      </c>
      <c r="R944" s="21"/>
      <c r="S944" s="44"/>
    </row>
    <row r="945" spans="2:19" hidden="1" x14ac:dyDescent="0.25">
      <c r="B945" s="16">
        <v>929</v>
      </c>
      <c r="C945" s="17" t="s">
        <v>28</v>
      </c>
      <c r="D945" s="18" t="s">
        <v>1687</v>
      </c>
      <c r="E945" s="18" t="s">
        <v>1688</v>
      </c>
      <c r="F945" s="21">
        <v>0</v>
      </c>
      <c r="G945" s="21">
        <v>0</v>
      </c>
      <c r="H945" s="20"/>
      <c r="I945" s="20"/>
      <c r="J945" s="20"/>
      <c r="K945" s="20"/>
      <c r="L945" s="20">
        <f t="shared" si="76"/>
        <v>0</v>
      </c>
      <c r="M945" s="20">
        <f t="shared" si="77"/>
        <v>0</v>
      </c>
      <c r="N945" s="20">
        <f t="shared" si="80"/>
        <v>0</v>
      </c>
      <c r="O945" s="20">
        <f t="shared" si="78"/>
        <v>0</v>
      </c>
      <c r="P945" s="20">
        <v>0</v>
      </c>
      <c r="Q945" s="20">
        <f t="shared" si="79"/>
        <v>0</v>
      </c>
      <c r="R945" s="21"/>
      <c r="S945" s="44"/>
    </row>
    <row r="946" spans="2:19" hidden="1" x14ac:dyDescent="0.25">
      <c r="B946" s="16">
        <v>930</v>
      </c>
      <c r="C946" s="17" t="s">
        <v>28</v>
      </c>
      <c r="D946" s="18" t="s">
        <v>1689</v>
      </c>
      <c r="E946" s="18" t="s">
        <v>1690</v>
      </c>
      <c r="F946" s="21">
        <v>0</v>
      </c>
      <c r="G946" s="21">
        <v>0</v>
      </c>
      <c r="H946" s="20"/>
      <c r="I946" s="20"/>
      <c r="J946" s="20"/>
      <c r="K946" s="20"/>
      <c r="L946" s="20">
        <f t="shared" si="76"/>
        <v>0</v>
      </c>
      <c r="M946" s="20">
        <f t="shared" si="77"/>
        <v>0</v>
      </c>
      <c r="N946" s="20">
        <f t="shared" si="80"/>
        <v>0</v>
      </c>
      <c r="O946" s="20">
        <f t="shared" si="78"/>
        <v>0</v>
      </c>
      <c r="P946" s="20">
        <v>0</v>
      </c>
      <c r="Q946" s="20">
        <f t="shared" si="79"/>
        <v>0</v>
      </c>
      <c r="R946" s="21"/>
      <c r="S946" s="44"/>
    </row>
    <row r="947" spans="2:19" hidden="1" x14ac:dyDescent="0.25">
      <c r="B947" s="16">
        <v>931</v>
      </c>
      <c r="C947" s="17" t="s">
        <v>28</v>
      </c>
      <c r="D947" s="18" t="s">
        <v>1691</v>
      </c>
      <c r="E947" s="18" t="s">
        <v>1120</v>
      </c>
      <c r="F947" s="21">
        <v>0</v>
      </c>
      <c r="G947" s="21">
        <v>0</v>
      </c>
      <c r="H947" s="20"/>
      <c r="I947" s="20"/>
      <c r="J947" s="20"/>
      <c r="K947" s="20"/>
      <c r="L947" s="20">
        <f t="shared" si="76"/>
        <v>0</v>
      </c>
      <c r="M947" s="20">
        <f t="shared" si="77"/>
        <v>0</v>
      </c>
      <c r="N947" s="20">
        <f t="shared" si="80"/>
        <v>0</v>
      </c>
      <c r="O947" s="20">
        <f t="shared" si="78"/>
        <v>0</v>
      </c>
      <c r="P947" s="20">
        <v>0</v>
      </c>
      <c r="Q947" s="20">
        <f t="shared" si="79"/>
        <v>0</v>
      </c>
      <c r="R947" s="21"/>
      <c r="S947" s="44"/>
    </row>
    <row r="948" spans="2:19" hidden="1" x14ac:dyDescent="0.25">
      <c r="B948" s="16">
        <v>932</v>
      </c>
      <c r="C948" s="17" t="s">
        <v>28</v>
      </c>
      <c r="D948" s="18" t="s">
        <v>1692</v>
      </c>
      <c r="E948" s="18" t="s">
        <v>144</v>
      </c>
      <c r="F948" s="21">
        <v>0</v>
      </c>
      <c r="G948" s="21">
        <v>0</v>
      </c>
      <c r="H948" s="20"/>
      <c r="I948" s="20"/>
      <c r="J948" s="20"/>
      <c r="K948" s="20"/>
      <c r="L948" s="20">
        <f t="shared" si="76"/>
        <v>0</v>
      </c>
      <c r="M948" s="20">
        <f t="shared" si="77"/>
        <v>0</v>
      </c>
      <c r="N948" s="20">
        <f t="shared" si="80"/>
        <v>0</v>
      </c>
      <c r="O948" s="20">
        <f t="shared" si="78"/>
        <v>0</v>
      </c>
      <c r="P948" s="20">
        <v>0</v>
      </c>
      <c r="Q948" s="20">
        <f t="shared" si="79"/>
        <v>0</v>
      </c>
      <c r="R948" s="21"/>
      <c r="S948" s="44"/>
    </row>
    <row r="949" spans="2:19" hidden="1" x14ac:dyDescent="0.25">
      <c r="B949" s="16">
        <v>933</v>
      </c>
      <c r="C949" s="17" t="s">
        <v>28</v>
      </c>
      <c r="D949" s="18" t="s">
        <v>1693</v>
      </c>
      <c r="E949" s="18" t="s">
        <v>1425</v>
      </c>
      <c r="F949" s="21">
        <v>0</v>
      </c>
      <c r="G949" s="21">
        <v>0</v>
      </c>
      <c r="H949" s="20"/>
      <c r="I949" s="20"/>
      <c r="J949" s="20"/>
      <c r="K949" s="20"/>
      <c r="L949" s="20">
        <f t="shared" si="76"/>
        <v>0</v>
      </c>
      <c r="M949" s="20">
        <f t="shared" si="77"/>
        <v>0</v>
      </c>
      <c r="N949" s="20">
        <f t="shared" si="80"/>
        <v>0</v>
      </c>
      <c r="O949" s="20">
        <f t="shared" si="78"/>
        <v>0</v>
      </c>
      <c r="P949" s="20">
        <v>0</v>
      </c>
      <c r="Q949" s="20">
        <f t="shared" si="79"/>
        <v>0</v>
      </c>
      <c r="R949" s="21"/>
      <c r="S949" s="44"/>
    </row>
    <row r="950" spans="2:19" hidden="1" x14ac:dyDescent="0.25">
      <c r="B950" s="16">
        <v>934</v>
      </c>
      <c r="C950" s="17" t="s">
        <v>28</v>
      </c>
      <c r="D950" s="18" t="s">
        <v>1694</v>
      </c>
      <c r="E950" s="18" t="s">
        <v>1427</v>
      </c>
      <c r="F950" s="21">
        <v>0</v>
      </c>
      <c r="G950" s="21">
        <v>0</v>
      </c>
      <c r="H950" s="20"/>
      <c r="I950" s="20"/>
      <c r="J950" s="20"/>
      <c r="K950" s="20"/>
      <c r="L950" s="20">
        <f t="shared" si="76"/>
        <v>0</v>
      </c>
      <c r="M950" s="20">
        <f t="shared" si="77"/>
        <v>0</v>
      </c>
      <c r="N950" s="20">
        <f t="shared" si="80"/>
        <v>0</v>
      </c>
      <c r="O950" s="20">
        <f t="shared" si="78"/>
        <v>0</v>
      </c>
      <c r="P950" s="20">
        <v>0</v>
      </c>
      <c r="Q950" s="20">
        <f t="shared" si="79"/>
        <v>0</v>
      </c>
      <c r="R950" s="21"/>
      <c r="S950" s="44"/>
    </row>
    <row r="951" spans="2:19" hidden="1" x14ac:dyDescent="0.25">
      <c r="B951" s="16">
        <v>935</v>
      </c>
      <c r="C951" s="17" t="s">
        <v>28</v>
      </c>
      <c r="D951" s="18" t="s">
        <v>1695</v>
      </c>
      <c r="E951" s="18" t="s">
        <v>1696</v>
      </c>
      <c r="F951" s="21">
        <v>0</v>
      </c>
      <c r="G951" s="21">
        <v>0</v>
      </c>
      <c r="H951" s="20"/>
      <c r="I951" s="20"/>
      <c r="J951" s="20"/>
      <c r="K951" s="20"/>
      <c r="L951" s="20">
        <f t="shared" si="76"/>
        <v>0</v>
      </c>
      <c r="M951" s="20">
        <f t="shared" si="77"/>
        <v>0</v>
      </c>
      <c r="N951" s="20">
        <f t="shared" si="80"/>
        <v>0</v>
      </c>
      <c r="O951" s="20">
        <f t="shared" si="78"/>
        <v>0</v>
      </c>
      <c r="P951" s="20">
        <v>0</v>
      </c>
      <c r="Q951" s="20">
        <f t="shared" si="79"/>
        <v>0</v>
      </c>
      <c r="R951" s="21"/>
      <c r="S951" s="44"/>
    </row>
    <row r="952" spans="2:19" hidden="1" x14ac:dyDescent="0.25">
      <c r="B952" s="16">
        <v>936</v>
      </c>
      <c r="C952" s="17" t="s">
        <v>28</v>
      </c>
      <c r="D952" s="18" t="s">
        <v>1697</v>
      </c>
      <c r="E952" s="18" t="s">
        <v>1450</v>
      </c>
      <c r="F952" s="21">
        <v>0</v>
      </c>
      <c r="G952" s="21">
        <v>0</v>
      </c>
      <c r="H952" s="20"/>
      <c r="I952" s="19"/>
      <c r="J952" s="20"/>
      <c r="K952" s="20"/>
      <c r="L952" s="20">
        <f t="shared" si="76"/>
        <v>0</v>
      </c>
      <c r="M952" s="20">
        <f t="shared" si="77"/>
        <v>0</v>
      </c>
      <c r="N952" s="20">
        <f t="shared" si="80"/>
        <v>0</v>
      </c>
      <c r="O952" s="20">
        <f t="shared" si="78"/>
        <v>0</v>
      </c>
      <c r="P952" s="20">
        <v>0</v>
      </c>
      <c r="Q952" s="20">
        <f t="shared" si="79"/>
        <v>0</v>
      </c>
      <c r="R952" s="21"/>
      <c r="S952" s="44"/>
    </row>
    <row r="953" spans="2:19" hidden="1" x14ac:dyDescent="0.25">
      <c r="B953" s="16">
        <v>937</v>
      </c>
      <c r="C953" s="17" t="s">
        <v>28</v>
      </c>
      <c r="D953" s="18" t="s">
        <v>1698</v>
      </c>
      <c r="E953" s="18" t="s">
        <v>1482</v>
      </c>
      <c r="F953" s="21">
        <v>0</v>
      </c>
      <c r="G953" s="21">
        <v>0</v>
      </c>
      <c r="H953" s="20"/>
      <c r="I953" s="20"/>
      <c r="J953" s="20"/>
      <c r="K953" s="20"/>
      <c r="L953" s="20">
        <f t="shared" si="76"/>
        <v>0</v>
      </c>
      <c r="M953" s="20">
        <f t="shared" si="77"/>
        <v>0</v>
      </c>
      <c r="N953" s="20">
        <f t="shared" si="80"/>
        <v>0</v>
      </c>
      <c r="O953" s="20">
        <f t="shared" si="78"/>
        <v>0</v>
      </c>
      <c r="P953" s="20">
        <v>0</v>
      </c>
      <c r="Q953" s="20">
        <f t="shared" si="79"/>
        <v>0</v>
      </c>
      <c r="R953" s="21"/>
      <c r="S953" s="44"/>
    </row>
    <row r="954" spans="2:19" hidden="1" x14ac:dyDescent="0.25">
      <c r="B954" s="16">
        <v>938</v>
      </c>
      <c r="C954" s="17" t="s">
        <v>28</v>
      </c>
      <c r="D954" s="18" t="s">
        <v>1699</v>
      </c>
      <c r="E954" s="18" t="s">
        <v>1124</v>
      </c>
      <c r="F954" s="21">
        <v>0</v>
      </c>
      <c r="G954" s="21">
        <v>0</v>
      </c>
      <c r="H954" s="20"/>
      <c r="I954" s="20"/>
      <c r="J954" s="20"/>
      <c r="K954" s="20"/>
      <c r="L954" s="20">
        <f t="shared" si="76"/>
        <v>0</v>
      </c>
      <c r="M954" s="20">
        <f t="shared" si="77"/>
        <v>0</v>
      </c>
      <c r="N954" s="20">
        <f t="shared" si="80"/>
        <v>0</v>
      </c>
      <c r="O954" s="20">
        <f t="shared" si="78"/>
        <v>0</v>
      </c>
      <c r="P954" s="20">
        <v>0</v>
      </c>
      <c r="Q954" s="20">
        <f t="shared" si="79"/>
        <v>0</v>
      </c>
      <c r="R954" s="21"/>
      <c r="S954" s="44"/>
    </row>
    <row r="955" spans="2:19" hidden="1" x14ac:dyDescent="0.25">
      <c r="B955" s="16">
        <v>939</v>
      </c>
      <c r="C955" s="17" t="s">
        <v>28</v>
      </c>
      <c r="D955" s="18" t="s">
        <v>1700</v>
      </c>
      <c r="E955" s="18" t="s">
        <v>1489</v>
      </c>
      <c r="F955" s="21">
        <v>0</v>
      </c>
      <c r="G955" s="21">
        <v>0</v>
      </c>
      <c r="H955" s="20"/>
      <c r="I955" s="20"/>
      <c r="J955" s="20"/>
      <c r="K955" s="20"/>
      <c r="L955" s="20">
        <f t="shared" si="76"/>
        <v>0</v>
      </c>
      <c r="M955" s="20">
        <f t="shared" si="77"/>
        <v>0</v>
      </c>
      <c r="N955" s="20">
        <f t="shared" si="80"/>
        <v>0</v>
      </c>
      <c r="O955" s="20">
        <f t="shared" si="78"/>
        <v>0</v>
      </c>
      <c r="P955" s="20">
        <v>0</v>
      </c>
      <c r="Q955" s="20">
        <f t="shared" si="79"/>
        <v>0</v>
      </c>
      <c r="R955" s="21"/>
      <c r="S955" s="44"/>
    </row>
    <row r="956" spans="2:19" hidden="1" x14ac:dyDescent="0.25">
      <c r="B956" s="16">
        <v>940</v>
      </c>
      <c r="C956" s="17" t="s">
        <v>28</v>
      </c>
      <c r="D956" s="18" t="s">
        <v>1701</v>
      </c>
      <c r="E956" s="18" t="s">
        <v>1702</v>
      </c>
      <c r="F956" s="21">
        <v>0</v>
      </c>
      <c r="G956" s="21">
        <v>0</v>
      </c>
      <c r="H956" s="20"/>
      <c r="I956" s="20"/>
      <c r="J956" s="20"/>
      <c r="K956" s="20"/>
      <c r="L956" s="20">
        <f t="shared" si="76"/>
        <v>0</v>
      </c>
      <c r="M956" s="20">
        <f t="shared" si="77"/>
        <v>0</v>
      </c>
      <c r="N956" s="20">
        <f t="shared" si="80"/>
        <v>0</v>
      </c>
      <c r="O956" s="20">
        <f t="shared" si="78"/>
        <v>0</v>
      </c>
      <c r="P956" s="20">
        <v>0</v>
      </c>
      <c r="Q956" s="20">
        <f t="shared" si="79"/>
        <v>0</v>
      </c>
      <c r="R956" s="21"/>
      <c r="S956" s="44"/>
    </row>
    <row r="957" spans="2:19" hidden="1" x14ac:dyDescent="0.25">
      <c r="B957" s="16">
        <v>941</v>
      </c>
      <c r="C957" s="17" t="s">
        <v>28</v>
      </c>
      <c r="D957" s="18" t="s">
        <v>1703</v>
      </c>
      <c r="E957" s="18" t="s">
        <v>1704</v>
      </c>
      <c r="F957" s="21">
        <v>0</v>
      </c>
      <c r="G957" s="21">
        <v>0</v>
      </c>
      <c r="H957" s="20"/>
      <c r="I957" s="20"/>
      <c r="J957" s="20"/>
      <c r="K957" s="20"/>
      <c r="L957" s="20">
        <f t="shared" si="76"/>
        <v>0</v>
      </c>
      <c r="M957" s="20">
        <f t="shared" si="77"/>
        <v>0</v>
      </c>
      <c r="N957" s="20">
        <f t="shared" si="80"/>
        <v>0</v>
      </c>
      <c r="O957" s="20">
        <f t="shared" si="78"/>
        <v>0</v>
      </c>
      <c r="P957" s="20">
        <v>0</v>
      </c>
      <c r="Q957" s="20">
        <f t="shared" si="79"/>
        <v>0</v>
      </c>
      <c r="R957" s="21"/>
      <c r="S957" s="44"/>
    </row>
    <row r="958" spans="2:19" hidden="1" x14ac:dyDescent="0.25">
      <c r="B958" s="16">
        <v>942</v>
      </c>
      <c r="C958" s="17" t="s">
        <v>28</v>
      </c>
      <c r="D958" s="18" t="s">
        <v>1705</v>
      </c>
      <c r="E958" s="18" t="s">
        <v>1706</v>
      </c>
      <c r="F958" s="21">
        <v>0</v>
      </c>
      <c r="G958" s="21">
        <v>0</v>
      </c>
      <c r="H958" s="20"/>
      <c r="I958" s="20"/>
      <c r="J958" s="20"/>
      <c r="K958" s="20"/>
      <c r="L958" s="20">
        <f t="shared" si="76"/>
        <v>0</v>
      </c>
      <c r="M958" s="20">
        <f t="shared" si="77"/>
        <v>0</v>
      </c>
      <c r="N958" s="20">
        <f t="shared" si="80"/>
        <v>0</v>
      </c>
      <c r="O958" s="20">
        <f t="shared" si="78"/>
        <v>0</v>
      </c>
      <c r="P958" s="20">
        <v>0</v>
      </c>
      <c r="Q958" s="20">
        <f t="shared" si="79"/>
        <v>0</v>
      </c>
      <c r="R958" s="21"/>
      <c r="S958" s="44"/>
    </row>
    <row r="959" spans="2:19" hidden="1" x14ac:dyDescent="0.25">
      <c r="B959" s="16">
        <v>943</v>
      </c>
      <c r="C959" s="17" t="s">
        <v>28</v>
      </c>
      <c r="D959" s="18" t="s">
        <v>1707</v>
      </c>
      <c r="E959" s="18" t="s">
        <v>1308</v>
      </c>
      <c r="F959" s="21">
        <v>0</v>
      </c>
      <c r="G959" s="21">
        <v>0</v>
      </c>
      <c r="H959" s="20"/>
      <c r="I959" s="20"/>
      <c r="J959" s="20"/>
      <c r="K959" s="20"/>
      <c r="L959" s="20">
        <f t="shared" si="76"/>
        <v>0</v>
      </c>
      <c r="M959" s="20">
        <f t="shared" si="77"/>
        <v>0</v>
      </c>
      <c r="N959" s="20">
        <f t="shared" si="80"/>
        <v>0</v>
      </c>
      <c r="O959" s="20">
        <f t="shared" si="78"/>
        <v>0</v>
      </c>
      <c r="P959" s="20">
        <v>0</v>
      </c>
      <c r="Q959" s="20">
        <f t="shared" si="79"/>
        <v>0</v>
      </c>
      <c r="R959" s="21"/>
      <c r="S959" s="44"/>
    </row>
    <row r="960" spans="2:19" hidden="1" x14ac:dyDescent="0.25">
      <c r="B960" s="16">
        <v>944</v>
      </c>
      <c r="C960" s="17" t="s">
        <v>28</v>
      </c>
      <c r="D960" s="18" t="s">
        <v>1708</v>
      </c>
      <c r="E960" s="18" t="s">
        <v>783</v>
      </c>
      <c r="F960" s="21">
        <v>0</v>
      </c>
      <c r="G960" s="21">
        <v>0</v>
      </c>
      <c r="H960" s="20"/>
      <c r="I960" s="20"/>
      <c r="J960" s="20"/>
      <c r="K960" s="20"/>
      <c r="L960" s="20">
        <f t="shared" si="76"/>
        <v>0</v>
      </c>
      <c r="M960" s="20">
        <f t="shared" si="77"/>
        <v>0</v>
      </c>
      <c r="N960" s="20">
        <f t="shared" si="80"/>
        <v>0</v>
      </c>
      <c r="O960" s="20">
        <f t="shared" si="78"/>
        <v>0</v>
      </c>
      <c r="P960" s="20">
        <v>0</v>
      </c>
      <c r="Q960" s="20">
        <f t="shared" si="79"/>
        <v>0</v>
      </c>
      <c r="R960" s="21"/>
      <c r="S960" s="44"/>
    </row>
    <row r="961" spans="2:19" hidden="1" x14ac:dyDescent="0.25">
      <c r="B961" s="16">
        <v>945</v>
      </c>
      <c r="C961" s="17" t="s">
        <v>28</v>
      </c>
      <c r="D961" s="18" t="s">
        <v>1709</v>
      </c>
      <c r="E961" s="18" t="s">
        <v>1710</v>
      </c>
      <c r="F961" s="21">
        <v>0</v>
      </c>
      <c r="G961" s="21">
        <v>0</v>
      </c>
      <c r="H961" s="20"/>
      <c r="I961" s="20"/>
      <c r="J961" s="20"/>
      <c r="K961" s="20"/>
      <c r="L961" s="20">
        <f t="shared" si="76"/>
        <v>0</v>
      </c>
      <c r="M961" s="20">
        <f t="shared" si="77"/>
        <v>0</v>
      </c>
      <c r="N961" s="20">
        <f t="shared" si="80"/>
        <v>0</v>
      </c>
      <c r="O961" s="20">
        <f t="shared" si="78"/>
        <v>0</v>
      </c>
      <c r="P961" s="20">
        <v>0</v>
      </c>
      <c r="Q961" s="20">
        <f t="shared" si="79"/>
        <v>0</v>
      </c>
      <c r="R961" s="21"/>
      <c r="S961" s="44"/>
    </row>
    <row r="962" spans="2:19" hidden="1" x14ac:dyDescent="0.25">
      <c r="B962" s="16">
        <v>946</v>
      </c>
      <c r="C962" s="17" t="s">
        <v>28</v>
      </c>
      <c r="D962" s="18" t="s">
        <v>1711</v>
      </c>
      <c r="E962" s="18" t="s">
        <v>619</v>
      </c>
      <c r="F962" s="21">
        <v>0</v>
      </c>
      <c r="G962" s="21">
        <v>0</v>
      </c>
      <c r="H962" s="20"/>
      <c r="I962" s="20"/>
      <c r="J962" s="20"/>
      <c r="K962" s="20"/>
      <c r="L962" s="20">
        <f t="shared" si="76"/>
        <v>0</v>
      </c>
      <c r="M962" s="20">
        <f t="shared" si="77"/>
        <v>0</v>
      </c>
      <c r="N962" s="20">
        <f t="shared" si="80"/>
        <v>0</v>
      </c>
      <c r="O962" s="20">
        <f t="shared" si="78"/>
        <v>0</v>
      </c>
      <c r="P962" s="20">
        <v>0</v>
      </c>
      <c r="Q962" s="20">
        <f t="shared" si="79"/>
        <v>0</v>
      </c>
      <c r="R962" s="21"/>
      <c r="S962" s="44"/>
    </row>
    <row r="963" spans="2:19" hidden="1" x14ac:dyDescent="0.25">
      <c r="B963" s="16">
        <v>947</v>
      </c>
      <c r="C963" s="17" t="s">
        <v>28</v>
      </c>
      <c r="D963" s="18" t="s">
        <v>1712</v>
      </c>
      <c r="E963" s="18" t="s">
        <v>1128</v>
      </c>
      <c r="F963" s="21">
        <v>0</v>
      </c>
      <c r="G963" s="21">
        <v>0</v>
      </c>
      <c r="H963" s="20"/>
      <c r="I963" s="20"/>
      <c r="J963" s="20"/>
      <c r="K963" s="20"/>
      <c r="L963" s="20">
        <f t="shared" si="76"/>
        <v>0</v>
      </c>
      <c r="M963" s="20">
        <f t="shared" si="77"/>
        <v>0</v>
      </c>
      <c r="N963" s="20">
        <f t="shared" si="80"/>
        <v>0</v>
      </c>
      <c r="O963" s="20">
        <f t="shared" si="78"/>
        <v>0</v>
      </c>
      <c r="P963" s="20">
        <v>0</v>
      </c>
      <c r="Q963" s="20">
        <f t="shared" si="79"/>
        <v>0</v>
      </c>
      <c r="R963" s="21"/>
      <c r="S963" s="44"/>
    </row>
    <row r="964" spans="2:19" hidden="1" x14ac:dyDescent="0.25">
      <c r="B964" s="16">
        <v>948</v>
      </c>
      <c r="C964" s="17" t="s">
        <v>28</v>
      </c>
      <c r="D964" s="18" t="s">
        <v>1713</v>
      </c>
      <c r="E964" s="18" t="s">
        <v>432</v>
      </c>
      <c r="F964" s="21">
        <v>0</v>
      </c>
      <c r="G964" s="21">
        <v>0</v>
      </c>
      <c r="H964" s="20"/>
      <c r="I964" s="20"/>
      <c r="J964" s="20"/>
      <c r="K964" s="20"/>
      <c r="L964" s="20">
        <f t="shared" si="76"/>
        <v>0</v>
      </c>
      <c r="M964" s="20">
        <f t="shared" si="77"/>
        <v>0</v>
      </c>
      <c r="N964" s="20">
        <f t="shared" si="80"/>
        <v>0</v>
      </c>
      <c r="O964" s="20">
        <f t="shared" si="78"/>
        <v>0</v>
      </c>
      <c r="P964" s="20">
        <v>0</v>
      </c>
      <c r="Q964" s="20">
        <f t="shared" si="79"/>
        <v>0</v>
      </c>
      <c r="R964" s="21"/>
      <c r="S964" s="44"/>
    </row>
    <row r="965" spans="2:19" hidden="1" x14ac:dyDescent="0.25">
      <c r="B965" s="16">
        <v>949</v>
      </c>
      <c r="C965" s="17" t="s">
        <v>28</v>
      </c>
      <c r="D965" s="18" t="s">
        <v>1714</v>
      </c>
      <c r="E965" s="18" t="s">
        <v>1715</v>
      </c>
      <c r="F965" s="21">
        <v>0</v>
      </c>
      <c r="G965" s="21">
        <v>0</v>
      </c>
      <c r="H965" s="20"/>
      <c r="I965" s="20"/>
      <c r="J965" s="20"/>
      <c r="K965" s="20"/>
      <c r="L965" s="20">
        <f t="shared" si="76"/>
        <v>0</v>
      </c>
      <c r="M965" s="20">
        <f t="shared" si="77"/>
        <v>0</v>
      </c>
      <c r="N965" s="20">
        <f t="shared" si="80"/>
        <v>0</v>
      </c>
      <c r="O965" s="20">
        <f t="shared" si="78"/>
        <v>0</v>
      </c>
      <c r="P965" s="20">
        <v>0</v>
      </c>
      <c r="Q965" s="20">
        <f t="shared" si="79"/>
        <v>0</v>
      </c>
      <c r="R965" s="21"/>
      <c r="S965" s="44"/>
    </row>
    <row r="966" spans="2:19" hidden="1" x14ac:dyDescent="0.25">
      <c r="B966" s="16">
        <v>950</v>
      </c>
      <c r="C966" s="17" t="s">
        <v>28</v>
      </c>
      <c r="D966" s="18" t="s">
        <v>1716</v>
      </c>
      <c r="E966" s="18" t="s">
        <v>1130</v>
      </c>
      <c r="F966" s="21">
        <v>0</v>
      </c>
      <c r="G966" s="21">
        <v>0</v>
      </c>
      <c r="H966" s="20"/>
      <c r="I966" s="20"/>
      <c r="J966" s="20"/>
      <c r="K966" s="20"/>
      <c r="L966" s="20">
        <f t="shared" si="76"/>
        <v>0</v>
      </c>
      <c r="M966" s="20">
        <f t="shared" si="77"/>
        <v>0</v>
      </c>
      <c r="N966" s="20">
        <f t="shared" si="80"/>
        <v>0</v>
      </c>
      <c r="O966" s="20">
        <f t="shared" si="78"/>
        <v>0</v>
      </c>
      <c r="P966" s="20">
        <v>0</v>
      </c>
      <c r="Q966" s="20">
        <f t="shared" si="79"/>
        <v>0</v>
      </c>
      <c r="R966" s="21"/>
      <c r="S966" s="44"/>
    </row>
    <row r="967" spans="2:19" hidden="1" x14ac:dyDescent="0.25">
      <c r="B967" s="16">
        <v>951</v>
      </c>
      <c r="C967" s="17" t="s">
        <v>28</v>
      </c>
      <c r="D967" s="18" t="s">
        <v>1717</v>
      </c>
      <c r="E967" s="18" t="s">
        <v>1718</v>
      </c>
      <c r="F967" s="21">
        <v>0</v>
      </c>
      <c r="G967" s="21">
        <v>0</v>
      </c>
      <c r="H967" s="20"/>
      <c r="I967" s="20"/>
      <c r="J967" s="20"/>
      <c r="K967" s="20"/>
      <c r="L967" s="20">
        <f t="shared" si="76"/>
        <v>0</v>
      </c>
      <c r="M967" s="20">
        <f t="shared" si="77"/>
        <v>0</v>
      </c>
      <c r="N967" s="20">
        <f t="shared" si="80"/>
        <v>0</v>
      </c>
      <c r="O967" s="20">
        <f t="shared" si="78"/>
        <v>0</v>
      </c>
      <c r="P967" s="20">
        <v>0</v>
      </c>
      <c r="Q967" s="20">
        <f t="shared" si="79"/>
        <v>0</v>
      </c>
      <c r="R967" s="21"/>
      <c r="S967" s="44"/>
    </row>
    <row r="968" spans="2:19" hidden="1" x14ac:dyDescent="0.25">
      <c r="B968" s="16">
        <v>952</v>
      </c>
      <c r="C968" s="17" t="s">
        <v>28</v>
      </c>
      <c r="D968" s="18" t="s">
        <v>1719</v>
      </c>
      <c r="E968" s="18" t="s">
        <v>1720</v>
      </c>
      <c r="F968" s="21">
        <v>0</v>
      </c>
      <c r="G968" s="21">
        <v>0</v>
      </c>
      <c r="H968" s="20"/>
      <c r="I968" s="20"/>
      <c r="J968" s="20"/>
      <c r="K968" s="20"/>
      <c r="L968" s="20">
        <f t="shared" si="76"/>
        <v>0</v>
      </c>
      <c r="M968" s="20">
        <f t="shared" si="77"/>
        <v>0</v>
      </c>
      <c r="N968" s="20">
        <f t="shared" si="80"/>
        <v>0</v>
      </c>
      <c r="O968" s="20">
        <f t="shared" si="78"/>
        <v>0</v>
      </c>
      <c r="P968" s="20">
        <v>0</v>
      </c>
      <c r="Q968" s="20">
        <f t="shared" si="79"/>
        <v>0</v>
      </c>
      <c r="R968" s="21"/>
      <c r="S968" s="44"/>
    </row>
    <row r="969" spans="2:19" hidden="1" x14ac:dyDescent="0.25">
      <c r="B969" s="16">
        <v>953</v>
      </c>
      <c r="C969" s="17" t="s">
        <v>28</v>
      </c>
      <c r="D969" s="18" t="s">
        <v>1721</v>
      </c>
      <c r="E969" s="18" t="s">
        <v>1722</v>
      </c>
      <c r="F969" s="21">
        <v>0</v>
      </c>
      <c r="G969" s="21">
        <v>0</v>
      </c>
      <c r="H969" s="20"/>
      <c r="I969" s="20"/>
      <c r="J969" s="20"/>
      <c r="K969" s="20"/>
      <c r="L969" s="20">
        <f t="shared" si="76"/>
        <v>0</v>
      </c>
      <c r="M969" s="20">
        <f t="shared" si="77"/>
        <v>0</v>
      </c>
      <c r="N969" s="20">
        <f t="shared" si="80"/>
        <v>0</v>
      </c>
      <c r="O969" s="20">
        <f t="shared" si="78"/>
        <v>0</v>
      </c>
      <c r="P969" s="20">
        <v>0</v>
      </c>
      <c r="Q969" s="20">
        <f t="shared" si="79"/>
        <v>0</v>
      </c>
      <c r="R969" s="21"/>
      <c r="S969" s="44"/>
    </row>
    <row r="970" spans="2:19" hidden="1" x14ac:dyDescent="0.25">
      <c r="B970" s="16">
        <v>954</v>
      </c>
      <c r="C970" s="17" t="s">
        <v>28</v>
      </c>
      <c r="D970" s="18" t="s">
        <v>1723</v>
      </c>
      <c r="E970" s="18" t="s">
        <v>1724</v>
      </c>
      <c r="F970" s="21">
        <v>0</v>
      </c>
      <c r="G970" s="21">
        <v>0</v>
      </c>
      <c r="H970" s="20"/>
      <c r="I970" s="20"/>
      <c r="J970" s="20"/>
      <c r="K970" s="20"/>
      <c r="L970" s="20">
        <f t="shared" si="76"/>
        <v>0</v>
      </c>
      <c r="M970" s="20">
        <f t="shared" si="77"/>
        <v>0</v>
      </c>
      <c r="N970" s="20">
        <f t="shared" si="80"/>
        <v>0</v>
      </c>
      <c r="O970" s="20">
        <f t="shared" si="78"/>
        <v>0</v>
      </c>
      <c r="P970" s="20">
        <v>0</v>
      </c>
      <c r="Q970" s="20">
        <f t="shared" si="79"/>
        <v>0</v>
      </c>
      <c r="R970" s="21"/>
      <c r="S970" s="44"/>
    </row>
    <row r="971" spans="2:19" hidden="1" x14ac:dyDescent="0.25">
      <c r="B971" s="16">
        <v>955</v>
      </c>
      <c r="C971" s="17" t="s">
        <v>28</v>
      </c>
      <c r="D971" s="18" t="s">
        <v>1725</v>
      </c>
      <c r="E971" s="18" t="s">
        <v>1726</v>
      </c>
      <c r="F971" s="21">
        <v>0</v>
      </c>
      <c r="G971" s="21">
        <v>0</v>
      </c>
      <c r="H971" s="20"/>
      <c r="I971" s="20"/>
      <c r="J971" s="20"/>
      <c r="K971" s="20"/>
      <c r="L971" s="20">
        <f t="shared" si="76"/>
        <v>0</v>
      </c>
      <c r="M971" s="20">
        <f t="shared" si="77"/>
        <v>0</v>
      </c>
      <c r="N971" s="20">
        <f t="shared" si="80"/>
        <v>0</v>
      </c>
      <c r="O971" s="20">
        <f t="shared" si="78"/>
        <v>0</v>
      </c>
      <c r="P971" s="20">
        <v>0</v>
      </c>
      <c r="Q971" s="20">
        <f t="shared" si="79"/>
        <v>0</v>
      </c>
      <c r="R971" s="21"/>
      <c r="S971" s="44"/>
    </row>
    <row r="972" spans="2:19" hidden="1" x14ac:dyDescent="0.25">
      <c r="B972" s="16">
        <v>956</v>
      </c>
      <c r="C972" s="17" t="s">
        <v>28</v>
      </c>
      <c r="D972" s="18" t="s">
        <v>1727</v>
      </c>
      <c r="E972" s="18" t="s">
        <v>1728</v>
      </c>
      <c r="F972" s="21">
        <v>0</v>
      </c>
      <c r="G972" s="21">
        <v>0</v>
      </c>
      <c r="H972" s="20"/>
      <c r="I972" s="20"/>
      <c r="J972" s="20"/>
      <c r="K972" s="20"/>
      <c r="L972" s="20">
        <f t="shared" si="76"/>
        <v>0</v>
      </c>
      <c r="M972" s="20">
        <f t="shared" si="77"/>
        <v>0</v>
      </c>
      <c r="N972" s="20">
        <f t="shared" si="80"/>
        <v>0</v>
      </c>
      <c r="O972" s="20">
        <f t="shared" si="78"/>
        <v>0</v>
      </c>
      <c r="P972" s="20">
        <v>0</v>
      </c>
      <c r="Q972" s="20">
        <f t="shared" si="79"/>
        <v>0</v>
      </c>
      <c r="R972" s="21"/>
      <c r="S972" s="44"/>
    </row>
    <row r="973" spans="2:19" hidden="1" x14ac:dyDescent="0.25">
      <c r="B973" s="16">
        <v>957</v>
      </c>
      <c r="C973" s="17" t="s">
        <v>28</v>
      </c>
      <c r="D973" s="18" t="s">
        <v>1729</v>
      </c>
      <c r="E973" s="18" t="s">
        <v>1730</v>
      </c>
      <c r="F973" s="21">
        <v>0</v>
      </c>
      <c r="G973" s="21">
        <v>0</v>
      </c>
      <c r="H973" s="20"/>
      <c r="I973" s="20"/>
      <c r="J973" s="20"/>
      <c r="K973" s="20"/>
      <c r="L973" s="20">
        <f t="shared" si="76"/>
        <v>0</v>
      </c>
      <c r="M973" s="20">
        <f t="shared" si="77"/>
        <v>0</v>
      </c>
      <c r="N973" s="20">
        <f t="shared" si="80"/>
        <v>0</v>
      </c>
      <c r="O973" s="20">
        <f t="shared" si="78"/>
        <v>0</v>
      </c>
      <c r="P973" s="20">
        <v>0</v>
      </c>
      <c r="Q973" s="20">
        <f t="shared" si="79"/>
        <v>0</v>
      </c>
      <c r="R973" s="21"/>
      <c r="S973" s="44"/>
    </row>
    <row r="974" spans="2:19" hidden="1" x14ac:dyDescent="0.25">
      <c r="B974" s="16">
        <v>958</v>
      </c>
      <c r="C974" s="17" t="s">
        <v>28</v>
      </c>
      <c r="D974" s="18" t="s">
        <v>1731</v>
      </c>
      <c r="E974" s="18" t="s">
        <v>1732</v>
      </c>
      <c r="F974" s="21">
        <v>0</v>
      </c>
      <c r="G974" s="21">
        <v>0</v>
      </c>
      <c r="H974" s="20"/>
      <c r="I974" s="20"/>
      <c r="J974" s="20"/>
      <c r="K974" s="20"/>
      <c r="L974" s="20">
        <f t="shared" si="76"/>
        <v>0</v>
      </c>
      <c r="M974" s="20">
        <f t="shared" si="77"/>
        <v>0</v>
      </c>
      <c r="N974" s="20">
        <f t="shared" si="80"/>
        <v>0</v>
      </c>
      <c r="O974" s="20">
        <f t="shared" si="78"/>
        <v>0</v>
      </c>
      <c r="P974" s="20">
        <v>0</v>
      </c>
      <c r="Q974" s="20">
        <f t="shared" si="79"/>
        <v>0</v>
      </c>
      <c r="R974" s="21"/>
      <c r="S974" s="44"/>
    </row>
    <row r="975" spans="2:19" hidden="1" x14ac:dyDescent="0.25">
      <c r="B975" s="16">
        <v>959</v>
      </c>
      <c r="C975" s="17" t="s">
        <v>28</v>
      </c>
      <c r="D975" s="18" t="s">
        <v>1733</v>
      </c>
      <c r="E975" s="18" t="s">
        <v>1734</v>
      </c>
      <c r="F975" s="21">
        <v>0</v>
      </c>
      <c r="G975" s="21">
        <v>0</v>
      </c>
      <c r="H975" s="20"/>
      <c r="I975" s="20"/>
      <c r="J975" s="20"/>
      <c r="K975" s="20"/>
      <c r="L975" s="20">
        <f t="shared" si="76"/>
        <v>0</v>
      </c>
      <c r="M975" s="20">
        <f t="shared" si="77"/>
        <v>0</v>
      </c>
      <c r="N975" s="20">
        <f t="shared" si="80"/>
        <v>0</v>
      </c>
      <c r="O975" s="20">
        <f t="shared" si="78"/>
        <v>0</v>
      </c>
      <c r="P975" s="20">
        <v>0</v>
      </c>
      <c r="Q975" s="20">
        <f t="shared" si="79"/>
        <v>0</v>
      </c>
      <c r="R975" s="21"/>
      <c r="S975" s="44"/>
    </row>
    <row r="976" spans="2:19" hidden="1" x14ac:dyDescent="0.25">
      <c r="B976" s="16">
        <v>960</v>
      </c>
      <c r="C976" s="17" t="s">
        <v>28</v>
      </c>
      <c r="D976" s="18" t="s">
        <v>1735</v>
      </c>
      <c r="E976" s="18" t="s">
        <v>1736</v>
      </c>
      <c r="F976" s="21">
        <v>0</v>
      </c>
      <c r="G976" s="21">
        <v>0</v>
      </c>
      <c r="H976" s="20"/>
      <c r="I976" s="20"/>
      <c r="J976" s="20"/>
      <c r="K976" s="20"/>
      <c r="L976" s="20">
        <f t="shared" si="76"/>
        <v>0</v>
      </c>
      <c r="M976" s="20">
        <f t="shared" si="77"/>
        <v>0</v>
      </c>
      <c r="N976" s="20">
        <f t="shared" si="80"/>
        <v>0</v>
      </c>
      <c r="O976" s="20">
        <f t="shared" si="78"/>
        <v>0</v>
      </c>
      <c r="P976" s="20">
        <v>0</v>
      </c>
      <c r="Q976" s="20">
        <f t="shared" si="79"/>
        <v>0</v>
      </c>
      <c r="R976" s="21"/>
      <c r="S976" s="44"/>
    </row>
    <row r="977" spans="2:19" hidden="1" x14ac:dyDescent="0.25">
      <c r="B977" s="16">
        <v>961</v>
      </c>
      <c r="C977" s="17" t="s">
        <v>28</v>
      </c>
      <c r="D977" s="18" t="s">
        <v>1737</v>
      </c>
      <c r="E977" s="18" t="s">
        <v>1738</v>
      </c>
      <c r="F977" s="21">
        <v>0</v>
      </c>
      <c r="G977" s="21">
        <v>0</v>
      </c>
      <c r="H977" s="20"/>
      <c r="I977" s="20"/>
      <c r="J977" s="20"/>
      <c r="K977" s="20"/>
      <c r="L977" s="20">
        <f t="shared" si="76"/>
        <v>0</v>
      </c>
      <c r="M977" s="20">
        <f t="shared" si="77"/>
        <v>0</v>
      </c>
      <c r="N977" s="20">
        <f t="shared" si="80"/>
        <v>0</v>
      </c>
      <c r="O977" s="20">
        <f t="shared" si="78"/>
        <v>0</v>
      </c>
      <c r="P977" s="20">
        <v>0</v>
      </c>
      <c r="Q977" s="20">
        <f t="shared" si="79"/>
        <v>0</v>
      </c>
      <c r="R977" s="21"/>
      <c r="S977" s="44"/>
    </row>
    <row r="978" spans="2:19" hidden="1" x14ac:dyDescent="0.25">
      <c r="B978" s="16">
        <v>962</v>
      </c>
      <c r="C978" s="17" t="s">
        <v>28</v>
      </c>
      <c r="D978" s="18" t="s">
        <v>1739</v>
      </c>
      <c r="E978" s="18" t="s">
        <v>1740</v>
      </c>
      <c r="F978" s="21">
        <v>0</v>
      </c>
      <c r="G978" s="21">
        <v>0</v>
      </c>
      <c r="H978" s="20"/>
      <c r="I978" s="20"/>
      <c r="J978" s="20"/>
      <c r="K978" s="20"/>
      <c r="L978" s="20">
        <f t="shared" si="76"/>
        <v>0</v>
      </c>
      <c r="M978" s="20">
        <f t="shared" si="77"/>
        <v>0</v>
      </c>
      <c r="N978" s="20">
        <f t="shared" si="80"/>
        <v>0</v>
      </c>
      <c r="O978" s="20">
        <f t="shared" si="78"/>
        <v>0</v>
      </c>
      <c r="P978" s="20">
        <v>0</v>
      </c>
      <c r="Q978" s="20">
        <f t="shared" si="79"/>
        <v>0</v>
      </c>
      <c r="R978" s="21"/>
      <c r="S978" s="44"/>
    </row>
    <row r="979" spans="2:19" hidden="1" x14ac:dyDescent="0.25">
      <c r="B979" s="16">
        <v>963</v>
      </c>
      <c r="C979" s="17" t="s">
        <v>28</v>
      </c>
      <c r="D979" s="18" t="s">
        <v>1741</v>
      </c>
      <c r="E979" s="18" t="s">
        <v>1742</v>
      </c>
      <c r="F979" s="21">
        <v>0</v>
      </c>
      <c r="G979" s="21">
        <v>0</v>
      </c>
      <c r="H979" s="20"/>
      <c r="I979" s="20"/>
      <c r="J979" s="20"/>
      <c r="K979" s="20"/>
      <c r="L979" s="20">
        <f t="shared" si="76"/>
        <v>0</v>
      </c>
      <c r="M979" s="20">
        <f t="shared" si="77"/>
        <v>0</v>
      </c>
      <c r="N979" s="20">
        <f t="shared" si="80"/>
        <v>0</v>
      </c>
      <c r="O979" s="20">
        <f t="shared" si="78"/>
        <v>0</v>
      </c>
      <c r="P979" s="20">
        <v>0</v>
      </c>
      <c r="Q979" s="20">
        <f t="shared" si="79"/>
        <v>0</v>
      </c>
      <c r="R979" s="21"/>
      <c r="S979" s="44"/>
    </row>
    <row r="980" spans="2:19" hidden="1" x14ac:dyDescent="0.25">
      <c r="B980" s="16">
        <v>964</v>
      </c>
      <c r="C980" s="17" t="s">
        <v>28</v>
      </c>
      <c r="D980" s="18" t="s">
        <v>1743</v>
      </c>
      <c r="E980" s="18" t="s">
        <v>1744</v>
      </c>
      <c r="F980" s="21">
        <v>0</v>
      </c>
      <c r="G980" s="21">
        <v>0</v>
      </c>
      <c r="H980" s="20"/>
      <c r="I980" s="20"/>
      <c r="J980" s="20"/>
      <c r="K980" s="20"/>
      <c r="L980" s="20">
        <f t="shared" si="76"/>
        <v>0</v>
      </c>
      <c r="M980" s="20">
        <f t="shared" si="77"/>
        <v>0</v>
      </c>
      <c r="N980" s="20">
        <f t="shared" si="80"/>
        <v>0</v>
      </c>
      <c r="O980" s="20">
        <f t="shared" si="78"/>
        <v>0</v>
      </c>
      <c r="P980" s="20">
        <v>0</v>
      </c>
      <c r="Q980" s="20">
        <f t="shared" si="79"/>
        <v>0</v>
      </c>
      <c r="R980" s="21"/>
      <c r="S980" s="44"/>
    </row>
    <row r="981" spans="2:19" hidden="1" x14ac:dyDescent="0.25">
      <c r="B981" s="16">
        <v>965</v>
      </c>
      <c r="C981" s="17" t="s">
        <v>28</v>
      </c>
      <c r="D981" s="18" t="s">
        <v>1745</v>
      </c>
      <c r="E981" s="18" t="s">
        <v>1746</v>
      </c>
      <c r="F981" s="21">
        <v>0</v>
      </c>
      <c r="G981" s="21">
        <v>0</v>
      </c>
      <c r="H981" s="20"/>
      <c r="I981" s="20"/>
      <c r="J981" s="20"/>
      <c r="K981" s="20"/>
      <c r="L981" s="20">
        <f t="shared" si="76"/>
        <v>0</v>
      </c>
      <c r="M981" s="20">
        <f t="shared" si="77"/>
        <v>0</v>
      </c>
      <c r="N981" s="20">
        <f t="shared" si="80"/>
        <v>0</v>
      </c>
      <c r="O981" s="20">
        <f t="shared" si="78"/>
        <v>0</v>
      </c>
      <c r="P981" s="20">
        <v>0</v>
      </c>
      <c r="Q981" s="20">
        <f t="shared" si="79"/>
        <v>0</v>
      </c>
      <c r="R981" s="21"/>
      <c r="S981" s="44"/>
    </row>
    <row r="982" spans="2:19" hidden="1" x14ac:dyDescent="0.25">
      <c r="B982" s="16">
        <v>966</v>
      </c>
      <c r="C982" s="17" t="s">
        <v>28</v>
      </c>
      <c r="D982" s="18" t="s">
        <v>1747</v>
      </c>
      <c r="E982" s="18" t="s">
        <v>1748</v>
      </c>
      <c r="F982" s="21">
        <v>0</v>
      </c>
      <c r="G982" s="21">
        <v>0</v>
      </c>
      <c r="H982" s="20"/>
      <c r="I982" s="20"/>
      <c r="J982" s="20"/>
      <c r="K982" s="20"/>
      <c r="L982" s="20">
        <f t="shared" si="76"/>
        <v>0</v>
      </c>
      <c r="M982" s="20">
        <f t="shared" si="77"/>
        <v>0</v>
      </c>
      <c r="N982" s="20">
        <f t="shared" si="80"/>
        <v>0</v>
      </c>
      <c r="O982" s="20">
        <f t="shared" si="78"/>
        <v>0</v>
      </c>
      <c r="P982" s="20">
        <v>0</v>
      </c>
      <c r="Q982" s="20">
        <f t="shared" si="79"/>
        <v>0</v>
      </c>
      <c r="R982" s="21"/>
      <c r="S982" s="44"/>
    </row>
    <row r="983" spans="2:19" hidden="1" x14ac:dyDescent="0.25">
      <c r="B983" s="16">
        <v>967</v>
      </c>
      <c r="C983" s="17" t="s">
        <v>28</v>
      </c>
      <c r="D983" s="18" t="s">
        <v>1749</v>
      </c>
      <c r="E983" s="18" t="s">
        <v>1750</v>
      </c>
      <c r="F983" s="21">
        <v>0</v>
      </c>
      <c r="G983" s="21">
        <v>0</v>
      </c>
      <c r="H983" s="20"/>
      <c r="I983" s="20"/>
      <c r="J983" s="20"/>
      <c r="K983" s="20"/>
      <c r="L983" s="20">
        <f t="shared" si="76"/>
        <v>0</v>
      </c>
      <c r="M983" s="20">
        <f t="shared" si="77"/>
        <v>0</v>
      </c>
      <c r="N983" s="20">
        <f t="shared" si="80"/>
        <v>0</v>
      </c>
      <c r="O983" s="20">
        <f t="shared" si="78"/>
        <v>0</v>
      </c>
      <c r="P983" s="20">
        <v>0</v>
      </c>
      <c r="Q983" s="20">
        <f t="shared" si="79"/>
        <v>0</v>
      </c>
      <c r="R983" s="21"/>
      <c r="S983" s="44"/>
    </row>
    <row r="984" spans="2:19" hidden="1" x14ac:dyDescent="0.25">
      <c r="B984" s="16">
        <v>968</v>
      </c>
      <c r="C984" s="17" t="s">
        <v>28</v>
      </c>
      <c r="D984" s="18" t="s">
        <v>1751</v>
      </c>
      <c r="E984" s="18" t="s">
        <v>1752</v>
      </c>
      <c r="F984" s="21">
        <v>0</v>
      </c>
      <c r="G984" s="21">
        <v>0</v>
      </c>
      <c r="H984" s="20"/>
      <c r="I984" s="20"/>
      <c r="J984" s="20"/>
      <c r="K984" s="20"/>
      <c r="L984" s="20">
        <f t="shared" si="76"/>
        <v>0</v>
      </c>
      <c r="M984" s="20">
        <f t="shared" si="77"/>
        <v>0</v>
      </c>
      <c r="N984" s="20">
        <f t="shared" si="80"/>
        <v>0</v>
      </c>
      <c r="O984" s="20">
        <f t="shared" si="78"/>
        <v>0</v>
      </c>
      <c r="P984" s="20">
        <v>0</v>
      </c>
      <c r="Q984" s="20">
        <f t="shared" si="79"/>
        <v>0</v>
      </c>
      <c r="R984" s="21"/>
      <c r="S984" s="44"/>
    </row>
    <row r="985" spans="2:19" hidden="1" x14ac:dyDescent="0.25">
      <c r="B985" s="16">
        <v>969</v>
      </c>
      <c r="C985" s="17" t="s">
        <v>28</v>
      </c>
      <c r="D985" s="18" t="s">
        <v>1753</v>
      </c>
      <c r="E985" s="18" t="s">
        <v>1754</v>
      </c>
      <c r="F985" s="21">
        <v>0</v>
      </c>
      <c r="G985" s="21">
        <v>0</v>
      </c>
      <c r="H985" s="20"/>
      <c r="I985" s="20"/>
      <c r="J985" s="20"/>
      <c r="K985" s="20"/>
      <c r="L985" s="20">
        <f t="shared" si="76"/>
        <v>0</v>
      </c>
      <c r="M985" s="20">
        <f t="shared" si="77"/>
        <v>0</v>
      </c>
      <c r="N985" s="20">
        <f t="shared" si="80"/>
        <v>0</v>
      </c>
      <c r="O985" s="20">
        <f t="shared" si="78"/>
        <v>0</v>
      </c>
      <c r="P985" s="20">
        <v>0</v>
      </c>
      <c r="Q985" s="20">
        <f t="shared" si="79"/>
        <v>0</v>
      </c>
      <c r="R985" s="21"/>
      <c r="S985" s="44"/>
    </row>
    <row r="986" spans="2:19" hidden="1" x14ac:dyDescent="0.25">
      <c r="B986" s="16">
        <v>970</v>
      </c>
      <c r="C986" s="17" t="s">
        <v>28</v>
      </c>
      <c r="D986" s="18" t="s">
        <v>1755</v>
      </c>
      <c r="E986" s="18" t="s">
        <v>1756</v>
      </c>
      <c r="F986" s="21">
        <v>0</v>
      </c>
      <c r="G986" s="21">
        <v>0</v>
      </c>
      <c r="H986" s="20"/>
      <c r="I986" s="20"/>
      <c r="J986" s="20"/>
      <c r="K986" s="20"/>
      <c r="L986" s="20">
        <f t="shared" si="76"/>
        <v>0</v>
      </c>
      <c r="M986" s="20">
        <f t="shared" si="77"/>
        <v>0</v>
      </c>
      <c r="N986" s="20">
        <f t="shared" si="80"/>
        <v>0</v>
      </c>
      <c r="O986" s="20">
        <f t="shared" si="78"/>
        <v>0</v>
      </c>
      <c r="P986" s="20">
        <v>0</v>
      </c>
      <c r="Q986" s="20">
        <f t="shared" si="79"/>
        <v>0</v>
      </c>
      <c r="R986" s="21"/>
      <c r="S986" s="44"/>
    </row>
    <row r="987" spans="2:19" hidden="1" x14ac:dyDescent="0.25">
      <c r="B987" s="16">
        <v>971</v>
      </c>
      <c r="C987" s="17" t="s">
        <v>28</v>
      </c>
      <c r="D987" s="18" t="s">
        <v>1757</v>
      </c>
      <c r="E987" s="18" t="s">
        <v>1758</v>
      </c>
      <c r="F987" s="21">
        <v>0</v>
      </c>
      <c r="G987" s="21">
        <v>0</v>
      </c>
      <c r="H987" s="20"/>
      <c r="I987" s="20"/>
      <c r="J987" s="20"/>
      <c r="K987" s="20"/>
      <c r="L987" s="20">
        <f t="shared" si="76"/>
        <v>0</v>
      </c>
      <c r="M987" s="20">
        <f t="shared" si="77"/>
        <v>0</v>
      </c>
      <c r="N987" s="20">
        <f t="shared" si="80"/>
        <v>0</v>
      </c>
      <c r="O987" s="20">
        <f t="shared" si="78"/>
        <v>0</v>
      </c>
      <c r="P987" s="20">
        <v>0</v>
      </c>
      <c r="Q987" s="20">
        <f t="shared" si="79"/>
        <v>0</v>
      </c>
      <c r="R987" s="21"/>
      <c r="S987" s="44"/>
    </row>
    <row r="988" spans="2:19" hidden="1" x14ac:dyDescent="0.25">
      <c r="B988" s="16">
        <v>972</v>
      </c>
      <c r="C988" s="17" t="s">
        <v>28</v>
      </c>
      <c r="D988" s="18" t="s">
        <v>1759</v>
      </c>
      <c r="E988" s="18" t="s">
        <v>1760</v>
      </c>
      <c r="F988" s="21">
        <v>0</v>
      </c>
      <c r="G988" s="21">
        <v>0</v>
      </c>
      <c r="H988" s="20"/>
      <c r="I988" s="20"/>
      <c r="J988" s="20"/>
      <c r="K988" s="20"/>
      <c r="L988" s="20">
        <f t="shared" si="76"/>
        <v>0</v>
      </c>
      <c r="M988" s="20">
        <f t="shared" si="77"/>
        <v>0</v>
      </c>
      <c r="N988" s="20">
        <f t="shared" si="80"/>
        <v>0</v>
      </c>
      <c r="O988" s="20">
        <f t="shared" si="78"/>
        <v>0</v>
      </c>
      <c r="P988" s="20">
        <v>0</v>
      </c>
      <c r="Q988" s="20">
        <f t="shared" si="79"/>
        <v>0</v>
      </c>
      <c r="R988" s="21"/>
      <c r="S988" s="44"/>
    </row>
    <row r="989" spans="2:19" hidden="1" x14ac:dyDescent="0.25">
      <c r="B989" s="16">
        <v>973</v>
      </c>
      <c r="C989" s="17" t="s">
        <v>28</v>
      </c>
      <c r="D989" s="18" t="s">
        <v>1761</v>
      </c>
      <c r="E989" s="18" t="s">
        <v>1762</v>
      </c>
      <c r="F989" s="21">
        <v>0</v>
      </c>
      <c r="G989" s="21">
        <v>0</v>
      </c>
      <c r="H989" s="20"/>
      <c r="I989" s="20"/>
      <c r="J989" s="20"/>
      <c r="K989" s="20"/>
      <c r="L989" s="20">
        <f t="shared" si="76"/>
        <v>0</v>
      </c>
      <c r="M989" s="20">
        <f t="shared" si="77"/>
        <v>0</v>
      </c>
      <c r="N989" s="20">
        <f t="shared" si="80"/>
        <v>0</v>
      </c>
      <c r="O989" s="20">
        <f t="shared" si="78"/>
        <v>0</v>
      </c>
      <c r="P989" s="20">
        <v>0</v>
      </c>
      <c r="Q989" s="20">
        <f t="shared" si="79"/>
        <v>0</v>
      </c>
      <c r="R989" s="21"/>
      <c r="S989" s="44"/>
    </row>
    <row r="990" spans="2:19" hidden="1" x14ac:dyDescent="0.25">
      <c r="B990" s="16">
        <v>974</v>
      </c>
      <c r="C990" s="17" t="s">
        <v>28</v>
      </c>
      <c r="D990" s="18" t="s">
        <v>1763</v>
      </c>
      <c r="E990" s="18" t="s">
        <v>1764</v>
      </c>
      <c r="F990" s="21">
        <v>0</v>
      </c>
      <c r="G990" s="21">
        <v>0</v>
      </c>
      <c r="H990" s="20"/>
      <c r="I990" s="20"/>
      <c r="J990" s="20"/>
      <c r="K990" s="20"/>
      <c r="L990" s="20">
        <f t="shared" si="76"/>
        <v>0</v>
      </c>
      <c r="M990" s="20">
        <f t="shared" si="77"/>
        <v>0</v>
      </c>
      <c r="N990" s="20">
        <f t="shared" si="80"/>
        <v>0</v>
      </c>
      <c r="O990" s="20">
        <f t="shared" si="78"/>
        <v>0</v>
      </c>
      <c r="P990" s="20">
        <v>0</v>
      </c>
      <c r="Q990" s="20">
        <f t="shared" si="79"/>
        <v>0</v>
      </c>
      <c r="R990" s="21"/>
      <c r="S990" s="44"/>
    </row>
    <row r="991" spans="2:19" hidden="1" x14ac:dyDescent="0.25">
      <c r="B991" s="16">
        <v>975</v>
      </c>
      <c r="C991" s="17" t="s">
        <v>28</v>
      </c>
      <c r="D991" s="18" t="s">
        <v>1765</v>
      </c>
      <c r="E991" s="18" t="s">
        <v>1766</v>
      </c>
      <c r="F991" s="21">
        <v>0</v>
      </c>
      <c r="G991" s="21">
        <v>0</v>
      </c>
      <c r="H991" s="20"/>
      <c r="I991" s="20"/>
      <c r="J991" s="20"/>
      <c r="K991" s="20"/>
      <c r="L991" s="20">
        <f t="shared" si="76"/>
        <v>0</v>
      </c>
      <c r="M991" s="20">
        <f t="shared" si="77"/>
        <v>0</v>
      </c>
      <c r="N991" s="20">
        <f t="shared" si="80"/>
        <v>0</v>
      </c>
      <c r="O991" s="20">
        <f t="shared" si="78"/>
        <v>0</v>
      </c>
      <c r="P991" s="20">
        <v>0</v>
      </c>
      <c r="Q991" s="20">
        <f t="shared" si="79"/>
        <v>0</v>
      </c>
      <c r="R991" s="21"/>
      <c r="S991" s="44"/>
    </row>
    <row r="992" spans="2:19" hidden="1" x14ac:dyDescent="0.25">
      <c r="B992" s="16">
        <v>976</v>
      </c>
      <c r="C992" s="17" t="s">
        <v>28</v>
      </c>
      <c r="D992" s="18" t="s">
        <v>1767</v>
      </c>
      <c r="E992" s="18" t="s">
        <v>1768</v>
      </c>
      <c r="F992" s="21">
        <v>0</v>
      </c>
      <c r="G992" s="21">
        <v>0</v>
      </c>
      <c r="H992" s="20"/>
      <c r="I992" s="20"/>
      <c r="J992" s="20"/>
      <c r="K992" s="20"/>
      <c r="L992" s="20">
        <f t="shared" si="76"/>
        <v>0</v>
      </c>
      <c r="M992" s="20">
        <f t="shared" si="77"/>
        <v>0</v>
      </c>
      <c r="N992" s="20">
        <f t="shared" si="80"/>
        <v>0</v>
      </c>
      <c r="O992" s="20">
        <f t="shared" si="78"/>
        <v>0</v>
      </c>
      <c r="P992" s="20">
        <v>0</v>
      </c>
      <c r="Q992" s="20">
        <f t="shared" si="79"/>
        <v>0</v>
      </c>
      <c r="R992" s="21"/>
      <c r="S992" s="44"/>
    </row>
    <row r="993" spans="2:19" hidden="1" x14ac:dyDescent="0.25">
      <c r="B993" s="16">
        <v>977</v>
      </c>
      <c r="C993" s="17" t="s">
        <v>28</v>
      </c>
      <c r="D993" s="18" t="s">
        <v>1769</v>
      </c>
      <c r="E993" s="18" t="s">
        <v>1770</v>
      </c>
      <c r="F993" s="21">
        <v>0</v>
      </c>
      <c r="G993" s="21">
        <v>0</v>
      </c>
      <c r="H993" s="20"/>
      <c r="I993" s="20"/>
      <c r="J993" s="20"/>
      <c r="K993" s="20"/>
      <c r="L993" s="20">
        <f t="shared" si="76"/>
        <v>0</v>
      </c>
      <c r="M993" s="20">
        <f t="shared" si="77"/>
        <v>0</v>
      </c>
      <c r="N993" s="20">
        <f t="shared" si="80"/>
        <v>0</v>
      </c>
      <c r="O993" s="20">
        <f t="shared" si="78"/>
        <v>0</v>
      </c>
      <c r="P993" s="20">
        <v>0</v>
      </c>
      <c r="Q993" s="20">
        <f t="shared" si="79"/>
        <v>0</v>
      </c>
      <c r="R993" s="21"/>
      <c r="S993" s="44"/>
    </row>
    <row r="994" spans="2:19" hidden="1" x14ac:dyDescent="0.25">
      <c r="B994" s="16">
        <v>978</v>
      </c>
      <c r="C994" s="17" t="s">
        <v>28</v>
      </c>
      <c r="D994" s="18" t="s">
        <v>1771</v>
      </c>
      <c r="E994" s="18" t="s">
        <v>1772</v>
      </c>
      <c r="F994" s="21">
        <v>0</v>
      </c>
      <c r="G994" s="21">
        <v>0</v>
      </c>
      <c r="H994" s="20"/>
      <c r="I994" s="20"/>
      <c r="J994" s="20"/>
      <c r="K994" s="20"/>
      <c r="L994" s="20">
        <f t="shared" si="76"/>
        <v>0</v>
      </c>
      <c r="M994" s="20">
        <f t="shared" si="77"/>
        <v>0</v>
      </c>
      <c r="N994" s="20">
        <f t="shared" si="80"/>
        <v>0</v>
      </c>
      <c r="O994" s="20">
        <f t="shared" si="78"/>
        <v>0</v>
      </c>
      <c r="P994" s="20">
        <v>0</v>
      </c>
      <c r="Q994" s="20">
        <f t="shared" si="79"/>
        <v>0</v>
      </c>
      <c r="R994" s="21"/>
      <c r="S994" s="44"/>
    </row>
    <row r="995" spans="2:19" hidden="1" x14ac:dyDescent="0.25">
      <c r="B995" s="16">
        <v>979</v>
      </c>
      <c r="C995" s="17" t="s">
        <v>28</v>
      </c>
      <c r="D995" s="18" t="s">
        <v>1773</v>
      </c>
      <c r="E995" s="18" t="s">
        <v>1774</v>
      </c>
      <c r="F995" s="21">
        <v>0</v>
      </c>
      <c r="G995" s="21">
        <v>0</v>
      </c>
      <c r="H995" s="20"/>
      <c r="I995" s="20"/>
      <c r="J995" s="20"/>
      <c r="K995" s="20"/>
      <c r="L995" s="20">
        <f t="shared" si="76"/>
        <v>0</v>
      </c>
      <c r="M995" s="20">
        <f t="shared" si="77"/>
        <v>0</v>
      </c>
      <c r="N995" s="20">
        <f t="shared" si="80"/>
        <v>0</v>
      </c>
      <c r="O995" s="20">
        <f t="shared" si="78"/>
        <v>0</v>
      </c>
      <c r="P995" s="20">
        <v>0</v>
      </c>
      <c r="Q995" s="20">
        <f t="shared" si="79"/>
        <v>0</v>
      </c>
      <c r="R995" s="21"/>
      <c r="S995" s="44"/>
    </row>
    <row r="996" spans="2:19" hidden="1" x14ac:dyDescent="0.25">
      <c r="B996" s="16">
        <v>980</v>
      </c>
      <c r="C996" s="17" t="s">
        <v>28</v>
      </c>
      <c r="D996" s="18" t="s">
        <v>1775</v>
      </c>
      <c r="E996" s="18" t="s">
        <v>1776</v>
      </c>
      <c r="F996" s="21">
        <v>0</v>
      </c>
      <c r="G996" s="21">
        <v>0</v>
      </c>
      <c r="H996" s="20"/>
      <c r="I996" s="20"/>
      <c r="J996" s="20"/>
      <c r="K996" s="20"/>
      <c r="L996" s="20">
        <f t="shared" si="76"/>
        <v>0</v>
      </c>
      <c r="M996" s="20">
        <f t="shared" si="77"/>
        <v>0</v>
      </c>
      <c r="N996" s="20">
        <f t="shared" si="80"/>
        <v>0</v>
      </c>
      <c r="O996" s="20">
        <f t="shared" si="78"/>
        <v>0</v>
      </c>
      <c r="P996" s="20">
        <v>0</v>
      </c>
      <c r="Q996" s="20">
        <f t="shared" si="79"/>
        <v>0</v>
      </c>
      <c r="R996" s="21"/>
      <c r="S996" s="44"/>
    </row>
    <row r="997" spans="2:19" hidden="1" x14ac:dyDescent="0.25">
      <c r="B997" s="16">
        <v>981</v>
      </c>
      <c r="C997" s="17" t="s">
        <v>28</v>
      </c>
      <c r="D997" s="18" t="s">
        <v>1777</v>
      </c>
      <c r="E997" s="18" t="s">
        <v>1778</v>
      </c>
      <c r="F997" s="21">
        <v>0</v>
      </c>
      <c r="G997" s="21">
        <v>0</v>
      </c>
      <c r="H997" s="20"/>
      <c r="I997" s="20"/>
      <c r="J997" s="20"/>
      <c r="K997" s="20"/>
      <c r="L997" s="20">
        <f t="shared" si="76"/>
        <v>0</v>
      </c>
      <c r="M997" s="20">
        <f t="shared" si="77"/>
        <v>0</v>
      </c>
      <c r="N997" s="20">
        <f t="shared" si="80"/>
        <v>0</v>
      </c>
      <c r="O997" s="20">
        <f t="shared" si="78"/>
        <v>0</v>
      </c>
      <c r="P997" s="20">
        <v>0</v>
      </c>
      <c r="Q997" s="20">
        <f t="shared" si="79"/>
        <v>0</v>
      </c>
      <c r="R997" s="21"/>
      <c r="S997" s="44"/>
    </row>
    <row r="998" spans="2:19" hidden="1" x14ac:dyDescent="0.25">
      <c r="B998" s="16">
        <v>982</v>
      </c>
      <c r="C998" s="17" t="s">
        <v>28</v>
      </c>
      <c r="D998" s="18" t="s">
        <v>1779</v>
      </c>
      <c r="E998" s="18" t="s">
        <v>1780</v>
      </c>
      <c r="F998" s="21">
        <v>0</v>
      </c>
      <c r="G998" s="21">
        <v>0</v>
      </c>
      <c r="H998" s="20"/>
      <c r="I998" s="20"/>
      <c r="J998" s="20"/>
      <c r="K998" s="20"/>
      <c r="L998" s="20">
        <f t="shared" si="76"/>
        <v>0</v>
      </c>
      <c r="M998" s="20">
        <f t="shared" si="77"/>
        <v>0</v>
      </c>
      <c r="N998" s="20">
        <f t="shared" si="80"/>
        <v>0</v>
      </c>
      <c r="O998" s="20">
        <f t="shared" si="78"/>
        <v>0</v>
      </c>
      <c r="P998" s="20">
        <v>0</v>
      </c>
      <c r="Q998" s="20">
        <f t="shared" si="79"/>
        <v>0</v>
      </c>
      <c r="R998" s="21"/>
      <c r="S998" s="44"/>
    </row>
    <row r="999" spans="2:19" hidden="1" x14ac:dyDescent="0.25">
      <c r="B999" s="16">
        <v>983</v>
      </c>
      <c r="C999" s="17" t="s">
        <v>28</v>
      </c>
      <c r="D999" s="18" t="s">
        <v>1781</v>
      </c>
      <c r="E999" s="18" t="s">
        <v>1782</v>
      </c>
      <c r="F999" s="21">
        <v>0</v>
      </c>
      <c r="G999" s="21">
        <v>0</v>
      </c>
      <c r="H999" s="20"/>
      <c r="I999" s="20"/>
      <c r="J999" s="20"/>
      <c r="K999" s="20"/>
      <c r="L999" s="20">
        <f t="shared" si="76"/>
        <v>0</v>
      </c>
      <c r="M999" s="20">
        <f t="shared" si="77"/>
        <v>0</v>
      </c>
      <c r="N999" s="20">
        <f t="shared" si="80"/>
        <v>0</v>
      </c>
      <c r="O999" s="20">
        <f t="shared" si="78"/>
        <v>0</v>
      </c>
      <c r="P999" s="20">
        <v>0</v>
      </c>
      <c r="Q999" s="20">
        <f t="shared" si="79"/>
        <v>0</v>
      </c>
      <c r="R999" s="21"/>
      <c r="S999" s="44"/>
    </row>
    <row r="1000" spans="2:19" hidden="1" x14ac:dyDescent="0.25">
      <c r="B1000" s="16">
        <v>984</v>
      </c>
      <c r="C1000" s="17" t="s">
        <v>28</v>
      </c>
      <c r="D1000" s="18" t="s">
        <v>1783</v>
      </c>
      <c r="E1000" s="18" t="s">
        <v>1784</v>
      </c>
      <c r="F1000" s="21">
        <v>0</v>
      </c>
      <c r="G1000" s="21">
        <v>0</v>
      </c>
      <c r="H1000" s="20"/>
      <c r="I1000" s="20"/>
      <c r="J1000" s="20"/>
      <c r="K1000" s="20"/>
      <c r="L1000" s="20">
        <f t="shared" si="76"/>
        <v>0</v>
      </c>
      <c r="M1000" s="20">
        <f t="shared" si="77"/>
        <v>0</v>
      </c>
      <c r="N1000" s="20">
        <f t="shared" si="80"/>
        <v>0</v>
      </c>
      <c r="O1000" s="20">
        <f t="shared" si="78"/>
        <v>0</v>
      </c>
      <c r="P1000" s="20">
        <v>0</v>
      </c>
      <c r="Q1000" s="20">
        <f t="shared" si="79"/>
        <v>0</v>
      </c>
      <c r="R1000" s="21"/>
      <c r="S1000" s="44"/>
    </row>
    <row r="1001" spans="2:19" hidden="1" x14ac:dyDescent="0.25">
      <c r="B1001" s="16">
        <v>985</v>
      </c>
      <c r="C1001" s="17" t="s">
        <v>28</v>
      </c>
      <c r="D1001" s="18" t="s">
        <v>1785</v>
      </c>
      <c r="E1001" s="18" t="s">
        <v>1786</v>
      </c>
      <c r="F1001" s="21">
        <v>0</v>
      </c>
      <c r="G1001" s="21">
        <v>0</v>
      </c>
      <c r="H1001" s="20"/>
      <c r="I1001" s="20"/>
      <c r="J1001" s="20"/>
      <c r="K1001" s="20"/>
      <c r="L1001" s="20">
        <f t="shared" si="76"/>
        <v>0</v>
      </c>
      <c r="M1001" s="20">
        <f t="shared" si="77"/>
        <v>0</v>
      </c>
      <c r="N1001" s="20">
        <f t="shared" si="80"/>
        <v>0</v>
      </c>
      <c r="O1001" s="20">
        <f t="shared" si="78"/>
        <v>0</v>
      </c>
      <c r="P1001" s="20">
        <v>0</v>
      </c>
      <c r="Q1001" s="20">
        <f t="shared" si="79"/>
        <v>0</v>
      </c>
      <c r="R1001" s="21"/>
      <c r="S1001" s="44"/>
    </row>
    <row r="1002" spans="2:19" hidden="1" x14ac:dyDescent="0.25">
      <c r="B1002" s="16">
        <v>986</v>
      </c>
      <c r="C1002" s="17" t="s">
        <v>28</v>
      </c>
      <c r="D1002" s="18" t="s">
        <v>1787</v>
      </c>
      <c r="E1002" s="18" t="s">
        <v>1788</v>
      </c>
      <c r="F1002" s="21">
        <v>0</v>
      </c>
      <c r="G1002" s="21">
        <v>0</v>
      </c>
      <c r="H1002" s="20"/>
      <c r="I1002" s="20"/>
      <c r="J1002" s="20"/>
      <c r="K1002" s="20"/>
      <c r="L1002" s="20">
        <f t="shared" si="76"/>
        <v>0</v>
      </c>
      <c r="M1002" s="20">
        <f t="shared" si="77"/>
        <v>0</v>
      </c>
      <c r="N1002" s="20">
        <f t="shared" si="80"/>
        <v>0</v>
      </c>
      <c r="O1002" s="20">
        <f t="shared" si="78"/>
        <v>0</v>
      </c>
      <c r="P1002" s="20">
        <v>0</v>
      </c>
      <c r="Q1002" s="20">
        <f t="shared" si="79"/>
        <v>0</v>
      </c>
      <c r="R1002" s="21"/>
      <c r="S1002" s="44"/>
    </row>
    <row r="1003" spans="2:19" hidden="1" x14ac:dyDescent="0.25">
      <c r="B1003" s="16">
        <v>987</v>
      </c>
      <c r="C1003" s="17" t="s">
        <v>28</v>
      </c>
      <c r="D1003" s="18" t="s">
        <v>1789</v>
      </c>
      <c r="E1003" s="18" t="s">
        <v>1790</v>
      </c>
      <c r="F1003" s="21">
        <v>0</v>
      </c>
      <c r="G1003" s="21">
        <v>0</v>
      </c>
      <c r="H1003" s="20"/>
      <c r="I1003" s="20"/>
      <c r="J1003" s="20"/>
      <c r="K1003" s="20"/>
      <c r="L1003" s="20">
        <f t="shared" si="76"/>
        <v>0</v>
      </c>
      <c r="M1003" s="20">
        <f t="shared" si="77"/>
        <v>0</v>
      </c>
      <c r="N1003" s="20">
        <f t="shared" si="80"/>
        <v>0</v>
      </c>
      <c r="O1003" s="20">
        <f t="shared" si="78"/>
        <v>0</v>
      </c>
      <c r="P1003" s="20">
        <v>0</v>
      </c>
      <c r="Q1003" s="20">
        <f t="shared" si="79"/>
        <v>0</v>
      </c>
      <c r="R1003" s="21"/>
      <c r="S1003" s="44"/>
    </row>
    <row r="1004" spans="2:19" hidden="1" x14ac:dyDescent="0.25">
      <c r="B1004" s="16">
        <v>988</v>
      </c>
      <c r="C1004" s="17" t="s">
        <v>28</v>
      </c>
      <c r="D1004" s="18" t="s">
        <v>1791</v>
      </c>
      <c r="E1004" s="18" t="s">
        <v>1792</v>
      </c>
      <c r="F1004" s="21">
        <v>0</v>
      </c>
      <c r="G1004" s="21">
        <v>0</v>
      </c>
      <c r="H1004" s="20"/>
      <c r="I1004" s="20"/>
      <c r="J1004" s="20"/>
      <c r="K1004" s="20"/>
      <c r="L1004" s="20">
        <f t="shared" si="76"/>
        <v>0</v>
      </c>
      <c r="M1004" s="20">
        <f t="shared" si="77"/>
        <v>0</v>
      </c>
      <c r="N1004" s="20">
        <f t="shared" si="80"/>
        <v>0</v>
      </c>
      <c r="O1004" s="20">
        <f t="shared" si="78"/>
        <v>0</v>
      </c>
      <c r="P1004" s="20">
        <v>0</v>
      </c>
      <c r="Q1004" s="20">
        <f t="shared" si="79"/>
        <v>0</v>
      </c>
      <c r="R1004" s="21"/>
      <c r="S1004" s="44"/>
    </row>
    <row r="1005" spans="2:19" hidden="1" x14ac:dyDescent="0.25">
      <c r="B1005" s="16">
        <v>989</v>
      </c>
      <c r="C1005" s="17" t="s">
        <v>28</v>
      </c>
      <c r="D1005" s="18" t="s">
        <v>1793</v>
      </c>
      <c r="E1005" s="18" t="s">
        <v>1794</v>
      </c>
      <c r="F1005" s="21">
        <v>0</v>
      </c>
      <c r="G1005" s="21">
        <v>0</v>
      </c>
      <c r="H1005" s="20"/>
      <c r="I1005" s="20"/>
      <c r="J1005" s="20"/>
      <c r="K1005" s="20"/>
      <c r="L1005" s="20">
        <f t="shared" si="76"/>
        <v>0</v>
      </c>
      <c r="M1005" s="20">
        <f t="shared" si="77"/>
        <v>0</v>
      </c>
      <c r="N1005" s="20">
        <f t="shared" si="80"/>
        <v>0</v>
      </c>
      <c r="O1005" s="20">
        <f t="shared" si="78"/>
        <v>0</v>
      </c>
      <c r="P1005" s="20">
        <v>0</v>
      </c>
      <c r="Q1005" s="20">
        <f t="shared" si="79"/>
        <v>0</v>
      </c>
      <c r="R1005" s="21"/>
      <c r="S1005" s="44"/>
    </row>
    <row r="1006" spans="2:19" hidden="1" x14ac:dyDescent="0.25">
      <c r="B1006" s="16">
        <v>990</v>
      </c>
      <c r="C1006" s="17" t="s">
        <v>28</v>
      </c>
      <c r="D1006" s="18" t="s">
        <v>1795</v>
      </c>
      <c r="E1006" s="18" t="s">
        <v>1796</v>
      </c>
      <c r="F1006" s="21">
        <v>0</v>
      </c>
      <c r="G1006" s="21">
        <v>0</v>
      </c>
      <c r="H1006" s="20"/>
      <c r="I1006" s="20"/>
      <c r="J1006" s="20"/>
      <c r="K1006" s="20"/>
      <c r="L1006" s="20">
        <f t="shared" si="76"/>
        <v>0</v>
      </c>
      <c r="M1006" s="20">
        <f t="shared" si="77"/>
        <v>0</v>
      </c>
      <c r="N1006" s="20">
        <f t="shared" si="80"/>
        <v>0</v>
      </c>
      <c r="O1006" s="20">
        <f t="shared" si="78"/>
        <v>0</v>
      </c>
      <c r="P1006" s="20">
        <v>0</v>
      </c>
      <c r="Q1006" s="20">
        <f t="shared" si="79"/>
        <v>0</v>
      </c>
      <c r="R1006" s="21"/>
      <c r="S1006" s="44"/>
    </row>
    <row r="1007" spans="2:19" hidden="1" x14ac:dyDescent="0.25">
      <c r="B1007" s="16">
        <v>991</v>
      </c>
      <c r="C1007" s="17" t="s">
        <v>28</v>
      </c>
      <c r="D1007" s="18" t="s">
        <v>1797</v>
      </c>
      <c r="E1007" s="18" t="s">
        <v>1798</v>
      </c>
      <c r="F1007" s="21">
        <v>0</v>
      </c>
      <c r="G1007" s="21">
        <v>0</v>
      </c>
      <c r="H1007" s="20"/>
      <c r="I1007" s="20"/>
      <c r="J1007" s="20"/>
      <c r="K1007" s="20"/>
      <c r="L1007" s="20">
        <f t="shared" ref="L1007:L1028" si="81">+F1007-I1007</f>
        <v>0</v>
      </c>
      <c r="M1007" s="20">
        <f t="shared" ref="M1007:M1029" si="82">+G1007-J1007</f>
        <v>0</v>
      </c>
      <c r="N1007" s="20">
        <f t="shared" si="80"/>
        <v>0</v>
      </c>
      <c r="O1007" s="20">
        <f t="shared" ref="O1007:O1029" si="83">+L1007+M1007+N1007</f>
        <v>0</v>
      </c>
      <c r="P1007" s="20">
        <v>0</v>
      </c>
      <c r="Q1007" s="20">
        <f t="shared" ref="Q1007:Q1029" si="84">+O1007+P1007</f>
        <v>0</v>
      </c>
      <c r="R1007" s="21"/>
      <c r="S1007" s="44"/>
    </row>
    <row r="1008" spans="2:19" hidden="1" x14ac:dyDescent="0.25">
      <c r="B1008" s="16">
        <v>992</v>
      </c>
      <c r="C1008" s="17" t="s">
        <v>28</v>
      </c>
      <c r="D1008" s="18" t="s">
        <v>1799</v>
      </c>
      <c r="E1008" s="18" t="s">
        <v>1800</v>
      </c>
      <c r="F1008" s="21">
        <v>0</v>
      </c>
      <c r="G1008" s="21">
        <v>0</v>
      </c>
      <c r="H1008" s="20"/>
      <c r="I1008" s="20"/>
      <c r="J1008" s="20"/>
      <c r="K1008" s="20"/>
      <c r="L1008" s="20">
        <f t="shared" si="81"/>
        <v>0</v>
      </c>
      <c r="M1008" s="20">
        <f t="shared" si="82"/>
        <v>0</v>
      </c>
      <c r="N1008" s="20">
        <f t="shared" ref="N1008:N1029" si="85">+H1008-K1008</f>
        <v>0</v>
      </c>
      <c r="O1008" s="20">
        <f t="shared" si="83"/>
        <v>0</v>
      </c>
      <c r="P1008" s="20">
        <v>0</v>
      </c>
      <c r="Q1008" s="20">
        <f t="shared" si="84"/>
        <v>0</v>
      </c>
      <c r="R1008" s="21"/>
      <c r="S1008" s="44"/>
    </row>
    <row r="1009" spans="2:19" hidden="1" x14ac:dyDescent="0.25">
      <c r="B1009" s="16">
        <v>993</v>
      </c>
      <c r="C1009" s="17" t="s">
        <v>28</v>
      </c>
      <c r="D1009" s="18" t="s">
        <v>1801</v>
      </c>
      <c r="E1009" s="18" t="s">
        <v>1802</v>
      </c>
      <c r="F1009" s="21">
        <v>0</v>
      </c>
      <c r="G1009" s="21">
        <v>0</v>
      </c>
      <c r="H1009" s="20"/>
      <c r="I1009" s="20"/>
      <c r="J1009" s="20"/>
      <c r="K1009" s="20"/>
      <c r="L1009" s="20">
        <f t="shared" si="81"/>
        <v>0</v>
      </c>
      <c r="M1009" s="20">
        <f t="shared" si="82"/>
        <v>0</v>
      </c>
      <c r="N1009" s="20">
        <f t="shared" si="85"/>
        <v>0</v>
      </c>
      <c r="O1009" s="20">
        <f t="shared" si="83"/>
        <v>0</v>
      </c>
      <c r="P1009" s="20">
        <v>0</v>
      </c>
      <c r="Q1009" s="20">
        <f t="shared" si="84"/>
        <v>0</v>
      </c>
      <c r="R1009" s="21"/>
      <c r="S1009" s="44"/>
    </row>
    <row r="1010" spans="2:19" hidden="1" x14ac:dyDescent="0.25">
      <c r="B1010" s="16">
        <v>994</v>
      </c>
      <c r="C1010" s="17" t="s">
        <v>28</v>
      </c>
      <c r="D1010" s="18" t="s">
        <v>1803</v>
      </c>
      <c r="E1010" s="18" t="s">
        <v>1804</v>
      </c>
      <c r="F1010" s="21">
        <v>0</v>
      </c>
      <c r="G1010" s="21">
        <v>0</v>
      </c>
      <c r="H1010" s="20"/>
      <c r="I1010" s="20"/>
      <c r="J1010" s="20"/>
      <c r="K1010" s="20"/>
      <c r="L1010" s="20">
        <f t="shared" si="81"/>
        <v>0</v>
      </c>
      <c r="M1010" s="20">
        <f t="shared" si="82"/>
        <v>0</v>
      </c>
      <c r="N1010" s="20">
        <f t="shared" si="85"/>
        <v>0</v>
      </c>
      <c r="O1010" s="20">
        <f t="shared" si="83"/>
        <v>0</v>
      </c>
      <c r="P1010" s="20">
        <v>0</v>
      </c>
      <c r="Q1010" s="20">
        <f t="shared" si="84"/>
        <v>0</v>
      </c>
      <c r="R1010" s="21"/>
      <c r="S1010" s="44"/>
    </row>
    <row r="1011" spans="2:19" hidden="1" x14ac:dyDescent="0.25">
      <c r="B1011" s="16">
        <v>995</v>
      </c>
      <c r="C1011" s="17" t="s">
        <v>28</v>
      </c>
      <c r="D1011" s="18" t="s">
        <v>1805</v>
      </c>
      <c r="E1011" s="18" t="s">
        <v>1806</v>
      </c>
      <c r="F1011" s="21">
        <v>0</v>
      </c>
      <c r="G1011" s="21">
        <v>0</v>
      </c>
      <c r="H1011" s="20"/>
      <c r="I1011" s="20"/>
      <c r="J1011" s="20"/>
      <c r="K1011" s="20"/>
      <c r="L1011" s="20">
        <f t="shared" si="81"/>
        <v>0</v>
      </c>
      <c r="M1011" s="20">
        <f t="shared" si="82"/>
        <v>0</v>
      </c>
      <c r="N1011" s="20">
        <f t="shared" si="85"/>
        <v>0</v>
      </c>
      <c r="O1011" s="20">
        <f t="shared" si="83"/>
        <v>0</v>
      </c>
      <c r="P1011" s="20">
        <v>0</v>
      </c>
      <c r="Q1011" s="20">
        <f t="shared" si="84"/>
        <v>0</v>
      </c>
      <c r="R1011" s="21"/>
      <c r="S1011" s="44"/>
    </row>
    <row r="1012" spans="2:19" hidden="1" x14ac:dyDescent="0.25">
      <c r="B1012" s="16">
        <v>996</v>
      </c>
      <c r="C1012" s="17" t="s">
        <v>28</v>
      </c>
      <c r="D1012" s="18" t="s">
        <v>1807</v>
      </c>
      <c r="E1012" s="18" t="s">
        <v>1808</v>
      </c>
      <c r="F1012" s="21">
        <v>0</v>
      </c>
      <c r="G1012" s="21">
        <v>0</v>
      </c>
      <c r="H1012" s="20"/>
      <c r="I1012" s="20"/>
      <c r="J1012" s="20"/>
      <c r="K1012" s="20"/>
      <c r="L1012" s="20">
        <f t="shared" si="81"/>
        <v>0</v>
      </c>
      <c r="M1012" s="20">
        <f t="shared" si="82"/>
        <v>0</v>
      </c>
      <c r="N1012" s="20">
        <f t="shared" si="85"/>
        <v>0</v>
      </c>
      <c r="O1012" s="20">
        <f t="shared" si="83"/>
        <v>0</v>
      </c>
      <c r="P1012" s="20">
        <v>0</v>
      </c>
      <c r="Q1012" s="20">
        <f t="shared" si="84"/>
        <v>0</v>
      </c>
      <c r="R1012" s="21"/>
      <c r="S1012" s="44"/>
    </row>
    <row r="1013" spans="2:19" hidden="1" x14ac:dyDescent="0.25">
      <c r="B1013" s="16">
        <v>997</v>
      </c>
      <c r="C1013" s="17" t="s">
        <v>28</v>
      </c>
      <c r="D1013" s="18" t="s">
        <v>1809</v>
      </c>
      <c r="E1013" s="18" t="s">
        <v>1810</v>
      </c>
      <c r="F1013" s="21">
        <v>0</v>
      </c>
      <c r="G1013" s="21">
        <v>0</v>
      </c>
      <c r="H1013" s="20"/>
      <c r="I1013" s="20"/>
      <c r="J1013" s="20"/>
      <c r="K1013" s="20"/>
      <c r="L1013" s="20">
        <f t="shared" si="81"/>
        <v>0</v>
      </c>
      <c r="M1013" s="20">
        <f t="shared" si="82"/>
        <v>0</v>
      </c>
      <c r="N1013" s="20">
        <f t="shared" si="85"/>
        <v>0</v>
      </c>
      <c r="O1013" s="20">
        <f t="shared" si="83"/>
        <v>0</v>
      </c>
      <c r="P1013" s="20">
        <v>0</v>
      </c>
      <c r="Q1013" s="20">
        <f t="shared" si="84"/>
        <v>0</v>
      </c>
      <c r="R1013" s="21"/>
      <c r="S1013" s="44"/>
    </row>
    <row r="1014" spans="2:19" hidden="1" x14ac:dyDescent="0.25">
      <c r="B1014" s="16">
        <v>998</v>
      </c>
      <c r="C1014" s="17" t="s">
        <v>28</v>
      </c>
      <c r="D1014" s="18" t="s">
        <v>1811</v>
      </c>
      <c r="E1014" s="18" t="s">
        <v>1812</v>
      </c>
      <c r="F1014" s="21">
        <v>0</v>
      </c>
      <c r="G1014" s="21">
        <v>0</v>
      </c>
      <c r="H1014" s="20"/>
      <c r="I1014" s="20"/>
      <c r="J1014" s="20"/>
      <c r="K1014" s="20"/>
      <c r="L1014" s="20">
        <f t="shared" si="81"/>
        <v>0</v>
      </c>
      <c r="M1014" s="20">
        <f t="shared" si="82"/>
        <v>0</v>
      </c>
      <c r="N1014" s="20">
        <f t="shared" si="85"/>
        <v>0</v>
      </c>
      <c r="O1014" s="20">
        <f t="shared" si="83"/>
        <v>0</v>
      </c>
      <c r="P1014" s="20">
        <v>0</v>
      </c>
      <c r="Q1014" s="20">
        <f t="shared" si="84"/>
        <v>0</v>
      </c>
      <c r="R1014" s="21"/>
      <c r="S1014" s="44"/>
    </row>
    <row r="1015" spans="2:19" hidden="1" x14ac:dyDescent="0.25">
      <c r="B1015" s="16">
        <v>999</v>
      </c>
      <c r="C1015" s="17" t="s">
        <v>28</v>
      </c>
      <c r="D1015" s="18" t="s">
        <v>1813</v>
      </c>
      <c r="E1015" s="18" t="s">
        <v>1814</v>
      </c>
      <c r="F1015" s="21">
        <v>0</v>
      </c>
      <c r="G1015" s="21">
        <v>0</v>
      </c>
      <c r="H1015" s="20"/>
      <c r="I1015" s="20"/>
      <c r="J1015" s="20"/>
      <c r="K1015" s="20"/>
      <c r="L1015" s="20">
        <f t="shared" si="81"/>
        <v>0</v>
      </c>
      <c r="M1015" s="20">
        <f t="shared" si="82"/>
        <v>0</v>
      </c>
      <c r="N1015" s="20">
        <f t="shared" si="85"/>
        <v>0</v>
      </c>
      <c r="O1015" s="20">
        <f t="shared" si="83"/>
        <v>0</v>
      </c>
      <c r="P1015" s="20">
        <v>0</v>
      </c>
      <c r="Q1015" s="20">
        <f t="shared" si="84"/>
        <v>0</v>
      </c>
      <c r="R1015" s="21"/>
      <c r="S1015" s="44"/>
    </row>
    <row r="1016" spans="2:19" hidden="1" x14ac:dyDescent="0.25">
      <c r="B1016" s="16">
        <v>1000</v>
      </c>
      <c r="C1016" s="17" t="s">
        <v>28</v>
      </c>
      <c r="D1016" s="18" t="s">
        <v>1815</v>
      </c>
      <c r="E1016" s="18" t="s">
        <v>1816</v>
      </c>
      <c r="F1016" s="21">
        <v>0</v>
      </c>
      <c r="G1016" s="21">
        <v>0</v>
      </c>
      <c r="H1016" s="20"/>
      <c r="I1016" s="20"/>
      <c r="J1016" s="20"/>
      <c r="K1016" s="20"/>
      <c r="L1016" s="20">
        <f t="shared" si="81"/>
        <v>0</v>
      </c>
      <c r="M1016" s="20">
        <f t="shared" si="82"/>
        <v>0</v>
      </c>
      <c r="N1016" s="20">
        <f t="shared" si="85"/>
        <v>0</v>
      </c>
      <c r="O1016" s="20">
        <f t="shared" si="83"/>
        <v>0</v>
      </c>
      <c r="P1016" s="20">
        <v>0</v>
      </c>
      <c r="Q1016" s="20">
        <f t="shared" si="84"/>
        <v>0</v>
      </c>
      <c r="R1016" s="21"/>
      <c r="S1016" s="44"/>
    </row>
    <row r="1017" spans="2:19" hidden="1" x14ac:dyDescent="0.25">
      <c r="B1017" s="16">
        <v>1001</v>
      </c>
      <c r="C1017" s="17" t="s">
        <v>28</v>
      </c>
      <c r="D1017" s="18" t="s">
        <v>1817</v>
      </c>
      <c r="E1017" s="18" t="s">
        <v>1818</v>
      </c>
      <c r="F1017" s="21">
        <v>0</v>
      </c>
      <c r="G1017" s="21">
        <v>0</v>
      </c>
      <c r="H1017" s="20"/>
      <c r="I1017" s="20"/>
      <c r="J1017" s="20"/>
      <c r="K1017" s="20"/>
      <c r="L1017" s="20">
        <f t="shared" si="81"/>
        <v>0</v>
      </c>
      <c r="M1017" s="20">
        <f t="shared" si="82"/>
        <v>0</v>
      </c>
      <c r="N1017" s="20">
        <f t="shared" si="85"/>
        <v>0</v>
      </c>
      <c r="O1017" s="20">
        <f t="shared" si="83"/>
        <v>0</v>
      </c>
      <c r="P1017" s="20">
        <v>0</v>
      </c>
      <c r="Q1017" s="20">
        <f t="shared" si="84"/>
        <v>0</v>
      </c>
      <c r="R1017" s="21"/>
      <c r="S1017" s="44"/>
    </row>
    <row r="1018" spans="2:19" hidden="1" x14ac:dyDescent="0.25">
      <c r="B1018" s="16">
        <v>1002</v>
      </c>
      <c r="C1018" s="17" t="s">
        <v>28</v>
      </c>
      <c r="D1018" s="18" t="s">
        <v>1819</v>
      </c>
      <c r="E1018" s="18" t="s">
        <v>1820</v>
      </c>
      <c r="F1018" s="21">
        <v>0</v>
      </c>
      <c r="G1018" s="21">
        <v>0</v>
      </c>
      <c r="H1018" s="20"/>
      <c r="I1018" s="20"/>
      <c r="J1018" s="20"/>
      <c r="K1018" s="20"/>
      <c r="L1018" s="20">
        <f t="shared" si="81"/>
        <v>0</v>
      </c>
      <c r="M1018" s="20">
        <f t="shared" si="82"/>
        <v>0</v>
      </c>
      <c r="N1018" s="20">
        <f t="shared" si="85"/>
        <v>0</v>
      </c>
      <c r="O1018" s="20">
        <f t="shared" si="83"/>
        <v>0</v>
      </c>
      <c r="P1018" s="20">
        <v>0</v>
      </c>
      <c r="Q1018" s="20">
        <f t="shared" si="84"/>
        <v>0</v>
      </c>
      <c r="R1018" s="21"/>
      <c r="S1018" s="44"/>
    </row>
    <row r="1019" spans="2:19" hidden="1" x14ac:dyDescent="0.25">
      <c r="B1019" s="16">
        <v>1003</v>
      </c>
      <c r="C1019" s="17" t="s">
        <v>28</v>
      </c>
      <c r="D1019" s="18" t="s">
        <v>1821</v>
      </c>
      <c r="E1019" s="18" t="s">
        <v>1822</v>
      </c>
      <c r="F1019" s="21">
        <v>0</v>
      </c>
      <c r="G1019" s="21">
        <v>0</v>
      </c>
      <c r="H1019" s="20"/>
      <c r="I1019" s="20"/>
      <c r="J1019" s="20"/>
      <c r="K1019" s="20"/>
      <c r="L1019" s="20">
        <f t="shared" si="81"/>
        <v>0</v>
      </c>
      <c r="M1019" s="20">
        <f t="shared" si="82"/>
        <v>0</v>
      </c>
      <c r="N1019" s="20">
        <f t="shared" si="85"/>
        <v>0</v>
      </c>
      <c r="O1019" s="20">
        <f t="shared" si="83"/>
        <v>0</v>
      </c>
      <c r="P1019" s="20">
        <v>0</v>
      </c>
      <c r="Q1019" s="20">
        <f t="shared" si="84"/>
        <v>0</v>
      </c>
      <c r="R1019" s="21"/>
      <c r="S1019" s="44"/>
    </row>
    <row r="1020" spans="2:19" hidden="1" x14ac:dyDescent="0.25">
      <c r="B1020" s="16">
        <v>1004</v>
      </c>
      <c r="C1020" s="17" t="s">
        <v>28</v>
      </c>
      <c r="D1020" s="18" t="s">
        <v>1823</v>
      </c>
      <c r="E1020" s="18" t="s">
        <v>1824</v>
      </c>
      <c r="F1020" s="21">
        <v>0</v>
      </c>
      <c r="G1020" s="21">
        <v>0</v>
      </c>
      <c r="H1020" s="20"/>
      <c r="I1020" s="20"/>
      <c r="J1020" s="20"/>
      <c r="K1020" s="20"/>
      <c r="L1020" s="20">
        <f t="shared" si="81"/>
        <v>0</v>
      </c>
      <c r="M1020" s="20">
        <f t="shared" si="82"/>
        <v>0</v>
      </c>
      <c r="N1020" s="20">
        <f t="shared" si="85"/>
        <v>0</v>
      </c>
      <c r="O1020" s="20">
        <f t="shared" si="83"/>
        <v>0</v>
      </c>
      <c r="P1020" s="20">
        <v>0</v>
      </c>
      <c r="Q1020" s="20">
        <f t="shared" si="84"/>
        <v>0</v>
      </c>
      <c r="R1020" s="21"/>
      <c r="S1020" s="44"/>
    </row>
    <row r="1021" spans="2:19" hidden="1" x14ac:dyDescent="0.25">
      <c r="B1021" s="16">
        <v>1005</v>
      </c>
      <c r="C1021" s="17" t="s">
        <v>28</v>
      </c>
      <c r="D1021" s="18" t="s">
        <v>1825</v>
      </c>
      <c r="E1021" s="18" t="s">
        <v>1826</v>
      </c>
      <c r="F1021" s="21">
        <v>0</v>
      </c>
      <c r="G1021" s="21">
        <v>0</v>
      </c>
      <c r="H1021" s="20"/>
      <c r="I1021" s="20"/>
      <c r="J1021" s="20"/>
      <c r="K1021" s="20"/>
      <c r="L1021" s="20">
        <f t="shared" si="81"/>
        <v>0</v>
      </c>
      <c r="M1021" s="20">
        <f t="shared" si="82"/>
        <v>0</v>
      </c>
      <c r="N1021" s="20">
        <f t="shared" si="85"/>
        <v>0</v>
      </c>
      <c r="O1021" s="20">
        <f t="shared" si="83"/>
        <v>0</v>
      </c>
      <c r="P1021" s="20">
        <v>0</v>
      </c>
      <c r="Q1021" s="20">
        <f t="shared" si="84"/>
        <v>0</v>
      </c>
      <c r="R1021" s="21"/>
      <c r="S1021" s="44"/>
    </row>
    <row r="1022" spans="2:19" hidden="1" x14ac:dyDescent="0.25">
      <c r="B1022" s="16">
        <v>1006</v>
      </c>
      <c r="C1022" s="17" t="s">
        <v>28</v>
      </c>
      <c r="D1022" s="18" t="s">
        <v>1827</v>
      </c>
      <c r="E1022" s="18" t="s">
        <v>1828</v>
      </c>
      <c r="F1022" s="21">
        <v>0</v>
      </c>
      <c r="G1022" s="21">
        <v>0</v>
      </c>
      <c r="H1022" s="20"/>
      <c r="I1022" s="20"/>
      <c r="J1022" s="20"/>
      <c r="K1022" s="20"/>
      <c r="L1022" s="20">
        <f t="shared" si="81"/>
        <v>0</v>
      </c>
      <c r="M1022" s="20">
        <f t="shared" si="82"/>
        <v>0</v>
      </c>
      <c r="N1022" s="20">
        <f t="shared" si="85"/>
        <v>0</v>
      </c>
      <c r="O1022" s="20">
        <f t="shared" si="83"/>
        <v>0</v>
      </c>
      <c r="P1022" s="20">
        <v>0</v>
      </c>
      <c r="Q1022" s="20">
        <f t="shared" si="84"/>
        <v>0</v>
      </c>
      <c r="R1022" s="21"/>
      <c r="S1022" s="44"/>
    </row>
    <row r="1023" spans="2:19" hidden="1" x14ac:dyDescent="0.25">
      <c r="B1023" s="16">
        <v>1007</v>
      </c>
      <c r="C1023" s="17" t="s">
        <v>28</v>
      </c>
      <c r="D1023" s="18" t="s">
        <v>1829</v>
      </c>
      <c r="E1023" s="18" t="s">
        <v>1830</v>
      </c>
      <c r="F1023" s="21">
        <v>0</v>
      </c>
      <c r="G1023" s="21">
        <v>0</v>
      </c>
      <c r="H1023" s="20"/>
      <c r="I1023" s="20"/>
      <c r="J1023" s="20"/>
      <c r="K1023" s="20"/>
      <c r="L1023" s="20">
        <f t="shared" si="81"/>
        <v>0</v>
      </c>
      <c r="M1023" s="20">
        <f t="shared" si="82"/>
        <v>0</v>
      </c>
      <c r="N1023" s="20">
        <f t="shared" si="85"/>
        <v>0</v>
      </c>
      <c r="O1023" s="20">
        <f t="shared" si="83"/>
        <v>0</v>
      </c>
      <c r="P1023" s="20">
        <v>0</v>
      </c>
      <c r="Q1023" s="20">
        <f t="shared" si="84"/>
        <v>0</v>
      </c>
      <c r="R1023" s="21"/>
      <c r="S1023" s="44"/>
    </row>
    <row r="1024" spans="2:19" hidden="1" x14ac:dyDescent="0.25">
      <c r="B1024" s="16">
        <v>1041</v>
      </c>
      <c r="C1024" s="17" t="s">
        <v>28</v>
      </c>
      <c r="D1024" s="18" t="s">
        <v>1897</v>
      </c>
      <c r="E1024" s="18" t="s">
        <v>1898</v>
      </c>
      <c r="F1024" s="21">
        <v>0</v>
      </c>
      <c r="G1024" s="21">
        <v>0</v>
      </c>
      <c r="H1024" s="20"/>
      <c r="I1024" s="20"/>
      <c r="J1024" s="20"/>
      <c r="K1024" s="20"/>
      <c r="L1024" s="20">
        <f t="shared" si="81"/>
        <v>0</v>
      </c>
      <c r="M1024" s="20">
        <f t="shared" si="82"/>
        <v>0</v>
      </c>
      <c r="N1024" s="20">
        <f t="shared" si="85"/>
        <v>0</v>
      </c>
      <c r="O1024" s="20">
        <f t="shared" si="83"/>
        <v>0</v>
      </c>
      <c r="P1024" s="20">
        <v>0</v>
      </c>
      <c r="Q1024" s="20">
        <f t="shared" si="84"/>
        <v>0</v>
      </c>
      <c r="R1024" s="21"/>
      <c r="S1024" s="44"/>
    </row>
    <row r="1025" spans="2:19" hidden="1" x14ac:dyDescent="0.25">
      <c r="B1025" s="16"/>
      <c r="C1025" s="17" t="s">
        <v>28</v>
      </c>
      <c r="D1025" s="22" t="s">
        <v>1899</v>
      </c>
      <c r="E1025" s="18" t="s">
        <v>1900</v>
      </c>
      <c r="F1025" s="47">
        <v>69049.279999999999</v>
      </c>
      <c r="G1025" s="21">
        <v>0</v>
      </c>
      <c r="H1025" s="20"/>
      <c r="I1025" s="20"/>
      <c r="J1025" s="20"/>
      <c r="K1025" s="20"/>
      <c r="L1025" s="20">
        <f t="shared" si="81"/>
        <v>69049.279999999999</v>
      </c>
      <c r="M1025" s="20">
        <f t="shared" si="82"/>
        <v>0</v>
      </c>
      <c r="N1025" s="20">
        <f t="shared" si="85"/>
        <v>0</v>
      </c>
      <c r="O1025" s="20">
        <f t="shared" si="83"/>
        <v>69049.279999999999</v>
      </c>
      <c r="P1025" s="20">
        <v>0</v>
      </c>
      <c r="Q1025" s="20">
        <f t="shared" si="84"/>
        <v>69049.279999999999</v>
      </c>
      <c r="R1025" s="21"/>
      <c r="S1025" s="44"/>
    </row>
    <row r="1026" spans="2:19" hidden="1" x14ac:dyDescent="0.25">
      <c r="B1026" s="16"/>
      <c r="C1026" s="17" t="s">
        <v>28</v>
      </c>
      <c r="D1026" s="22" t="s">
        <v>1901</v>
      </c>
      <c r="E1026" s="18" t="s">
        <v>1902</v>
      </c>
      <c r="F1026" s="47">
        <v>2534993.0299999998</v>
      </c>
      <c r="G1026" s="21">
        <v>0</v>
      </c>
      <c r="H1026" s="20"/>
      <c r="I1026" s="20"/>
      <c r="J1026" s="20"/>
      <c r="K1026" s="20"/>
      <c r="L1026" s="20">
        <f t="shared" si="81"/>
        <v>2534993.0299999998</v>
      </c>
      <c r="M1026" s="20">
        <f t="shared" si="82"/>
        <v>0</v>
      </c>
      <c r="N1026" s="20">
        <f t="shared" si="85"/>
        <v>0</v>
      </c>
      <c r="O1026" s="20">
        <f t="shared" si="83"/>
        <v>2534993.0299999998</v>
      </c>
      <c r="P1026" s="20">
        <v>0</v>
      </c>
      <c r="Q1026" s="20">
        <f t="shared" si="84"/>
        <v>2534993.0299999998</v>
      </c>
      <c r="R1026" s="21"/>
      <c r="S1026" s="44"/>
    </row>
    <row r="1027" spans="2:19" hidden="1" x14ac:dyDescent="0.25">
      <c r="B1027" s="16"/>
      <c r="C1027" s="17" t="s">
        <v>28</v>
      </c>
      <c r="D1027" s="22" t="s">
        <v>1903</v>
      </c>
      <c r="E1027" s="18" t="s">
        <v>1904</v>
      </c>
      <c r="F1027" s="47">
        <v>19194.400000000001</v>
      </c>
      <c r="G1027" s="21">
        <v>0</v>
      </c>
      <c r="H1027" s="20"/>
      <c r="I1027" s="20"/>
      <c r="J1027" s="20"/>
      <c r="K1027" s="20"/>
      <c r="L1027" s="20">
        <f t="shared" si="81"/>
        <v>19194.400000000001</v>
      </c>
      <c r="M1027" s="20">
        <f t="shared" si="82"/>
        <v>0</v>
      </c>
      <c r="N1027" s="20">
        <f t="shared" si="85"/>
        <v>0</v>
      </c>
      <c r="O1027" s="20">
        <f t="shared" si="83"/>
        <v>19194.400000000001</v>
      </c>
      <c r="P1027" s="20">
        <v>0</v>
      </c>
      <c r="Q1027" s="20">
        <f t="shared" si="84"/>
        <v>19194.400000000001</v>
      </c>
      <c r="R1027" s="21"/>
      <c r="S1027" s="44"/>
    </row>
    <row r="1028" spans="2:19" hidden="1" x14ac:dyDescent="0.25">
      <c r="B1028" s="16"/>
      <c r="C1028" s="17" t="s">
        <v>28</v>
      </c>
      <c r="D1028" s="22" t="s">
        <v>1905</v>
      </c>
      <c r="E1028" s="18" t="s">
        <v>1900</v>
      </c>
      <c r="F1028" s="47">
        <v>28996.47</v>
      </c>
      <c r="G1028" s="21">
        <v>0</v>
      </c>
      <c r="H1028" s="20"/>
      <c r="I1028" s="20"/>
      <c r="J1028" s="20"/>
      <c r="K1028" s="20"/>
      <c r="L1028" s="20">
        <f t="shared" si="81"/>
        <v>28996.47</v>
      </c>
      <c r="M1028" s="20">
        <f t="shared" si="82"/>
        <v>0</v>
      </c>
      <c r="N1028" s="20">
        <f t="shared" si="85"/>
        <v>0</v>
      </c>
      <c r="O1028" s="20">
        <f t="shared" si="83"/>
        <v>28996.47</v>
      </c>
      <c r="P1028" s="20">
        <v>0</v>
      </c>
      <c r="Q1028" s="20">
        <f t="shared" si="84"/>
        <v>28996.47</v>
      </c>
      <c r="R1028" s="21"/>
      <c r="S1028" s="44"/>
    </row>
    <row r="1029" spans="2:19" hidden="1" x14ac:dyDescent="0.25">
      <c r="B1029" s="16"/>
      <c r="C1029" s="17" t="s">
        <v>28</v>
      </c>
      <c r="D1029" s="22" t="s">
        <v>1906</v>
      </c>
      <c r="E1029" s="18" t="s">
        <v>1902</v>
      </c>
      <c r="F1029" s="47">
        <v>1563391.95</v>
      </c>
      <c r="G1029" s="21">
        <v>0</v>
      </c>
      <c r="H1029" s="20"/>
      <c r="I1029" s="20"/>
      <c r="J1029" s="20"/>
      <c r="K1029" s="20"/>
      <c r="L1029" s="20">
        <f>+F1029-I1029</f>
        <v>1563391.95</v>
      </c>
      <c r="M1029" s="20">
        <f t="shared" si="82"/>
        <v>0</v>
      </c>
      <c r="N1029" s="20">
        <f t="shared" si="85"/>
        <v>0</v>
      </c>
      <c r="O1029" s="20">
        <f t="shared" si="83"/>
        <v>1563391.95</v>
      </c>
      <c r="P1029" s="20">
        <v>0</v>
      </c>
      <c r="Q1029" s="20">
        <f t="shared" si="84"/>
        <v>1563391.95</v>
      </c>
      <c r="R1029" s="21"/>
      <c r="S1029" s="44"/>
    </row>
    <row r="1030" spans="2:19" hidden="1" x14ac:dyDescent="0.25">
      <c r="B1030" s="16"/>
      <c r="C1030" s="17"/>
      <c r="D1030" s="18"/>
      <c r="E1030" s="43"/>
      <c r="F1030" s="21"/>
      <c r="G1030" s="21"/>
      <c r="H1030" s="20"/>
      <c r="I1030" s="20"/>
      <c r="J1030" s="20"/>
      <c r="K1030" s="20"/>
      <c r="L1030" s="20"/>
      <c r="M1030" s="20"/>
      <c r="N1030" s="20"/>
      <c r="O1030" s="20"/>
      <c r="P1030" s="20"/>
      <c r="Q1030" s="20"/>
      <c r="R1030" s="21"/>
      <c r="S1030" s="44"/>
    </row>
    <row r="1031" spans="2:19" hidden="1" x14ac:dyDescent="0.25">
      <c r="B1031" s="16">
        <v>1042</v>
      </c>
      <c r="C1031" s="17" t="s">
        <v>1907</v>
      </c>
      <c r="D1031" s="18" t="s">
        <v>633</v>
      </c>
      <c r="E1031" s="18" t="s">
        <v>634</v>
      </c>
      <c r="F1031" s="21">
        <v>0</v>
      </c>
      <c r="G1031" s="21">
        <v>0</v>
      </c>
      <c r="H1031" s="20"/>
      <c r="I1031" s="19"/>
      <c r="J1031" s="19"/>
      <c r="K1031" s="20"/>
      <c r="L1031" s="20">
        <f t="shared" ref="L1031:L1069" si="86">+F1031-I1031</f>
        <v>0</v>
      </c>
      <c r="M1031" s="20">
        <f t="shared" ref="M1031:M1069" si="87">+G1031-J1031</f>
        <v>0</v>
      </c>
      <c r="N1031" s="20">
        <f t="shared" ref="N1031:N1069" si="88">+H1031-K1031</f>
        <v>0</v>
      </c>
      <c r="O1031" s="20">
        <f t="shared" ref="O1031:O1069" si="89">+L1031+M1031+N1031</f>
        <v>0</v>
      </c>
      <c r="P1031" s="20">
        <f t="shared" ref="P1031:P1069" si="90">+Q1031-O1031</f>
        <v>0</v>
      </c>
      <c r="Q1031" s="20">
        <v>0</v>
      </c>
      <c r="R1031" s="21"/>
      <c r="S1031" s="44"/>
    </row>
    <row r="1032" spans="2:19" hidden="1" x14ac:dyDescent="0.25">
      <c r="B1032" s="16">
        <v>1043</v>
      </c>
      <c r="C1032" s="17" t="s">
        <v>1907</v>
      </c>
      <c r="D1032" s="18" t="s">
        <v>635</v>
      </c>
      <c r="E1032" s="18" t="s">
        <v>636</v>
      </c>
      <c r="F1032" s="21">
        <v>0</v>
      </c>
      <c r="G1032" s="21">
        <v>0</v>
      </c>
      <c r="H1032" s="20"/>
      <c r="I1032" s="19"/>
      <c r="J1032" s="19"/>
      <c r="K1032" s="20"/>
      <c r="L1032" s="20">
        <f t="shared" si="86"/>
        <v>0</v>
      </c>
      <c r="M1032" s="20">
        <f t="shared" si="87"/>
        <v>0</v>
      </c>
      <c r="N1032" s="20">
        <f t="shared" si="88"/>
        <v>0</v>
      </c>
      <c r="O1032" s="20">
        <f t="shared" si="89"/>
        <v>0</v>
      </c>
      <c r="P1032" s="20">
        <f t="shared" si="90"/>
        <v>0</v>
      </c>
      <c r="Q1032" s="20">
        <v>0</v>
      </c>
      <c r="R1032" s="21"/>
      <c r="S1032" s="44"/>
    </row>
    <row r="1033" spans="2:19" hidden="1" x14ac:dyDescent="0.25">
      <c r="B1033" s="16">
        <v>1044</v>
      </c>
      <c r="C1033" s="17" t="s">
        <v>1907</v>
      </c>
      <c r="D1033" s="18" t="s">
        <v>641</v>
      </c>
      <c r="E1033" s="18" t="s">
        <v>642</v>
      </c>
      <c r="F1033" s="21">
        <v>0</v>
      </c>
      <c r="G1033" s="21">
        <v>0</v>
      </c>
      <c r="H1033" s="20"/>
      <c r="I1033" s="19"/>
      <c r="J1033" s="19"/>
      <c r="K1033" s="20"/>
      <c r="L1033" s="20">
        <f t="shared" si="86"/>
        <v>0</v>
      </c>
      <c r="M1033" s="20">
        <f t="shared" si="87"/>
        <v>0</v>
      </c>
      <c r="N1033" s="20">
        <f t="shared" si="88"/>
        <v>0</v>
      </c>
      <c r="O1033" s="20">
        <f t="shared" si="89"/>
        <v>0</v>
      </c>
      <c r="P1033" s="20">
        <f t="shared" si="90"/>
        <v>0</v>
      </c>
      <c r="Q1033" s="20">
        <v>0</v>
      </c>
      <c r="R1033" s="21"/>
      <c r="S1033" s="44"/>
    </row>
    <row r="1034" spans="2:19" hidden="1" x14ac:dyDescent="0.25">
      <c r="B1034" s="16">
        <v>1045</v>
      </c>
      <c r="C1034" s="17" t="s">
        <v>1907</v>
      </c>
      <c r="D1034" s="18" t="s">
        <v>645</v>
      </c>
      <c r="E1034" s="18" t="s">
        <v>646</v>
      </c>
      <c r="F1034" s="21">
        <v>0</v>
      </c>
      <c r="G1034" s="21">
        <v>0</v>
      </c>
      <c r="H1034" s="20"/>
      <c r="I1034" s="19"/>
      <c r="J1034" s="19"/>
      <c r="K1034" s="20"/>
      <c r="L1034" s="20">
        <f t="shared" si="86"/>
        <v>0</v>
      </c>
      <c r="M1034" s="20">
        <f t="shared" si="87"/>
        <v>0</v>
      </c>
      <c r="N1034" s="20">
        <f t="shared" si="88"/>
        <v>0</v>
      </c>
      <c r="O1034" s="20">
        <f t="shared" si="89"/>
        <v>0</v>
      </c>
      <c r="P1034" s="20">
        <f t="shared" si="90"/>
        <v>0</v>
      </c>
      <c r="Q1034" s="20">
        <v>0</v>
      </c>
      <c r="R1034" s="21"/>
      <c r="S1034" s="44"/>
    </row>
    <row r="1035" spans="2:19" hidden="1" x14ac:dyDescent="0.25">
      <c r="B1035" s="16">
        <v>1046</v>
      </c>
      <c r="C1035" s="17" t="s">
        <v>1907</v>
      </c>
      <c r="D1035" s="18" t="s">
        <v>647</v>
      </c>
      <c r="E1035" s="18" t="s">
        <v>648</v>
      </c>
      <c r="F1035" s="21">
        <v>0</v>
      </c>
      <c r="G1035" s="21">
        <v>0</v>
      </c>
      <c r="H1035" s="20"/>
      <c r="I1035" s="19"/>
      <c r="J1035" s="19"/>
      <c r="K1035" s="20"/>
      <c r="L1035" s="20">
        <f t="shared" si="86"/>
        <v>0</v>
      </c>
      <c r="M1035" s="20">
        <f t="shared" si="87"/>
        <v>0</v>
      </c>
      <c r="N1035" s="20">
        <f t="shared" si="88"/>
        <v>0</v>
      </c>
      <c r="O1035" s="20">
        <f t="shared" si="89"/>
        <v>0</v>
      </c>
      <c r="P1035" s="20">
        <f t="shared" si="90"/>
        <v>0</v>
      </c>
      <c r="Q1035" s="20">
        <v>0</v>
      </c>
      <c r="R1035" s="21"/>
      <c r="S1035" s="44"/>
    </row>
    <row r="1036" spans="2:19" hidden="1" x14ac:dyDescent="0.25">
      <c r="B1036" s="16">
        <v>1047</v>
      </c>
      <c r="C1036" s="17" t="s">
        <v>1907</v>
      </c>
      <c r="D1036" s="18" t="s">
        <v>1908</v>
      </c>
      <c r="E1036" s="18" t="s">
        <v>1603</v>
      </c>
      <c r="F1036" s="21">
        <v>0</v>
      </c>
      <c r="G1036" s="21">
        <v>0</v>
      </c>
      <c r="H1036" s="20"/>
      <c r="I1036" s="19"/>
      <c r="J1036" s="19"/>
      <c r="K1036" s="20"/>
      <c r="L1036" s="20">
        <f t="shared" si="86"/>
        <v>0</v>
      </c>
      <c r="M1036" s="20">
        <f t="shared" si="87"/>
        <v>0</v>
      </c>
      <c r="N1036" s="20">
        <f t="shared" si="88"/>
        <v>0</v>
      </c>
      <c r="O1036" s="20">
        <f t="shared" si="89"/>
        <v>0</v>
      </c>
      <c r="P1036" s="20">
        <f t="shared" si="90"/>
        <v>0</v>
      </c>
      <c r="Q1036" s="20">
        <v>0</v>
      </c>
      <c r="R1036" s="21"/>
      <c r="S1036" s="44"/>
    </row>
    <row r="1037" spans="2:19" hidden="1" x14ac:dyDescent="0.25">
      <c r="B1037" s="16">
        <v>1048</v>
      </c>
      <c r="C1037" s="17" t="s">
        <v>1907</v>
      </c>
      <c r="D1037" s="18" t="s">
        <v>1909</v>
      </c>
      <c r="E1037" s="18" t="s">
        <v>1343</v>
      </c>
      <c r="F1037" s="21">
        <v>0</v>
      </c>
      <c r="G1037" s="21">
        <v>0</v>
      </c>
      <c r="H1037" s="20"/>
      <c r="I1037" s="19"/>
      <c r="J1037" s="19"/>
      <c r="K1037" s="20"/>
      <c r="L1037" s="20">
        <f t="shared" si="86"/>
        <v>0</v>
      </c>
      <c r="M1037" s="20">
        <f t="shared" si="87"/>
        <v>0</v>
      </c>
      <c r="N1037" s="20">
        <f t="shared" si="88"/>
        <v>0</v>
      </c>
      <c r="O1037" s="20">
        <f t="shared" si="89"/>
        <v>0</v>
      </c>
      <c r="P1037" s="20">
        <f t="shared" si="90"/>
        <v>0</v>
      </c>
      <c r="Q1037" s="20">
        <v>0</v>
      </c>
      <c r="R1037" s="21"/>
      <c r="S1037" s="44"/>
    </row>
    <row r="1038" spans="2:19" hidden="1" x14ac:dyDescent="0.25">
      <c r="B1038" s="16">
        <v>1049</v>
      </c>
      <c r="C1038" s="17" t="s">
        <v>1907</v>
      </c>
      <c r="D1038" s="18" t="s">
        <v>674</v>
      </c>
      <c r="E1038" s="18" t="s">
        <v>675</v>
      </c>
      <c r="F1038" s="21">
        <v>0</v>
      </c>
      <c r="G1038" s="21">
        <v>0</v>
      </c>
      <c r="H1038" s="20"/>
      <c r="I1038" s="19"/>
      <c r="J1038" s="19"/>
      <c r="K1038" s="20"/>
      <c r="L1038" s="20">
        <f t="shared" si="86"/>
        <v>0</v>
      </c>
      <c r="M1038" s="20">
        <f t="shared" si="87"/>
        <v>0</v>
      </c>
      <c r="N1038" s="20">
        <f t="shared" si="88"/>
        <v>0</v>
      </c>
      <c r="O1038" s="20">
        <f t="shared" si="89"/>
        <v>0</v>
      </c>
      <c r="P1038" s="20">
        <f t="shared" si="90"/>
        <v>0</v>
      </c>
      <c r="Q1038" s="20">
        <v>0</v>
      </c>
      <c r="R1038" s="21"/>
      <c r="S1038" s="44"/>
    </row>
    <row r="1039" spans="2:19" hidden="1" x14ac:dyDescent="0.25">
      <c r="B1039" s="16">
        <v>1050</v>
      </c>
      <c r="C1039" s="17" t="s">
        <v>1907</v>
      </c>
      <c r="D1039" s="18" t="s">
        <v>701</v>
      </c>
      <c r="E1039" s="18" t="s">
        <v>702</v>
      </c>
      <c r="F1039" s="21">
        <v>0</v>
      </c>
      <c r="G1039" s="21">
        <v>0</v>
      </c>
      <c r="H1039" s="20"/>
      <c r="I1039" s="19"/>
      <c r="J1039" s="19"/>
      <c r="K1039" s="20"/>
      <c r="L1039" s="20">
        <f t="shared" si="86"/>
        <v>0</v>
      </c>
      <c r="M1039" s="20">
        <f t="shared" si="87"/>
        <v>0</v>
      </c>
      <c r="N1039" s="20">
        <f t="shared" si="88"/>
        <v>0</v>
      </c>
      <c r="O1039" s="20">
        <f t="shared" si="89"/>
        <v>0</v>
      </c>
      <c r="P1039" s="20">
        <f t="shared" si="90"/>
        <v>0</v>
      </c>
      <c r="Q1039" s="20">
        <v>0</v>
      </c>
      <c r="R1039" s="21"/>
      <c r="S1039" s="44"/>
    </row>
    <row r="1040" spans="2:19" hidden="1" x14ac:dyDescent="0.25">
      <c r="B1040" s="16">
        <v>1051</v>
      </c>
      <c r="C1040" s="17" t="s">
        <v>1907</v>
      </c>
      <c r="D1040" s="18" t="s">
        <v>709</v>
      </c>
      <c r="E1040" s="18" t="s">
        <v>710</v>
      </c>
      <c r="F1040" s="21">
        <v>0</v>
      </c>
      <c r="G1040" s="21">
        <v>0</v>
      </c>
      <c r="H1040" s="20"/>
      <c r="I1040" s="19"/>
      <c r="J1040" s="19"/>
      <c r="K1040" s="20"/>
      <c r="L1040" s="20">
        <f t="shared" si="86"/>
        <v>0</v>
      </c>
      <c r="M1040" s="20">
        <f t="shared" si="87"/>
        <v>0</v>
      </c>
      <c r="N1040" s="20">
        <f t="shared" si="88"/>
        <v>0</v>
      </c>
      <c r="O1040" s="20">
        <f t="shared" si="89"/>
        <v>0</v>
      </c>
      <c r="P1040" s="20">
        <f t="shared" si="90"/>
        <v>0</v>
      </c>
      <c r="Q1040" s="20">
        <v>0</v>
      </c>
      <c r="R1040" s="21"/>
      <c r="S1040" s="44"/>
    </row>
    <row r="1041" spans="2:19" hidden="1" x14ac:dyDescent="0.25">
      <c r="B1041" s="16">
        <v>1052</v>
      </c>
      <c r="C1041" s="17" t="s">
        <v>1907</v>
      </c>
      <c r="D1041" s="18" t="s">
        <v>713</v>
      </c>
      <c r="E1041" s="18" t="s">
        <v>714</v>
      </c>
      <c r="F1041" s="21">
        <v>0</v>
      </c>
      <c r="G1041" s="21">
        <v>0</v>
      </c>
      <c r="H1041" s="20"/>
      <c r="I1041" s="19"/>
      <c r="J1041" s="19"/>
      <c r="K1041" s="20"/>
      <c r="L1041" s="20">
        <f t="shared" si="86"/>
        <v>0</v>
      </c>
      <c r="M1041" s="20">
        <f t="shared" si="87"/>
        <v>0</v>
      </c>
      <c r="N1041" s="20">
        <f t="shared" si="88"/>
        <v>0</v>
      </c>
      <c r="O1041" s="20">
        <f t="shared" si="89"/>
        <v>0</v>
      </c>
      <c r="P1041" s="20">
        <f t="shared" si="90"/>
        <v>0</v>
      </c>
      <c r="Q1041" s="20">
        <v>0</v>
      </c>
      <c r="R1041" s="21"/>
      <c r="S1041" s="44"/>
    </row>
    <row r="1042" spans="2:19" hidden="1" x14ac:dyDescent="0.25">
      <c r="B1042" s="16">
        <v>1053</v>
      </c>
      <c r="C1042" s="17" t="s">
        <v>1907</v>
      </c>
      <c r="D1042" s="18" t="s">
        <v>719</v>
      </c>
      <c r="E1042" s="18" t="s">
        <v>720</v>
      </c>
      <c r="F1042" s="21">
        <v>0</v>
      </c>
      <c r="G1042" s="21">
        <v>0</v>
      </c>
      <c r="H1042" s="20"/>
      <c r="I1042" s="19"/>
      <c r="J1042" s="19"/>
      <c r="K1042" s="20"/>
      <c r="L1042" s="20">
        <f t="shared" si="86"/>
        <v>0</v>
      </c>
      <c r="M1042" s="20">
        <f t="shared" si="87"/>
        <v>0</v>
      </c>
      <c r="N1042" s="20">
        <f t="shared" si="88"/>
        <v>0</v>
      </c>
      <c r="O1042" s="20">
        <f t="shared" si="89"/>
        <v>0</v>
      </c>
      <c r="P1042" s="20">
        <f t="shared" si="90"/>
        <v>0</v>
      </c>
      <c r="Q1042" s="20">
        <v>0</v>
      </c>
      <c r="R1042" s="21"/>
      <c r="S1042" s="44"/>
    </row>
    <row r="1043" spans="2:19" hidden="1" x14ac:dyDescent="0.25">
      <c r="B1043" s="16">
        <v>1054</v>
      </c>
      <c r="C1043" s="17" t="s">
        <v>1907</v>
      </c>
      <c r="D1043" s="18" t="s">
        <v>731</v>
      </c>
      <c r="E1043" s="18" t="s">
        <v>732</v>
      </c>
      <c r="F1043" s="21">
        <v>0</v>
      </c>
      <c r="G1043" s="21">
        <v>0</v>
      </c>
      <c r="H1043" s="20"/>
      <c r="I1043" s="19"/>
      <c r="J1043" s="19"/>
      <c r="K1043" s="20"/>
      <c r="L1043" s="20">
        <f t="shared" si="86"/>
        <v>0</v>
      </c>
      <c r="M1043" s="20">
        <f t="shared" si="87"/>
        <v>0</v>
      </c>
      <c r="N1043" s="20">
        <f t="shared" si="88"/>
        <v>0</v>
      </c>
      <c r="O1043" s="20">
        <f t="shared" si="89"/>
        <v>0</v>
      </c>
      <c r="P1043" s="20">
        <f t="shared" si="90"/>
        <v>0</v>
      </c>
      <c r="Q1043" s="20">
        <v>0</v>
      </c>
      <c r="R1043" s="21"/>
      <c r="S1043" s="44"/>
    </row>
    <row r="1044" spans="2:19" hidden="1" x14ac:dyDescent="0.25">
      <c r="B1044" s="16">
        <v>1055</v>
      </c>
      <c r="C1044" s="17" t="s">
        <v>1907</v>
      </c>
      <c r="D1044" s="18" t="s">
        <v>733</v>
      </c>
      <c r="E1044" s="18" t="s">
        <v>497</v>
      </c>
      <c r="F1044" s="21">
        <v>0</v>
      </c>
      <c r="G1044" s="21">
        <v>0</v>
      </c>
      <c r="H1044" s="20"/>
      <c r="I1044" s="19"/>
      <c r="J1044" s="19"/>
      <c r="K1044" s="20"/>
      <c r="L1044" s="20">
        <f t="shared" si="86"/>
        <v>0</v>
      </c>
      <c r="M1044" s="20">
        <f t="shared" si="87"/>
        <v>0</v>
      </c>
      <c r="N1044" s="20">
        <f t="shared" si="88"/>
        <v>0</v>
      </c>
      <c r="O1044" s="20">
        <f t="shared" si="89"/>
        <v>0</v>
      </c>
      <c r="P1044" s="20">
        <f t="shared" si="90"/>
        <v>0</v>
      </c>
      <c r="Q1044" s="20">
        <v>0</v>
      </c>
      <c r="R1044" s="21"/>
      <c r="S1044" s="44"/>
    </row>
    <row r="1045" spans="2:19" hidden="1" x14ac:dyDescent="0.25">
      <c r="B1045" s="16">
        <v>1056</v>
      </c>
      <c r="C1045" s="17" t="s">
        <v>1907</v>
      </c>
      <c r="D1045" s="18" t="s">
        <v>746</v>
      </c>
      <c r="E1045" s="18" t="s">
        <v>747</v>
      </c>
      <c r="F1045" s="21">
        <v>0</v>
      </c>
      <c r="G1045" s="21">
        <v>0</v>
      </c>
      <c r="H1045" s="20"/>
      <c r="I1045" s="19"/>
      <c r="J1045" s="19"/>
      <c r="K1045" s="20"/>
      <c r="L1045" s="20">
        <f t="shared" si="86"/>
        <v>0</v>
      </c>
      <c r="M1045" s="20">
        <f t="shared" si="87"/>
        <v>0</v>
      </c>
      <c r="N1045" s="20">
        <f t="shared" si="88"/>
        <v>0</v>
      </c>
      <c r="O1045" s="20">
        <f t="shared" si="89"/>
        <v>0</v>
      </c>
      <c r="P1045" s="20">
        <f t="shared" si="90"/>
        <v>0</v>
      </c>
      <c r="Q1045" s="20">
        <v>0</v>
      </c>
      <c r="R1045" s="21"/>
      <c r="S1045" s="44"/>
    </row>
    <row r="1046" spans="2:19" hidden="1" x14ac:dyDescent="0.25">
      <c r="B1046" s="16">
        <v>1057</v>
      </c>
      <c r="C1046" s="17" t="s">
        <v>1907</v>
      </c>
      <c r="D1046" s="18" t="s">
        <v>788</v>
      </c>
      <c r="E1046" s="18" t="s">
        <v>789</v>
      </c>
      <c r="F1046" s="21">
        <v>0</v>
      </c>
      <c r="G1046" s="21">
        <v>0</v>
      </c>
      <c r="H1046" s="20"/>
      <c r="I1046" s="19"/>
      <c r="J1046" s="19"/>
      <c r="K1046" s="20"/>
      <c r="L1046" s="20">
        <f t="shared" si="86"/>
        <v>0</v>
      </c>
      <c r="M1046" s="20">
        <f t="shared" si="87"/>
        <v>0</v>
      </c>
      <c r="N1046" s="20">
        <f t="shared" si="88"/>
        <v>0</v>
      </c>
      <c r="O1046" s="20">
        <f t="shared" si="89"/>
        <v>0</v>
      </c>
      <c r="P1046" s="20">
        <f t="shared" si="90"/>
        <v>0</v>
      </c>
      <c r="Q1046" s="20">
        <v>0</v>
      </c>
      <c r="R1046" s="21"/>
      <c r="S1046" s="44"/>
    </row>
    <row r="1047" spans="2:19" hidden="1" x14ac:dyDescent="0.25">
      <c r="B1047" s="16">
        <v>1058</v>
      </c>
      <c r="C1047" s="17" t="s">
        <v>1907</v>
      </c>
      <c r="D1047" s="18" t="s">
        <v>797</v>
      </c>
      <c r="E1047" s="18" t="s">
        <v>798</v>
      </c>
      <c r="F1047" s="21">
        <v>0</v>
      </c>
      <c r="G1047" s="21">
        <v>0</v>
      </c>
      <c r="H1047" s="20"/>
      <c r="I1047" s="19"/>
      <c r="J1047" s="19"/>
      <c r="K1047" s="20"/>
      <c r="L1047" s="20">
        <f t="shared" si="86"/>
        <v>0</v>
      </c>
      <c r="M1047" s="20">
        <f t="shared" si="87"/>
        <v>0</v>
      </c>
      <c r="N1047" s="20">
        <f t="shared" si="88"/>
        <v>0</v>
      </c>
      <c r="O1047" s="20">
        <f t="shared" si="89"/>
        <v>0</v>
      </c>
      <c r="P1047" s="20">
        <f t="shared" si="90"/>
        <v>0</v>
      </c>
      <c r="Q1047" s="20">
        <v>0</v>
      </c>
      <c r="R1047" s="21"/>
      <c r="S1047" s="44"/>
    </row>
    <row r="1048" spans="2:19" hidden="1" x14ac:dyDescent="0.25">
      <c r="B1048" s="16">
        <v>1059</v>
      </c>
      <c r="C1048" s="17" t="s">
        <v>1907</v>
      </c>
      <c r="D1048" s="18" t="s">
        <v>855</v>
      </c>
      <c r="E1048" s="18" t="s">
        <v>856</v>
      </c>
      <c r="F1048" s="21">
        <v>0</v>
      </c>
      <c r="G1048" s="21">
        <v>0</v>
      </c>
      <c r="H1048" s="20"/>
      <c r="I1048" s="19"/>
      <c r="J1048" s="19"/>
      <c r="K1048" s="20"/>
      <c r="L1048" s="20">
        <f t="shared" si="86"/>
        <v>0</v>
      </c>
      <c r="M1048" s="20">
        <f t="shared" si="87"/>
        <v>0</v>
      </c>
      <c r="N1048" s="20">
        <f t="shared" si="88"/>
        <v>0</v>
      </c>
      <c r="O1048" s="20">
        <f t="shared" si="89"/>
        <v>0</v>
      </c>
      <c r="P1048" s="20">
        <f t="shared" si="90"/>
        <v>0</v>
      </c>
      <c r="Q1048" s="20">
        <v>0</v>
      </c>
      <c r="R1048" s="21"/>
      <c r="S1048" s="44"/>
    </row>
    <row r="1049" spans="2:19" hidden="1" x14ac:dyDescent="0.25">
      <c r="B1049" s="16">
        <v>1060</v>
      </c>
      <c r="C1049" s="17" t="s">
        <v>1907</v>
      </c>
      <c r="D1049" s="18" t="s">
        <v>881</v>
      </c>
      <c r="E1049" s="18" t="s">
        <v>882</v>
      </c>
      <c r="F1049" s="21">
        <v>0</v>
      </c>
      <c r="G1049" s="21">
        <v>0</v>
      </c>
      <c r="H1049" s="20"/>
      <c r="I1049" s="19"/>
      <c r="J1049" s="19"/>
      <c r="K1049" s="20"/>
      <c r="L1049" s="20">
        <f t="shared" si="86"/>
        <v>0</v>
      </c>
      <c r="M1049" s="20">
        <f t="shared" si="87"/>
        <v>0</v>
      </c>
      <c r="N1049" s="20">
        <f t="shared" si="88"/>
        <v>0</v>
      </c>
      <c r="O1049" s="20">
        <f t="shared" si="89"/>
        <v>0</v>
      </c>
      <c r="P1049" s="20">
        <f t="shared" si="90"/>
        <v>0</v>
      </c>
      <c r="Q1049" s="20">
        <v>0</v>
      </c>
      <c r="R1049" s="21"/>
      <c r="S1049" s="44"/>
    </row>
    <row r="1050" spans="2:19" hidden="1" x14ac:dyDescent="0.25">
      <c r="B1050" s="16">
        <v>1061</v>
      </c>
      <c r="C1050" s="17" t="s">
        <v>1907</v>
      </c>
      <c r="D1050" s="18" t="s">
        <v>1054</v>
      </c>
      <c r="E1050" s="18" t="s">
        <v>389</v>
      </c>
      <c r="F1050" s="21">
        <v>0</v>
      </c>
      <c r="G1050" s="21">
        <v>0</v>
      </c>
      <c r="H1050" s="20"/>
      <c r="I1050" s="19"/>
      <c r="J1050" s="19"/>
      <c r="K1050" s="20"/>
      <c r="L1050" s="20">
        <f t="shared" si="86"/>
        <v>0</v>
      </c>
      <c r="M1050" s="20">
        <f t="shared" si="87"/>
        <v>0</v>
      </c>
      <c r="N1050" s="20">
        <f t="shared" si="88"/>
        <v>0</v>
      </c>
      <c r="O1050" s="20">
        <f t="shared" si="89"/>
        <v>0</v>
      </c>
      <c r="P1050" s="20">
        <f t="shared" si="90"/>
        <v>0</v>
      </c>
      <c r="Q1050" s="20">
        <v>0</v>
      </c>
      <c r="R1050" s="21"/>
      <c r="S1050" s="44"/>
    </row>
    <row r="1051" spans="2:19" hidden="1" x14ac:dyDescent="0.25">
      <c r="B1051" s="16">
        <v>1062</v>
      </c>
      <c r="C1051" s="17" t="s">
        <v>1907</v>
      </c>
      <c r="D1051" s="18" t="s">
        <v>1074</v>
      </c>
      <c r="E1051" s="18" t="s">
        <v>590</v>
      </c>
      <c r="F1051" s="21">
        <v>0</v>
      </c>
      <c r="G1051" s="21">
        <v>0</v>
      </c>
      <c r="H1051" s="20"/>
      <c r="I1051" s="19"/>
      <c r="J1051" s="19"/>
      <c r="K1051" s="20"/>
      <c r="L1051" s="20">
        <f t="shared" si="86"/>
        <v>0</v>
      </c>
      <c r="M1051" s="20">
        <f t="shared" si="87"/>
        <v>0</v>
      </c>
      <c r="N1051" s="20">
        <f t="shared" si="88"/>
        <v>0</v>
      </c>
      <c r="O1051" s="20">
        <f t="shared" si="89"/>
        <v>0</v>
      </c>
      <c r="P1051" s="20">
        <f t="shared" si="90"/>
        <v>0</v>
      </c>
      <c r="Q1051" s="20">
        <v>0</v>
      </c>
      <c r="R1051" s="21"/>
      <c r="S1051" s="44"/>
    </row>
    <row r="1052" spans="2:19" hidden="1" x14ac:dyDescent="0.25">
      <c r="B1052" s="16">
        <v>1063</v>
      </c>
      <c r="C1052" s="17" t="s">
        <v>1907</v>
      </c>
      <c r="D1052" s="18" t="s">
        <v>1099</v>
      </c>
      <c r="E1052" s="18" t="s">
        <v>408</v>
      </c>
      <c r="F1052" s="21">
        <v>0</v>
      </c>
      <c r="G1052" s="21">
        <v>0</v>
      </c>
      <c r="H1052" s="20"/>
      <c r="I1052" s="19"/>
      <c r="J1052" s="19"/>
      <c r="K1052" s="20"/>
      <c r="L1052" s="20">
        <f t="shared" si="86"/>
        <v>0</v>
      </c>
      <c r="M1052" s="20">
        <f t="shared" si="87"/>
        <v>0</v>
      </c>
      <c r="N1052" s="20">
        <f t="shared" si="88"/>
        <v>0</v>
      </c>
      <c r="O1052" s="20">
        <f t="shared" si="89"/>
        <v>0</v>
      </c>
      <c r="P1052" s="20">
        <f t="shared" si="90"/>
        <v>0</v>
      </c>
      <c r="Q1052" s="20">
        <v>0</v>
      </c>
      <c r="R1052" s="21"/>
      <c r="S1052" s="44"/>
    </row>
    <row r="1053" spans="2:19" hidden="1" x14ac:dyDescent="0.25">
      <c r="B1053" s="16">
        <v>1064</v>
      </c>
      <c r="C1053" s="17" t="s">
        <v>1907</v>
      </c>
      <c r="D1053" s="18" t="s">
        <v>1100</v>
      </c>
      <c r="E1053" s="18" t="s">
        <v>426</v>
      </c>
      <c r="F1053" s="21">
        <v>0</v>
      </c>
      <c r="G1053" s="21">
        <v>0</v>
      </c>
      <c r="H1053" s="20"/>
      <c r="I1053" s="19"/>
      <c r="J1053" s="19"/>
      <c r="K1053" s="20"/>
      <c r="L1053" s="20">
        <f t="shared" si="86"/>
        <v>0</v>
      </c>
      <c r="M1053" s="20">
        <f t="shared" si="87"/>
        <v>0</v>
      </c>
      <c r="N1053" s="20">
        <f t="shared" si="88"/>
        <v>0</v>
      </c>
      <c r="O1053" s="20">
        <f t="shared" si="89"/>
        <v>0</v>
      </c>
      <c r="P1053" s="20">
        <f t="shared" si="90"/>
        <v>0</v>
      </c>
      <c r="Q1053" s="20">
        <v>0</v>
      </c>
      <c r="R1053" s="21"/>
      <c r="S1053" s="44"/>
    </row>
    <row r="1054" spans="2:19" hidden="1" x14ac:dyDescent="0.25">
      <c r="B1054" s="16">
        <v>1065</v>
      </c>
      <c r="C1054" s="17" t="s">
        <v>1907</v>
      </c>
      <c r="D1054" s="18" t="s">
        <v>1101</v>
      </c>
      <c r="E1054" s="18" t="s">
        <v>1102</v>
      </c>
      <c r="F1054" s="21">
        <v>0</v>
      </c>
      <c r="G1054" s="21">
        <v>0</v>
      </c>
      <c r="H1054" s="20"/>
      <c r="I1054" s="19"/>
      <c r="J1054" s="19"/>
      <c r="K1054" s="20"/>
      <c r="L1054" s="20">
        <f t="shared" si="86"/>
        <v>0</v>
      </c>
      <c r="M1054" s="20">
        <f t="shared" si="87"/>
        <v>0</v>
      </c>
      <c r="N1054" s="20">
        <f t="shared" si="88"/>
        <v>0</v>
      </c>
      <c r="O1054" s="20">
        <f t="shared" si="89"/>
        <v>0</v>
      </c>
      <c r="P1054" s="20">
        <f t="shared" si="90"/>
        <v>0</v>
      </c>
      <c r="Q1054" s="20">
        <v>0</v>
      </c>
      <c r="R1054" s="21"/>
      <c r="S1054" s="44"/>
    </row>
    <row r="1055" spans="2:19" hidden="1" x14ac:dyDescent="0.25">
      <c r="B1055" s="16">
        <v>1066</v>
      </c>
      <c r="C1055" s="17" t="s">
        <v>1907</v>
      </c>
      <c r="D1055" s="18" t="s">
        <v>1105</v>
      </c>
      <c r="E1055" s="18" t="s">
        <v>1106</v>
      </c>
      <c r="F1055" s="21">
        <v>0</v>
      </c>
      <c r="G1055" s="21">
        <v>0</v>
      </c>
      <c r="H1055" s="20"/>
      <c r="I1055" s="19"/>
      <c r="J1055" s="19"/>
      <c r="K1055" s="20"/>
      <c r="L1055" s="20">
        <f t="shared" si="86"/>
        <v>0</v>
      </c>
      <c r="M1055" s="20">
        <f t="shared" si="87"/>
        <v>0</v>
      </c>
      <c r="N1055" s="20">
        <f t="shared" si="88"/>
        <v>0</v>
      </c>
      <c r="O1055" s="20">
        <f t="shared" si="89"/>
        <v>0</v>
      </c>
      <c r="P1055" s="20">
        <f t="shared" si="90"/>
        <v>0</v>
      </c>
      <c r="Q1055" s="20">
        <v>0</v>
      </c>
      <c r="R1055" s="21"/>
      <c r="S1055" s="44"/>
    </row>
    <row r="1056" spans="2:19" hidden="1" x14ac:dyDescent="0.25">
      <c r="B1056" s="16">
        <v>1067</v>
      </c>
      <c r="C1056" s="17" t="s">
        <v>1907</v>
      </c>
      <c r="D1056" s="18" t="s">
        <v>1107</v>
      </c>
      <c r="E1056" s="18" t="s">
        <v>1108</v>
      </c>
      <c r="F1056" s="21">
        <v>0</v>
      </c>
      <c r="G1056" s="21">
        <v>0</v>
      </c>
      <c r="H1056" s="20"/>
      <c r="I1056" s="19"/>
      <c r="J1056" s="19"/>
      <c r="K1056" s="20"/>
      <c r="L1056" s="20">
        <f t="shared" si="86"/>
        <v>0</v>
      </c>
      <c r="M1056" s="20">
        <f t="shared" si="87"/>
        <v>0</v>
      </c>
      <c r="N1056" s="20">
        <f t="shared" si="88"/>
        <v>0</v>
      </c>
      <c r="O1056" s="20">
        <f t="shared" si="89"/>
        <v>0</v>
      </c>
      <c r="P1056" s="20">
        <f t="shared" si="90"/>
        <v>0</v>
      </c>
      <c r="Q1056" s="20">
        <v>0</v>
      </c>
      <c r="R1056" s="21"/>
      <c r="S1056" s="44"/>
    </row>
    <row r="1057" spans="2:19" hidden="1" x14ac:dyDescent="0.25">
      <c r="B1057" s="16">
        <v>1068</v>
      </c>
      <c r="C1057" s="17" t="s">
        <v>1907</v>
      </c>
      <c r="D1057" s="18" t="s">
        <v>1109</v>
      </c>
      <c r="E1057" s="18" t="s">
        <v>1910</v>
      </c>
      <c r="F1057" s="21">
        <v>0</v>
      </c>
      <c r="G1057" s="21">
        <v>0</v>
      </c>
      <c r="H1057" s="20"/>
      <c r="I1057" s="19"/>
      <c r="J1057" s="19"/>
      <c r="K1057" s="20"/>
      <c r="L1057" s="20">
        <f t="shared" si="86"/>
        <v>0</v>
      </c>
      <c r="M1057" s="20">
        <f t="shared" si="87"/>
        <v>0</v>
      </c>
      <c r="N1057" s="20">
        <f t="shared" si="88"/>
        <v>0</v>
      </c>
      <c r="O1057" s="20">
        <f t="shared" si="89"/>
        <v>0</v>
      </c>
      <c r="P1057" s="20">
        <f t="shared" si="90"/>
        <v>0</v>
      </c>
      <c r="Q1057" s="20">
        <v>0</v>
      </c>
      <c r="R1057" s="21"/>
      <c r="S1057" s="44"/>
    </row>
    <row r="1058" spans="2:19" hidden="1" x14ac:dyDescent="0.25">
      <c r="B1058" s="16">
        <v>1069</v>
      </c>
      <c r="C1058" s="17" t="s">
        <v>1907</v>
      </c>
      <c r="D1058" s="18" t="s">
        <v>1911</v>
      </c>
      <c r="E1058" s="18" t="s">
        <v>1912</v>
      </c>
      <c r="F1058" s="21">
        <v>0</v>
      </c>
      <c r="G1058" s="21">
        <v>0</v>
      </c>
      <c r="H1058" s="20"/>
      <c r="I1058" s="19"/>
      <c r="J1058" s="19"/>
      <c r="K1058" s="20"/>
      <c r="L1058" s="20">
        <f t="shared" si="86"/>
        <v>0</v>
      </c>
      <c r="M1058" s="20">
        <f t="shared" si="87"/>
        <v>0</v>
      </c>
      <c r="N1058" s="20">
        <f t="shared" si="88"/>
        <v>0</v>
      </c>
      <c r="O1058" s="20">
        <f t="shared" si="89"/>
        <v>0</v>
      </c>
      <c r="P1058" s="20">
        <f t="shared" si="90"/>
        <v>0</v>
      </c>
      <c r="Q1058" s="20">
        <v>0</v>
      </c>
      <c r="R1058" s="21"/>
      <c r="S1058" s="44"/>
    </row>
    <row r="1059" spans="2:19" hidden="1" x14ac:dyDescent="0.25">
      <c r="B1059" s="16">
        <v>1070</v>
      </c>
      <c r="C1059" s="17" t="s">
        <v>1907</v>
      </c>
      <c r="D1059" s="18" t="s">
        <v>1913</v>
      </c>
      <c r="E1059" s="18" t="s">
        <v>1914</v>
      </c>
      <c r="F1059" s="21">
        <v>0</v>
      </c>
      <c r="G1059" s="21">
        <v>0</v>
      </c>
      <c r="H1059" s="20"/>
      <c r="I1059" s="19"/>
      <c r="J1059" s="19"/>
      <c r="K1059" s="20"/>
      <c r="L1059" s="20">
        <f t="shared" si="86"/>
        <v>0</v>
      </c>
      <c r="M1059" s="20">
        <f t="shared" si="87"/>
        <v>0</v>
      </c>
      <c r="N1059" s="20">
        <f t="shared" si="88"/>
        <v>0</v>
      </c>
      <c r="O1059" s="20">
        <f t="shared" si="89"/>
        <v>0</v>
      </c>
      <c r="P1059" s="20">
        <f t="shared" si="90"/>
        <v>0</v>
      </c>
      <c r="Q1059" s="20">
        <v>0</v>
      </c>
      <c r="R1059" s="21"/>
      <c r="S1059" s="44"/>
    </row>
    <row r="1060" spans="2:19" hidden="1" x14ac:dyDescent="0.25">
      <c r="B1060" s="16">
        <v>1071</v>
      </c>
      <c r="C1060" s="17" t="s">
        <v>1907</v>
      </c>
      <c r="D1060" s="18" t="s">
        <v>1113</v>
      </c>
      <c r="E1060" s="18" t="s">
        <v>1114</v>
      </c>
      <c r="F1060" s="21">
        <v>0</v>
      </c>
      <c r="G1060" s="21">
        <v>0</v>
      </c>
      <c r="H1060" s="20"/>
      <c r="I1060" s="20"/>
      <c r="J1060" s="20"/>
      <c r="K1060" s="20"/>
      <c r="L1060" s="20">
        <f t="shared" si="86"/>
        <v>0</v>
      </c>
      <c r="M1060" s="20">
        <f t="shared" si="87"/>
        <v>0</v>
      </c>
      <c r="N1060" s="20">
        <f t="shared" si="88"/>
        <v>0</v>
      </c>
      <c r="O1060" s="20">
        <f t="shared" si="89"/>
        <v>0</v>
      </c>
      <c r="P1060" s="20">
        <f t="shared" si="90"/>
        <v>0</v>
      </c>
      <c r="Q1060" s="20">
        <v>0</v>
      </c>
      <c r="R1060" s="21"/>
      <c r="S1060" s="44"/>
    </row>
    <row r="1061" spans="2:19" hidden="1" x14ac:dyDescent="0.25">
      <c r="B1061" s="16">
        <v>1072</v>
      </c>
      <c r="C1061" s="17" t="s">
        <v>1907</v>
      </c>
      <c r="D1061" s="18" t="s">
        <v>1123</v>
      </c>
      <c r="E1061" s="18" t="s">
        <v>1124</v>
      </c>
      <c r="F1061" s="21">
        <v>0</v>
      </c>
      <c r="G1061" s="21">
        <v>0</v>
      </c>
      <c r="H1061" s="20"/>
      <c r="I1061" s="19"/>
      <c r="J1061" s="19"/>
      <c r="K1061" s="20"/>
      <c r="L1061" s="20">
        <f t="shared" si="86"/>
        <v>0</v>
      </c>
      <c r="M1061" s="20">
        <f t="shared" si="87"/>
        <v>0</v>
      </c>
      <c r="N1061" s="20">
        <f t="shared" si="88"/>
        <v>0</v>
      </c>
      <c r="O1061" s="20">
        <f t="shared" si="89"/>
        <v>0</v>
      </c>
      <c r="P1061" s="20">
        <f t="shared" si="90"/>
        <v>0</v>
      </c>
      <c r="Q1061" s="20">
        <v>0</v>
      </c>
      <c r="R1061" s="21"/>
      <c r="S1061" s="44"/>
    </row>
    <row r="1062" spans="2:19" hidden="1" x14ac:dyDescent="0.25">
      <c r="B1062" s="16">
        <v>1073</v>
      </c>
      <c r="C1062" s="17" t="s">
        <v>1907</v>
      </c>
      <c r="D1062" s="18" t="s">
        <v>1127</v>
      </c>
      <c r="E1062" s="18" t="s">
        <v>1128</v>
      </c>
      <c r="F1062" s="21">
        <v>0</v>
      </c>
      <c r="G1062" s="21">
        <v>0</v>
      </c>
      <c r="H1062" s="20"/>
      <c r="I1062" s="19"/>
      <c r="J1062" s="19"/>
      <c r="K1062" s="20"/>
      <c r="L1062" s="20">
        <f t="shared" si="86"/>
        <v>0</v>
      </c>
      <c r="M1062" s="20">
        <f t="shared" si="87"/>
        <v>0</v>
      </c>
      <c r="N1062" s="20">
        <f t="shared" si="88"/>
        <v>0</v>
      </c>
      <c r="O1062" s="20">
        <f t="shared" si="89"/>
        <v>0</v>
      </c>
      <c r="P1062" s="20">
        <f t="shared" si="90"/>
        <v>0</v>
      </c>
      <c r="Q1062" s="20">
        <v>0</v>
      </c>
      <c r="R1062" s="21"/>
      <c r="S1062" s="44"/>
    </row>
    <row r="1063" spans="2:19" hidden="1" x14ac:dyDescent="0.25">
      <c r="B1063" s="16">
        <v>1074</v>
      </c>
      <c r="C1063" s="17" t="s">
        <v>1907</v>
      </c>
      <c r="D1063" s="18" t="s">
        <v>1129</v>
      </c>
      <c r="E1063" s="18" t="s">
        <v>1130</v>
      </c>
      <c r="F1063" s="21">
        <v>0</v>
      </c>
      <c r="G1063" s="21">
        <v>0</v>
      </c>
      <c r="H1063" s="20"/>
      <c r="I1063" s="19"/>
      <c r="J1063" s="19"/>
      <c r="K1063" s="20"/>
      <c r="L1063" s="20">
        <f t="shared" si="86"/>
        <v>0</v>
      </c>
      <c r="M1063" s="20">
        <f t="shared" si="87"/>
        <v>0</v>
      </c>
      <c r="N1063" s="20">
        <f t="shared" si="88"/>
        <v>0</v>
      </c>
      <c r="O1063" s="20">
        <f t="shared" si="89"/>
        <v>0</v>
      </c>
      <c r="P1063" s="20">
        <f t="shared" si="90"/>
        <v>0</v>
      </c>
      <c r="Q1063" s="20">
        <v>0</v>
      </c>
      <c r="R1063" s="21"/>
      <c r="S1063" s="44"/>
    </row>
    <row r="1064" spans="2:19" hidden="1" x14ac:dyDescent="0.25">
      <c r="B1064" s="16">
        <v>1075</v>
      </c>
      <c r="C1064" s="17" t="s">
        <v>1907</v>
      </c>
      <c r="D1064" s="18" t="s">
        <v>1133</v>
      </c>
      <c r="E1064" s="18" t="s">
        <v>363</v>
      </c>
      <c r="F1064" s="21">
        <v>0</v>
      </c>
      <c r="G1064" s="21">
        <v>0</v>
      </c>
      <c r="H1064" s="20"/>
      <c r="I1064" s="19"/>
      <c r="J1064" s="19"/>
      <c r="K1064" s="20"/>
      <c r="L1064" s="20">
        <f t="shared" si="86"/>
        <v>0</v>
      </c>
      <c r="M1064" s="20">
        <f t="shared" si="87"/>
        <v>0</v>
      </c>
      <c r="N1064" s="20">
        <f t="shared" si="88"/>
        <v>0</v>
      </c>
      <c r="O1064" s="20">
        <f t="shared" si="89"/>
        <v>0</v>
      </c>
      <c r="P1064" s="20">
        <f t="shared" si="90"/>
        <v>0</v>
      </c>
      <c r="Q1064" s="20">
        <v>0</v>
      </c>
      <c r="R1064" s="21"/>
      <c r="S1064" s="44"/>
    </row>
    <row r="1065" spans="2:19" hidden="1" x14ac:dyDescent="0.25">
      <c r="B1065" s="16">
        <v>1076</v>
      </c>
      <c r="C1065" s="17" t="s">
        <v>1907</v>
      </c>
      <c r="D1065" s="18" t="s">
        <v>1156</v>
      </c>
      <c r="E1065" s="18" t="s">
        <v>1157</v>
      </c>
      <c r="F1065" s="21">
        <v>0</v>
      </c>
      <c r="G1065" s="21">
        <v>0</v>
      </c>
      <c r="H1065" s="20"/>
      <c r="I1065" s="19"/>
      <c r="J1065" s="19"/>
      <c r="K1065" s="20"/>
      <c r="L1065" s="20">
        <f t="shared" si="86"/>
        <v>0</v>
      </c>
      <c r="M1065" s="20">
        <f t="shared" si="87"/>
        <v>0</v>
      </c>
      <c r="N1065" s="20">
        <f t="shared" si="88"/>
        <v>0</v>
      </c>
      <c r="O1065" s="20">
        <f t="shared" si="89"/>
        <v>0</v>
      </c>
      <c r="P1065" s="20">
        <f t="shared" si="90"/>
        <v>0</v>
      </c>
      <c r="Q1065" s="20">
        <v>0</v>
      </c>
      <c r="R1065" s="21"/>
      <c r="S1065" s="44"/>
    </row>
    <row r="1066" spans="2:19" hidden="1" x14ac:dyDescent="0.25">
      <c r="B1066" s="16">
        <v>1077</v>
      </c>
      <c r="C1066" s="17" t="s">
        <v>1907</v>
      </c>
      <c r="D1066" s="18" t="s">
        <v>1176</v>
      </c>
      <c r="E1066" s="18" t="s">
        <v>1177</v>
      </c>
      <c r="F1066" s="21">
        <v>0</v>
      </c>
      <c r="G1066" s="21">
        <v>0</v>
      </c>
      <c r="H1066" s="20"/>
      <c r="I1066" s="19"/>
      <c r="J1066" s="19"/>
      <c r="K1066" s="20"/>
      <c r="L1066" s="20">
        <f t="shared" si="86"/>
        <v>0</v>
      </c>
      <c r="M1066" s="20">
        <f t="shared" si="87"/>
        <v>0</v>
      </c>
      <c r="N1066" s="20">
        <f t="shared" si="88"/>
        <v>0</v>
      </c>
      <c r="O1066" s="20">
        <f t="shared" si="89"/>
        <v>0</v>
      </c>
      <c r="P1066" s="20">
        <f t="shared" si="90"/>
        <v>0</v>
      </c>
      <c r="Q1066" s="20">
        <v>0</v>
      </c>
      <c r="R1066" s="21"/>
      <c r="S1066" s="44"/>
    </row>
    <row r="1067" spans="2:19" hidden="1" x14ac:dyDescent="0.25">
      <c r="B1067" s="16">
        <v>1078</v>
      </c>
      <c r="C1067" s="17" t="s">
        <v>1907</v>
      </c>
      <c r="D1067" s="18" t="s">
        <v>1193</v>
      </c>
      <c r="E1067" s="18" t="s">
        <v>1194</v>
      </c>
      <c r="F1067" s="21">
        <v>0</v>
      </c>
      <c r="G1067" s="21">
        <v>0</v>
      </c>
      <c r="H1067" s="20"/>
      <c r="I1067" s="19"/>
      <c r="J1067" s="19"/>
      <c r="K1067" s="20"/>
      <c r="L1067" s="20">
        <f t="shared" si="86"/>
        <v>0</v>
      </c>
      <c r="M1067" s="20">
        <f t="shared" si="87"/>
        <v>0</v>
      </c>
      <c r="N1067" s="20">
        <f t="shared" si="88"/>
        <v>0</v>
      </c>
      <c r="O1067" s="20">
        <f t="shared" si="89"/>
        <v>0</v>
      </c>
      <c r="P1067" s="20">
        <f t="shared" si="90"/>
        <v>0</v>
      </c>
      <c r="Q1067" s="20">
        <v>0</v>
      </c>
      <c r="R1067" s="21"/>
      <c r="S1067" s="44"/>
    </row>
    <row r="1068" spans="2:19" hidden="1" x14ac:dyDescent="0.25">
      <c r="B1068" s="16">
        <v>1079</v>
      </c>
      <c r="C1068" s="17" t="s">
        <v>1907</v>
      </c>
      <c r="D1068" s="18" t="s">
        <v>1204</v>
      </c>
      <c r="E1068" s="18" t="s">
        <v>1205</v>
      </c>
      <c r="F1068" s="21">
        <v>0</v>
      </c>
      <c r="G1068" s="21">
        <v>0</v>
      </c>
      <c r="H1068" s="20"/>
      <c r="I1068" s="19"/>
      <c r="J1068" s="19"/>
      <c r="K1068" s="20"/>
      <c r="L1068" s="20">
        <f t="shared" si="86"/>
        <v>0</v>
      </c>
      <c r="M1068" s="20">
        <f t="shared" si="87"/>
        <v>0</v>
      </c>
      <c r="N1068" s="20">
        <f t="shared" si="88"/>
        <v>0</v>
      </c>
      <c r="O1068" s="20">
        <f t="shared" si="89"/>
        <v>0</v>
      </c>
      <c r="P1068" s="20">
        <f t="shared" si="90"/>
        <v>0</v>
      </c>
      <c r="Q1068" s="20">
        <v>0</v>
      </c>
      <c r="R1068" s="21"/>
      <c r="S1068" s="44"/>
    </row>
    <row r="1069" spans="2:19" hidden="1" x14ac:dyDescent="0.25">
      <c r="B1069" s="16">
        <v>1080</v>
      </c>
      <c r="C1069" s="17" t="s">
        <v>1907</v>
      </c>
      <c r="D1069" s="18" t="s">
        <v>1220</v>
      </c>
      <c r="E1069" s="18" t="s">
        <v>314</v>
      </c>
      <c r="F1069" s="21">
        <v>0</v>
      </c>
      <c r="G1069" s="21">
        <v>0</v>
      </c>
      <c r="H1069" s="20"/>
      <c r="I1069" s="19"/>
      <c r="J1069" s="19"/>
      <c r="K1069" s="20"/>
      <c r="L1069" s="20">
        <f t="shared" si="86"/>
        <v>0</v>
      </c>
      <c r="M1069" s="20">
        <f t="shared" si="87"/>
        <v>0</v>
      </c>
      <c r="N1069" s="20">
        <f t="shared" si="88"/>
        <v>0</v>
      </c>
      <c r="O1069" s="20">
        <f t="shared" si="89"/>
        <v>0</v>
      </c>
      <c r="P1069" s="20">
        <f t="shared" si="90"/>
        <v>0</v>
      </c>
      <c r="Q1069" s="20">
        <v>0</v>
      </c>
      <c r="R1069" s="21"/>
      <c r="S1069" s="44"/>
    </row>
    <row r="1070" spans="2:19" hidden="1" x14ac:dyDescent="0.25">
      <c r="B1070" s="16">
        <v>1081</v>
      </c>
      <c r="C1070" s="17" t="s">
        <v>1907</v>
      </c>
      <c r="D1070" s="18" t="s">
        <v>1225</v>
      </c>
      <c r="E1070" s="18" t="s">
        <v>604</v>
      </c>
      <c r="F1070" s="21">
        <v>0</v>
      </c>
      <c r="G1070" s="21">
        <v>0</v>
      </c>
      <c r="H1070" s="20"/>
      <c r="I1070" s="19"/>
      <c r="J1070" s="19"/>
      <c r="K1070" s="20"/>
      <c r="L1070" s="20">
        <f t="shared" ref="L1070:L1133" si="91">+F1070-I1070</f>
        <v>0</v>
      </c>
      <c r="M1070" s="20">
        <f t="shared" ref="M1070:M1133" si="92">+G1070-J1070</f>
        <v>0</v>
      </c>
      <c r="N1070" s="20">
        <f t="shared" ref="N1070:N1133" si="93">+H1070-K1070</f>
        <v>0</v>
      </c>
      <c r="O1070" s="20">
        <f t="shared" ref="O1070:O1133" si="94">+L1070+M1070+N1070</f>
        <v>0</v>
      </c>
      <c r="P1070" s="20">
        <f t="shared" ref="P1070:P1133" si="95">+Q1070-O1070</f>
        <v>0</v>
      </c>
      <c r="Q1070" s="20">
        <v>0</v>
      </c>
      <c r="R1070" s="21"/>
      <c r="S1070" s="44"/>
    </row>
    <row r="1071" spans="2:19" hidden="1" x14ac:dyDescent="0.25">
      <c r="B1071" s="16">
        <v>1082</v>
      </c>
      <c r="C1071" s="17" t="s">
        <v>1907</v>
      </c>
      <c r="D1071" s="18" t="s">
        <v>1226</v>
      </c>
      <c r="E1071" s="18" t="s">
        <v>1227</v>
      </c>
      <c r="F1071" s="21">
        <v>0</v>
      </c>
      <c r="G1071" s="21">
        <v>0</v>
      </c>
      <c r="H1071" s="20"/>
      <c r="I1071" s="19"/>
      <c r="J1071" s="19"/>
      <c r="K1071" s="20"/>
      <c r="L1071" s="20">
        <f t="shared" si="91"/>
        <v>0</v>
      </c>
      <c r="M1071" s="20">
        <f t="shared" si="92"/>
        <v>0</v>
      </c>
      <c r="N1071" s="20">
        <f t="shared" si="93"/>
        <v>0</v>
      </c>
      <c r="O1071" s="20">
        <f t="shared" si="94"/>
        <v>0</v>
      </c>
      <c r="P1071" s="20">
        <f t="shared" si="95"/>
        <v>0</v>
      </c>
      <c r="Q1071" s="20">
        <v>0</v>
      </c>
      <c r="R1071" s="21"/>
      <c r="S1071" s="44"/>
    </row>
    <row r="1072" spans="2:19" hidden="1" x14ac:dyDescent="0.25">
      <c r="B1072" s="16">
        <v>1083</v>
      </c>
      <c r="C1072" s="17" t="s">
        <v>1907</v>
      </c>
      <c r="D1072" s="18" t="s">
        <v>1228</v>
      </c>
      <c r="E1072" s="18" t="s">
        <v>1229</v>
      </c>
      <c r="F1072" s="21">
        <v>0</v>
      </c>
      <c r="G1072" s="21">
        <v>0</v>
      </c>
      <c r="H1072" s="20"/>
      <c r="I1072" s="19"/>
      <c r="J1072" s="19"/>
      <c r="K1072" s="20"/>
      <c r="L1072" s="20">
        <f t="shared" si="91"/>
        <v>0</v>
      </c>
      <c r="M1072" s="20">
        <f t="shared" si="92"/>
        <v>0</v>
      </c>
      <c r="N1072" s="20">
        <f t="shared" si="93"/>
        <v>0</v>
      </c>
      <c r="O1072" s="20">
        <f t="shared" si="94"/>
        <v>0</v>
      </c>
      <c r="P1072" s="20">
        <f t="shared" si="95"/>
        <v>0</v>
      </c>
      <c r="Q1072" s="20">
        <v>0</v>
      </c>
      <c r="R1072" s="21"/>
      <c r="S1072" s="44"/>
    </row>
    <row r="1073" spans="2:19" hidden="1" x14ac:dyDescent="0.25">
      <c r="B1073" s="16">
        <v>1084</v>
      </c>
      <c r="C1073" s="17" t="s">
        <v>1907</v>
      </c>
      <c r="D1073" s="18" t="s">
        <v>1230</v>
      </c>
      <c r="E1073" s="18" t="s">
        <v>1231</v>
      </c>
      <c r="F1073" s="21">
        <v>0</v>
      </c>
      <c r="G1073" s="21">
        <v>0</v>
      </c>
      <c r="H1073" s="20"/>
      <c r="I1073" s="19"/>
      <c r="J1073" s="19"/>
      <c r="K1073" s="20"/>
      <c r="L1073" s="20">
        <f t="shared" si="91"/>
        <v>0</v>
      </c>
      <c r="M1073" s="20">
        <f t="shared" si="92"/>
        <v>0</v>
      </c>
      <c r="N1073" s="20">
        <f t="shared" si="93"/>
        <v>0</v>
      </c>
      <c r="O1073" s="20">
        <f t="shared" si="94"/>
        <v>0</v>
      </c>
      <c r="P1073" s="20">
        <f t="shared" si="95"/>
        <v>0</v>
      </c>
      <c r="Q1073" s="20">
        <v>0</v>
      </c>
      <c r="R1073" s="21"/>
      <c r="S1073" s="44"/>
    </row>
    <row r="1074" spans="2:19" hidden="1" x14ac:dyDescent="0.25">
      <c r="B1074" s="16">
        <v>1085</v>
      </c>
      <c r="C1074" s="17" t="s">
        <v>1907</v>
      </c>
      <c r="D1074" s="18" t="s">
        <v>1241</v>
      </c>
      <c r="E1074" s="18" t="s">
        <v>359</v>
      </c>
      <c r="F1074" s="21">
        <v>0</v>
      </c>
      <c r="G1074" s="21">
        <v>0</v>
      </c>
      <c r="H1074" s="20"/>
      <c r="I1074" s="19"/>
      <c r="J1074" s="19"/>
      <c r="K1074" s="20"/>
      <c r="L1074" s="20">
        <f t="shared" si="91"/>
        <v>0</v>
      </c>
      <c r="M1074" s="20">
        <f t="shared" si="92"/>
        <v>0</v>
      </c>
      <c r="N1074" s="20">
        <f t="shared" si="93"/>
        <v>0</v>
      </c>
      <c r="O1074" s="20">
        <f t="shared" si="94"/>
        <v>0</v>
      </c>
      <c r="P1074" s="20">
        <f t="shared" si="95"/>
        <v>0</v>
      </c>
      <c r="Q1074" s="20">
        <v>0</v>
      </c>
      <c r="R1074" s="21"/>
      <c r="S1074" s="44"/>
    </row>
    <row r="1075" spans="2:19" hidden="1" x14ac:dyDescent="0.25">
      <c r="B1075" s="16">
        <v>1086</v>
      </c>
      <c r="C1075" s="17" t="s">
        <v>1907</v>
      </c>
      <c r="D1075" s="18" t="s">
        <v>1242</v>
      </c>
      <c r="E1075" s="18" t="s">
        <v>1243</v>
      </c>
      <c r="F1075" s="21">
        <v>0</v>
      </c>
      <c r="G1075" s="21">
        <v>0</v>
      </c>
      <c r="H1075" s="20"/>
      <c r="I1075" s="19"/>
      <c r="J1075" s="19"/>
      <c r="K1075" s="20"/>
      <c r="L1075" s="20">
        <f t="shared" si="91"/>
        <v>0</v>
      </c>
      <c r="M1075" s="20">
        <f t="shared" si="92"/>
        <v>0</v>
      </c>
      <c r="N1075" s="20">
        <f t="shared" si="93"/>
        <v>0</v>
      </c>
      <c r="O1075" s="20">
        <f t="shared" si="94"/>
        <v>0</v>
      </c>
      <c r="P1075" s="20">
        <f t="shared" si="95"/>
        <v>0</v>
      </c>
      <c r="Q1075" s="20">
        <v>0</v>
      </c>
      <c r="R1075" s="21"/>
      <c r="S1075" s="44"/>
    </row>
    <row r="1076" spans="2:19" hidden="1" x14ac:dyDescent="0.25">
      <c r="B1076" s="16">
        <v>1087</v>
      </c>
      <c r="C1076" s="17" t="s">
        <v>1907</v>
      </c>
      <c r="D1076" s="18" t="s">
        <v>1321</v>
      </c>
      <c r="E1076" s="18" t="s">
        <v>548</v>
      </c>
      <c r="F1076" s="21">
        <v>0</v>
      </c>
      <c r="G1076" s="21">
        <v>0</v>
      </c>
      <c r="H1076" s="20"/>
      <c r="I1076" s="19"/>
      <c r="J1076" s="19"/>
      <c r="K1076" s="20"/>
      <c r="L1076" s="20">
        <f t="shared" si="91"/>
        <v>0</v>
      </c>
      <c r="M1076" s="20">
        <f t="shared" si="92"/>
        <v>0</v>
      </c>
      <c r="N1076" s="20">
        <f t="shared" si="93"/>
        <v>0</v>
      </c>
      <c r="O1076" s="20">
        <f t="shared" si="94"/>
        <v>0</v>
      </c>
      <c r="P1076" s="20">
        <f t="shared" si="95"/>
        <v>0</v>
      </c>
      <c r="Q1076" s="20">
        <v>0</v>
      </c>
      <c r="R1076" s="21"/>
      <c r="S1076" s="44"/>
    </row>
    <row r="1077" spans="2:19" hidden="1" x14ac:dyDescent="0.25">
      <c r="B1077" s="16">
        <v>1088</v>
      </c>
      <c r="C1077" s="17" t="s">
        <v>1907</v>
      </c>
      <c r="D1077" s="18" t="s">
        <v>1322</v>
      </c>
      <c r="E1077" s="18" t="s">
        <v>1323</v>
      </c>
      <c r="F1077" s="21">
        <v>0</v>
      </c>
      <c r="G1077" s="21">
        <v>0</v>
      </c>
      <c r="H1077" s="20"/>
      <c r="I1077" s="19"/>
      <c r="J1077" s="19"/>
      <c r="K1077" s="20"/>
      <c r="L1077" s="20">
        <f t="shared" si="91"/>
        <v>0</v>
      </c>
      <c r="M1077" s="20">
        <f t="shared" si="92"/>
        <v>0</v>
      </c>
      <c r="N1077" s="20">
        <f t="shared" si="93"/>
        <v>0</v>
      </c>
      <c r="O1077" s="20">
        <f t="shared" si="94"/>
        <v>0</v>
      </c>
      <c r="P1077" s="20">
        <f t="shared" si="95"/>
        <v>0</v>
      </c>
      <c r="Q1077" s="20">
        <v>0</v>
      </c>
      <c r="R1077" s="21"/>
      <c r="S1077" s="44"/>
    </row>
    <row r="1078" spans="2:19" hidden="1" x14ac:dyDescent="0.25">
      <c r="B1078" s="16">
        <v>1089</v>
      </c>
      <c r="C1078" s="17" t="s">
        <v>1907</v>
      </c>
      <c r="D1078" s="18" t="s">
        <v>1325</v>
      </c>
      <c r="E1078" s="18" t="s">
        <v>1326</v>
      </c>
      <c r="F1078" s="21">
        <v>0</v>
      </c>
      <c r="G1078" s="21">
        <v>0</v>
      </c>
      <c r="H1078" s="20"/>
      <c r="I1078" s="19"/>
      <c r="J1078" s="19"/>
      <c r="K1078" s="20"/>
      <c r="L1078" s="20">
        <f t="shared" si="91"/>
        <v>0</v>
      </c>
      <c r="M1078" s="20">
        <f t="shared" si="92"/>
        <v>0</v>
      </c>
      <c r="N1078" s="20">
        <f t="shared" si="93"/>
        <v>0</v>
      </c>
      <c r="O1078" s="20">
        <f t="shared" si="94"/>
        <v>0</v>
      </c>
      <c r="P1078" s="20">
        <f t="shared" si="95"/>
        <v>0</v>
      </c>
      <c r="Q1078" s="20">
        <v>0</v>
      </c>
      <c r="R1078" s="21"/>
      <c r="S1078" s="44"/>
    </row>
    <row r="1079" spans="2:19" hidden="1" x14ac:dyDescent="0.25">
      <c r="B1079" s="16">
        <v>1090</v>
      </c>
      <c r="C1079" s="17" t="s">
        <v>1915</v>
      </c>
      <c r="D1079" s="18" t="s">
        <v>596</v>
      </c>
      <c r="E1079" s="18" t="s">
        <v>597</v>
      </c>
      <c r="F1079" s="21">
        <v>0</v>
      </c>
      <c r="G1079" s="21">
        <v>0</v>
      </c>
      <c r="H1079" s="20"/>
      <c r="I1079" s="19"/>
      <c r="J1079" s="19"/>
      <c r="K1079" s="20"/>
      <c r="L1079" s="20">
        <f t="shared" si="91"/>
        <v>0</v>
      </c>
      <c r="M1079" s="20">
        <f t="shared" si="92"/>
        <v>0</v>
      </c>
      <c r="N1079" s="20">
        <f t="shared" si="93"/>
        <v>0</v>
      </c>
      <c r="O1079" s="20">
        <f t="shared" si="94"/>
        <v>0</v>
      </c>
      <c r="P1079" s="20">
        <f t="shared" si="95"/>
        <v>0</v>
      </c>
      <c r="Q1079" s="20">
        <v>0</v>
      </c>
      <c r="R1079" s="21"/>
      <c r="S1079" s="44"/>
    </row>
    <row r="1080" spans="2:19" hidden="1" x14ac:dyDescent="0.25">
      <c r="B1080" s="16">
        <v>1091</v>
      </c>
      <c r="C1080" s="17" t="s">
        <v>1915</v>
      </c>
      <c r="D1080" s="18" t="s">
        <v>598</v>
      </c>
      <c r="E1080" s="18" t="s">
        <v>488</v>
      </c>
      <c r="F1080" s="21">
        <v>0</v>
      </c>
      <c r="G1080" s="21">
        <v>0</v>
      </c>
      <c r="H1080" s="20"/>
      <c r="I1080" s="19"/>
      <c r="J1080" s="19"/>
      <c r="K1080" s="20"/>
      <c r="L1080" s="20">
        <f t="shared" si="91"/>
        <v>0</v>
      </c>
      <c r="M1080" s="20">
        <f t="shared" si="92"/>
        <v>0</v>
      </c>
      <c r="N1080" s="20">
        <f t="shared" si="93"/>
        <v>0</v>
      </c>
      <c r="O1080" s="20">
        <f t="shared" si="94"/>
        <v>0</v>
      </c>
      <c r="P1080" s="20">
        <f t="shared" si="95"/>
        <v>0</v>
      </c>
      <c r="Q1080" s="20">
        <v>0</v>
      </c>
      <c r="R1080" s="21"/>
      <c r="S1080" s="44"/>
    </row>
    <row r="1081" spans="2:19" hidden="1" x14ac:dyDescent="0.25">
      <c r="B1081" s="16">
        <v>1092</v>
      </c>
      <c r="C1081" s="17" t="s">
        <v>1915</v>
      </c>
      <c r="D1081" s="18" t="s">
        <v>661</v>
      </c>
      <c r="E1081" s="18" t="s">
        <v>486</v>
      </c>
      <c r="F1081" s="21">
        <v>0</v>
      </c>
      <c r="G1081" s="21">
        <v>0</v>
      </c>
      <c r="H1081" s="20"/>
      <c r="I1081" s="19"/>
      <c r="J1081" s="19"/>
      <c r="K1081" s="20"/>
      <c r="L1081" s="20">
        <f t="shared" si="91"/>
        <v>0</v>
      </c>
      <c r="M1081" s="20">
        <f t="shared" si="92"/>
        <v>0</v>
      </c>
      <c r="N1081" s="20">
        <f t="shared" si="93"/>
        <v>0</v>
      </c>
      <c r="O1081" s="20">
        <f t="shared" si="94"/>
        <v>0</v>
      </c>
      <c r="P1081" s="20">
        <f t="shared" si="95"/>
        <v>0</v>
      </c>
      <c r="Q1081" s="20">
        <v>0</v>
      </c>
      <c r="R1081" s="21"/>
      <c r="S1081" s="44"/>
    </row>
    <row r="1082" spans="2:19" hidden="1" x14ac:dyDescent="0.25">
      <c r="B1082" s="16">
        <v>1093</v>
      </c>
      <c r="C1082" s="17" t="s">
        <v>1915</v>
      </c>
      <c r="D1082" s="18" t="s">
        <v>680</v>
      </c>
      <c r="E1082" s="18" t="s">
        <v>681</v>
      </c>
      <c r="F1082" s="21">
        <v>0</v>
      </c>
      <c r="G1082" s="21">
        <v>0</v>
      </c>
      <c r="H1082" s="20"/>
      <c r="I1082" s="19"/>
      <c r="J1082" s="19"/>
      <c r="K1082" s="20"/>
      <c r="L1082" s="20">
        <f t="shared" si="91"/>
        <v>0</v>
      </c>
      <c r="M1082" s="20">
        <f t="shared" si="92"/>
        <v>0</v>
      </c>
      <c r="N1082" s="20">
        <f t="shared" si="93"/>
        <v>0</v>
      </c>
      <c r="O1082" s="20">
        <f t="shared" si="94"/>
        <v>0</v>
      </c>
      <c r="P1082" s="20">
        <f t="shared" si="95"/>
        <v>0</v>
      </c>
      <c r="Q1082" s="20">
        <v>0</v>
      </c>
      <c r="R1082" s="21"/>
      <c r="S1082" s="44"/>
    </row>
    <row r="1083" spans="2:19" hidden="1" x14ac:dyDescent="0.25">
      <c r="B1083" s="16">
        <v>1094</v>
      </c>
      <c r="C1083" s="17" t="s">
        <v>1915</v>
      </c>
      <c r="D1083" s="18" t="s">
        <v>1916</v>
      </c>
      <c r="E1083" s="18" t="s">
        <v>686</v>
      </c>
      <c r="F1083" s="21">
        <v>-17723.28</v>
      </c>
      <c r="G1083" s="21">
        <v>0</v>
      </c>
      <c r="H1083" s="20"/>
      <c r="I1083" s="19"/>
      <c r="J1083" s="19"/>
      <c r="K1083" s="20"/>
      <c r="L1083" s="20">
        <f t="shared" si="91"/>
        <v>-17723.28</v>
      </c>
      <c r="M1083" s="20">
        <f t="shared" si="92"/>
        <v>0</v>
      </c>
      <c r="N1083" s="20">
        <f t="shared" si="93"/>
        <v>0</v>
      </c>
      <c r="O1083" s="20">
        <f t="shared" si="94"/>
        <v>-17723.28</v>
      </c>
      <c r="P1083" s="20">
        <f t="shared" si="95"/>
        <v>0</v>
      </c>
      <c r="Q1083" s="20">
        <v>-17723.28</v>
      </c>
      <c r="R1083" s="21"/>
      <c r="S1083" s="44"/>
    </row>
    <row r="1084" spans="2:19" hidden="1" x14ac:dyDescent="0.25">
      <c r="B1084" s="16">
        <v>1095</v>
      </c>
      <c r="C1084" s="17" t="s">
        <v>1915</v>
      </c>
      <c r="D1084" s="18" t="s">
        <v>699</v>
      </c>
      <c r="E1084" s="18" t="s">
        <v>700</v>
      </c>
      <c r="F1084" s="21">
        <v>0</v>
      </c>
      <c r="G1084" s="21">
        <v>0</v>
      </c>
      <c r="H1084" s="20"/>
      <c r="I1084" s="19"/>
      <c r="J1084" s="19"/>
      <c r="K1084" s="20"/>
      <c r="L1084" s="20">
        <f t="shared" si="91"/>
        <v>0</v>
      </c>
      <c r="M1084" s="20">
        <f t="shared" si="92"/>
        <v>0</v>
      </c>
      <c r="N1084" s="20">
        <f t="shared" si="93"/>
        <v>0</v>
      </c>
      <c r="O1084" s="20">
        <f t="shared" si="94"/>
        <v>0</v>
      </c>
      <c r="P1084" s="20">
        <f t="shared" si="95"/>
        <v>0</v>
      </c>
      <c r="Q1084" s="20">
        <v>0</v>
      </c>
      <c r="R1084" s="21"/>
      <c r="S1084" s="44"/>
    </row>
    <row r="1085" spans="2:19" hidden="1" x14ac:dyDescent="0.25">
      <c r="B1085" s="16">
        <v>1096</v>
      </c>
      <c r="C1085" s="17" t="s">
        <v>1915</v>
      </c>
      <c r="D1085" s="18" t="s">
        <v>709</v>
      </c>
      <c r="E1085" s="18" t="s">
        <v>710</v>
      </c>
      <c r="F1085" s="21">
        <v>-9229.7000000000007</v>
      </c>
      <c r="G1085" s="21">
        <v>0</v>
      </c>
      <c r="H1085" s="20"/>
      <c r="I1085" s="19"/>
      <c r="J1085" s="19"/>
      <c r="K1085" s="20"/>
      <c r="L1085" s="20">
        <f t="shared" si="91"/>
        <v>-9229.7000000000007</v>
      </c>
      <c r="M1085" s="20">
        <f t="shared" si="92"/>
        <v>0</v>
      </c>
      <c r="N1085" s="20">
        <f t="shared" si="93"/>
        <v>0</v>
      </c>
      <c r="O1085" s="20">
        <f t="shared" si="94"/>
        <v>-9229.7000000000007</v>
      </c>
      <c r="P1085" s="20">
        <f t="shared" si="95"/>
        <v>0</v>
      </c>
      <c r="Q1085" s="20">
        <v>-9229.7000000000007</v>
      </c>
      <c r="R1085" s="21"/>
      <c r="S1085" s="44"/>
    </row>
    <row r="1086" spans="2:19" hidden="1" x14ac:dyDescent="0.25">
      <c r="B1086" s="16">
        <v>1097</v>
      </c>
      <c r="C1086" s="17" t="s">
        <v>1915</v>
      </c>
      <c r="D1086" s="18" t="s">
        <v>797</v>
      </c>
      <c r="E1086" s="18" t="s">
        <v>798</v>
      </c>
      <c r="F1086" s="21">
        <v>0</v>
      </c>
      <c r="G1086" s="21">
        <v>0</v>
      </c>
      <c r="H1086" s="20"/>
      <c r="I1086" s="19"/>
      <c r="J1086" s="19"/>
      <c r="K1086" s="20"/>
      <c r="L1086" s="20">
        <f t="shared" si="91"/>
        <v>0</v>
      </c>
      <c r="M1086" s="20">
        <f t="shared" si="92"/>
        <v>0</v>
      </c>
      <c r="N1086" s="20">
        <f t="shared" si="93"/>
        <v>0</v>
      </c>
      <c r="O1086" s="20">
        <f t="shared" si="94"/>
        <v>0</v>
      </c>
      <c r="P1086" s="20">
        <f t="shared" si="95"/>
        <v>0</v>
      </c>
      <c r="Q1086" s="20">
        <v>0</v>
      </c>
      <c r="R1086" s="21"/>
      <c r="S1086" s="44"/>
    </row>
    <row r="1087" spans="2:19" hidden="1" x14ac:dyDescent="0.25">
      <c r="B1087" s="16">
        <v>1098</v>
      </c>
      <c r="C1087" s="17" t="s">
        <v>1915</v>
      </c>
      <c r="D1087" s="18" t="s">
        <v>1103</v>
      </c>
      <c r="E1087" s="18" t="s">
        <v>1104</v>
      </c>
      <c r="F1087" s="21">
        <v>0</v>
      </c>
      <c r="G1087" s="21">
        <v>0</v>
      </c>
      <c r="H1087" s="20"/>
      <c r="I1087" s="19"/>
      <c r="J1087" s="19"/>
      <c r="K1087" s="20"/>
      <c r="L1087" s="20">
        <f t="shared" si="91"/>
        <v>0</v>
      </c>
      <c r="M1087" s="20">
        <f t="shared" si="92"/>
        <v>0</v>
      </c>
      <c r="N1087" s="20">
        <f t="shared" si="93"/>
        <v>0</v>
      </c>
      <c r="O1087" s="20">
        <f t="shared" si="94"/>
        <v>0</v>
      </c>
      <c r="P1087" s="20">
        <f t="shared" si="95"/>
        <v>0</v>
      </c>
      <c r="Q1087" s="20">
        <v>0</v>
      </c>
      <c r="R1087" s="21"/>
      <c r="S1087" s="44"/>
    </row>
    <row r="1088" spans="2:19" hidden="1" x14ac:dyDescent="0.25">
      <c r="B1088" s="16">
        <v>1099</v>
      </c>
      <c r="C1088" s="17" t="s">
        <v>1915</v>
      </c>
      <c r="D1088" s="18" t="s">
        <v>1105</v>
      </c>
      <c r="E1088" s="18" t="s">
        <v>1106</v>
      </c>
      <c r="F1088" s="21">
        <v>0</v>
      </c>
      <c r="G1088" s="21">
        <v>0</v>
      </c>
      <c r="H1088" s="20"/>
      <c r="I1088" s="19"/>
      <c r="J1088" s="19"/>
      <c r="K1088" s="20"/>
      <c r="L1088" s="20">
        <f t="shared" si="91"/>
        <v>0</v>
      </c>
      <c r="M1088" s="20">
        <f t="shared" si="92"/>
        <v>0</v>
      </c>
      <c r="N1088" s="20">
        <f t="shared" si="93"/>
        <v>0</v>
      </c>
      <c r="O1088" s="20">
        <f t="shared" si="94"/>
        <v>0</v>
      </c>
      <c r="P1088" s="20">
        <f t="shared" si="95"/>
        <v>0</v>
      </c>
      <c r="Q1088" s="20">
        <v>0</v>
      </c>
      <c r="R1088" s="21"/>
      <c r="S1088" s="44"/>
    </row>
    <row r="1089" spans="2:19" hidden="1" x14ac:dyDescent="0.25">
      <c r="B1089" s="16">
        <v>1100</v>
      </c>
      <c r="C1089" s="17" t="s">
        <v>1915</v>
      </c>
      <c r="D1089" s="18" t="s">
        <v>1107</v>
      </c>
      <c r="E1089" s="18" t="s">
        <v>1108</v>
      </c>
      <c r="F1089" s="21">
        <v>137294.04999999999</v>
      </c>
      <c r="G1089" s="21">
        <v>0</v>
      </c>
      <c r="H1089" s="20"/>
      <c r="I1089" s="19"/>
      <c r="J1089" s="19"/>
      <c r="K1089" s="20"/>
      <c r="L1089" s="20">
        <f t="shared" si="91"/>
        <v>137294.04999999999</v>
      </c>
      <c r="M1089" s="20">
        <f t="shared" si="92"/>
        <v>0</v>
      </c>
      <c r="N1089" s="20">
        <f t="shared" si="93"/>
        <v>0</v>
      </c>
      <c r="O1089" s="20">
        <f t="shared" si="94"/>
        <v>137294.04999999999</v>
      </c>
      <c r="P1089" s="20">
        <f t="shared" si="95"/>
        <v>0</v>
      </c>
      <c r="Q1089" s="20">
        <v>137294.04999999999</v>
      </c>
      <c r="R1089" s="21"/>
      <c r="S1089" s="44"/>
    </row>
    <row r="1090" spans="2:19" hidden="1" x14ac:dyDescent="0.25">
      <c r="B1090" s="16">
        <v>1101</v>
      </c>
      <c r="C1090" s="17" t="s">
        <v>1915</v>
      </c>
      <c r="D1090" s="18" t="s">
        <v>1111</v>
      </c>
      <c r="E1090" s="18" t="s">
        <v>1112</v>
      </c>
      <c r="F1090" s="21">
        <v>0</v>
      </c>
      <c r="G1090" s="21">
        <v>0</v>
      </c>
      <c r="H1090" s="20"/>
      <c r="I1090" s="19"/>
      <c r="J1090" s="19"/>
      <c r="K1090" s="20"/>
      <c r="L1090" s="20">
        <f t="shared" si="91"/>
        <v>0</v>
      </c>
      <c r="M1090" s="20">
        <f t="shared" si="92"/>
        <v>0</v>
      </c>
      <c r="N1090" s="20">
        <f t="shared" si="93"/>
        <v>0</v>
      </c>
      <c r="O1090" s="20">
        <f t="shared" si="94"/>
        <v>0</v>
      </c>
      <c r="P1090" s="20">
        <f t="shared" si="95"/>
        <v>0</v>
      </c>
      <c r="Q1090" s="20">
        <v>0</v>
      </c>
      <c r="R1090" s="21"/>
      <c r="S1090" s="44"/>
    </row>
    <row r="1091" spans="2:19" hidden="1" x14ac:dyDescent="0.25">
      <c r="B1091" s="16">
        <v>1102</v>
      </c>
      <c r="C1091" s="17" t="s">
        <v>1915</v>
      </c>
      <c r="D1091" s="18" t="s">
        <v>1115</v>
      </c>
      <c r="E1091" s="18" t="s">
        <v>1116</v>
      </c>
      <c r="F1091" s="21">
        <v>0</v>
      </c>
      <c r="G1091" s="21">
        <v>0</v>
      </c>
      <c r="H1091" s="20"/>
      <c r="I1091" s="19"/>
      <c r="J1091" s="19"/>
      <c r="K1091" s="20"/>
      <c r="L1091" s="20">
        <f t="shared" si="91"/>
        <v>0</v>
      </c>
      <c r="M1091" s="20">
        <f t="shared" si="92"/>
        <v>0</v>
      </c>
      <c r="N1091" s="20">
        <f t="shared" si="93"/>
        <v>0</v>
      </c>
      <c r="O1091" s="20">
        <f t="shared" si="94"/>
        <v>0</v>
      </c>
      <c r="P1091" s="20">
        <f t="shared" si="95"/>
        <v>0</v>
      </c>
      <c r="Q1091" s="20">
        <v>0</v>
      </c>
      <c r="R1091" s="21"/>
      <c r="S1091" s="44"/>
    </row>
    <row r="1092" spans="2:19" hidden="1" x14ac:dyDescent="0.25">
      <c r="B1092" s="16">
        <v>1103</v>
      </c>
      <c r="C1092" s="17" t="s">
        <v>1915</v>
      </c>
      <c r="D1092" s="18" t="s">
        <v>1140</v>
      </c>
      <c r="E1092" s="18" t="s">
        <v>472</v>
      </c>
      <c r="F1092" s="21">
        <v>0</v>
      </c>
      <c r="G1092" s="21">
        <v>0</v>
      </c>
      <c r="H1092" s="20"/>
      <c r="I1092" s="19"/>
      <c r="J1092" s="19"/>
      <c r="K1092" s="20"/>
      <c r="L1092" s="20">
        <f t="shared" si="91"/>
        <v>0</v>
      </c>
      <c r="M1092" s="20">
        <f t="shared" si="92"/>
        <v>0</v>
      </c>
      <c r="N1092" s="20">
        <f t="shared" si="93"/>
        <v>0</v>
      </c>
      <c r="O1092" s="20">
        <f t="shared" si="94"/>
        <v>0</v>
      </c>
      <c r="P1092" s="20">
        <f t="shared" si="95"/>
        <v>0</v>
      </c>
      <c r="Q1092" s="20">
        <v>0</v>
      </c>
      <c r="R1092" s="21"/>
      <c r="S1092" s="44"/>
    </row>
    <row r="1093" spans="2:19" hidden="1" x14ac:dyDescent="0.25">
      <c r="B1093" s="16">
        <v>1104</v>
      </c>
      <c r="C1093" s="17" t="s">
        <v>1915</v>
      </c>
      <c r="D1093" s="18" t="s">
        <v>1220</v>
      </c>
      <c r="E1093" s="18" t="s">
        <v>314</v>
      </c>
      <c r="F1093" s="21">
        <v>0</v>
      </c>
      <c r="G1093" s="21">
        <v>0</v>
      </c>
      <c r="H1093" s="20"/>
      <c r="I1093" s="19"/>
      <c r="J1093" s="19"/>
      <c r="K1093" s="20"/>
      <c r="L1093" s="20">
        <f t="shared" si="91"/>
        <v>0</v>
      </c>
      <c r="M1093" s="20">
        <f t="shared" si="92"/>
        <v>0</v>
      </c>
      <c r="N1093" s="20">
        <f t="shared" si="93"/>
        <v>0</v>
      </c>
      <c r="O1093" s="20">
        <f t="shared" si="94"/>
        <v>0</v>
      </c>
      <c r="P1093" s="20">
        <f t="shared" si="95"/>
        <v>0</v>
      </c>
      <c r="Q1093" s="20">
        <v>0</v>
      </c>
      <c r="R1093" s="21"/>
      <c r="S1093" s="44"/>
    </row>
    <row r="1094" spans="2:19" hidden="1" x14ac:dyDescent="0.25">
      <c r="B1094" s="16">
        <v>1105</v>
      </c>
      <c r="C1094" s="17" t="s">
        <v>1915</v>
      </c>
      <c r="D1094" s="18" t="s">
        <v>1225</v>
      </c>
      <c r="E1094" s="18" t="s">
        <v>604</v>
      </c>
      <c r="F1094" s="21">
        <v>0</v>
      </c>
      <c r="G1094" s="21">
        <v>0</v>
      </c>
      <c r="H1094" s="20"/>
      <c r="I1094" s="19"/>
      <c r="J1094" s="19"/>
      <c r="K1094" s="20"/>
      <c r="L1094" s="20">
        <f t="shared" si="91"/>
        <v>0</v>
      </c>
      <c r="M1094" s="20">
        <f t="shared" si="92"/>
        <v>0</v>
      </c>
      <c r="N1094" s="20">
        <f t="shared" si="93"/>
        <v>0</v>
      </c>
      <c r="O1094" s="20">
        <f t="shared" si="94"/>
        <v>0</v>
      </c>
      <c r="P1094" s="20">
        <f t="shared" si="95"/>
        <v>0</v>
      </c>
      <c r="Q1094" s="20">
        <v>0</v>
      </c>
      <c r="R1094" s="21"/>
      <c r="S1094" s="44"/>
    </row>
    <row r="1095" spans="2:19" hidden="1" x14ac:dyDescent="0.25">
      <c r="B1095" s="16">
        <v>1106</v>
      </c>
      <c r="C1095" s="17" t="s">
        <v>1915</v>
      </c>
      <c r="D1095" s="18" t="s">
        <v>1228</v>
      </c>
      <c r="E1095" s="18" t="s">
        <v>1229</v>
      </c>
      <c r="F1095" s="21">
        <v>0</v>
      </c>
      <c r="G1095" s="21">
        <v>0</v>
      </c>
      <c r="H1095" s="20"/>
      <c r="I1095" s="19"/>
      <c r="J1095" s="19"/>
      <c r="K1095" s="20"/>
      <c r="L1095" s="20">
        <f t="shared" si="91"/>
        <v>0</v>
      </c>
      <c r="M1095" s="20">
        <f t="shared" si="92"/>
        <v>0</v>
      </c>
      <c r="N1095" s="20">
        <f t="shared" si="93"/>
        <v>0</v>
      </c>
      <c r="O1095" s="20">
        <f t="shared" si="94"/>
        <v>0</v>
      </c>
      <c r="P1095" s="20">
        <f t="shared" si="95"/>
        <v>0</v>
      </c>
      <c r="Q1095" s="20">
        <v>0</v>
      </c>
      <c r="R1095" s="21"/>
      <c r="S1095" s="44"/>
    </row>
    <row r="1096" spans="2:19" hidden="1" x14ac:dyDescent="0.25">
      <c r="B1096" s="16">
        <v>1107</v>
      </c>
      <c r="C1096" s="17" t="s">
        <v>1917</v>
      </c>
      <c r="D1096" s="18" t="s">
        <v>1918</v>
      </c>
      <c r="E1096" s="18" t="s">
        <v>1919</v>
      </c>
      <c r="F1096" s="21">
        <v>0</v>
      </c>
      <c r="G1096" s="21">
        <v>0</v>
      </c>
      <c r="H1096" s="20"/>
      <c r="I1096" s="19"/>
      <c r="J1096" s="19"/>
      <c r="K1096" s="20"/>
      <c r="L1096" s="20">
        <f t="shared" si="91"/>
        <v>0</v>
      </c>
      <c r="M1096" s="20">
        <f t="shared" si="92"/>
        <v>0</v>
      </c>
      <c r="N1096" s="20">
        <f t="shared" si="93"/>
        <v>0</v>
      </c>
      <c r="O1096" s="20">
        <f t="shared" si="94"/>
        <v>0</v>
      </c>
      <c r="P1096" s="20">
        <f t="shared" si="95"/>
        <v>0</v>
      </c>
      <c r="Q1096" s="20">
        <v>0</v>
      </c>
      <c r="R1096" s="21"/>
      <c r="S1096" s="44"/>
    </row>
    <row r="1097" spans="2:19" hidden="1" x14ac:dyDescent="0.25">
      <c r="B1097" s="16">
        <v>1108</v>
      </c>
      <c r="C1097" s="17" t="s">
        <v>1917</v>
      </c>
      <c r="D1097" s="18" t="s">
        <v>1920</v>
      </c>
      <c r="E1097" s="18" t="s">
        <v>1921</v>
      </c>
      <c r="F1097" s="21">
        <v>0</v>
      </c>
      <c r="G1097" s="21">
        <v>0</v>
      </c>
      <c r="H1097" s="20"/>
      <c r="I1097" s="19"/>
      <c r="J1097" s="19"/>
      <c r="K1097" s="20"/>
      <c r="L1097" s="20">
        <f t="shared" si="91"/>
        <v>0</v>
      </c>
      <c r="M1097" s="20">
        <f t="shared" si="92"/>
        <v>0</v>
      </c>
      <c r="N1097" s="20">
        <f t="shared" si="93"/>
        <v>0</v>
      </c>
      <c r="O1097" s="20">
        <f t="shared" si="94"/>
        <v>0</v>
      </c>
      <c r="P1097" s="20">
        <f t="shared" si="95"/>
        <v>0</v>
      </c>
      <c r="Q1097" s="20">
        <v>0</v>
      </c>
      <c r="R1097" s="21"/>
      <c r="S1097" s="44"/>
    </row>
    <row r="1098" spans="2:19" hidden="1" x14ac:dyDescent="0.25">
      <c r="B1098" s="16">
        <v>1109</v>
      </c>
      <c r="C1098" s="17" t="s">
        <v>1917</v>
      </c>
      <c r="D1098" s="18" t="s">
        <v>1922</v>
      </c>
      <c r="E1098" s="18" t="s">
        <v>1923</v>
      </c>
      <c r="F1098" s="21">
        <v>0</v>
      </c>
      <c r="G1098" s="21">
        <v>0</v>
      </c>
      <c r="H1098" s="20"/>
      <c r="I1098" s="19"/>
      <c r="J1098" s="19"/>
      <c r="K1098" s="20"/>
      <c r="L1098" s="20">
        <f t="shared" si="91"/>
        <v>0</v>
      </c>
      <c r="M1098" s="20">
        <f t="shared" si="92"/>
        <v>0</v>
      </c>
      <c r="N1098" s="20">
        <f t="shared" si="93"/>
        <v>0</v>
      </c>
      <c r="O1098" s="20">
        <f t="shared" si="94"/>
        <v>0</v>
      </c>
      <c r="P1098" s="20">
        <f t="shared" si="95"/>
        <v>0</v>
      </c>
      <c r="Q1098" s="20">
        <v>0</v>
      </c>
      <c r="R1098" s="21"/>
      <c r="S1098" s="44"/>
    </row>
    <row r="1099" spans="2:19" hidden="1" x14ac:dyDescent="0.25">
      <c r="B1099" s="16">
        <v>1110</v>
      </c>
      <c r="C1099" s="17" t="s">
        <v>1917</v>
      </c>
      <c r="D1099" s="18" t="s">
        <v>1924</v>
      </c>
      <c r="E1099" s="18" t="s">
        <v>1925</v>
      </c>
      <c r="F1099" s="21">
        <v>0</v>
      </c>
      <c r="G1099" s="21">
        <v>0</v>
      </c>
      <c r="H1099" s="20"/>
      <c r="I1099" s="19"/>
      <c r="J1099" s="19"/>
      <c r="K1099" s="20"/>
      <c r="L1099" s="20">
        <f t="shared" si="91"/>
        <v>0</v>
      </c>
      <c r="M1099" s="20">
        <f t="shared" si="92"/>
        <v>0</v>
      </c>
      <c r="N1099" s="20">
        <f t="shared" si="93"/>
        <v>0</v>
      </c>
      <c r="O1099" s="20">
        <f t="shared" si="94"/>
        <v>0</v>
      </c>
      <c r="P1099" s="20">
        <f t="shared" si="95"/>
        <v>0</v>
      </c>
      <c r="Q1099" s="20">
        <v>0</v>
      </c>
      <c r="R1099" s="21"/>
      <c r="S1099" s="44"/>
    </row>
    <row r="1100" spans="2:19" hidden="1" x14ac:dyDescent="0.25">
      <c r="B1100" s="16">
        <v>1111</v>
      </c>
      <c r="C1100" s="17" t="s">
        <v>1917</v>
      </c>
      <c r="D1100" s="18" t="s">
        <v>1926</v>
      </c>
      <c r="E1100" s="18" t="s">
        <v>1927</v>
      </c>
      <c r="F1100" s="21">
        <v>0</v>
      </c>
      <c r="G1100" s="21">
        <v>0</v>
      </c>
      <c r="H1100" s="20"/>
      <c r="I1100" s="19"/>
      <c r="J1100" s="19"/>
      <c r="K1100" s="20"/>
      <c r="L1100" s="20">
        <f t="shared" si="91"/>
        <v>0</v>
      </c>
      <c r="M1100" s="20">
        <f t="shared" si="92"/>
        <v>0</v>
      </c>
      <c r="N1100" s="20">
        <f t="shared" si="93"/>
        <v>0</v>
      </c>
      <c r="O1100" s="20">
        <f t="shared" si="94"/>
        <v>0</v>
      </c>
      <c r="P1100" s="20">
        <f t="shared" si="95"/>
        <v>0</v>
      </c>
      <c r="Q1100" s="20">
        <v>0</v>
      </c>
      <c r="R1100" s="21"/>
      <c r="S1100" s="44"/>
    </row>
    <row r="1101" spans="2:19" hidden="1" x14ac:dyDescent="0.25">
      <c r="B1101" s="16">
        <v>1112</v>
      </c>
      <c r="C1101" s="17" t="s">
        <v>1917</v>
      </c>
      <c r="D1101" s="18" t="s">
        <v>1928</v>
      </c>
      <c r="E1101" s="18" t="s">
        <v>1929</v>
      </c>
      <c r="F1101" s="21">
        <v>0</v>
      </c>
      <c r="G1101" s="21">
        <v>0</v>
      </c>
      <c r="H1101" s="20"/>
      <c r="I1101" s="19"/>
      <c r="J1101" s="19"/>
      <c r="K1101" s="20"/>
      <c r="L1101" s="20">
        <f t="shared" si="91"/>
        <v>0</v>
      </c>
      <c r="M1101" s="20">
        <f t="shared" si="92"/>
        <v>0</v>
      </c>
      <c r="N1101" s="20">
        <f t="shared" si="93"/>
        <v>0</v>
      </c>
      <c r="O1101" s="20">
        <f t="shared" si="94"/>
        <v>0</v>
      </c>
      <c r="P1101" s="20">
        <f t="shared" si="95"/>
        <v>0</v>
      </c>
      <c r="Q1101" s="20">
        <v>0</v>
      </c>
      <c r="R1101" s="21"/>
      <c r="S1101" s="44"/>
    </row>
    <row r="1102" spans="2:19" hidden="1" x14ac:dyDescent="0.25">
      <c r="B1102" s="16">
        <v>1113</v>
      </c>
      <c r="C1102" s="17" t="s">
        <v>1917</v>
      </c>
      <c r="D1102" s="18" t="s">
        <v>1930</v>
      </c>
      <c r="E1102" s="18" t="s">
        <v>1931</v>
      </c>
      <c r="F1102" s="21">
        <v>0</v>
      </c>
      <c r="G1102" s="21">
        <v>0</v>
      </c>
      <c r="H1102" s="20"/>
      <c r="I1102" s="19"/>
      <c r="J1102" s="19"/>
      <c r="K1102" s="20"/>
      <c r="L1102" s="20">
        <f t="shared" si="91"/>
        <v>0</v>
      </c>
      <c r="M1102" s="20">
        <f t="shared" si="92"/>
        <v>0</v>
      </c>
      <c r="N1102" s="20">
        <f t="shared" si="93"/>
        <v>0</v>
      </c>
      <c r="O1102" s="20">
        <f t="shared" si="94"/>
        <v>0</v>
      </c>
      <c r="P1102" s="20">
        <f t="shared" si="95"/>
        <v>0</v>
      </c>
      <c r="Q1102" s="20">
        <v>0</v>
      </c>
      <c r="R1102" s="21"/>
      <c r="S1102" s="44"/>
    </row>
    <row r="1103" spans="2:19" hidden="1" x14ac:dyDescent="0.25">
      <c r="B1103" s="16">
        <v>1114</v>
      </c>
      <c r="C1103" s="17" t="s">
        <v>1917</v>
      </c>
      <c r="D1103" s="18" t="s">
        <v>1932</v>
      </c>
      <c r="E1103" s="18" t="s">
        <v>1933</v>
      </c>
      <c r="F1103" s="21">
        <v>0</v>
      </c>
      <c r="G1103" s="21">
        <v>0</v>
      </c>
      <c r="H1103" s="20"/>
      <c r="I1103" s="19"/>
      <c r="J1103" s="19"/>
      <c r="K1103" s="20"/>
      <c r="L1103" s="20">
        <f t="shared" si="91"/>
        <v>0</v>
      </c>
      <c r="M1103" s="20">
        <f t="shared" si="92"/>
        <v>0</v>
      </c>
      <c r="N1103" s="20">
        <f t="shared" si="93"/>
        <v>0</v>
      </c>
      <c r="O1103" s="20">
        <f t="shared" si="94"/>
        <v>0</v>
      </c>
      <c r="P1103" s="20">
        <f t="shared" si="95"/>
        <v>0</v>
      </c>
      <c r="Q1103" s="20">
        <v>0</v>
      </c>
      <c r="R1103" s="21"/>
      <c r="S1103" s="44"/>
    </row>
    <row r="1104" spans="2:19" hidden="1" x14ac:dyDescent="0.25">
      <c r="B1104" s="16"/>
      <c r="C1104" s="17" t="s">
        <v>1917</v>
      </c>
      <c r="D1104" s="22" t="s">
        <v>1934</v>
      </c>
      <c r="E1104" s="18" t="s">
        <v>1935</v>
      </c>
      <c r="F1104" s="21">
        <v>609</v>
      </c>
      <c r="G1104" s="21">
        <v>0</v>
      </c>
      <c r="H1104" s="20"/>
      <c r="I1104" s="19"/>
      <c r="J1104" s="19"/>
      <c r="K1104" s="20"/>
      <c r="L1104" s="20">
        <f t="shared" si="91"/>
        <v>609</v>
      </c>
      <c r="M1104" s="20">
        <f t="shared" si="92"/>
        <v>0</v>
      </c>
      <c r="N1104" s="20">
        <f t="shared" si="93"/>
        <v>0</v>
      </c>
      <c r="O1104" s="20">
        <f t="shared" si="94"/>
        <v>609</v>
      </c>
      <c r="P1104" s="20">
        <f t="shared" si="95"/>
        <v>0</v>
      </c>
      <c r="Q1104" s="20">
        <v>609</v>
      </c>
      <c r="R1104" s="21"/>
      <c r="S1104" s="44"/>
    </row>
    <row r="1105" spans="2:19" hidden="1" x14ac:dyDescent="0.25">
      <c r="B1105" s="16">
        <v>1115</v>
      </c>
      <c r="C1105" s="17" t="s">
        <v>1917</v>
      </c>
      <c r="D1105" s="18" t="s">
        <v>1936</v>
      </c>
      <c r="E1105" s="18" t="s">
        <v>1937</v>
      </c>
      <c r="F1105" s="21">
        <v>4378.17</v>
      </c>
      <c r="G1105" s="21">
        <v>0</v>
      </c>
      <c r="H1105" s="20"/>
      <c r="I1105" s="19"/>
      <c r="J1105" s="19"/>
      <c r="K1105" s="20"/>
      <c r="L1105" s="20">
        <f t="shared" si="91"/>
        <v>4378.17</v>
      </c>
      <c r="M1105" s="20">
        <f t="shared" si="92"/>
        <v>0</v>
      </c>
      <c r="N1105" s="20">
        <f t="shared" si="93"/>
        <v>0</v>
      </c>
      <c r="O1105" s="20">
        <f t="shared" si="94"/>
        <v>4378.17</v>
      </c>
      <c r="P1105" s="20">
        <f t="shared" si="95"/>
        <v>0</v>
      </c>
      <c r="Q1105" s="20">
        <v>4378.17</v>
      </c>
      <c r="R1105" s="21"/>
      <c r="S1105" s="44"/>
    </row>
    <row r="1106" spans="2:19" hidden="1" x14ac:dyDescent="0.25">
      <c r="B1106" s="16">
        <v>1116</v>
      </c>
      <c r="C1106" s="17" t="s">
        <v>1917</v>
      </c>
      <c r="D1106" s="18" t="s">
        <v>1938</v>
      </c>
      <c r="E1106" s="18" t="s">
        <v>1939</v>
      </c>
      <c r="F1106" s="21">
        <v>0</v>
      </c>
      <c r="G1106" s="21">
        <v>0</v>
      </c>
      <c r="H1106" s="20"/>
      <c r="I1106" s="19"/>
      <c r="J1106" s="19"/>
      <c r="K1106" s="20"/>
      <c r="L1106" s="20">
        <f t="shared" si="91"/>
        <v>0</v>
      </c>
      <c r="M1106" s="20">
        <f t="shared" si="92"/>
        <v>0</v>
      </c>
      <c r="N1106" s="20">
        <f t="shared" si="93"/>
        <v>0</v>
      </c>
      <c r="O1106" s="20">
        <f t="shared" si="94"/>
        <v>0</v>
      </c>
      <c r="P1106" s="20">
        <f t="shared" si="95"/>
        <v>0</v>
      </c>
      <c r="Q1106" s="20">
        <v>0</v>
      </c>
      <c r="R1106" s="21"/>
      <c r="S1106" s="44"/>
    </row>
    <row r="1107" spans="2:19" hidden="1" x14ac:dyDescent="0.25">
      <c r="B1107" s="16">
        <v>1117</v>
      </c>
      <c r="C1107" s="17" t="s">
        <v>1917</v>
      </c>
      <c r="D1107" s="18" t="s">
        <v>1940</v>
      </c>
      <c r="E1107" s="18" t="s">
        <v>1941</v>
      </c>
      <c r="F1107" s="21">
        <v>0</v>
      </c>
      <c r="G1107" s="21">
        <v>0</v>
      </c>
      <c r="H1107" s="20"/>
      <c r="I1107" s="19"/>
      <c r="J1107" s="19"/>
      <c r="K1107" s="20"/>
      <c r="L1107" s="20">
        <f t="shared" si="91"/>
        <v>0</v>
      </c>
      <c r="M1107" s="20">
        <f t="shared" si="92"/>
        <v>0</v>
      </c>
      <c r="N1107" s="20">
        <f t="shared" si="93"/>
        <v>0</v>
      </c>
      <c r="O1107" s="20">
        <f t="shared" si="94"/>
        <v>0</v>
      </c>
      <c r="P1107" s="20">
        <f t="shared" si="95"/>
        <v>0</v>
      </c>
      <c r="Q1107" s="20">
        <v>0</v>
      </c>
      <c r="R1107" s="21"/>
      <c r="S1107" s="44"/>
    </row>
    <row r="1108" spans="2:19" hidden="1" x14ac:dyDescent="0.25">
      <c r="B1108" s="16">
        <v>1118</v>
      </c>
      <c r="C1108" s="17" t="s">
        <v>1917</v>
      </c>
      <c r="D1108" s="18" t="s">
        <v>1942</v>
      </c>
      <c r="E1108" s="18" t="s">
        <v>1943</v>
      </c>
      <c r="F1108" s="21">
        <v>0</v>
      </c>
      <c r="G1108" s="21">
        <v>0</v>
      </c>
      <c r="H1108" s="20"/>
      <c r="I1108" s="19"/>
      <c r="J1108" s="19"/>
      <c r="K1108" s="20"/>
      <c r="L1108" s="20">
        <f t="shared" si="91"/>
        <v>0</v>
      </c>
      <c r="M1108" s="20">
        <f t="shared" si="92"/>
        <v>0</v>
      </c>
      <c r="N1108" s="20">
        <f t="shared" si="93"/>
        <v>0</v>
      </c>
      <c r="O1108" s="20">
        <f t="shared" si="94"/>
        <v>0</v>
      </c>
      <c r="P1108" s="20">
        <f t="shared" si="95"/>
        <v>0</v>
      </c>
      <c r="Q1108" s="20">
        <v>0</v>
      </c>
      <c r="R1108" s="21"/>
      <c r="S1108" s="44"/>
    </row>
    <row r="1109" spans="2:19" hidden="1" x14ac:dyDescent="0.25">
      <c r="B1109" s="16">
        <v>1119</v>
      </c>
      <c r="C1109" s="17" t="s">
        <v>1917</v>
      </c>
      <c r="D1109" s="18" t="s">
        <v>1944</v>
      </c>
      <c r="E1109" s="18" t="s">
        <v>1945</v>
      </c>
      <c r="F1109" s="21">
        <v>1021.47</v>
      </c>
      <c r="G1109" s="21">
        <v>0</v>
      </c>
      <c r="H1109" s="20"/>
      <c r="I1109" s="19"/>
      <c r="J1109" s="19"/>
      <c r="K1109" s="20"/>
      <c r="L1109" s="20">
        <f t="shared" si="91"/>
        <v>1021.47</v>
      </c>
      <c r="M1109" s="20">
        <f t="shared" si="92"/>
        <v>0</v>
      </c>
      <c r="N1109" s="20">
        <f t="shared" si="93"/>
        <v>0</v>
      </c>
      <c r="O1109" s="20">
        <f t="shared" si="94"/>
        <v>1021.47</v>
      </c>
      <c r="P1109" s="20">
        <f t="shared" si="95"/>
        <v>0</v>
      </c>
      <c r="Q1109" s="20">
        <v>1021.47</v>
      </c>
      <c r="R1109" s="21"/>
      <c r="S1109" s="44"/>
    </row>
    <row r="1110" spans="2:19" hidden="1" x14ac:dyDescent="0.25">
      <c r="B1110" s="16">
        <v>1120</v>
      </c>
      <c r="C1110" s="17" t="s">
        <v>1917</v>
      </c>
      <c r="D1110" s="18" t="s">
        <v>1946</v>
      </c>
      <c r="E1110" s="18" t="s">
        <v>1947</v>
      </c>
      <c r="F1110" s="21">
        <v>0</v>
      </c>
      <c r="G1110" s="21">
        <v>0</v>
      </c>
      <c r="H1110" s="20"/>
      <c r="I1110" s="19"/>
      <c r="J1110" s="19"/>
      <c r="K1110" s="20"/>
      <c r="L1110" s="20">
        <f t="shared" si="91"/>
        <v>0</v>
      </c>
      <c r="M1110" s="20">
        <f t="shared" si="92"/>
        <v>0</v>
      </c>
      <c r="N1110" s="20">
        <f t="shared" si="93"/>
        <v>0</v>
      </c>
      <c r="O1110" s="20">
        <f t="shared" si="94"/>
        <v>0</v>
      </c>
      <c r="P1110" s="20">
        <f t="shared" si="95"/>
        <v>0</v>
      </c>
      <c r="Q1110" s="20">
        <v>0</v>
      </c>
      <c r="R1110" s="21"/>
      <c r="S1110" s="44"/>
    </row>
    <row r="1111" spans="2:19" hidden="1" x14ac:dyDescent="0.25">
      <c r="B1111" s="16">
        <v>1121</v>
      </c>
      <c r="C1111" s="17" t="s">
        <v>1917</v>
      </c>
      <c r="D1111" s="18" t="s">
        <v>1948</v>
      </c>
      <c r="E1111" s="18" t="s">
        <v>1949</v>
      </c>
      <c r="F1111" s="21">
        <v>0</v>
      </c>
      <c r="G1111" s="21">
        <v>0</v>
      </c>
      <c r="H1111" s="20"/>
      <c r="I1111" s="19"/>
      <c r="J1111" s="19"/>
      <c r="K1111" s="20"/>
      <c r="L1111" s="20">
        <f t="shared" si="91"/>
        <v>0</v>
      </c>
      <c r="M1111" s="20">
        <f t="shared" si="92"/>
        <v>0</v>
      </c>
      <c r="N1111" s="20">
        <f t="shared" si="93"/>
        <v>0</v>
      </c>
      <c r="O1111" s="20">
        <f t="shared" si="94"/>
        <v>0</v>
      </c>
      <c r="P1111" s="20">
        <f t="shared" si="95"/>
        <v>0</v>
      </c>
      <c r="Q1111" s="20">
        <v>0</v>
      </c>
      <c r="R1111" s="21"/>
      <c r="S1111" s="44"/>
    </row>
    <row r="1112" spans="2:19" hidden="1" x14ac:dyDescent="0.25">
      <c r="B1112" s="16">
        <v>1122</v>
      </c>
      <c r="C1112" s="17" t="s">
        <v>1917</v>
      </c>
      <c r="D1112" s="18" t="s">
        <v>1950</v>
      </c>
      <c r="E1112" s="18" t="s">
        <v>1951</v>
      </c>
      <c r="F1112" s="21">
        <v>0</v>
      </c>
      <c r="G1112" s="21">
        <v>0</v>
      </c>
      <c r="H1112" s="20"/>
      <c r="I1112" s="19"/>
      <c r="J1112" s="19"/>
      <c r="K1112" s="20"/>
      <c r="L1112" s="20">
        <f t="shared" si="91"/>
        <v>0</v>
      </c>
      <c r="M1112" s="20">
        <f t="shared" si="92"/>
        <v>0</v>
      </c>
      <c r="N1112" s="20">
        <f t="shared" si="93"/>
        <v>0</v>
      </c>
      <c r="O1112" s="20">
        <f t="shared" si="94"/>
        <v>0</v>
      </c>
      <c r="P1112" s="20">
        <f t="shared" si="95"/>
        <v>0</v>
      </c>
      <c r="Q1112" s="20">
        <v>0</v>
      </c>
      <c r="R1112" s="21"/>
      <c r="S1112" s="44"/>
    </row>
    <row r="1113" spans="2:19" hidden="1" x14ac:dyDescent="0.25">
      <c r="B1113" s="16">
        <v>1123</v>
      </c>
      <c r="C1113" s="17" t="s">
        <v>1917</v>
      </c>
      <c r="D1113" s="18" t="s">
        <v>1952</v>
      </c>
      <c r="E1113" s="18" t="s">
        <v>1953</v>
      </c>
      <c r="F1113" s="21">
        <v>0</v>
      </c>
      <c r="G1113" s="21">
        <v>0</v>
      </c>
      <c r="H1113" s="20"/>
      <c r="I1113" s="19"/>
      <c r="J1113" s="19"/>
      <c r="K1113" s="20"/>
      <c r="L1113" s="20">
        <f t="shared" si="91"/>
        <v>0</v>
      </c>
      <c r="M1113" s="20">
        <f t="shared" si="92"/>
        <v>0</v>
      </c>
      <c r="N1113" s="20">
        <f t="shared" si="93"/>
        <v>0</v>
      </c>
      <c r="O1113" s="20">
        <f t="shared" si="94"/>
        <v>0</v>
      </c>
      <c r="P1113" s="20">
        <f t="shared" si="95"/>
        <v>0</v>
      </c>
      <c r="Q1113" s="20">
        <v>0</v>
      </c>
      <c r="R1113" s="21"/>
      <c r="S1113" s="44"/>
    </row>
    <row r="1114" spans="2:19" hidden="1" x14ac:dyDescent="0.25">
      <c r="B1114" s="16">
        <v>1124</v>
      </c>
      <c r="C1114" s="17" t="s">
        <v>1917</v>
      </c>
      <c r="D1114" s="18" t="s">
        <v>1954</v>
      </c>
      <c r="E1114" s="18" t="s">
        <v>1955</v>
      </c>
      <c r="F1114" s="21">
        <v>0</v>
      </c>
      <c r="G1114" s="21">
        <v>0</v>
      </c>
      <c r="H1114" s="20"/>
      <c r="I1114" s="19"/>
      <c r="J1114" s="19"/>
      <c r="K1114" s="20"/>
      <c r="L1114" s="20">
        <f t="shared" si="91"/>
        <v>0</v>
      </c>
      <c r="M1114" s="20">
        <f t="shared" si="92"/>
        <v>0</v>
      </c>
      <c r="N1114" s="20">
        <f t="shared" si="93"/>
        <v>0</v>
      </c>
      <c r="O1114" s="20">
        <f t="shared" si="94"/>
        <v>0</v>
      </c>
      <c r="P1114" s="20">
        <f t="shared" si="95"/>
        <v>0</v>
      </c>
      <c r="Q1114" s="20">
        <v>0</v>
      </c>
      <c r="R1114" s="21"/>
      <c r="S1114" s="44"/>
    </row>
    <row r="1115" spans="2:19" hidden="1" x14ac:dyDescent="0.25">
      <c r="B1115" s="16">
        <v>1125</v>
      </c>
      <c r="C1115" s="17" t="s">
        <v>1917</v>
      </c>
      <c r="D1115" s="18" t="s">
        <v>1956</v>
      </c>
      <c r="E1115" s="18" t="s">
        <v>1957</v>
      </c>
      <c r="F1115" s="21">
        <v>0</v>
      </c>
      <c r="G1115" s="21">
        <v>0</v>
      </c>
      <c r="H1115" s="20"/>
      <c r="I1115" s="19"/>
      <c r="J1115" s="19"/>
      <c r="K1115" s="20"/>
      <c r="L1115" s="20">
        <f t="shared" si="91"/>
        <v>0</v>
      </c>
      <c r="M1115" s="20">
        <f t="shared" si="92"/>
        <v>0</v>
      </c>
      <c r="N1115" s="20">
        <f t="shared" si="93"/>
        <v>0</v>
      </c>
      <c r="O1115" s="20">
        <f t="shared" si="94"/>
        <v>0</v>
      </c>
      <c r="P1115" s="20">
        <f t="shared" si="95"/>
        <v>0</v>
      </c>
      <c r="Q1115" s="20">
        <v>0</v>
      </c>
      <c r="R1115" s="21"/>
      <c r="S1115" s="44"/>
    </row>
    <row r="1116" spans="2:19" hidden="1" x14ac:dyDescent="0.25">
      <c r="B1116" s="16">
        <v>1126</v>
      </c>
      <c r="C1116" s="17" t="s">
        <v>1917</v>
      </c>
      <c r="D1116" s="18" t="s">
        <v>1958</v>
      </c>
      <c r="E1116" s="18" t="s">
        <v>1959</v>
      </c>
      <c r="F1116" s="21">
        <v>0</v>
      </c>
      <c r="G1116" s="21">
        <v>0</v>
      </c>
      <c r="H1116" s="20"/>
      <c r="I1116" s="19"/>
      <c r="J1116" s="19"/>
      <c r="K1116" s="20"/>
      <c r="L1116" s="20">
        <f t="shared" si="91"/>
        <v>0</v>
      </c>
      <c r="M1116" s="20">
        <f t="shared" si="92"/>
        <v>0</v>
      </c>
      <c r="N1116" s="20">
        <f t="shared" si="93"/>
        <v>0</v>
      </c>
      <c r="O1116" s="20">
        <f t="shared" si="94"/>
        <v>0</v>
      </c>
      <c r="P1116" s="20">
        <f t="shared" si="95"/>
        <v>0</v>
      </c>
      <c r="Q1116" s="20">
        <v>0</v>
      </c>
      <c r="R1116" s="21"/>
      <c r="S1116" s="44"/>
    </row>
    <row r="1117" spans="2:19" hidden="1" x14ac:dyDescent="0.25">
      <c r="B1117" s="16">
        <v>1127</v>
      </c>
      <c r="C1117" s="17" t="s">
        <v>1917</v>
      </c>
      <c r="D1117" s="18" t="s">
        <v>1960</v>
      </c>
      <c r="E1117" s="18" t="s">
        <v>1961</v>
      </c>
      <c r="F1117" s="21">
        <v>0</v>
      </c>
      <c r="G1117" s="21">
        <v>0</v>
      </c>
      <c r="H1117" s="20"/>
      <c r="I1117" s="19"/>
      <c r="J1117" s="19"/>
      <c r="K1117" s="20"/>
      <c r="L1117" s="20">
        <f t="shared" si="91"/>
        <v>0</v>
      </c>
      <c r="M1117" s="20">
        <f t="shared" si="92"/>
        <v>0</v>
      </c>
      <c r="N1117" s="20">
        <f t="shared" si="93"/>
        <v>0</v>
      </c>
      <c r="O1117" s="20">
        <f t="shared" si="94"/>
        <v>0</v>
      </c>
      <c r="P1117" s="20">
        <f t="shared" si="95"/>
        <v>0</v>
      </c>
      <c r="Q1117" s="20">
        <v>0</v>
      </c>
      <c r="R1117" s="21"/>
      <c r="S1117" s="44"/>
    </row>
    <row r="1118" spans="2:19" hidden="1" x14ac:dyDescent="0.25">
      <c r="B1118" s="16">
        <v>1128</v>
      </c>
      <c r="C1118" s="17" t="s">
        <v>1917</v>
      </c>
      <c r="D1118" s="18" t="s">
        <v>1962</v>
      </c>
      <c r="E1118" s="18" t="s">
        <v>1963</v>
      </c>
      <c r="F1118" s="21">
        <v>0</v>
      </c>
      <c r="G1118" s="21">
        <v>0</v>
      </c>
      <c r="H1118" s="20"/>
      <c r="I1118" s="19"/>
      <c r="J1118" s="19"/>
      <c r="K1118" s="20"/>
      <c r="L1118" s="20">
        <f t="shared" si="91"/>
        <v>0</v>
      </c>
      <c r="M1118" s="20">
        <f t="shared" si="92"/>
        <v>0</v>
      </c>
      <c r="N1118" s="20">
        <f t="shared" si="93"/>
        <v>0</v>
      </c>
      <c r="O1118" s="20">
        <f t="shared" si="94"/>
        <v>0</v>
      </c>
      <c r="P1118" s="20">
        <f t="shared" si="95"/>
        <v>0</v>
      </c>
      <c r="Q1118" s="20">
        <v>0</v>
      </c>
      <c r="R1118" s="21"/>
      <c r="S1118" s="44"/>
    </row>
    <row r="1119" spans="2:19" hidden="1" x14ac:dyDescent="0.25">
      <c r="B1119" s="16">
        <v>1129</v>
      </c>
      <c r="C1119" s="17" t="s">
        <v>1917</v>
      </c>
      <c r="D1119" s="18" t="s">
        <v>1964</v>
      </c>
      <c r="E1119" s="18" t="s">
        <v>1965</v>
      </c>
      <c r="F1119" s="21">
        <v>0</v>
      </c>
      <c r="G1119" s="21">
        <v>0</v>
      </c>
      <c r="H1119" s="20"/>
      <c r="I1119" s="19"/>
      <c r="J1119" s="19"/>
      <c r="K1119" s="20"/>
      <c r="L1119" s="20">
        <f t="shared" si="91"/>
        <v>0</v>
      </c>
      <c r="M1119" s="20">
        <f t="shared" si="92"/>
        <v>0</v>
      </c>
      <c r="N1119" s="20">
        <f t="shared" si="93"/>
        <v>0</v>
      </c>
      <c r="O1119" s="20">
        <f t="shared" si="94"/>
        <v>0</v>
      </c>
      <c r="P1119" s="20">
        <f t="shared" si="95"/>
        <v>0</v>
      </c>
      <c r="Q1119" s="20">
        <v>0</v>
      </c>
      <c r="R1119" s="21"/>
      <c r="S1119" s="44"/>
    </row>
    <row r="1120" spans="2:19" hidden="1" x14ac:dyDescent="0.25">
      <c r="B1120" s="16">
        <v>1130</v>
      </c>
      <c r="C1120" s="17" t="s">
        <v>1917</v>
      </c>
      <c r="D1120" s="18" t="s">
        <v>1966</v>
      </c>
      <c r="E1120" s="18" t="s">
        <v>1967</v>
      </c>
      <c r="F1120" s="21">
        <v>0</v>
      </c>
      <c r="G1120" s="21">
        <v>0</v>
      </c>
      <c r="H1120" s="20"/>
      <c r="I1120" s="19"/>
      <c r="J1120" s="19"/>
      <c r="K1120" s="20"/>
      <c r="L1120" s="20">
        <f t="shared" si="91"/>
        <v>0</v>
      </c>
      <c r="M1120" s="20">
        <f t="shared" si="92"/>
        <v>0</v>
      </c>
      <c r="N1120" s="20">
        <f t="shared" si="93"/>
        <v>0</v>
      </c>
      <c r="O1120" s="20">
        <f t="shared" si="94"/>
        <v>0</v>
      </c>
      <c r="P1120" s="20">
        <f t="shared" si="95"/>
        <v>0</v>
      </c>
      <c r="Q1120" s="20">
        <v>0</v>
      </c>
      <c r="R1120" s="21"/>
      <c r="S1120" s="44"/>
    </row>
    <row r="1121" spans="2:19" hidden="1" x14ac:dyDescent="0.25">
      <c r="B1121" s="16">
        <v>1131</v>
      </c>
      <c r="C1121" s="17" t="s">
        <v>1917</v>
      </c>
      <c r="D1121" s="18" t="s">
        <v>1968</v>
      </c>
      <c r="E1121" s="18" t="s">
        <v>1969</v>
      </c>
      <c r="F1121" s="21">
        <v>0</v>
      </c>
      <c r="G1121" s="21">
        <v>0</v>
      </c>
      <c r="H1121" s="20"/>
      <c r="I1121" s="19"/>
      <c r="J1121" s="19"/>
      <c r="K1121" s="20"/>
      <c r="L1121" s="20">
        <f t="shared" si="91"/>
        <v>0</v>
      </c>
      <c r="M1121" s="20">
        <f t="shared" si="92"/>
        <v>0</v>
      </c>
      <c r="N1121" s="20">
        <f t="shared" si="93"/>
        <v>0</v>
      </c>
      <c r="O1121" s="20">
        <f t="shared" si="94"/>
        <v>0</v>
      </c>
      <c r="P1121" s="20">
        <f t="shared" si="95"/>
        <v>0</v>
      </c>
      <c r="Q1121" s="20">
        <v>0</v>
      </c>
      <c r="R1121" s="21"/>
      <c r="S1121" s="44"/>
    </row>
    <row r="1122" spans="2:19" hidden="1" x14ac:dyDescent="0.25">
      <c r="B1122" s="16">
        <v>1132</v>
      </c>
      <c r="C1122" s="17" t="s">
        <v>1917</v>
      </c>
      <c r="D1122" s="18" t="s">
        <v>1970</v>
      </c>
      <c r="E1122" s="18" t="s">
        <v>1971</v>
      </c>
      <c r="F1122" s="21">
        <v>0</v>
      </c>
      <c r="G1122" s="21">
        <v>0</v>
      </c>
      <c r="H1122" s="20"/>
      <c r="I1122" s="19"/>
      <c r="J1122" s="19"/>
      <c r="K1122" s="20"/>
      <c r="L1122" s="20">
        <f t="shared" si="91"/>
        <v>0</v>
      </c>
      <c r="M1122" s="20">
        <f t="shared" si="92"/>
        <v>0</v>
      </c>
      <c r="N1122" s="20">
        <f t="shared" si="93"/>
        <v>0</v>
      </c>
      <c r="O1122" s="20">
        <f t="shared" si="94"/>
        <v>0</v>
      </c>
      <c r="P1122" s="20">
        <f t="shared" si="95"/>
        <v>0</v>
      </c>
      <c r="Q1122" s="20">
        <v>0</v>
      </c>
      <c r="R1122" s="21"/>
      <c r="S1122" s="44"/>
    </row>
    <row r="1123" spans="2:19" hidden="1" x14ac:dyDescent="0.25">
      <c r="B1123" s="16">
        <v>1133</v>
      </c>
      <c r="C1123" s="17" t="s">
        <v>1917</v>
      </c>
      <c r="D1123" s="18" t="s">
        <v>1972</v>
      </c>
      <c r="E1123" s="18" t="s">
        <v>1973</v>
      </c>
      <c r="F1123" s="21">
        <v>0</v>
      </c>
      <c r="G1123" s="21">
        <v>0</v>
      </c>
      <c r="H1123" s="20"/>
      <c r="I1123" s="19"/>
      <c r="J1123" s="19"/>
      <c r="K1123" s="20"/>
      <c r="L1123" s="20">
        <f t="shared" si="91"/>
        <v>0</v>
      </c>
      <c r="M1123" s="20">
        <f t="shared" si="92"/>
        <v>0</v>
      </c>
      <c r="N1123" s="20">
        <f t="shared" si="93"/>
        <v>0</v>
      </c>
      <c r="O1123" s="20">
        <f t="shared" si="94"/>
        <v>0</v>
      </c>
      <c r="P1123" s="20">
        <f t="shared" si="95"/>
        <v>0</v>
      </c>
      <c r="Q1123" s="20">
        <v>0</v>
      </c>
      <c r="R1123" s="21"/>
      <c r="S1123" s="44"/>
    </row>
    <row r="1124" spans="2:19" hidden="1" x14ac:dyDescent="0.25">
      <c r="B1124" s="16">
        <v>1134</v>
      </c>
      <c r="C1124" s="17" t="s">
        <v>1917</v>
      </c>
      <c r="D1124" s="18" t="s">
        <v>1974</v>
      </c>
      <c r="E1124" s="18" t="s">
        <v>1975</v>
      </c>
      <c r="F1124" s="21">
        <v>0</v>
      </c>
      <c r="G1124" s="21">
        <v>0</v>
      </c>
      <c r="H1124" s="20"/>
      <c r="I1124" s="19"/>
      <c r="J1124" s="19"/>
      <c r="K1124" s="20"/>
      <c r="L1124" s="20">
        <f t="shared" si="91"/>
        <v>0</v>
      </c>
      <c r="M1124" s="20">
        <f t="shared" si="92"/>
        <v>0</v>
      </c>
      <c r="N1124" s="20">
        <f t="shared" si="93"/>
        <v>0</v>
      </c>
      <c r="O1124" s="20">
        <f t="shared" si="94"/>
        <v>0</v>
      </c>
      <c r="P1124" s="20">
        <f t="shared" si="95"/>
        <v>0</v>
      </c>
      <c r="Q1124" s="20">
        <v>0</v>
      </c>
      <c r="R1124" s="21"/>
      <c r="S1124" s="44"/>
    </row>
    <row r="1125" spans="2:19" hidden="1" x14ac:dyDescent="0.25">
      <c r="B1125" s="16">
        <v>1135</v>
      </c>
      <c r="C1125" s="17" t="s">
        <v>1917</v>
      </c>
      <c r="D1125" s="18" t="s">
        <v>1976</v>
      </c>
      <c r="E1125" s="18" t="s">
        <v>1977</v>
      </c>
      <c r="F1125" s="21">
        <v>6000</v>
      </c>
      <c r="G1125" s="21">
        <v>0</v>
      </c>
      <c r="H1125" s="20"/>
      <c r="I1125" s="19"/>
      <c r="J1125" s="19"/>
      <c r="K1125" s="20"/>
      <c r="L1125" s="20">
        <f t="shared" si="91"/>
        <v>6000</v>
      </c>
      <c r="M1125" s="20">
        <f t="shared" si="92"/>
        <v>0</v>
      </c>
      <c r="N1125" s="20">
        <f t="shared" si="93"/>
        <v>0</v>
      </c>
      <c r="O1125" s="20">
        <f t="shared" si="94"/>
        <v>6000</v>
      </c>
      <c r="P1125" s="20">
        <f t="shared" si="95"/>
        <v>0</v>
      </c>
      <c r="Q1125" s="20">
        <v>6000</v>
      </c>
      <c r="R1125" s="21"/>
      <c r="S1125" s="44"/>
    </row>
    <row r="1126" spans="2:19" hidden="1" x14ac:dyDescent="0.25">
      <c r="B1126" s="16">
        <v>1136</v>
      </c>
      <c r="C1126" s="17" t="s">
        <v>1917</v>
      </c>
      <c r="D1126" s="18" t="s">
        <v>1978</v>
      </c>
      <c r="E1126" s="18" t="s">
        <v>1979</v>
      </c>
      <c r="F1126" s="21">
        <v>0</v>
      </c>
      <c r="G1126" s="21">
        <v>0</v>
      </c>
      <c r="H1126" s="20"/>
      <c r="I1126" s="19"/>
      <c r="J1126" s="19"/>
      <c r="K1126" s="20"/>
      <c r="L1126" s="20">
        <f t="shared" si="91"/>
        <v>0</v>
      </c>
      <c r="M1126" s="20">
        <f t="shared" si="92"/>
        <v>0</v>
      </c>
      <c r="N1126" s="20">
        <f t="shared" si="93"/>
        <v>0</v>
      </c>
      <c r="O1126" s="20">
        <f t="shared" si="94"/>
        <v>0</v>
      </c>
      <c r="P1126" s="20">
        <f t="shared" si="95"/>
        <v>0</v>
      </c>
      <c r="Q1126" s="20">
        <v>0</v>
      </c>
      <c r="R1126" s="21"/>
      <c r="S1126" s="44"/>
    </row>
    <row r="1127" spans="2:19" hidden="1" x14ac:dyDescent="0.25">
      <c r="B1127" s="16">
        <v>1137</v>
      </c>
      <c r="C1127" s="17" t="s">
        <v>1917</v>
      </c>
      <c r="D1127" s="18" t="s">
        <v>1980</v>
      </c>
      <c r="E1127" s="18" t="s">
        <v>1981</v>
      </c>
      <c r="F1127" s="21">
        <v>0</v>
      </c>
      <c r="G1127" s="21">
        <v>0</v>
      </c>
      <c r="H1127" s="20"/>
      <c r="I1127" s="19"/>
      <c r="J1127" s="19"/>
      <c r="K1127" s="20"/>
      <c r="L1127" s="20">
        <f t="shared" si="91"/>
        <v>0</v>
      </c>
      <c r="M1127" s="20">
        <f t="shared" si="92"/>
        <v>0</v>
      </c>
      <c r="N1127" s="20">
        <f t="shared" si="93"/>
        <v>0</v>
      </c>
      <c r="O1127" s="20">
        <f t="shared" si="94"/>
        <v>0</v>
      </c>
      <c r="P1127" s="20">
        <f t="shared" si="95"/>
        <v>0</v>
      </c>
      <c r="Q1127" s="20">
        <v>0</v>
      </c>
      <c r="R1127" s="21"/>
      <c r="S1127" s="44"/>
    </row>
    <row r="1128" spans="2:19" hidden="1" x14ac:dyDescent="0.25">
      <c r="B1128" s="16">
        <v>1138</v>
      </c>
      <c r="C1128" s="17" t="s">
        <v>1917</v>
      </c>
      <c r="D1128" s="18" t="s">
        <v>1982</v>
      </c>
      <c r="E1128" s="18" t="s">
        <v>1983</v>
      </c>
      <c r="F1128" s="21">
        <v>0</v>
      </c>
      <c r="G1128" s="21">
        <v>0</v>
      </c>
      <c r="H1128" s="20"/>
      <c r="I1128" s="19"/>
      <c r="J1128" s="19"/>
      <c r="K1128" s="20"/>
      <c r="L1128" s="20">
        <f t="shared" si="91"/>
        <v>0</v>
      </c>
      <c r="M1128" s="20">
        <f t="shared" si="92"/>
        <v>0</v>
      </c>
      <c r="N1128" s="20">
        <f t="shared" si="93"/>
        <v>0</v>
      </c>
      <c r="O1128" s="20">
        <f t="shared" si="94"/>
        <v>0</v>
      </c>
      <c r="P1128" s="20">
        <f t="shared" si="95"/>
        <v>0</v>
      </c>
      <c r="Q1128" s="20">
        <v>0</v>
      </c>
      <c r="R1128" s="21"/>
      <c r="S1128" s="44"/>
    </row>
    <row r="1129" spans="2:19" hidden="1" x14ac:dyDescent="0.25">
      <c r="B1129" s="16">
        <v>1139</v>
      </c>
      <c r="C1129" s="17" t="s">
        <v>1917</v>
      </c>
      <c r="D1129" s="18" t="s">
        <v>1984</v>
      </c>
      <c r="E1129" s="18" t="s">
        <v>1985</v>
      </c>
      <c r="F1129" s="21">
        <v>0</v>
      </c>
      <c r="G1129" s="21">
        <v>0</v>
      </c>
      <c r="H1129" s="20"/>
      <c r="I1129" s="19"/>
      <c r="J1129" s="19"/>
      <c r="K1129" s="20"/>
      <c r="L1129" s="20">
        <f t="shared" si="91"/>
        <v>0</v>
      </c>
      <c r="M1129" s="20">
        <f t="shared" si="92"/>
        <v>0</v>
      </c>
      <c r="N1129" s="20">
        <f t="shared" si="93"/>
        <v>0</v>
      </c>
      <c r="O1129" s="20">
        <f t="shared" si="94"/>
        <v>0</v>
      </c>
      <c r="P1129" s="20">
        <f t="shared" si="95"/>
        <v>0</v>
      </c>
      <c r="Q1129" s="20">
        <v>0</v>
      </c>
      <c r="R1129" s="21"/>
      <c r="S1129" s="44"/>
    </row>
    <row r="1130" spans="2:19" hidden="1" x14ac:dyDescent="0.25">
      <c r="B1130" s="16">
        <v>1140</v>
      </c>
      <c r="C1130" s="17" t="s">
        <v>1917</v>
      </c>
      <c r="D1130" s="18" t="s">
        <v>1986</v>
      </c>
      <c r="E1130" s="18" t="s">
        <v>1987</v>
      </c>
      <c r="F1130" s="21">
        <v>0</v>
      </c>
      <c r="G1130" s="21">
        <v>0</v>
      </c>
      <c r="H1130" s="20"/>
      <c r="I1130" s="19"/>
      <c r="J1130" s="19"/>
      <c r="K1130" s="20"/>
      <c r="L1130" s="20">
        <f t="shared" si="91"/>
        <v>0</v>
      </c>
      <c r="M1130" s="20">
        <f t="shared" si="92"/>
        <v>0</v>
      </c>
      <c r="N1130" s="20">
        <f t="shared" si="93"/>
        <v>0</v>
      </c>
      <c r="O1130" s="20">
        <f t="shared" si="94"/>
        <v>0</v>
      </c>
      <c r="P1130" s="20">
        <f t="shared" si="95"/>
        <v>0</v>
      </c>
      <c r="Q1130" s="20">
        <v>0</v>
      </c>
      <c r="R1130" s="21"/>
      <c r="S1130" s="44"/>
    </row>
    <row r="1131" spans="2:19" s="3" customFormat="1" hidden="1" x14ac:dyDescent="0.25">
      <c r="B1131" s="24">
        <v>1141</v>
      </c>
      <c r="C1131" s="23" t="s">
        <v>1917</v>
      </c>
      <c r="D1131" s="18" t="s">
        <v>1988</v>
      </c>
      <c r="E1131" s="18" t="s">
        <v>1989</v>
      </c>
      <c r="F1131" s="21">
        <v>0</v>
      </c>
      <c r="G1131" s="21">
        <v>0</v>
      </c>
      <c r="H1131" s="21"/>
      <c r="I1131" s="19"/>
      <c r="J1131" s="19"/>
      <c r="K1131" s="21"/>
      <c r="L1131" s="20">
        <f t="shared" si="91"/>
        <v>0</v>
      </c>
      <c r="M1131" s="20">
        <f t="shared" si="92"/>
        <v>0</v>
      </c>
      <c r="N1131" s="20">
        <f t="shared" si="93"/>
        <v>0</v>
      </c>
      <c r="O1131" s="20">
        <f t="shared" si="94"/>
        <v>0</v>
      </c>
      <c r="P1131" s="20">
        <f t="shared" si="95"/>
        <v>0</v>
      </c>
      <c r="Q1131" s="21">
        <v>0</v>
      </c>
      <c r="R1131" s="21"/>
      <c r="S1131" s="44"/>
    </row>
    <row r="1132" spans="2:19" hidden="1" x14ac:dyDescent="0.25">
      <c r="B1132" s="16">
        <v>1142</v>
      </c>
      <c r="C1132" s="17" t="s">
        <v>1917</v>
      </c>
      <c r="D1132" s="18" t="s">
        <v>1990</v>
      </c>
      <c r="E1132" s="18" t="s">
        <v>1989</v>
      </c>
      <c r="F1132" s="21">
        <v>56898.8</v>
      </c>
      <c r="G1132" s="21">
        <v>0</v>
      </c>
      <c r="H1132" s="20"/>
      <c r="I1132" s="19"/>
      <c r="J1132" s="19"/>
      <c r="K1132" s="20"/>
      <c r="L1132" s="20">
        <f t="shared" si="91"/>
        <v>56898.8</v>
      </c>
      <c r="M1132" s="20">
        <f t="shared" si="92"/>
        <v>0</v>
      </c>
      <c r="N1132" s="20">
        <f t="shared" si="93"/>
        <v>0</v>
      </c>
      <c r="O1132" s="20">
        <f t="shared" si="94"/>
        <v>56898.8</v>
      </c>
      <c r="P1132" s="20">
        <f t="shared" si="95"/>
        <v>0</v>
      </c>
      <c r="Q1132" s="20">
        <v>56898.8</v>
      </c>
      <c r="R1132" s="21"/>
      <c r="S1132" s="44"/>
    </row>
    <row r="1133" spans="2:19" hidden="1" x14ac:dyDescent="0.25">
      <c r="B1133" s="16">
        <v>1143</v>
      </c>
      <c r="C1133" s="17" t="s">
        <v>1917</v>
      </c>
      <c r="D1133" s="18" t="s">
        <v>1991</v>
      </c>
      <c r="E1133" s="18" t="s">
        <v>1992</v>
      </c>
      <c r="F1133" s="21">
        <v>7642.97</v>
      </c>
      <c r="G1133" s="21">
        <v>0</v>
      </c>
      <c r="H1133" s="20"/>
      <c r="I1133" s="19"/>
      <c r="J1133" s="19"/>
      <c r="K1133" s="20"/>
      <c r="L1133" s="20">
        <f t="shared" si="91"/>
        <v>7642.97</v>
      </c>
      <c r="M1133" s="20">
        <f t="shared" si="92"/>
        <v>0</v>
      </c>
      <c r="N1133" s="20">
        <f t="shared" si="93"/>
        <v>0</v>
      </c>
      <c r="O1133" s="20">
        <f t="shared" si="94"/>
        <v>7642.97</v>
      </c>
      <c r="P1133" s="20">
        <f t="shared" si="95"/>
        <v>0</v>
      </c>
      <c r="Q1133" s="20">
        <v>7642.97</v>
      </c>
      <c r="R1133" s="21"/>
      <c r="S1133" s="44"/>
    </row>
    <row r="1134" spans="2:19" hidden="1" x14ac:dyDescent="0.25">
      <c r="B1134" s="16">
        <v>1144</v>
      </c>
      <c r="C1134" s="17" t="s">
        <v>1917</v>
      </c>
      <c r="D1134" s="18" t="s">
        <v>1993</v>
      </c>
      <c r="E1134" s="18" t="s">
        <v>1994</v>
      </c>
      <c r="F1134" s="21">
        <v>0</v>
      </c>
      <c r="G1134" s="21">
        <v>0</v>
      </c>
      <c r="H1134" s="20"/>
      <c r="I1134" s="20"/>
      <c r="J1134" s="20"/>
      <c r="K1134" s="20"/>
      <c r="L1134" s="20">
        <f t="shared" ref="L1134:L1197" si="96">+F1134-I1134</f>
        <v>0</v>
      </c>
      <c r="M1134" s="20">
        <f t="shared" ref="M1134:M1197" si="97">+G1134-J1134</f>
        <v>0</v>
      </c>
      <c r="N1134" s="20">
        <f t="shared" ref="N1134:N1197" si="98">+H1134-K1134</f>
        <v>0</v>
      </c>
      <c r="O1134" s="20">
        <f t="shared" ref="O1134:O1197" si="99">+L1134+M1134+N1134</f>
        <v>0</v>
      </c>
      <c r="P1134" s="20">
        <f t="shared" ref="P1134:P1197" si="100">+Q1134-O1134</f>
        <v>0</v>
      </c>
      <c r="Q1134" s="20">
        <v>0</v>
      </c>
      <c r="R1134" s="21"/>
      <c r="S1134" s="44"/>
    </row>
    <row r="1135" spans="2:19" hidden="1" x14ac:dyDescent="0.25">
      <c r="B1135" s="16">
        <v>1145</v>
      </c>
      <c r="C1135" s="17" t="s">
        <v>1917</v>
      </c>
      <c r="D1135" s="18" t="s">
        <v>1995</v>
      </c>
      <c r="E1135" s="18" t="s">
        <v>1996</v>
      </c>
      <c r="F1135" s="21">
        <v>0</v>
      </c>
      <c r="G1135" s="21">
        <v>0</v>
      </c>
      <c r="H1135" s="20"/>
      <c r="I1135" s="19"/>
      <c r="J1135" s="19"/>
      <c r="K1135" s="20"/>
      <c r="L1135" s="20">
        <f t="shared" si="96"/>
        <v>0</v>
      </c>
      <c r="M1135" s="20">
        <f t="shared" si="97"/>
        <v>0</v>
      </c>
      <c r="N1135" s="20">
        <f t="shared" si="98"/>
        <v>0</v>
      </c>
      <c r="O1135" s="20">
        <f t="shared" si="99"/>
        <v>0</v>
      </c>
      <c r="P1135" s="20">
        <f t="shared" si="100"/>
        <v>0</v>
      </c>
      <c r="Q1135" s="20">
        <v>0</v>
      </c>
      <c r="R1135" s="21"/>
      <c r="S1135" s="44"/>
    </row>
    <row r="1136" spans="2:19" hidden="1" x14ac:dyDescent="0.25">
      <c r="B1136" s="16">
        <v>1146</v>
      </c>
      <c r="C1136" s="17" t="s">
        <v>1917</v>
      </c>
      <c r="D1136" s="18" t="s">
        <v>1997</v>
      </c>
      <c r="E1136" s="18" t="s">
        <v>1998</v>
      </c>
      <c r="F1136" s="21">
        <v>0</v>
      </c>
      <c r="G1136" s="21">
        <v>0</v>
      </c>
      <c r="H1136" s="20"/>
      <c r="I1136" s="19"/>
      <c r="J1136" s="19"/>
      <c r="K1136" s="20"/>
      <c r="L1136" s="20">
        <f t="shared" si="96"/>
        <v>0</v>
      </c>
      <c r="M1136" s="20">
        <f t="shared" si="97"/>
        <v>0</v>
      </c>
      <c r="N1136" s="20">
        <f t="shared" si="98"/>
        <v>0</v>
      </c>
      <c r="O1136" s="20">
        <f t="shared" si="99"/>
        <v>0</v>
      </c>
      <c r="P1136" s="20">
        <f t="shared" si="100"/>
        <v>0</v>
      </c>
      <c r="Q1136" s="20">
        <v>0</v>
      </c>
      <c r="R1136" s="21"/>
      <c r="S1136" s="44"/>
    </row>
    <row r="1137" spans="2:19" hidden="1" x14ac:dyDescent="0.25">
      <c r="B1137" s="16">
        <v>1147</v>
      </c>
      <c r="C1137" s="17" t="s">
        <v>1917</v>
      </c>
      <c r="D1137" s="18" t="s">
        <v>1999</v>
      </c>
      <c r="E1137" s="18" t="s">
        <v>2000</v>
      </c>
      <c r="F1137" s="21">
        <v>0</v>
      </c>
      <c r="G1137" s="21">
        <v>0</v>
      </c>
      <c r="H1137" s="20"/>
      <c r="I1137" s="20"/>
      <c r="J1137" s="20"/>
      <c r="K1137" s="20"/>
      <c r="L1137" s="20">
        <f t="shared" si="96"/>
        <v>0</v>
      </c>
      <c r="M1137" s="20">
        <f t="shared" si="97"/>
        <v>0</v>
      </c>
      <c r="N1137" s="20">
        <f t="shared" si="98"/>
        <v>0</v>
      </c>
      <c r="O1137" s="20">
        <f t="shared" si="99"/>
        <v>0</v>
      </c>
      <c r="P1137" s="20">
        <f t="shared" si="100"/>
        <v>0</v>
      </c>
      <c r="Q1137" s="20">
        <v>0</v>
      </c>
      <c r="R1137" s="21"/>
      <c r="S1137" s="44"/>
    </row>
    <row r="1138" spans="2:19" hidden="1" x14ac:dyDescent="0.25">
      <c r="B1138" s="16">
        <v>1148</v>
      </c>
      <c r="C1138" s="17" t="s">
        <v>1917</v>
      </c>
      <c r="D1138" s="18" t="s">
        <v>2001</v>
      </c>
      <c r="E1138" s="18" t="s">
        <v>2002</v>
      </c>
      <c r="F1138" s="21">
        <v>0</v>
      </c>
      <c r="G1138" s="21">
        <v>0</v>
      </c>
      <c r="H1138" s="20"/>
      <c r="I1138" s="20"/>
      <c r="J1138" s="20"/>
      <c r="K1138" s="20"/>
      <c r="L1138" s="20">
        <f t="shared" si="96"/>
        <v>0</v>
      </c>
      <c r="M1138" s="20">
        <f t="shared" si="97"/>
        <v>0</v>
      </c>
      <c r="N1138" s="20">
        <f t="shared" si="98"/>
        <v>0</v>
      </c>
      <c r="O1138" s="20">
        <f t="shared" si="99"/>
        <v>0</v>
      </c>
      <c r="P1138" s="20">
        <f t="shared" si="100"/>
        <v>0</v>
      </c>
      <c r="Q1138" s="20">
        <v>0</v>
      </c>
      <c r="R1138" s="21"/>
      <c r="S1138" s="44"/>
    </row>
    <row r="1139" spans="2:19" hidden="1" x14ac:dyDescent="0.25">
      <c r="B1139" s="16">
        <v>1149</v>
      </c>
      <c r="C1139" s="17" t="s">
        <v>1917</v>
      </c>
      <c r="D1139" s="18" t="s">
        <v>2003</v>
      </c>
      <c r="E1139" s="18" t="s">
        <v>2004</v>
      </c>
      <c r="F1139" s="21">
        <v>0</v>
      </c>
      <c r="G1139" s="21">
        <v>0</v>
      </c>
      <c r="H1139" s="20"/>
      <c r="I1139" s="20"/>
      <c r="J1139" s="20"/>
      <c r="K1139" s="20"/>
      <c r="L1139" s="20">
        <f t="shared" si="96"/>
        <v>0</v>
      </c>
      <c r="M1139" s="20">
        <f t="shared" si="97"/>
        <v>0</v>
      </c>
      <c r="N1139" s="20">
        <f t="shared" si="98"/>
        <v>0</v>
      </c>
      <c r="O1139" s="20">
        <f t="shared" si="99"/>
        <v>0</v>
      </c>
      <c r="P1139" s="20">
        <f t="shared" si="100"/>
        <v>0</v>
      </c>
      <c r="Q1139" s="20">
        <v>0</v>
      </c>
      <c r="R1139" s="21"/>
      <c r="S1139" s="44"/>
    </row>
    <row r="1140" spans="2:19" hidden="1" x14ac:dyDescent="0.25">
      <c r="B1140" s="16">
        <v>1150</v>
      </c>
      <c r="C1140" s="17" t="s">
        <v>1917</v>
      </c>
      <c r="D1140" s="18" t="s">
        <v>2005</v>
      </c>
      <c r="E1140" s="18" t="s">
        <v>2006</v>
      </c>
      <c r="F1140" s="21">
        <v>0</v>
      </c>
      <c r="G1140" s="21">
        <v>0</v>
      </c>
      <c r="H1140" s="20"/>
      <c r="I1140" s="20"/>
      <c r="J1140" s="20"/>
      <c r="K1140" s="20"/>
      <c r="L1140" s="20">
        <f t="shared" si="96"/>
        <v>0</v>
      </c>
      <c r="M1140" s="20">
        <f t="shared" si="97"/>
        <v>0</v>
      </c>
      <c r="N1140" s="20">
        <f t="shared" si="98"/>
        <v>0</v>
      </c>
      <c r="O1140" s="20">
        <f t="shared" si="99"/>
        <v>0</v>
      </c>
      <c r="P1140" s="20">
        <f t="shared" si="100"/>
        <v>0</v>
      </c>
      <c r="Q1140" s="20">
        <v>0</v>
      </c>
      <c r="R1140" s="21"/>
      <c r="S1140" s="44"/>
    </row>
    <row r="1141" spans="2:19" hidden="1" x14ac:dyDescent="0.25">
      <c r="B1141" s="16">
        <v>1151</v>
      </c>
      <c r="C1141" s="17" t="s">
        <v>1917</v>
      </c>
      <c r="D1141" s="18" t="s">
        <v>2007</v>
      </c>
      <c r="E1141" s="18" t="s">
        <v>2008</v>
      </c>
      <c r="F1141" s="21">
        <v>0</v>
      </c>
      <c r="G1141" s="21">
        <v>0</v>
      </c>
      <c r="H1141" s="20"/>
      <c r="I1141" s="20"/>
      <c r="J1141" s="20"/>
      <c r="K1141" s="20"/>
      <c r="L1141" s="20">
        <f t="shared" si="96"/>
        <v>0</v>
      </c>
      <c r="M1141" s="20">
        <f t="shared" si="97"/>
        <v>0</v>
      </c>
      <c r="N1141" s="20">
        <f t="shared" si="98"/>
        <v>0</v>
      </c>
      <c r="O1141" s="20">
        <f t="shared" si="99"/>
        <v>0</v>
      </c>
      <c r="P1141" s="20">
        <f t="shared" si="100"/>
        <v>0</v>
      </c>
      <c r="Q1141" s="20">
        <v>0</v>
      </c>
      <c r="R1141" s="21"/>
      <c r="S1141" s="44"/>
    </row>
    <row r="1142" spans="2:19" hidden="1" x14ac:dyDescent="0.25">
      <c r="B1142" s="16">
        <v>1152</v>
      </c>
      <c r="C1142" s="17" t="s">
        <v>1917</v>
      </c>
      <c r="D1142" s="18" t="s">
        <v>2009</v>
      </c>
      <c r="E1142" s="18" t="s">
        <v>2010</v>
      </c>
      <c r="F1142" s="21">
        <v>0</v>
      </c>
      <c r="G1142" s="21">
        <v>0</v>
      </c>
      <c r="H1142" s="20"/>
      <c r="I1142" s="20"/>
      <c r="J1142" s="20"/>
      <c r="K1142" s="20"/>
      <c r="L1142" s="20">
        <f t="shared" si="96"/>
        <v>0</v>
      </c>
      <c r="M1142" s="20">
        <f t="shared" si="97"/>
        <v>0</v>
      </c>
      <c r="N1142" s="20">
        <f t="shared" si="98"/>
        <v>0</v>
      </c>
      <c r="O1142" s="20">
        <f t="shared" si="99"/>
        <v>0</v>
      </c>
      <c r="P1142" s="20">
        <f t="shared" si="100"/>
        <v>0</v>
      </c>
      <c r="Q1142" s="20">
        <v>0</v>
      </c>
      <c r="R1142" s="21"/>
      <c r="S1142" s="44"/>
    </row>
    <row r="1143" spans="2:19" hidden="1" x14ac:dyDescent="0.25">
      <c r="B1143" s="16">
        <v>1153</v>
      </c>
      <c r="C1143" s="17" t="s">
        <v>1917</v>
      </c>
      <c r="D1143" s="18" t="s">
        <v>2011</v>
      </c>
      <c r="E1143" s="18" t="s">
        <v>2012</v>
      </c>
      <c r="F1143" s="21">
        <v>0</v>
      </c>
      <c r="G1143" s="21">
        <v>0</v>
      </c>
      <c r="H1143" s="20"/>
      <c r="I1143" s="20"/>
      <c r="J1143" s="20"/>
      <c r="K1143" s="20"/>
      <c r="L1143" s="20">
        <f t="shared" si="96"/>
        <v>0</v>
      </c>
      <c r="M1143" s="20">
        <f t="shared" si="97"/>
        <v>0</v>
      </c>
      <c r="N1143" s="20">
        <f t="shared" si="98"/>
        <v>0</v>
      </c>
      <c r="O1143" s="20">
        <f t="shared" si="99"/>
        <v>0</v>
      </c>
      <c r="P1143" s="20">
        <f t="shared" si="100"/>
        <v>0</v>
      </c>
      <c r="Q1143" s="20">
        <v>0</v>
      </c>
      <c r="R1143" s="21"/>
      <c r="S1143" s="44"/>
    </row>
    <row r="1144" spans="2:19" hidden="1" x14ac:dyDescent="0.25">
      <c r="B1144" s="16">
        <v>1154</v>
      </c>
      <c r="C1144" s="17" t="s">
        <v>1917</v>
      </c>
      <c r="D1144" s="18" t="s">
        <v>2013</v>
      </c>
      <c r="E1144" s="18" t="s">
        <v>2014</v>
      </c>
      <c r="F1144" s="21">
        <v>0</v>
      </c>
      <c r="G1144" s="21">
        <v>0</v>
      </c>
      <c r="H1144" s="20"/>
      <c r="I1144" s="20"/>
      <c r="J1144" s="20"/>
      <c r="K1144" s="20"/>
      <c r="L1144" s="20">
        <f t="shared" si="96"/>
        <v>0</v>
      </c>
      <c r="M1144" s="20">
        <f t="shared" si="97"/>
        <v>0</v>
      </c>
      <c r="N1144" s="20">
        <f t="shared" si="98"/>
        <v>0</v>
      </c>
      <c r="O1144" s="20">
        <f t="shared" si="99"/>
        <v>0</v>
      </c>
      <c r="P1144" s="20">
        <f t="shared" si="100"/>
        <v>0</v>
      </c>
      <c r="Q1144" s="20">
        <v>0</v>
      </c>
      <c r="R1144" s="21"/>
      <c r="S1144" s="44"/>
    </row>
    <row r="1145" spans="2:19" hidden="1" x14ac:dyDescent="0.25">
      <c r="B1145" s="16">
        <v>1155</v>
      </c>
      <c r="C1145" s="17" t="s">
        <v>1917</v>
      </c>
      <c r="D1145" s="18" t="s">
        <v>2015</v>
      </c>
      <c r="E1145" s="18" t="s">
        <v>2016</v>
      </c>
      <c r="F1145" s="21">
        <v>0</v>
      </c>
      <c r="G1145" s="21">
        <v>0</v>
      </c>
      <c r="H1145" s="20"/>
      <c r="I1145" s="20"/>
      <c r="J1145" s="20"/>
      <c r="K1145" s="20"/>
      <c r="L1145" s="20">
        <f t="shared" si="96"/>
        <v>0</v>
      </c>
      <c r="M1145" s="20">
        <f t="shared" si="97"/>
        <v>0</v>
      </c>
      <c r="N1145" s="20">
        <f t="shared" si="98"/>
        <v>0</v>
      </c>
      <c r="O1145" s="20">
        <f t="shared" si="99"/>
        <v>0</v>
      </c>
      <c r="P1145" s="20">
        <f t="shared" si="100"/>
        <v>0</v>
      </c>
      <c r="Q1145" s="20">
        <v>0</v>
      </c>
      <c r="R1145" s="21"/>
      <c r="S1145" s="44"/>
    </row>
    <row r="1146" spans="2:19" hidden="1" x14ac:dyDescent="0.25">
      <c r="B1146" s="16">
        <v>1156</v>
      </c>
      <c r="C1146" s="17" t="s">
        <v>1917</v>
      </c>
      <c r="D1146" s="18" t="s">
        <v>2017</v>
      </c>
      <c r="E1146" s="18" t="s">
        <v>2018</v>
      </c>
      <c r="F1146" s="21">
        <v>0</v>
      </c>
      <c r="G1146" s="21">
        <v>0</v>
      </c>
      <c r="H1146" s="20"/>
      <c r="I1146" s="20"/>
      <c r="J1146" s="20"/>
      <c r="K1146" s="20"/>
      <c r="L1146" s="20">
        <f t="shared" si="96"/>
        <v>0</v>
      </c>
      <c r="M1146" s="20">
        <f t="shared" si="97"/>
        <v>0</v>
      </c>
      <c r="N1146" s="20">
        <f t="shared" si="98"/>
        <v>0</v>
      </c>
      <c r="O1146" s="20">
        <f t="shared" si="99"/>
        <v>0</v>
      </c>
      <c r="P1146" s="20">
        <f t="shared" si="100"/>
        <v>0</v>
      </c>
      <c r="Q1146" s="20">
        <v>0</v>
      </c>
      <c r="R1146" s="21"/>
      <c r="S1146" s="44"/>
    </row>
    <row r="1147" spans="2:19" hidden="1" x14ac:dyDescent="0.25">
      <c r="B1147" s="16">
        <v>1157</v>
      </c>
      <c r="C1147" s="17" t="s">
        <v>1917</v>
      </c>
      <c r="D1147" s="18" t="s">
        <v>2019</v>
      </c>
      <c r="E1147" s="18" t="s">
        <v>1996</v>
      </c>
      <c r="F1147" s="21">
        <v>0</v>
      </c>
      <c r="G1147" s="21">
        <v>0</v>
      </c>
      <c r="H1147" s="20"/>
      <c r="I1147" s="20"/>
      <c r="J1147" s="20"/>
      <c r="K1147" s="20"/>
      <c r="L1147" s="20">
        <f t="shared" si="96"/>
        <v>0</v>
      </c>
      <c r="M1147" s="20">
        <f t="shared" si="97"/>
        <v>0</v>
      </c>
      <c r="N1147" s="20">
        <f t="shared" si="98"/>
        <v>0</v>
      </c>
      <c r="O1147" s="20">
        <f t="shared" si="99"/>
        <v>0</v>
      </c>
      <c r="P1147" s="20">
        <f t="shared" si="100"/>
        <v>0</v>
      </c>
      <c r="Q1147" s="20">
        <v>0</v>
      </c>
      <c r="R1147" s="21"/>
      <c r="S1147" s="44"/>
    </row>
    <row r="1148" spans="2:19" hidden="1" x14ac:dyDescent="0.25">
      <c r="B1148" s="16">
        <v>1158</v>
      </c>
      <c r="C1148" s="17" t="s">
        <v>1917</v>
      </c>
      <c r="D1148" s="18" t="s">
        <v>2020</v>
      </c>
      <c r="E1148" s="18" t="s">
        <v>2021</v>
      </c>
      <c r="F1148" s="21">
        <v>0</v>
      </c>
      <c r="G1148" s="21">
        <v>0</v>
      </c>
      <c r="H1148" s="20"/>
      <c r="I1148" s="20"/>
      <c r="J1148" s="20"/>
      <c r="K1148" s="20"/>
      <c r="L1148" s="20">
        <f t="shared" si="96"/>
        <v>0</v>
      </c>
      <c r="M1148" s="20">
        <f t="shared" si="97"/>
        <v>0</v>
      </c>
      <c r="N1148" s="20">
        <f t="shared" si="98"/>
        <v>0</v>
      </c>
      <c r="O1148" s="20">
        <f t="shared" si="99"/>
        <v>0</v>
      </c>
      <c r="P1148" s="20">
        <f t="shared" si="100"/>
        <v>0</v>
      </c>
      <c r="Q1148" s="20">
        <v>0</v>
      </c>
      <c r="R1148" s="21"/>
      <c r="S1148" s="44"/>
    </row>
    <row r="1149" spans="2:19" hidden="1" x14ac:dyDescent="0.25">
      <c r="B1149" s="16">
        <v>1159</v>
      </c>
      <c r="C1149" s="17" t="s">
        <v>1917</v>
      </c>
      <c r="D1149" s="18" t="s">
        <v>2022</v>
      </c>
      <c r="E1149" s="18" t="s">
        <v>2023</v>
      </c>
      <c r="F1149" s="21">
        <v>0</v>
      </c>
      <c r="G1149" s="21">
        <v>0</v>
      </c>
      <c r="H1149" s="20"/>
      <c r="I1149" s="19"/>
      <c r="J1149" s="19"/>
      <c r="K1149" s="20"/>
      <c r="L1149" s="20">
        <f t="shared" si="96"/>
        <v>0</v>
      </c>
      <c r="M1149" s="20">
        <f t="shared" si="97"/>
        <v>0</v>
      </c>
      <c r="N1149" s="20">
        <f t="shared" si="98"/>
        <v>0</v>
      </c>
      <c r="O1149" s="20">
        <f t="shared" si="99"/>
        <v>0</v>
      </c>
      <c r="P1149" s="20">
        <f t="shared" si="100"/>
        <v>0</v>
      </c>
      <c r="Q1149" s="20">
        <v>0</v>
      </c>
      <c r="R1149" s="21"/>
      <c r="S1149" s="44"/>
    </row>
    <row r="1150" spans="2:19" hidden="1" x14ac:dyDescent="0.25">
      <c r="B1150" s="16">
        <v>1160</v>
      </c>
      <c r="C1150" s="17" t="s">
        <v>1917</v>
      </c>
      <c r="D1150" s="18" t="s">
        <v>2024</v>
      </c>
      <c r="E1150" s="18" t="s">
        <v>2025</v>
      </c>
      <c r="F1150" s="21">
        <v>0</v>
      </c>
      <c r="G1150" s="21">
        <v>0</v>
      </c>
      <c r="H1150" s="20"/>
      <c r="I1150" s="19"/>
      <c r="J1150" s="19"/>
      <c r="K1150" s="20"/>
      <c r="L1150" s="20">
        <f t="shared" si="96"/>
        <v>0</v>
      </c>
      <c r="M1150" s="20">
        <f t="shared" si="97"/>
        <v>0</v>
      </c>
      <c r="N1150" s="20">
        <f t="shared" si="98"/>
        <v>0</v>
      </c>
      <c r="O1150" s="20">
        <f t="shared" si="99"/>
        <v>0</v>
      </c>
      <c r="P1150" s="20">
        <f t="shared" si="100"/>
        <v>0</v>
      </c>
      <c r="Q1150" s="20">
        <v>0</v>
      </c>
      <c r="R1150" s="21"/>
      <c r="S1150" s="44"/>
    </row>
    <row r="1151" spans="2:19" hidden="1" x14ac:dyDescent="0.25">
      <c r="B1151" s="16">
        <v>1161</v>
      </c>
      <c r="C1151" s="17" t="s">
        <v>1917</v>
      </c>
      <c r="D1151" s="18" t="s">
        <v>2026</v>
      </c>
      <c r="E1151" s="18" t="s">
        <v>2027</v>
      </c>
      <c r="F1151" s="21">
        <v>0</v>
      </c>
      <c r="G1151" s="21">
        <v>0</v>
      </c>
      <c r="H1151" s="20"/>
      <c r="I1151" s="20"/>
      <c r="J1151" s="20"/>
      <c r="K1151" s="20"/>
      <c r="L1151" s="20">
        <f t="shared" si="96"/>
        <v>0</v>
      </c>
      <c r="M1151" s="20">
        <f t="shared" si="97"/>
        <v>0</v>
      </c>
      <c r="N1151" s="20">
        <f t="shared" si="98"/>
        <v>0</v>
      </c>
      <c r="O1151" s="20">
        <f t="shared" si="99"/>
        <v>0</v>
      </c>
      <c r="P1151" s="20">
        <f t="shared" si="100"/>
        <v>0</v>
      </c>
      <c r="Q1151" s="20">
        <v>0</v>
      </c>
      <c r="R1151" s="21"/>
      <c r="S1151" s="44"/>
    </row>
    <row r="1152" spans="2:19" hidden="1" x14ac:dyDescent="0.25">
      <c r="B1152" s="16">
        <v>1162</v>
      </c>
      <c r="C1152" s="17" t="s">
        <v>1917</v>
      </c>
      <c r="D1152" s="18" t="s">
        <v>2028</v>
      </c>
      <c r="E1152" s="18" t="s">
        <v>2029</v>
      </c>
      <c r="F1152" s="21">
        <v>0</v>
      </c>
      <c r="G1152" s="21">
        <v>0</v>
      </c>
      <c r="H1152" s="20"/>
      <c r="I1152" s="20"/>
      <c r="J1152" s="20"/>
      <c r="K1152" s="20"/>
      <c r="L1152" s="20">
        <f t="shared" si="96"/>
        <v>0</v>
      </c>
      <c r="M1152" s="20">
        <f t="shared" si="97"/>
        <v>0</v>
      </c>
      <c r="N1152" s="20">
        <f t="shared" si="98"/>
        <v>0</v>
      </c>
      <c r="O1152" s="20">
        <f t="shared" si="99"/>
        <v>0</v>
      </c>
      <c r="P1152" s="20">
        <f t="shared" si="100"/>
        <v>0</v>
      </c>
      <c r="Q1152" s="20">
        <v>0</v>
      </c>
      <c r="R1152" s="21"/>
      <c r="S1152" s="44"/>
    </row>
    <row r="1153" spans="2:19" hidden="1" x14ac:dyDescent="0.25">
      <c r="B1153" s="16">
        <v>1163</v>
      </c>
      <c r="C1153" s="17" t="s">
        <v>1917</v>
      </c>
      <c r="D1153" s="18" t="s">
        <v>2030</v>
      </c>
      <c r="E1153" s="18" t="s">
        <v>2031</v>
      </c>
      <c r="F1153" s="21">
        <v>0</v>
      </c>
      <c r="G1153" s="21">
        <v>0</v>
      </c>
      <c r="H1153" s="20"/>
      <c r="I1153" s="20"/>
      <c r="J1153" s="20"/>
      <c r="K1153" s="20"/>
      <c r="L1153" s="20">
        <f t="shared" si="96"/>
        <v>0</v>
      </c>
      <c r="M1153" s="20">
        <f t="shared" si="97"/>
        <v>0</v>
      </c>
      <c r="N1153" s="20">
        <f t="shared" si="98"/>
        <v>0</v>
      </c>
      <c r="O1153" s="20">
        <f t="shared" si="99"/>
        <v>0</v>
      </c>
      <c r="P1153" s="20">
        <f t="shared" si="100"/>
        <v>0</v>
      </c>
      <c r="Q1153" s="20">
        <v>0</v>
      </c>
      <c r="R1153" s="21"/>
      <c r="S1153" s="44"/>
    </row>
    <row r="1154" spans="2:19" hidden="1" x14ac:dyDescent="0.25">
      <c r="B1154" s="16">
        <v>1164</v>
      </c>
      <c r="C1154" s="17" t="s">
        <v>1917</v>
      </c>
      <c r="D1154" s="18" t="s">
        <v>2032</v>
      </c>
      <c r="E1154" s="18" t="s">
        <v>2033</v>
      </c>
      <c r="F1154" s="21">
        <v>0</v>
      </c>
      <c r="G1154" s="21">
        <v>0</v>
      </c>
      <c r="H1154" s="20"/>
      <c r="I1154" s="20"/>
      <c r="J1154" s="20"/>
      <c r="K1154" s="20"/>
      <c r="L1154" s="20">
        <f t="shared" si="96"/>
        <v>0</v>
      </c>
      <c r="M1154" s="20">
        <f t="shared" si="97"/>
        <v>0</v>
      </c>
      <c r="N1154" s="20">
        <f t="shared" si="98"/>
        <v>0</v>
      </c>
      <c r="O1154" s="20">
        <f t="shared" si="99"/>
        <v>0</v>
      </c>
      <c r="P1154" s="20">
        <f t="shared" si="100"/>
        <v>0</v>
      </c>
      <c r="Q1154" s="20">
        <v>0</v>
      </c>
      <c r="R1154" s="21"/>
      <c r="S1154" s="44"/>
    </row>
    <row r="1155" spans="2:19" hidden="1" x14ac:dyDescent="0.25">
      <c r="B1155" s="16">
        <v>1165</v>
      </c>
      <c r="C1155" s="17" t="s">
        <v>1917</v>
      </c>
      <c r="D1155" s="18" t="s">
        <v>2034</v>
      </c>
      <c r="E1155" s="18" t="s">
        <v>2035</v>
      </c>
      <c r="F1155" s="21">
        <v>0</v>
      </c>
      <c r="G1155" s="21">
        <v>0</v>
      </c>
      <c r="H1155" s="20"/>
      <c r="I1155" s="20"/>
      <c r="J1155" s="20"/>
      <c r="K1155" s="20"/>
      <c r="L1155" s="20">
        <f t="shared" si="96"/>
        <v>0</v>
      </c>
      <c r="M1155" s="20">
        <f t="shared" si="97"/>
        <v>0</v>
      </c>
      <c r="N1155" s="20">
        <f t="shared" si="98"/>
        <v>0</v>
      </c>
      <c r="O1155" s="20">
        <f t="shared" si="99"/>
        <v>0</v>
      </c>
      <c r="P1155" s="20">
        <f t="shared" si="100"/>
        <v>0</v>
      </c>
      <c r="Q1155" s="20">
        <v>0</v>
      </c>
      <c r="R1155" s="21"/>
      <c r="S1155" s="44"/>
    </row>
    <row r="1156" spans="2:19" hidden="1" x14ac:dyDescent="0.25">
      <c r="B1156" s="16">
        <v>1166</v>
      </c>
      <c r="C1156" s="17" t="s">
        <v>2036</v>
      </c>
      <c r="D1156" s="18" t="s">
        <v>2037</v>
      </c>
      <c r="E1156" s="18" t="s">
        <v>2038</v>
      </c>
      <c r="F1156" s="21">
        <v>0</v>
      </c>
      <c r="G1156" s="21">
        <v>0</v>
      </c>
      <c r="H1156" s="20"/>
      <c r="I1156" s="19"/>
      <c r="J1156" s="19"/>
      <c r="K1156" s="20"/>
      <c r="L1156" s="20">
        <f t="shared" si="96"/>
        <v>0</v>
      </c>
      <c r="M1156" s="20">
        <f t="shared" si="97"/>
        <v>0</v>
      </c>
      <c r="N1156" s="20">
        <f t="shared" si="98"/>
        <v>0</v>
      </c>
      <c r="O1156" s="20">
        <f t="shared" si="99"/>
        <v>0</v>
      </c>
      <c r="P1156" s="20">
        <f t="shared" si="100"/>
        <v>0</v>
      </c>
      <c r="Q1156" s="20">
        <v>0</v>
      </c>
      <c r="R1156" s="21"/>
      <c r="S1156" s="44"/>
    </row>
    <row r="1157" spans="2:19" hidden="1" x14ac:dyDescent="0.25">
      <c r="B1157" s="16">
        <v>1167</v>
      </c>
      <c r="C1157" s="17" t="s">
        <v>2036</v>
      </c>
      <c r="D1157" s="18" t="s">
        <v>2039</v>
      </c>
      <c r="E1157" s="18" t="s">
        <v>2040</v>
      </c>
      <c r="F1157" s="21">
        <v>0</v>
      </c>
      <c r="G1157" s="21">
        <v>0</v>
      </c>
      <c r="H1157" s="20"/>
      <c r="I1157" s="19"/>
      <c r="J1157" s="19"/>
      <c r="K1157" s="20"/>
      <c r="L1157" s="20">
        <f t="shared" si="96"/>
        <v>0</v>
      </c>
      <c r="M1157" s="20">
        <f t="shared" si="97"/>
        <v>0</v>
      </c>
      <c r="N1157" s="20">
        <f t="shared" si="98"/>
        <v>0</v>
      </c>
      <c r="O1157" s="20">
        <f t="shared" si="99"/>
        <v>0</v>
      </c>
      <c r="P1157" s="20">
        <f t="shared" si="100"/>
        <v>0</v>
      </c>
      <c r="Q1157" s="20">
        <v>0</v>
      </c>
      <c r="R1157" s="21"/>
      <c r="S1157" s="44"/>
    </row>
    <row r="1158" spans="2:19" hidden="1" x14ac:dyDescent="0.25">
      <c r="B1158" s="16">
        <v>1168</v>
      </c>
      <c r="C1158" s="17" t="s">
        <v>2036</v>
      </c>
      <c r="D1158" s="18" t="s">
        <v>2041</v>
      </c>
      <c r="E1158" s="18" t="s">
        <v>2042</v>
      </c>
      <c r="F1158" s="21">
        <v>0</v>
      </c>
      <c r="G1158" s="21">
        <v>0</v>
      </c>
      <c r="H1158" s="20"/>
      <c r="I1158" s="19"/>
      <c r="J1158" s="19"/>
      <c r="K1158" s="20"/>
      <c r="L1158" s="20">
        <f t="shared" si="96"/>
        <v>0</v>
      </c>
      <c r="M1158" s="20">
        <f t="shared" si="97"/>
        <v>0</v>
      </c>
      <c r="N1158" s="20">
        <f t="shared" si="98"/>
        <v>0</v>
      </c>
      <c r="O1158" s="20">
        <f t="shared" si="99"/>
        <v>0</v>
      </c>
      <c r="P1158" s="20">
        <f t="shared" si="100"/>
        <v>0</v>
      </c>
      <c r="Q1158" s="20">
        <v>0</v>
      </c>
      <c r="R1158" s="21"/>
      <c r="S1158" s="44"/>
    </row>
    <row r="1159" spans="2:19" hidden="1" x14ac:dyDescent="0.25">
      <c r="B1159" s="16">
        <v>1169</v>
      </c>
      <c r="C1159" s="17" t="s">
        <v>2036</v>
      </c>
      <c r="D1159" s="18" t="s">
        <v>2043</v>
      </c>
      <c r="E1159" s="18" t="s">
        <v>2044</v>
      </c>
      <c r="F1159" s="21">
        <v>0</v>
      </c>
      <c r="G1159" s="21">
        <v>0</v>
      </c>
      <c r="H1159" s="20"/>
      <c r="I1159" s="19"/>
      <c r="J1159" s="19"/>
      <c r="K1159" s="20"/>
      <c r="L1159" s="20">
        <f t="shared" si="96"/>
        <v>0</v>
      </c>
      <c r="M1159" s="20">
        <f t="shared" si="97"/>
        <v>0</v>
      </c>
      <c r="N1159" s="20">
        <f t="shared" si="98"/>
        <v>0</v>
      </c>
      <c r="O1159" s="20">
        <f t="shared" si="99"/>
        <v>0</v>
      </c>
      <c r="P1159" s="20">
        <f t="shared" si="100"/>
        <v>0</v>
      </c>
      <c r="Q1159" s="20">
        <v>0</v>
      </c>
      <c r="R1159" s="21"/>
      <c r="S1159" s="44"/>
    </row>
    <row r="1160" spans="2:19" hidden="1" x14ac:dyDescent="0.25">
      <c r="B1160" s="16">
        <v>1170</v>
      </c>
      <c r="C1160" s="17" t="s">
        <v>2036</v>
      </c>
      <c r="D1160" s="18" t="s">
        <v>2045</v>
      </c>
      <c r="E1160" s="18" t="s">
        <v>94</v>
      </c>
      <c r="F1160" s="21">
        <v>0</v>
      </c>
      <c r="G1160" s="21">
        <v>0</v>
      </c>
      <c r="H1160" s="20"/>
      <c r="I1160" s="19"/>
      <c r="J1160" s="19"/>
      <c r="K1160" s="20"/>
      <c r="L1160" s="20">
        <f t="shared" si="96"/>
        <v>0</v>
      </c>
      <c r="M1160" s="20">
        <f t="shared" si="97"/>
        <v>0</v>
      </c>
      <c r="N1160" s="20">
        <f t="shared" si="98"/>
        <v>0</v>
      </c>
      <c r="O1160" s="20">
        <f t="shared" si="99"/>
        <v>0</v>
      </c>
      <c r="P1160" s="20">
        <f t="shared" si="100"/>
        <v>0</v>
      </c>
      <c r="Q1160" s="20">
        <v>0</v>
      </c>
      <c r="R1160" s="21"/>
      <c r="S1160" s="44"/>
    </row>
    <row r="1161" spans="2:19" hidden="1" x14ac:dyDescent="0.25">
      <c r="B1161" s="16">
        <v>1171</v>
      </c>
      <c r="C1161" s="17" t="s">
        <v>2036</v>
      </c>
      <c r="D1161" s="18" t="s">
        <v>2046</v>
      </c>
      <c r="E1161" s="18" t="s">
        <v>2047</v>
      </c>
      <c r="F1161" s="21">
        <v>0</v>
      </c>
      <c r="G1161" s="21">
        <v>0</v>
      </c>
      <c r="H1161" s="20"/>
      <c r="I1161" s="19"/>
      <c r="J1161" s="19"/>
      <c r="K1161" s="20"/>
      <c r="L1161" s="20">
        <f t="shared" si="96"/>
        <v>0</v>
      </c>
      <c r="M1161" s="20">
        <f t="shared" si="97"/>
        <v>0</v>
      </c>
      <c r="N1161" s="20">
        <f t="shared" si="98"/>
        <v>0</v>
      </c>
      <c r="O1161" s="20">
        <f t="shared" si="99"/>
        <v>0</v>
      </c>
      <c r="P1161" s="20">
        <f t="shared" si="100"/>
        <v>0</v>
      </c>
      <c r="Q1161" s="20">
        <v>0</v>
      </c>
      <c r="R1161" s="21"/>
      <c r="S1161" s="44"/>
    </row>
    <row r="1162" spans="2:19" hidden="1" x14ac:dyDescent="0.25">
      <c r="B1162" s="16">
        <v>1172</v>
      </c>
      <c r="C1162" s="17" t="s">
        <v>2036</v>
      </c>
      <c r="D1162" s="18" t="s">
        <v>2048</v>
      </c>
      <c r="E1162" s="18" t="s">
        <v>2049</v>
      </c>
      <c r="F1162" s="21">
        <v>0</v>
      </c>
      <c r="G1162" s="21">
        <v>0</v>
      </c>
      <c r="H1162" s="20"/>
      <c r="I1162" s="19"/>
      <c r="J1162" s="19"/>
      <c r="K1162" s="20"/>
      <c r="L1162" s="20">
        <f t="shared" si="96"/>
        <v>0</v>
      </c>
      <c r="M1162" s="20">
        <f t="shared" si="97"/>
        <v>0</v>
      </c>
      <c r="N1162" s="20">
        <f t="shared" si="98"/>
        <v>0</v>
      </c>
      <c r="O1162" s="20">
        <f t="shared" si="99"/>
        <v>0</v>
      </c>
      <c r="P1162" s="20">
        <f t="shared" si="100"/>
        <v>0</v>
      </c>
      <c r="Q1162" s="20">
        <v>0</v>
      </c>
      <c r="R1162" s="21"/>
      <c r="S1162" s="44"/>
    </row>
    <row r="1163" spans="2:19" hidden="1" x14ac:dyDescent="0.25">
      <c r="B1163" s="16">
        <v>1173</v>
      </c>
      <c r="C1163" s="17" t="s">
        <v>2036</v>
      </c>
      <c r="D1163" s="18" t="s">
        <v>2050</v>
      </c>
      <c r="E1163" s="18" t="s">
        <v>2051</v>
      </c>
      <c r="F1163" s="21">
        <v>0</v>
      </c>
      <c r="G1163" s="21">
        <v>0</v>
      </c>
      <c r="H1163" s="20"/>
      <c r="I1163" s="19"/>
      <c r="J1163" s="19"/>
      <c r="K1163" s="20"/>
      <c r="L1163" s="20">
        <f t="shared" si="96"/>
        <v>0</v>
      </c>
      <c r="M1163" s="20">
        <f t="shared" si="97"/>
        <v>0</v>
      </c>
      <c r="N1163" s="20">
        <f t="shared" si="98"/>
        <v>0</v>
      </c>
      <c r="O1163" s="20">
        <f t="shared" si="99"/>
        <v>0</v>
      </c>
      <c r="P1163" s="20">
        <f t="shared" si="100"/>
        <v>0</v>
      </c>
      <c r="Q1163" s="20">
        <v>0</v>
      </c>
      <c r="R1163" s="21"/>
      <c r="S1163" s="44"/>
    </row>
    <row r="1164" spans="2:19" hidden="1" x14ac:dyDescent="0.25">
      <c r="B1164" s="16">
        <v>1174</v>
      </c>
      <c r="C1164" s="17" t="s">
        <v>2036</v>
      </c>
      <c r="D1164" s="18" t="s">
        <v>2052</v>
      </c>
      <c r="E1164" s="18" t="s">
        <v>2053</v>
      </c>
      <c r="F1164" s="21">
        <v>0</v>
      </c>
      <c r="G1164" s="21">
        <v>0</v>
      </c>
      <c r="H1164" s="20"/>
      <c r="I1164" s="19"/>
      <c r="J1164" s="19"/>
      <c r="K1164" s="20"/>
      <c r="L1164" s="20">
        <f t="shared" si="96"/>
        <v>0</v>
      </c>
      <c r="M1164" s="20">
        <f t="shared" si="97"/>
        <v>0</v>
      </c>
      <c r="N1164" s="20">
        <f t="shared" si="98"/>
        <v>0</v>
      </c>
      <c r="O1164" s="20">
        <f t="shared" si="99"/>
        <v>0</v>
      </c>
      <c r="P1164" s="20">
        <f t="shared" si="100"/>
        <v>0</v>
      </c>
      <c r="Q1164" s="20">
        <v>0</v>
      </c>
      <c r="R1164" s="21"/>
      <c r="S1164" s="44"/>
    </row>
    <row r="1165" spans="2:19" hidden="1" x14ac:dyDescent="0.25">
      <c r="B1165" s="16">
        <v>1175</v>
      </c>
      <c r="C1165" s="17" t="s">
        <v>2036</v>
      </c>
      <c r="D1165" s="18" t="s">
        <v>2054</v>
      </c>
      <c r="E1165" s="18" t="s">
        <v>2055</v>
      </c>
      <c r="F1165" s="21">
        <v>0</v>
      </c>
      <c r="G1165" s="21">
        <v>0</v>
      </c>
      <c r="H1165" s="20"/>
      <c r="I1165" s="19"/>
      <c r="J1165" s="19"/>
      <c r="K1165" s="20"/>
      <c r="L1165" s="20">
        <f t="shared" si="96"/>
        <v>0</v>
      </c>
      <c r="M1165" s="20">
        <f t="shared" si="97"/>
        <v>0</v>
      </c>
      <c r="N1165" s="20">
        <f t="shared" si="98"/>
        <v>0</v>
      </c>
      <c r="O1165" s="20">
        <f t="shared" si="99"/>
        <v>0</v>
      </c>
      <c r="P1165" s="20">
        <f t="shared" si="100"/>
        <v>0</v>
      </c>
      <c r="Q1165" s="20">
        <v>0</v>
      </c>
      <c r="R1165" s="21"/>
      <c r="S1165" s="44"/>
    </row>
    <row r="1166" spans="2:19" hidden="1" x14ac:dyDescent="0.25">
      <c r="B1166" s="16">
        <v>1176</v>
      </c>
      <c r="C1166" s="17" t="s">
        <v>2036</v>
      </c>
      <c r="D1166" s="18" t="s">
        <v>2056</v>
      </c>
      <c r="E1166" s="18" t="s">
        <v>2057</v>
      </c>
      <c r="F1166" s="21">
        <v>0</v>
      </c>
      <c r="G1166" s="21">
        <v>0</v>
      </c>
      <c r="H1166" s="20"/>
      <c r="I1166" s="19"/>
      <c r="J1166" s="19"/>
      <c r="K1166" s="20"/>
      <c r="L1166" s="20">
        <f t="shared" si="96"/>
        <v>0</v>
      </c>
      <c r="M1166" s="20">
        <f t="shared" si="97"/>
        <v>0</v>
      </c>
      <c r="N1166" s="20">
        <f t="shared" si="98"/>
        <v>0</v>
      </c>
      <c r="O1166" s="20">
        <f t="shared" si="99"/>
        <v>0</v>
      </c>
      <c r="P1166" s="20">
        <f t="shared" si="100"/>
        <v>0</v>
      </c>
      <c r="Q1166" s="20">
        <v>0</v>
      </c>
      <c r="R1166" s="21"/>
      <c r="S1166" s="44"/>
    </row>
    <row r="1167" spans="2:19" hidden="1" x14ac:dyDescent="0.25">
      <c r="B1167" s="16">
        <v>1177</v>
      </c>
      <c r="C1167" s="17" t="s">
        <v>2036</v>
      </c>
      <c r="D1167" s="18" t="s">
        <v>2058</v>
      </c>
      <c r="E1167" s="18" t="s">
        <v>2059</v>
      </c>
      <c r="F1167" s="21">
        <v>0</v>
      </c>
      <c r="G1167" s="21">
        <v>0</v>
      </c>
      <c r="H1167" s="20"/>
      <c r="I1167" s="19"/>
      <c r="J1167" s="19"/>
      <c r="K1167" s="20"/>
      <c r="L1167" s="20">
        <f t="shared" si="96"/>
        <v>0</v>
      </c>
      <c r="M1167" s="20">
        <f t="shared" si="97"/>
        <v>0</v>
      </c>
      <c r="N1167" s="20">
        <f t="shared" si="98"/>
        <v>0</v>
      </c>
      <c r="O1167" s="20">
        <f t="shared" si="99"/>
        <v>0</v>
      </c>
      <c r="P1167" s="20">
        <f t="shared" si="100"/>
        <v>0</v>
      </c>
      <c r="Q1167" s="20">
        <v>0</v>
      </c>
      <c r="R1167" s="21"/>
      <c r="S1167" s="44"/>
    </row>
    <row r="1168" spans="2:19" hidden="1" x14ac:dyDescent="0.25">
      <c r="B1168" s="16">
        <v>1178</v>
      </c>
      <c r="C1168" s="17" t="s">
        <v>2036</v>
      </c>
      <c r="D1168" s="18" t="s">
        <v>2060</v>
      </c>
      <c r="E1168" s="18" t="s">
        <v>2061</v>
      </c>
      <c r="F1168" s="21">
        <v>0</v>
      </c>
      <c r="G1168" s="21">
        <v>0</v>
      </c>
      <c r="H1168" s="20"/>
      <c r="I1168" s="19"/>
      <c r="J1168" s="19"/>
      <c r="K1168" s="20"/>
      <c r="L1168" s="20">
        <f t="shared" si="96"/>
        <v>0</v>
      </c>
      <c r="M1168" s="20">
        <f t="shared" si="97"/>
        <v>0</v>
      </c>
      <c r="N1168" s="20">
        <f t="shared" si="98"/>
        <v>0</v>
      </c>
      <c r="O1168" s="20">
        <f t="shared" si="99"/>
        <v>0</v>
      </c>
      <c r="P1168" s="20">
        <f t="shared" si="100"/>
        <v>0</v>
      </c>
      <c r="Q1168" s="20">
        <v>0</v>
      </c>
      <c r="R1168" s="21"/>
      <c r="S1168" s="44"/>
    </row>
    <row r="1169" spans="2:19" hidden="1" x14ac:dyDescent="0.25">
      <c r="B1169" s="16">
        <v>1179</v>
      </c>
      <c r="C1169" s="17" t="s">
        <v>2036</v>
      </c>
      <c r="D1169" s="18" t="s">
        <v>2062</v>
      </c>
      <c r="E1169" s="18" t="s">
        <v>2063</v>
      </c>
      <c r="F1169" s="21">
        <v>0</v>
      </c>
      <c r="G1169" s="21">
        <v>0</v>
      </c>
      <c r="H1169" s="20"/>
      <c r="I1169" s="19"/>
      <c r="J1169" s="19"/>
      <c r="K1169" s="20"/>
      <c r="L1169" s="20">
        <f t="shared" si="96"/>
        <v>0</v>
      </c>
      <c r="M1169" s="20">
        <f t="shared" si="97"/>
        <v>0</v>
      </c>
      <c r="N1169" s="20">
        <f t="shared" si="98"/>
        <v>0</v>
      </c>
      <c r="O1169" s="20">
        <f t="shared" si="99"/>
        <v>0</v>
      </c>
      <c r="P1169" s="20">
        <f t="shared" si="100"/>
        <v>0</v>
      </c>
      <c r="Q1169" s="20">
        <v>0</v>
      </c>
      <c r="R1169" s="21"/>
      <c r="S1169" s="44"/>
    </row>
    <row r="1170" spans="2:19" hidden="1" x14ac:dyDescent="0.25">
      <c r="B1170" s="16">
        <v>1180</v>
      </c>
      <c r="C1170" s="17" t="s">
        <v>2036</v>
      </c>
      <c r="D1170" s="18" t="s">
        <v>2064</v>
      </c>
      <c r="E1170" s="18" t="s">
        <v>2065</v>
      </c>
      <c r="F1170" s="21">
        <v>0</v>
      </c>
      <c r="G1170" s="21">
        <v>0</v>
      </c>
      <c r="H1170" s="20"/>
      <c r="I1170" s="19"/>
      <c r="J1170" s="19"/>
      <c r="K1170" s="20"/>
      <c r="L1170" s="20">
        <f t="shared" si="96"/>
        <v>0</v>
      </c>
      <c r="M1170" s="20">
        <f t="shared" si="97"/>
        <v>0</v>
      </c>
      <c r="N1170" s="20">
        <f t="shared" si="98"/>
        <v>0</v>
      </c>
      <c r="O1170" s="20">
        <f t="shared" si="99"/>
        <v>0</v>
      </c>
      <c r="P1170" s="20">
        <f t="shared" si="100"/>
        <v>0</v>
      </c>
      <c r="Q1170" s="20">
        <v>0</v>
      </c>
      <c r="R1170" s="21"/>
      <c r="S1170" s="44"/>
    </row>
    <row r="1171" spans="2:19" hidden="1" x14ac:dyDescent="0.25">
      <c r="B1171" s="16">
        <v>1181</v>
      </c>
      <c r="C1171" s="17" t="s">
        <v>2036</v>
      </c>
      <c r="D1171" s="18" t="s">
        <v>2066</v>
      </c>
      <c r="E1171" s="18" t="s">
        <v>2067</v>
      </c>
      <c r="F1171" s="21">
        <v>0</v>
      </c>
      <c r="G1171" s="21">
        <v>0</v>
      </c>
      <c r="H1171" s="20"/>
      <c r="I1171" s="19"/>
      <c r="J1171" s="19"/>
      <c r="K1171" s="20"/>
      <c r="L1171" s="20">
        <f t="shared" si="96"/>
        <v>0</v>
      </c>
      <c r="M1171" s="20">
        <f t="shared" si="97"/>
        <v>0</v>
      </c>
      <c r="N1171" s="20">
        <f t="shared" si="98"/>
        <v>0</v>
      </c>
      <c r="O1171" s="20">
        <f t="shared" si="99"/>
        <v>0</v>
      </c>
      <c r="P1171" s="20">
        <f t="shared" si="100"/>
        <v>0</v>
      </c>
      <c r="Q1171" s="20">
        <v>0</v>
      </c>
      <c r="R1171" s="21"/>
      <c r="S1171" s="44"/>
    </row>
    <row r="1172" spans="2:19" hidden="1" x14ac:dyDescent="0.25">
      <c r="B1172" s="16">
        <v>1182</v>
      </c>
      <c r="C1172" s="17" t="s">
        <v>2036</v>
      </c>
      <c r="D1172" s="18" t="s">
        <v>2068</v>
      </c>
      <c r="E1172" s="18" t="s">
        <v>2069</v>
      </c>
      <c r="F1172" s="21">
        <v>0</v>
      </c>
      <c r="G1172" s="21">
        <v>0</v>
      </c>
      <c r="H1172" s="20"/>
      <c r="I1172" s="19"/>
      <c r="J1172" s="19"/>
      <c r="K1172" s="20"/>
      <c r="L1172" s="20">
        <f t="shared" si="96"/>
        <v>0</v>
      </c>
      <c r="M1172" s="20">
        <f t="shared" si="97"/>
        <v>0</v>
      </c>
      <c r="N1172" s="20">
        <f t="shared" si="98"/>
        <v>0</v>
      </c>
      <c r="O1172" s="20">
        <f t="shared" si="99"/>
        <v>0</v>
      </c>
      <c r="P1172" s="20">
        <f t="shared" si="100"/>
        <v>0</v>
      </c>
      <c r="Q1172" s="20">
        <v>0</v>
      </c>
      <c r="R1172" s="21"/>
      <c r="S1172" s="44"/>
    </row>
    <row r="1173" spans="2:19" hidden="1" x14ac:dyDescent="0.25">
      <c r="B1173" s="16">
        <v>1183</v>
      </c>
      <c r="C1173" s="17" t="s">
        <v>2036</v>
      </c>
      <c r="D1173" s="18" t="s">
        <v>2070</v>
      </c>
      <c r="E1173" s="18" t="s">
        <v>2071</v>
      </c>
      <c r="F1173" s="21">
        <v>0</v>
      </c>
      <c r="G1173" s="21">
        <v>0</v>
      </c>
      <c r="H1173" s="20"/>
      <c r="I1173" s="19"/>
      <c r="J1173" s="19"/>
      <c r="K1173" s="20"/>
      <c r="L1173" s="20">
        <f t="shared" si="96"/>
        <v>0</v>
      </c>
      <c r="M1173" s="20">
        <f t="shared" si="97"/>
        <v>0</v>
      </c>
      <c r="N1173" s="20">
        <f t="shared" si="98"/>
        <v>0</v>
      </c>
      <c r="O1173" s="20">
        <f t="shared" si="99"/>
        <v>0</v>
      </c>
      <c r="P1173" s="20">
        <f t="shared" si="100"/>
        <v>0</v>
      </c>
      <c r="Q1173" s="20">
        <v>0</v>
      </c>
      <c r="R1173" s="21"/>
      <c r="S1173" s="44"/>
    </row>
    <row r="1174" spans="2:19" hidden="1" x14ac:dyDescent="0.25">
      <c r="B1174" s="16">
        <v>1184</v>
      </c>
      <c r="C1174" s="17" t="s">
        <v>2036</v>
      </c>
      <c r="D1174" s="18" t="s">
        <v>2072</v>
      </c>
      <c r="E1174" s="18" t="s">
        <v>2073</v>
      </c>
      <c r="F1174" s="21">
        <v>0</v>
      </c>
      <c r="G1174" s="21">
        <v>0</v>
      </c>
      <c r="H1174" s="20"/>
      <c r="I1174" s="19"/>
      <c r="J1174" s="19"/>
      <c r="K1174" s="20"/>
      <c r="L1174" s="20">
        <f t="shared" si="96"/>
        <v>0</v>
      </c>
      <c r="M1174" s="20">
        <f t="shared" si="97"/>
        <v>0</v>
      </c>
      <c r="N1174" s="20">
        <f t="shared" si="98"/>
        <v>0</v>
      </c>
      <c r="O1174" s="20">
        <f t="shared" si="99"/>
        <v>0</v>
      </c>
      <c r="P1174" s="20">
        <f t="shared" si="100"/>
        <v>0</v>
      </c>
      <c r="Q1174" s="20">
        <v>0</v>
      </c>
      <c r="R1174" s="21"/>
      <c r="S1174" s="44"/>
    </row>
    <row r="1175" spans="2:19" hidden="1" x14ac:dyDescent="0.25">
      <c r="B1175" s="16">
        <v>1185</v>
      </c>
      <c r="C1175" s="17" t="s">
        <v>2036</v>
      </c>
      <c r="D1175" s="18" t="s">
        <v>2074</v>
      </c>
      <c r="E1175" s="18" t="s">
        <v>2075</v>
      </c>
      <c r="F1175" s="21">
        <v>0</v>
      </c>
      <c r="G1175" s="21">
        <v>0</v>
      </c>
      <c r="H1175" s="20"/>
      <c r="I1175" s="19"/>
      <c r="J1175" s="19"/>
      <c r="K1175" s="20"/>
      <c r="L1175" s="20">
        <f t="shared" si="96"/>
        <v>0</v>
      </c>
      <c r="M1175" s="20">
        <f t="shared" si="97"/>
        <v>0</v>
      </c>
      <c r="N1175" s="20">
        <f t="shared" si="98"/>
        <v>0</v>
      </c>
      <c r="O1175" s="20">
        <f t="shared" si="99"/>
        <v>0</v>
      </c>
      <c r="P1175" s="20">
        <f t="shared" si="100"/>
        <v>0</v>
      </c>
      <c r="Q1175" s="20">
        <v>0</v>
      </c>
      <c r="R1175" s="21"/>
      <c r="S1175" s="44"/>
    </row>
    <row r="1176" spans="2:19" hidden="1" x14ac:dyDescent="0.25">
      <c r="B1176" s="16">
        <v>1186</v>
      </c>
      <c r="C1176" s="17" t="s">
        <v>2036</v>
      </c>
      <c r="D1176" s="18" t="s">
        <v>2076</v>
      </c>
      <c r="E1176" s="18" t="s">
        <v>2077</v>
      </c>
      <c r="F1176" s="21">
        <v>0</v>
      </c>
      <c r="G1176" s="21">
        <v>0</v>
      </c>
      <c r="H1176" s="20"/>
      <c r="I1176" s="19"/>
      <c r="J1176" s="19"/>
      <c r="K1176" s="20"/>
      <c r="L1176" s="20">
        <f t="shared" si="96"/>
        <v>0</v>
      </c>
      <c r="M1176" s="20">
        <f t="shared" si="97"/>
        <v>0</v>
      </c>
      <c r="N1176" s="20">
        <f t="shared" si="98"/>
        <v>0</v>
      </c>
      <c r="O1176" s="20">
        <f t="shared" si="99"/>
        <v>0</v>
      </c>
      <c r="P1176" s="20">
        <f t="shared" si="100"/>
        <v>0</v>
      </c>
      <c r="Q1176" s="20">
        <v>0</v>
      </c>
      <c r="R1176" s="21"/>
      <c r="S1176" s="44"/>
    </row>
    <row r="1177" spans="2:19" hidden="1" x14ac:dyDescent="0.25">
      <c r="B1177" s="16">
        <v>1187</v>
      </c>
      <c r="C1177" s="17" t="s">
        <v>2036</v>
      </c>
      <c r="D1177" s="18" t="s">
        <v>2078</v>
      </c>
      <c r="E1177" s="18" t="s">
        <v>2079</v>
      </c>
      <c r="F1177" s="21">
        <v>0</v>
      </c>
      <c r="G1177" s="21">
        <v>0</v>
      </c>
      <c r="H1177" s="20"/>
      <c r="I1177" s="19"/>
      <c r="J1177" s="19"/>
      <c r="K1177" s="20"/>
      <c r="L1177" s="20">
        <f t="shared" si="96"/>
        <v>0</v>
      </c>
      <c r="M1177" s="20">
        <f t="shared" si="97"/>
        <v>0</v>
      </c>
      <c r="N1177" s="20">
        <f t="shared" si="98"/>
        <v>0</v>
      </c>
      <c r="O1177" s="20">
        <f t="shared" si="99"/>
        <v>0</v>
      </c>
      <c r="P1177" s="20">
        <f t="shared" si="100"/>
        <v>0</v>
      </c>
      <c r="Q1177" s="20">
        <v>0</v>
      </c>
      <c r="R1177" s="21"/>
      <c r="S1177" s="44"/>
    </row>
    <row r="1178" spans="2:19" hidden="1" x14ac:dyDescent="0.25">
      <c r="B1178" s="16">
        <v>1188</v>
      </c>
      <c r="C1178" s="17" t="s">
        <v>2036</v>
      </c>
      <c r="D1178" s="18" t="s">
        <v>2080</v>
      </c>
      <c r="E1178" s="18" t="s">
        <v>2081</v>
      </c>
      <c r="F1178" s="21">
        <v>0</v>
      </c>
      <c r="G1178" s="21">
        <v>0</v>
      </c>
      <c r="H1178" s="20"/>
      <c r="I1178" s="19"/>
      <c r="J1178" s="19"/>
      <c r="K1178" s="20"/>
      <c r="L1178" s="20">
        <f t="shared" si="96"/>
        <v>0</v>
      </c>
      <c r="M1178" s="20">
        <f t="shared" si="97"/>
        <v>0</v>
      </c>
      <c r="N1178" s="20">
        <f t="shared" si="98"/>
        <v>0</v>
      </c>
      <c r="O1178" s="20">
        <f t="shared" si="99"/>
        <v>0</v>
      </c>
      <c r="P1178" s="20">
        <f t="shared" si="100"/>
        <v>0</v>
      </c>
      <c r="Q1178" s="20">
        <v>0</v>
      </c>
      <c r="R1178" s="21"/>
      <c r="S1178" s="44"/>
    </row>
    <row r="1179" spans="2:19" hidden="1" x14ac:dyDescent="0.25">
      <c r="B1179" s="16">
        <v>1189</v>
      </c>
      <c r="C1179" s="17" t="s">
        <v>2036</v>
      </c>
      <c r="D1179" s="18" t="s">
        <v>2082</v>
      </c>
      <c r="E1179" s="18" t="s">
        <v>2083</v>
      </c>
      <c r="F1179" s="21">
        <v>0</v>
      </c>
      <c r="G1179" s="21">
        <v>0</v>
      </c>
      <c r="H1179" s="20"/>
      <c r="I1179" s="19"/>
      <c r="J1179" s="19"/>
      <c r="K1179" s="20"/>
      <c r="L1179" s="20">
        <f t="shared" si="96"/>
        <v>0</v>
      </c>
      <c r="M1179" s="20">
        <f t="shared" si="97"/>
        <v>0</v>
      </c>
      <c r="N1179" s="20">
        <f t="shared" si="98"/>
        <v>0</v>
      </c>
      <c r="O1179" s="20">
        <f t="shared" si="99"/>
        <v>0</v>
      </c>
      <c r="P1179" s="20">
        <f t="shared" si="100"/>
        <v>0</v>
      </c>
      <c r="Q1179" s="20">
        <v>0</v>
      </c>
      <c r="R1179" s="21"/>
      <c r="S1179" s="44"/>
    </row>
    <row r="1180" spans="2:19" hidden="1" x14ac:dyDescent="0.25">
      <c r="B1180" s="16">
        <v>1190</v>
      </c>
      <c r="C1180" s="17" t="s">
        <v>2036</v>
      </c>
      <c r="D1180" s="18" t="s">
        <v>2084</v>
      </c>
      <c r="E1180" s="18" t="s">
        <v>2085</v>
      </c>
      <c r="F1180" s="21">
        <v>0</v>
      </c>
      <c r="G1180" s="21">
        <v>0</v>
      </c>
      <c r="H1180" s="20"/>
      <c r="I1180" s="19"/>
      <c r="J1180" s="19"/>
      <c r="K1180" s="20"/>
      <c r="L1180" s="20">
        <f t="shared" si="96"/>
        <v>0</v>
      </c>
      <c r="M1180" s="20">
        <f t="shared" si="97"/>
        <v>0</v>
      </c>
      <c r="N1180" s="20">
        <f t="shared" si="98"/>
        <v>0</v>
      </c>
      <c r="O1180" s="20">
        <f t="shared" si="99"/>
        <v>0</v>
      </c>
      <c r="P1180" s="20">
        <f t="shared" si="100"/>
        <v>0</v>
      </c>
      <c r="Q1180" s="20">
        <v>0</v>
      </c>
      <c r="R1180" s="21"/>
      <c r="S1180" s="44"/>
    </row>
    <row r="1181" spans="2:19" hidden="1" x14ac:dyDescent="0.25">
      <c r="B1181" s="16">
        <v>1191</v>
      </c>
      <c r="C1181" s="17" t="s">
        <v>2036</v>
      </c>
      <c r="D1181" s="18" t="s">
        <v>2086</v>
      </c>
      <c r="E1181" s="18" t="s">
        <v>2087</v>
      </c>
      <c r="F1181" s="21">
        <v>0</v>
      </c>
      <c r="G1181" s="21">
        <v>0</v>
      </c>
      <c r="H1181" s="20"/>
      <c r="I1181" s="19"/>
      <c r="J1181" s="19"/>
      <c r="K1181" s="20"/>
      <c r="L1181" s="20">
        <f t="shared" si="96"/>
        <v>0</v>
      </c>
      <c r="M1181" s="20">
        <f t="shared" si="97"/>
        <v>0</v>
      </c>
      <c r="N1181" s="20">
        <f t="shared" si="98"/>
        <v>0</v>
      </c>
      <c r="O1181" s="20">
        <f t="shared" si="99"/>
        <v>0</v>
      </c>
      <c r="P1181" s="20">
        <f t="shared" si="100"/>
        <v>0</v>
      </c>
      <c r="Q1181" s="20">
        <v>0</v>
      </c>
      <c r="R1181" s="21"/>
      <c r="S1181" s="44"/>
    </row>
    <row r="1182" spans="2:19" hidden="1" x14ac:dyDescent="0.25">
      <c r="B1182" s="16">
        <v>1192</v>
      </c>
      <c r="C1182" s="17" t="s">
        <v>2036</v>
      </c>
      <c r="D1182" s="18" t="s">
        <v>2088</v>
      </c>
      <c r="E1182" s="18" t="s">
        <v>2089</v>
      </c>
      <c r="F1182" s="21">
        <v>0</v>
      </c>
      <c r="G1182" s="21">
        <v>0</v>
      </c>
      <c r="H1182" s="20"/>
      <c r="I1182" s="19"/>
      <c r="J1182" s="19"/>
      <c r="K1182" s="20"/>
      <c r="L1182" s="20">
        <f t="shared" si="96"/>
        <v>0</v>
      </c>
      <c r="M1182" s="20">
        <f t="shared" si="97"/>
        <v>0</v>
      </c>
      <c r="N1182" s="20">
        <f t="shared" si="98"/>
        <v>0</v>
      </c>
      <c r="O1182" s="20">
        <f t="shared" si="99"/>
        <v>0</v>
      </c>
      <c r="P1182" s="20">
        <f t="shared" si="100"/>
        <v>0</v>
      </c>
      <c r="Q1182" s="20">
        <v>0</v>
      </c>
      <c r="R1182" s="21"/>
      <c r="S1182" s="44"/>
    </row>
    <row r="1183" spans="2:19" x14ac:dyDescent="0.25">
      <c r="B1183" s="16">
        <v>1193</v>
      </c>
      <c r="C1183" s="17" t="s">
        <v>2036</v>
      </c>
      <c r="D1183" s="36" t="s">
        <v>2090</v>
      </c>
      <c r="E1183" s="18" t="s">
        <v>2091</v>
      </c>
      <c r="F1183" s="21">
        <v>0</v>
      </c>
      <c r="G1183" s="21">
        <v>0</v>
      </c>
      <c r="H1183" s="20"/>
      <c r="I1183" s="19"/>
      <c r="J1183" s="19"/>
      <c r="K1183" s="20"/>
      <c r="L1183" s="20">
        <f t="shared" si="96"/>
        <v>0</v>
      </c>
      <c r="M1183" s="20">
        <f t="shared" si="97"/>
        <v>0</v>
      </c>
      <c r="N1183" s="20">
        <f t="shared" si="98"/>
        <v>0</v>
      </c>
      <c r="O1183" s="20">
        <f t="shared" si="99"/>
        <v>0</v>
      </c>
      <c r="P1183" s="20">
        <f t="shared" si="100"/>
        <v>0</v>
      </c>
      <c r="Q1183" s="20">
        <v>0</v>
      </c>
      <c r="R1183" s="21"/>
      <c r="S1183" s="44"/>
    </row>
    <row r="1184" spans="2:19" hidden="1" x14ac:dyDescent="0.25">
      <c r="B1184" s="16">
        <v>1194</v>
      </c>
      <c r="C1184" s="17" t="s">
        <v>2036</v>
      </c>
      <c r="D1184" s="18" t="s">
        <v>2092</v>
      </c>
      <c r="E1184" s="18" t="s">
        <v>2093</v>
      </c>
      <c r="F1184" s="21">
        <v>0</v>
      </c>
      <c r="G1184" s="21">
        <v>0</v>
      </c>
      <c r="H1184" s="20"/>
      <c r="I1184" s="19"/>
      <c r="J1184" s="19"/>
      <c r="K1184" s="20"/>
      <c r="L1184" s="20">
        <f t="shared" si="96"/>
        <v>0</v>
      </c>
      <c r="M1184" s="20">
        <f t="shared" si="97"/>
        <v>0</v>
      </c>
      <c r="N1184" s="20">
        <f t="shared" si="98"/>
        <v>0</v>
      </c>
      <c r="O1184" s="20">
        <f t="shared" si="99"/>
        <v>0</v>
      </c>
      <c r="P1184" s="20">
        <f t="shared" si="100"/>
        <v>0</v>
      </c>
      <c r="Q1184" s="20">
        <v>0</v>
      </c>
      <c r="R1184" s="21"/>
      <c r="S1184" s="44"/>
    </row>
    <row r="1185" spans="2:19" hidden="1" x14ac:dyDescent="0.25">
      <c r="B1185" s="16">
        <v>1195</v>
      </c>
      <c r="C1185" s="17" t="s">
        <v>2036</v>
      </c>
      <c r="D1185" s="18" t="s">
        <v>2094</v>
      </c>
      <c r="E1185" s="18" t="s">
        <v>2095</v>
      </c>
      <c r="F1185" s="21">
        <v>0</v>
      </c>
      <c r="G1185" s="21">
        <v>0</v>
      </c>
      <c r="H1185" s="20"/>
      <c r="I1185" s="19"/>
      <c r="J1185" s="19"/>
      <c r="K1185" s="20"/>
      <c r="L1185" s="20">
        <f t="shared" si="96"/>
        <v>0</v>
      </c>
      <c r="M1185" s="20">
        <f t="shared" si="97"/>
        <v>0</v>
      </c>
      <c r="N1185" s="20">
        <f t="shared" si="98"/>
        <v>0</v>
      </c>
      <c r="O1185" s="20">
        <f t="shared" si="99"/>
        <v>0</v>
      </c>
      <c r="P1185" s="20">
        <f t="shared" si="100"/>
        <v>0</v>
      </c>
      <c r="Q1185" s="20">
        <v>0</v>
      </c>
      <c r="R1185" s="21"/>
      <c r="S1185" s="44"/>
    </row>
    <row r="1186" spans="2:19" hidden="1" x14ac:dyDescent="0.25">
      <c r="B1186" s="16">
        <v>1196</v>
      </c>
      <c r="C1186" s="17" t="s">
        <v>2036</v>
      </c>
      <c r="D1186" s="18" t="s">
        <v>2096</v>
      </c>
      <c r="E1186" s="18" t="s">
        <v>2097</v>
      </c>
      <c r="F1186" s="21">
        <v>0</v>
      </c>
      <c r="G1186" s="21">
        <v>0</v>
      </c>
      <c r="H1186" s="20"/>
      <c r="I1186" s="19"/>
      <c r="J1186" s="19"/>
      <c r="K1186" s="20"/>
      <c r="L1186" s="20">
        <f t="shared" si="96"/>
        <v>0</v>
      </c>
      <c r="M1186" s="20">
        <f t="shared" si="97"/>
        <v>0</v>
      </c>
      <c r="N1186" s="20">
        <f t="shared" si="98"/>
        <v>0</v>
      </c>
      <c r="O1186" s="20">
        <f t="shared" si="99"/>
        <v>0</v>
      </c>
      <c r="P1186" s="20">
        <f t="shared" si="100"/>
        <v>0</v>
      </c>
      <c r="Q1186" s="20">
        <v>0</v>
      </c>
      <c r="R1186" s="21"/>
      <c r="S1186" s="44"/>
    </row>
    <row r="1187" spans="2:19" hidden="1" x14ac:dyDescent="0.25">
      <c r="B1187" s="16">
        <v>1197</v>
      </c>
      <c r="C1187" s="17" t="s">
        <v>2036</v>
      </c>
      <c r="D1187" s="18" t="s">
        <v>2098</v>
      </c>
      <c r="E1187" s="18" t="s">
        <v>2099</v>
      </c>
      <c r="F1187" s="21">
        <v>0</v>
      </c>
      <c r="G1187" s="21">
        <v>0</v>
      </c>
      <c r="H1187" s="20"/>
      <c r="I1187" s="19"/>
      <c r="J1187" s="19"/>
      <c r="K1187" s="20"/>
      <c r="L1187" s="20">
        <f t="shared" si="96"/>
        <v>0</v>
      </c>
      <c r="M1187" s="20">
        <f t="shared" si="97"/>
        <v>0</v>
      </c>
      <c r="N1187" s="20">
        <f t="shared" si="98"/>
        <v>0</v>
      </c>
      <c r="O1187" s="20">
        <f t="shared" si="99"/>
        <v>0</v>
      </c>
      <c r="P1187" s="20">
        <f t="shared" si="100"/>
        <v>0</v>
      </c>
      <c r="Q1187" s="20">
        <v>0</v>
      </c>
      <c r="R1187" s="21"/>
      <c r="S1187" s="44"/>
    </row>
    <row r="1188" spans="2:19" hidden="1" x14ac:dyDescent="0.25">
      <c r="B1188" s="16">
        <v>1198</v>
      </c>
      <c r="C1188" s="17" t="s">
        <v>2036</v>
      </c>
      <c r="D1188" s="18" t="s">
        <v>2100</v>
      </c>
      <c r="E1188" s="18" t="s">
        <v>2101</v>
      </c>
      <c r="F1188" s="21">
        <v>0</v>
      </c>
      <c r="G1188" s="21">
        <v>0</v>
      </c>
      <c r="H1188" s="20"/>
      <c r="I1188" s="19"/>
      <c r="J1188" s="19"/>
      <c r="K1188" s="20"/>
      <c r="L1188" s="20">
        <f t="shared" si="96"/>
        <v>0</v>
      </c>
      <c r="M1188" s="20">
        <f t="shared" si="97"/>
        <v>0</v>
      </c>
      <c r="N1188" s="20">
        <f t="shared" si="98"/>
        <v>0</v>
      </c>
      <c r="O1188" s="20">
        <f t="shared" si="99"/>
        <v>0</v>
      </c>
      <c r="P1188" s="20">
        <f t="shared" si="100"/>
        <v>0</v>
      </c>
      <c r="Q1188" s="20">
        <v>0</v>
      </c>
      <c r="R1188" s="21"/>
      <c r="S1188" s="44"/>
    </row>
    <row r="1189" spans="2:19" hidden="1" x14ac:dyDescent="0.25">
      <c r="B1189" s="16">
        <v>1199</v>
      </c>
      <c r="C1189" s="17" t="s">
        <v>2036</v>
      </c>
      <c r="D1189" s="18" t="s">
        <v>2102</v>
      </c>
      <c r="E1189" s="18" t="s">
        <v>2103</v>
      </c>
      <c r="F1189" s="21">
        <v>0</v>
      </c>
      <c r="G1189" s="21">
        <v>0</v>
      </c>
      <c r="H1189" s="20"/>
      <c r="I1189" s="19"/>
      <c r="J1189" s="19"/>
      <c r="K1189" s="20"/>
      <c r="L1189" s="20">
        <f t="shared" si="96"/>
        <v>0</v>
      </c>
      <c r="M1189" s="20">
        <f t="shared" si="97"/>
        <v>0</v>
      </c>
      <c r="N1189" s="20">
        <f t="shared" si="98"/>
        <v>0</v>
      </c>
      <c r="O1189" s="20">
        <f t="shared" si="99"/>
        <v>0</v>
      </c>
      <c r="P1189" s="20">
        <f t="shared" si="100"/>
        <v>0</v>
      </c>
      <c r="Q1189" s="20">
        <v>0</v>
      </c>
      <c r="R1189" s="21"/>
      <c r="S1189" s="44"/>
    </row>
    <row r="1190" spans="2:19" hidden="1" x14ac:dyDescent="0.25">
      <c r="B1190" s="16">
        <v>1200</v>
      </c>
      <c r="C1190" s="17" t="s">
        <v>2036</v>
      </c>
      <c r="D1190" s="18" t="s">
        <v>2104</v>
      </c>
      <c r="E1190" s="18" t="s">
        <v>745</v>
      </c>
      <c r="F1190" s="21">
        <v>0</v>
      </c>
      <c r="G1190" s="21">
        <v>0</v>
      </c>
      <c r="H1190" s="20"/>
      <c r="I1190" s="19"/>
      <c r="J1190" s="19"/>
      <c r="K1190" s="20"/>
      <c r="L1190" s="20">
        <f t="shared" si="96"/>
        <v>0</v>
      </c>
      <c r="M1190" s="20">
        <f t="shared" si="97"/>
        <v>0</v>
      </c>
      <c r="N1190" s="20">
        <f t="shared" si="98"/>
        <v>0</v>
      </c>
      <c r="O1190" s="20">
        <f t="shared" si="99"/>
        <v>0</v>
      </c>
      <c r="P1190" s="20">
        <f t="shared" si="100"/>
        <v>0</v>
      </c>
      <c r="Q1190" s="20">
        <v>0</v>
      </c>
      <c r="R1190" s="21"/>
      <c r="S1190" s="44"/>
    </row>
    <row r="1191" spans="2:19" hidden="1" x14ac:dyDescent="0.25">
      <c r="B1191" s="16">
        <v>1201</v>
      </c>
      <c r="C1191" s="17" t="s">
        <v>2036</v>
      </c>
      <c r="D1191" s="18" t="s">
        <v>2105</v>
      </c>
      <c r="E1191" s="18" t="s">
        <v>2106</v>
      </c>
      <c r="F1191" s="21">
        <v>0</v>
      </c>
      <c r="G1191" s="21">
        <v>0</v>
      </c>
      <c r="H1191" s="20"/>
      <c r="I1191" s="19"/>
      <c r="J1191" s="19"/>
      <c r="K1191" s="20"/>
      <c r="L1191" s="20">
        <f t="shared" si="96"/>
        <v>0</v>
      </c>
      <c r="M1191" s="20">
        <f t="shared" si="97"/>
        <v>0</v>
      </c>
      <c r="N1191" s="20">
        <f t="shared" si="98"/>
        <v>0</v>
      </c>
      <c r="O1191" s="20">
        <f t="shared" si="99"/>
        <v>0</v>
      </c>
      <c r="P1191" s="20">
        <f t="shared" si="100"/>
        <v>0</v>
      </c>
      <c r="Q1191" s="20">
        <v>0</v>
      </c>
      <c r="R1191" s="21"/>
      <c r="S1191" s="44"/>
    </row>
    <row r="1192" spans="2:19" hidden="1" x14ac:dyDescent="0.25">
      <c r="B1192" s="16">
        <v>1202</v>
      </c>
      <c r="C1192" s="17" t="s">
        <v>2036</v>
      </c>
      <c r="D1192" s="18" t="s">
        <v>2107</v>
      </c>
      <c r="E1192" s="18" t="s">
        <v>2108</v>
      </c>
      <c r="F1192" s="21">
        <v>0</v>
      </c>
      <c r="G1192" s="21">
        <v>0</v>
      </c>
      <c r="H1192" s="20"/>
      <c r="I1192" s="19"/>
      <c r="J1192" s="19"/>
      <c r="K1192" s="20"/>
      <c r="L1192" s="20">
        <f t="shared" si="96"/>
        <v>0</v>
      </c>
      <c r="M1192" s="20">
        <f t="shared" si="97"/>
        <v>0</v>
      </c>
      <c r="N1192" s="20">
        <f t="shared" si="98"/>
        <v>0</v>
      </c>
      <c r="O1192" s="20">
        <f t="shared" si="99"/>
        <v>0</v>
      </c>
      <c r="P1192" s="20">
        <f t="shared" si="100"/>
        <v>0</v>
      </c>
      <c r="Q1192" s="20">
        <v>0</v>
      </c>
      <c r="R1192" s="21"/>
      <c r="S1192" s="44"/>
    </row>
    <row r="1193" spans="2:19" hidden="1" x14ac:dyDescent="0.25">
      <c r="B1193" s="16">
        <v>1203</v>
      </c>
      <c r="C1193" s="17" t="s">
        <v>2036</v>
      </c>
      <c r="D1193" s="18" t="s">
        <v>2109</v>
      </c>
      <c r="E1193" s="18" t="s">
        <v>2110</v>
      </c>
      <c r="F1193" s="21">
        <v>0</v>
      </c>
      <c r="G1193" s="21">
        <v>0</v>
      </c>
      <c r="H1193" s="20"/>
      <c r="I1193" s="19"/>
      <c r="J1193" s="19"/>
      <c r="K1193" s="20"/>
      <c r="L1193" s="20">
        <f t="shared" si="96"/>
        <v>0</v>
      </c>
      <c r="M1193" s="20">
        <f t="shared" si="97"/>
        <v>0</v>
      </c>
      <c r="N1193" s="20">
        <f t="shared" si="98"/>
        <v>0</v>
      </c>
      <c r="O1193" s="20">
        <f t="shared" si="99"/>
        <v>0</v>
      </c>
      <c r="P1193" s="20">
        <f t="shared" si="100"/>
        <v>0</v>
      </c>
      <c r="Q1193" s="20">
        <v>0</v>
      </c>
      <c r="R1193" s="21"/>
      <c r="S1193" s="44"/>
    </row>
    <row r="1194" spans="2:19" hidden="1" x14ac:dyDescent="0.25">
      <c r="B1194" s="16">
        <v>1204</v>
      </c>
      <c r="C1194" s="17" t="s">
        <v>2036</v>
      </c>
      <c r="D1194" s="18" t="s">
        <v>2111</v>
      </c>
      <c r="E1194" s="18" t="s">
        <v>2112</v>
      </c>
      <c r="F1194" s="21">
        <v>0</v>
      </c>
      <c r="G1194" s="21">
        <v>0</v>
      </c>
      <c r="H1194" s="20"/>
      <c r="I1194" s="19"/>
      <c r="J1194" s="19"/>
      <c r="K1194" s="20"/>
      <c r="L1194" s="20">
        <f t="shared" si="96"/>
        <v>0</v>
      </c>
      <c r="M1194" s="20">
        <f t="shared" si="97"/>
        <v>0</v>
      </c>
      <c r="N1194" s="20">
        <f t="shared" si="98"/>
        <v>0</v>
      </c>
      <c r="O1194" s="20">
        <f t="shared" si="99"/>
        <v>0</v>
      </c>
      <c r="P1194" s="20">
        <f t="shared" si="100"/>
        <v>0</v>
      </c>
      <c r="Q1194" s="20">
        <v>0</v>
      </c>
      <c r="R1194" s="21"/>
      <c r="S1194" s="44"/>
    </row>
    <row r="1195" spans="2:19" hidden="1" x14ac:dyDescent="0.25">
      <c r="B1195" s="16">
        <v>1205</v>
      </c>
      <c r="C1195" s="17" t="s">
        <v>2036</v>
      </c>
      <c r="D1195" s="18" t="s">
        <v>2113</v>
      </c>
      <c r="E1195" s="18" t="s">
        <v>2114</v>
      </c>
      <c r="F1195" s="21">
        <v>0</v>
      </c>
      <c r="G1195" s="21">
        <v>0</v>
      </c>
      <c r="H1195" s="20"/>
      <c r="I1195" s="19"/>
      <c r="J1195" s="19"/>
      <c r="K1195" s="20"/>
      <c r="L1195" s="20">
        <f t="shared" si="96"/>
        <v>0</v>
      </c>
      <c r="M1195" s="20">
        <f t="shared" si="97"/>
        <v>0</v>
      </c>
      <c r="N1195" s="20">
        <f t="shared" si="98"/>
        <v>0</v>
      </c>
      <c r="O1195" s="20">
        <f t="shared" si="99"/>
        <v>0</v>
      </c>
      <c r="P1195" s="20">
        <f t="shared" si="100"/>
        <v>0</v>
      </c>
      <c r="Q1195" s="20">
        <v>0</v>
      </c>
      <c r="R1195" s="21"/>
      <c r="S1195" s="44"/>
    </row>
    <row r="1196" spans="2:19" hidden="1" x14ac:dyDescent="0.25">
      <c r="B1196" s="16">
        <v>1206</v>
      </c>
      <c r="C1196" s="17" t="s">
        <v>2036</v>
      </c>
      <c r="D1196" s="18" t="s">
        <v>2115</v>
      </c>
      <c r="E1196" s="18" t="s">
        <v>2116</v>
      </c>
      <c r="F1196" s="21">
        <v>0</v>
      </c>
      <c r="G1196" s="21">
        <v>0</v>
      </c>
      <c r="H1196" s="20"/>
      <c r="I1196" s="19"/>
      <c r="J1196" s="19"/>
      <c r="K1196" s="20"/>
      <c r="L1196" s="20">
        <f t="shared" si="96"/>
        <v>0</v>
      </c>
      <c r="M1196" s="20">
        <f t="shared" si="97"/>
        <v>0</v>
      </c>
      <c r="N1196" s="20">
        <f t="shared" si="98"/>
        <v>0</v>
      </c>
      <c r="O1196" s="20">
        <f t="shared" si="99"/>
        <v>0</v>
      </c>
      <c r="P1196" s="20">
        <f t="shared" si="100"/>
        <v>0</v>
      </c>
      <c r="Q1196" s="20">
        <v>0</v>
      </c>
      <c r="R1196" s="21"/>
      <c r="S1196" s="44"/>
    </row>
    <row r="1197" spans="2:19" hidden="1" x14ac:dyDescent="0.25">
      <c r="B1197" s="16">
        <v>1207</v>
      </c>
      <c r="C1197" s="17" t="s">
        <v>2036</v>
      </c>
      <c r="D1197" s="18" t="s">
        <v>2117</v>
      </c>
      <c r="E1197" s="18" t="s">
        <v>2118</v>
      </c>
      <c r="F1197" s="21">
        <v>0</v>
      </c>
      <c r="G1197" s="21">
        <v>0</v>
      </c>
      <c r="H1197" s="20"/>
      <c r="I1197" s="19"/>
      <c r="J1197" s="19"/>
      <c r="K1197" s="20"/>
      <c r="L1197" s="20">
        <f t="shared" si="96"/>
        <v>0</v>
      </c>
      <c r="M1197" s="20">
        <f t="shared" si="97"/>
        <v>0</v>
      </c>
      <c r="N1197" s="20">
        <f t="shared" si="98"/>
        <v>0</v>
      </c>
      <c r="O1197" s="20">
        <f t="shared" si="99"/>
        <v>0</v>
      </c>
      <c r="P1197" s="20">
        <f t="shared" si="100"/>
        <v>0</v>
      </c>
      <c r="Q1197" s="20">
        <v>0</v>
      </c>
      <c r="R1197" s="21"/>
      <c r="S1197" s="44"/>
    </row>
    <row r="1198" spans="2:19" hidden="1" x14ac:dyDescent="0.25">
      <c r="B1198" s="16">
        <v>1208</v>
      </c>
      <c r="C1198" s="17" t="s">
        <v>2036</v>
      </c>
      <c r="D1198" s="18" t="s">
        <v>2119</v>
      </c>
      <c r="E1198" s="18" t="s">
        <v>2120</v>
      </c>
      <c r="F1198" s="21">
        <v>0</v>
      </c>
      <c r="G1198" s="21">
        <v>0</v>
      </c>
      <c r="H1198" s="20"/>
      <c r="I1198" s="19"/>
      <c r="J1198" s="19"/>
      <c r="K1198" s="20"/>
      <c r="L1198" s="20">
        <f t="shared" ref="L1198:L1261" si="101">+F1198-I1198</f>
        <v>0</v>
      </c>
      <c r="M1198" s="20">
        <f t="shared" ref="M1198:M1261" si="102">+G1198-J1198</f>
        <v>0</v>
      </c>
      <c r="N1198" s="20">
        <f t="shared" ref="N1198:N1261" si="103">+H1198-K1198</f>
        <v>0</v>
      </c>
      <c r="O1198" s="20">
        <f t="shared" ref="O1198:O1261" si="104">+L1198+M1198+N1198</f>
        <v>0</v>
      </c>
      <c r="P1198" s="20">
        <f t="shared" ref="P1198:P1261" si="105">+Q1198-O1198</f>
        <v>0</v>
      </c>
      <c r="Q1198" s="20">
        <v>0</v>
      </c>
      <c r="R1198" s="21"/>
      <c r="S1198" s="44"/>
    </row>
    <row r="1199" spans="2:19" hidden="1" x14ac:dyDescent="0.25">
      <c r="B1199" s="16">
        <v>1209</v>
      </c>
      <c r="C1199" s="17" t="s">
        <v>2036</v>
      </c>
      <c r="D1199" s="18" t="s">
        <v>2121</v>
      </c>
      <c r="E1199" s="18" t="s">
        <v>2122</v>
      </c>
      <c r="F1199" s="21">
        <v>0</v>
      </c>
      <c r="G1199" s="21">
        <v>0</v>
      </c>
      <c r="H1199" s="20"/>
      <c r="I1199" s="19"/>
      <c r="J1199" s="19"/>
      <c r="K1199" s="20"/>
      <c r="L1199" s="20">
        <f t="shared" si="101"/>
        <v>0</v>
      </c>
      <c r="M1199" s="20">
        <f t="shared" si="102"/>
        <v>0</v>
      </c>
      <c r="N1199" s="20">
        <f t="shared" si="103"/>
        <v>0</v>
      </c>
      <c r="O1199" s="20">
        <f t="shared" si="104"/>
        <v>0</v>
      </c>
      <c r="P1199" s="20">
        <f t="shared" si="105"/>
        <v>0</v>
      </c>
      <c r="Q1199" s="20">
        <v>0</v>
      </c>
      <c r="R1199" s="21"/>
      <c r="S1199" s="44"/>
    </row>
    <row r="1200" spans="2:19" hidden="1" x14ac:dyDescent="0.25">
      <c r="B1200" s="16">
        <v>1210</v>
      </c>
      <c r="C1200" s="17" t="s">
        <v>2036</v>
      </c>
      <c r="D1200" s="18" t="s">
        <v>2123</v>
      </c>
      <c r="E1200" s="18" t="s">
        <v>2124</v>
      </c>
      <c r="F1200" s="21">
        <v>0</v>
      </c>
      <c r="G1200" s="21">
        <v>0</v>
      </c>
      <c r="H1200" s="20"/>
      <c r="I1200" s="19"/>
      <c r="J1200" s="19"/>
      <c r="K1200" s="20"/>
      <c r="L1200" s="20">
        <f t="shared" si="101"/>
        <v>0</v>
      </c>
      <c r="M1200" s="20">
        <f t="shared" si="102"/>
        <v>0</v>
      </c>
      <c r="N1200" s="20">
        <f t="shared" si="103"/>
        <v>0</v>
      </c>
      <c r="O1200" s="20">
        <f t="shared" si="104"/>
        <v>0</v>
      </c>
      <c r="P1200" s="20">
        <f t="shared" si="105"/>
        <v>0</v>
      </c>
      <c r="Q1200" s="20">
        <v>0</v>
      </c>
      <c r="R1200" s="21"/>
      <c r="S1200" s="44"/>
    </row>
    <row r="1201" spans="2:19" hidden="1" x14ac:dyDescent="0.25">
      <c r="B1201" s="16">
        <v>1211</v>
      </c>
      <c r="C1201" s="17" t="s">
        <v>2036</v>
      </c>
      <c r="D1201" s="18" t="s">
        <v>2125</v>
      </c>
      <c r="E1201" s="18" t="s">
        <v>2126</v>
      </c>
      <c r="F1201" s="21">
        <v>0</v>
      </c>
      <c r="G1201" s="21">
        <v>0</v>
      </c>
      <c r="H1201" s="20"/>
      <c r="I1201" s="19"/>
      <c r="J1201" s="19"/>
      <c r="K1201" s="20"/>
      <c r="L1201" s="20">
        <f t="shared" si="101"/>
        <v>0</v>
      </c>
      <c r="M1201" s="20">
        <f t="shared" si="102"/>
        <v>0</v>
      </c>
      <c r="N1201" s="20">
        <f t="shared" si="103"/>
        <v>0</v>
      </c>
      <c r="O1201" s="20">
        <f t="shared" si="104"/>
        <v>0</v>
      </c>
      <c r="P1201" s="20">
        <f t="shared" si="105"/>
        <v>0</v>
      </c>
      <c r="Q1201" s="20">
        <v>0</v>
      </c>
      <c r="R1201" s="21"/>
      <c r="S1201" s="44"/>
    </row>
    <row r="1202" spans="2:19" hidden="1" x14ac:dyDescent="0.25">
      <c r="B1202" s="16">
        <v>1212</v>
      </c>
      <c r="C1202" s="17" t="s">
        <v>2036</v>
      </c>
      <c r="D1202" s="18" t="s">
        <v>2127</v>
      </c>
      <c r="E1202" s="18" t="s">
        <v>2128</v>
      </c>
      <c r="F1202" s="21">
        <v>0</v>
      </c>
      <c r="G1202" s="21">
        <v>0</v>
      </c>
      <c r="H1202" s="20"/>
      <c r="I1202" s="19"/>
      <c r="J1202" s="19"/>
      <c r="K1202" s="20"/>
      <c r="L1202" s="20">
        <f t="shared" si="101"/>
        <v>0</v>
      </c>
      <c r="M1202" s="20">
        <f t="shared" si="102"/>
        <v>0</v>
      </c>
      <c r="N1202" s="20">
        <f t="shared" si="103"/>
        <v>0</v>
      </c>
      <c r="O1202" s="20">
        <f t="shared" si="104"/>
        <v>0</v>
      </c>
      <c r="P1202" s="20">
        <f t="shared" si="105"/>
        <v>0</v>
      </c>
      <c r="Q1202" s="20">
        <v>0</v>
      </c>
      <c r="R1202" s="21"/>
      <c r="S1202" s="44"/>
    </row>
    <row r="1203" spans="2:19" hidden="1" x14ac:dyDescent="0.25">
      <c r="B1203" s="16">
        <v>1213</v>
      </c>
      <c r="C1203" s="17" t="s">
        <v>2036</v>
      </c>
      <c r="D1203" s="18" t="s">
        <v>2129</v>
      </c>
      <c r="E1203" s="18" t="s">
        <v>2130</v>
      </c>
      <c r="F1203" s="21">
        <v>0</v>
      </c>
      <c r="G1203" s="21">
        <v>0</v>
      </c>
      <c r="H1203" s="20"/>
      <c r="I1203" s="19"/>
      <c r="J1203" s="19"/>
      <c r="K1203" s="20"/>
      <c r="L1203" s="20">
        <f t="shared" si="101"/>
        <v>0</v>
      </c>
      <c r="M1203" s="20">
        <f t="shared" si="102"/>
        <v>0</v>
      </c>
      <c r="N1203" s="20">
        <f t="shared" si="103"/>
        <v>0</v>
      </c>
      <c r="O1203" s="20">
        <f t="shared" si="104"/>
        <v>0</v>
      </c>
      <c r="P1203" s="20">
        <f t="shared" si="105"/>
        <v>0</v>
      </c>
      <c r="Q1203" s="20">
        <v>0</v>
      </c>
      <c r="R1203" s="21"/>
      <c r="S1203" s="44"/>
    </row>
    <row r="1204" spans="2:19" hidden="1" x14ac:dyDescent="0.25">
      <c r="B1204" s="16">
        <v>1214</v>
      </c>
      <c r="C1204" s="17" t="s">
        <v>2036</v>
      </c>
      <c r="D1204" s="18" t="s">
        <v>2131</v>
      </c>
      <c r="E1204" s="18" t="s">
        <v>2132</v>
      </c>
      <c r="F1204" s="21">
        <v>0</v>
      </c>
      <c r="G1204" s="21">
        <v>0</v>
      </c>
      <c r="H1204" s="20"/>
      <c r="I1204" s="19"/>
      <c r="J1204" s="19"/>
      <c r="K1204" s="20"/>
      <c r="L1204" s="20">
        <f t="shared" si="101"/>
        <v>0</v>
      </c>
      <c r="M1204" s="20">
        <f t="shared" si="102"/>
        <v>0</v>
      </c>
      <c r="N1204" s="20">
        <f t="shared" si="103"/>
        <v>0</v>
      </c>
      <c r="O1204" s="20">
        <f t="shared" si="104"/>
        <v>0</v>
      </c>
      <c r="P1204" s="20">
        <f t="shared" si="105"/>
        <v>0</v>
      </c>
      <c r="Q1204" s="20">
        <v>0</v>
      </c>
      <c r="R1204" s="21"/>
      <c r="S1204" s="44"/>
    </row>
    <row r="1205" spans="2:19" hidden="1" x14ac:dyDescent="0.25">
      <c r="B1205" s="16">
        <v>1215</v>
      </c>
      <c r="C1205" s="17" t="s">
        <v>2036</v>
      </c>
      <c r="D1205" s="18" t="s">
        <v>2133</v>
      </c>
      <c r="E1205" s="18" t="s">
        <v>2134</v>
      </c>
      <c r="F1205" s="21">
        <v>0</v>
      </c>
      <c r="G1205" s="21">
        <v>0</v>
      </c>
      <c r="H1205" s="20"/>
      <c r="I1205" s="19"/>
      <c r="J1205" s="19"/>
      <c r="K1205" s="20"/>
      <c r="L1205" s="20">
        <f t="shared" si="101"/>
        <v>0</v>
      </c>
      <c r="M1205" s="20">
        <f t="shared" si="102"/>
        <v>0</v>
      </c>
      <c r="N1205" s="20">
        <f t="shared" si="103"/>
        <v>0</v>
      </c>
      <c r="O1205" s="20">
        <f t="shared" si="104"/>
        <v>0</v>
      </c>
      <c r="P1205" s="20">
        <f t="shared" si="105"/>
        <v>0</v>
      </c>
      <c r="Q1205" s="20">
        <v>0</v>
      </c>
      <c r="R1205" s="21"/>
      <c r="S1205" s="44"/>
    </row>
    <row r="1206" spans="2:19" hidden="1" x14ac:dyDescent="0.25">
      <c r="B1206" s="16">
        <v>1216</v>
      </c>
      <c r="C1206" s="17" t="s">
        <v>2036</v>
      </c>
      <c r="D1206" s="18" t="s">
        <v>2135</v>
      </c>
      <c r="E1206" s="18" t="s">
        <v>2136</v>
      </c>
      <c r="F1206" s="21">
        <v>0</v>
      </c>
      <c r="G1206" s="21">
        <v>0</v>
      </c>
      <c r="H1206" s="20"/>
      <c r="I1206" s="19"/>
      <c r="J1206" s="19"/>
      <c r="K1206" s="20"/>
      <c r="L1206" s="20">
        <f t="shared" si="101"/>
        <v>0</v>
      </c>
      <c r="M1206" s="20">
        <f t="shared" si="102"/>
        <v>0</v>
      </c>
      <c r="N1206" s="20">
        <f t="shared" si="103"/>
        <v>0</v>
      </c>
      <c r="O1206" s="20">
        <f t="shared" si="104"/>
        <v>0</v>
      </c>
      <c r="P1206" s="20">
        <f t="shared" si="105"/>
        <v>0</v>
      </c>
      <c r="Q1206" s="20">
        <v>0</v>
      </c>
      <c r="R1206" s="21"/>
      <c r="S1206" s="44"/>
    </row>
    <row r="1207" spans="2:19" hidden="1" x14ac:dyDescent="0.25">
      <c r="B1207" s="16">
        <v>1217</v>
      </c>
      <c r="C1207" s="17" t="s">
        <v>2036</v>
      </c>
      <c r="D1207" s="18" t="s">
        <v>2137</v>
      </c>
      <c r="E1207" s="18" t="s">
        <v>2138</v>
      </c>
      <c r="F1207" s="21">
        <v>0</v>
      </c>
      <c r="G1207" s="21">
        <v>0</v>
      </c>
      <c r="H1207" s="20"/>
      <c r="I1207" s="19"/>
      <c r="J1207" s="19"/>
      <c r="K1207" s="20"/>
      <c r="L1207" s="20">
        <f t="shared" si="101"/>
        <v>0</v>
      </c>
      <c r="M1207" s="20">
        <f t="shared" si="102"/>
        <v>0</v>
      </c>
      <c r="N1207" s="20">
        <f t="shared" si="103"/>
        <v>0</v>
      </c>
      <c r="O1207" s="20">
        <f t="shared" si="104"/>
        <v>0</v>
      </c>
      <c r="P1207" s="20">
        <f t="shared" si="105"/>
        <v>0</v>
      </c>
      <c r="Q1207" s="20">
        <v>0</v>
      </c>
      <c r="R1207" s="21"/>
      <c r="S1207" s="44"/>
    </row>
    <row r="1208" spans="2:19" hidden="1" x14ac:dyDescent="0.25">
      <c r="B1208" s="16">
        <v>1218</v>
      </c>
      <c r="C1208" s="17" t="s">
        <v>2036</v>
      </c>
      <c r="D1208" s="18" t="s">
        <v>2139</v>
      </c>
      <c r="E1208" s="18" t="s">
        <v>2140</v>
      </c>
      <c r="F1208" s="21">
        <v>0</v>
      </c>
      <c r="G1208" s="21">
        <v>0</v>
      </c>
      <c r="H1208" s="20"/>
      <c r="I1208" s="19"/>
      <c r="J1208" s="19"/>
      <c r="K1208" s="20"/>
      <c r="L1208" s="20">
        <f t="shared" si="101"/>
        <v>0</v>
      </c>
      <c r="M1208" s="20">
        <f t="shared" si="102"/>
        <v>0</v>
      </c>
      <c r="N1208" s="20">
        <f t="shared" si="103"/>
        <v>0</v>
      </c>
      <c r="O1208" s="20">
        <f t="shared" si="104"/>
        <v>0</v>
      </c>
      <c r="P1208" s="20">
        <f t="shared" si="105"/>
        <v>0</v>
      </c>
      <c r="Q1208" s="20">
        <v>0</v>
      </c>
      <c r="R1208" s="21"/>
      <c r="S1208" s="44"/>
    </row>
    <row r="1209" spans="2:19" hidden="1" x14ac:dyDescent="0.25">
      <c r="B1209" s="16">
        <v>1219</v>
      </c>
      <c r="C1209" s="17" t="s">
        <v>2036</v>
      </c>
      <c r="D1209" s="18" t="s">
        <v>1991</v>
      </c>
      <c r="E1209" s="18" t="s">
        <v>1992</v>
      </c>
      <c r="F1209" s="21">
        <v>0</v>
      </c>
      <c r="G1209" s="21">
        <v>0</v>
      </c>
      <c r="H1209" s="20"/>
      <c r="I1209" s="19"/>
      <c r="J1209" s="19"/>
      <c r="K1209" s="20"/>
      <c r="L1209" s="20">
        <f t="shared" si="101"/>
        <v>0</v>
      </c>
      <c r="M1209" s="20">
        <f t="shared" si="102"/>
        <v>0</v>
      </c>
      <c r="N1209" s="20">
        <f t="shared" si="103"/>
        <v>0</v>
      </c>
      <c r="O1209" s="20">
        <f t="shared" si="104"/>
        <v>0</v>
      </c>
      <c r="P1209" s="20">
        <f t="shared" si="105"/>
        <v>0</v>
      </c>
      <c r="Q1209" s="20">
        <v>0</v>
      </c>
      <c r="R1209" s="21"/>
      <c r="S1209" s="44"/>
    </row>
    <row r="1210" spans="2:19" hidden="1" x14ac:dyDescent="0.25">
      <c r="B1210" s="16">
        <v>1220</v>
      </c>
      <c r="C1210" s="17" t="s">
        <v>2036</v>
      </c>
      <c r="D1210" s="18" t="s">
        <v>2141</v>
      </c>
      <c r="E1210" s="18" t="s">
        <v>2142</v>
      </c>
      <c r="F1210" s="21">
        <v>0</v>
      </c>
      <c r="G1210" s="21">
        <v>0</v>
      </c>
      <c r="H1210" s="20"/>
      <c r="I1210" s="20"/>
      <c r="J1210" s="20"/>
      <c r="K1210" s="20"/>
      <c r="L1210" s="20">
        <f t="shared" si="101"/>
        <v>0</v>
      </c>
      <c r="M1210" s="20">
        <f t="shared" si="102"/>
        <v>0</v>
      </c>
      <c r="N1210" s="20">
        <f t="shared" si="103"/>
        <v>0</v>
      </c>
      <c r="O1210" s="20">
        <f t="shared" si="104"/>
        <v>0</v>
      </c>
      <c r="P1210" s="20">
        <f t="shared" si="105"/>
        <v>0</v>
      </c>
      <c r="Q1210" s="20">
        <v>0</v>
      </c>
      <c r="R1210" s="21"/>
      <c r="S1210" s="44"/>
    </row>
    <row r="1211" spans="2:19" hidden="1" x14ac:dyDescent="0.25">
      <c r="B1211" s="16">
        <v>1221</v>
      </c>
      <c r="C1211" s="17" t="s">
        <v>2036</v>
      </c>
      <c r="D1211" s="18" t="s">
        <v>2143</v>
      </c>
      <c r="E1211" s="18" t="s">
        <v>2144</v>
      </c>
      <c r="F1211" s="21">
        <v>0</v>
      </c>
      <c r="G1211" s="21">
        <v>0</v>
      </c>
      <c r="H1211" s="20"/>
      <c r="I1211" s="20"/>
      <c r="J1211" s="20"/>
      <c r="K1211" s="20"/>
      <c r="L1211" s="20">
        <f t="shared" si="101"/>
        <v>0</v>
      </c>
      <c r="M1211" s="20">
        <f t="shared" si="102"/>
        <v>0</v>
      </c>
      <c r="N1211" s="20">
        <f t="shared" si="103"/>
        <v>0</v>
      </c>
      <c r="O1211" s="20">
        <f t="shared" si="104"/>
        <v>0</v>
      </c>
      <c r="P1211" s="20">
        <f t="shared" si="105"/>
        <v>0</v>
      </c>
      <c r="Q1211" s="20">
        <v>0</v>
      </c>
      <c r="R1211" s="21"/>
      <c r="S1211" s="44"/>
    </row>
    <row r="1212" spans="2:19" hidden="1" x14ac:dyDescent="0.25">
      <c r="B1212" s="16">
        <v>1222</v>
      </c>
      <c r="C1212" s="17" t="s">
        <v>2036</v>
      </c>
      <c r="D1212" s="18" t="s">
        <v>2145</v>
      </c>
      <c r="E1212" s="18" t="s">
        <v>2146</v>
      </c>
      <c r="F1212" s="21">
        <v>0</v>
      </c>
      <c r="G1212" s="21">
        <v>0</v>
      </c>
      <c r="H1212" s="20"/>
      <c r="I1212" s="20"/>
      <c r="J1212" s="20"/>
      <c r="K1212" s="20"/>
      <c r="L1212" s="20">
        <f t="shared" si="101"/>
        <v>0</v>
      </c>
      <c r="M1212" s="20">
        <f t="shared" si="102"/>
        <v>0</v>
      </c>
      <c r="N1212" s="20">
        <f t="shared" si="103"/>
        <v>0</v>
      </c>
      <c r="O1212" s="20">
        <f t="shared" si="104"/>
        <v>0</v>
      </c>
      <c r="P1212" s="20">
        <f t="shared" si="105"/>
        <v>0</v>
      </c>
      <c r="Q1212" s="20">
        <v>0</v>
      </c>
      <c r="R1212" s="21"/>
      <c r="S1212" s="44"/>
    </row>
    <row r="1213" spans="2:19" hidden="1" x14ac:dyDescent="0.25">
      <c r="B1213" s="16">
        <v>1223</v>
      </c>
      <c r="C1213" s="17" t="s">
        <v>2036</v>
      </c>
      <c r="D1213" s="18" t="s">
        <v>2147</v>
      </c>
      <c r="E1213" s="18" t="s">
        <v>2148</v>
      </c>
      <c r="F1213" s="21">
        <v>0</v>
      </c>
      <c r="G1213" s="21">
        <v>0</v>
      </c>
      <c r="H1213" s="20"/>
      <c r="I1213" s="20"/>
      <c r="J1213" s="20"/>
      <c r="K1213" s="20"/>
      <c r="L1213" s="20">
        <f t="shared" si="101"/>
        <v>0</v>
      </c>
      <c r="M1213" s="20">
        <f t="shared" si="102"/>
        <v>0</v>
      </c>
      <c r="N1213" s="20">
        <f t="shared" si="103"/>
        <v>0</v>
      </c>
      <c r="O1213" s="20">
        <f t="shared" si="104"/>
        <v>0</v>
      </c>
      <c r="P1213" s="20">
        <f t="shared" si="105"/>
        <v>0</v>
      </c>
      <c r="Q1213" s="20">
        <v>0</v>
      </c>
      <c r="R1213" s="21"/>
      <c r="S1213" s="44"/>
    </row>
    <row r="1214" spans="2:19" hidden="1" x14ac:dyDescent="0.25">
      <c r="B1214" s="16">
        <v>1224</v>
      </c>
      <c r="C1214" s="17" t="s">
        <v>2036</v>
      </c>
      <c r="D1214" s="18" t="s">
        <v>2149</v>
      </c>
      <c r="E1214" s="18" t="s">
        <v>2150</v>
      </c>
      <c r="F1214" s="21">
        <v>0</v>
      </c>
      <c r="G1214" s="21">
        <v>0</v>
      </c>
      <c r="H1214" s="20"/>
      <c r="I1214" s="20"/>
      <c r="J1214" s="20"/>
      <c r="K1214" s="20"/>
      <c r="L1214" s="20">
        <f t="shared" si="101"/>
        <v>0</v>
      </c>
      <c r="M1214" s="20">
        <f t="shared" si="102"/>
        <v>0</v>
      </c>
      <c r="N1214" s="20">
        <f t="shared" si="103"/>
        <v>0</v>
      </c>
      <c r="O1214" s="20">
        <f t="shared" si="104"/>
        <v>0</v>
      </c>
      <c r="P1214" s="20">
        <f t="shared" si="105"/>
        <v>0</v>
      </c>
      <c r="Q1214" s="20">
        <v>0</v>
      </c>
      <c r="R1214" s="21"/>
      <c r="S1214" s="44"/>
    </row>
    <row r="1215" spans="2:19" hidden="1" x14ac:dyDescent="0.25">
      <c r="B1215" s="16">
        <v>1225</v>
      </c>
      <c r="C1215" s="17" t="s">
        <v>2036</v>
      </c>
      <c r="D1215" s="18" t="s">
        <v>2151</v>
      </c>
      <c r="E1215" s="18" t="s">
        <v>2152</v>
      </c>
      <c r="F1215" s="21">
        <v>0</v>
      </c>
      <c r="G1215" s="21">
        <v>0</v>
      </c>
      <c r="H1215" s="20"/>
      <c r="I1215" s="20"/>
      <c r="J1215" s="20"/>
      <c r="K1215" s="20"/>
      <c r="L1215" s="20">
        <f t="shared" si="101"/>
        <v>0</v>
      </c>
      <c r="M1215" s="20">
        <f t="shared" si="102"/>
        <v>0</v>
      </c>
      <c r="N1215" s="20">
        <f t="shared" si="103"/>
        <v>0</v>
      </c>
      <c r="O1215" s="20">
        <f t="shared" si="104"/>
        <v>0</v>
      </c>
      <c r="P1215" s="20">
        <f t="shared" si="105"/>
        <v>0</v>
      </c>
      <c r="Q1215" s="20">
        <v>0</v>
      </c>
      <c r="R1215" s="21"/>
      <c r="S1215" s="44"/>
    </row>
    <row r="1216" spans="2:19" hidden="1" x14ac:dyDescent="0.25">
      <c r="B1216" s="16">
        <v>1226</v>
      </c>
      <c r="C1216" s="17" t="s">
        <v>2036</v>
      </c>
      <c r="D1216" s="18" t="s">
        <v>2153</v>
      </c>
      <c r="E1216" s="18" t="s">
        <v>2154</v>
      </c>
      <c r="F1216" s="21">
        <v>0</v>
      </c>
      <c r="G1216" s="21">
        <v>0</v>
      </c>
      <c r="H1216" s="20"/>
      <c r="I1216" s="20"/>
      <c r="J1216" s="20"/>
      <c r="K1216" s="20"/>
      <c r="L1216" s="20">
        <f t="shared" si="101"/>
        <v>0</v>
      </c>
      <c r="M1216" s="20">
        <f t="shared" si="102"/>
        <v>0</v>
      </c>
      <c r="N1216" s="20">
        <f t="shared" si="103"/>
        <v>0</v>
      </c>
      <c r="O1216" s="20">
        <f t="shared" si="104"/>
        <v>0</v>
      </c>
      <c r="P1216" s="20">
        <f t="shared" si="105"/>
        <v>0</v>
      </c>
      <c r="Q1216" s="20">
        <v>0</v>
      </c>
      <c r="R1216" s="21"/>
      <c r="S1216" s="44"/>
    </row>
    <row r="1217" spans="2:19" hidden="1" x14ac:dyDescent="0.25">
      <c r="B1217" s="16">
        <v>1227</v>
      </c>
      <c r="C1217" s="17" t="s">
        <v>2036</v>
      </c>
      <c r="D1217" s="18" t="s">
        <v>2155</v>
      </c>
      <c r="E1217" s="18" t="s">
        <v>2156</v>
      </c>
      <c r="F1217" s="21">
        <v>0</v>
      </c>
      <c r="G1217" s="21">
        <v>0</v>
      </c>
      <c r="H1217" s="20"/>
      <c r="I1217" s="20"/>
      <c r="J1217" s="20"/>
      <c r="K1217" s="20"/>
      <c r="L1217" s="20">
        <f t="shared" si="101"/>
        <v>0</v>
      </c>
      <c r="M1217" s="20">
        <f t="shared" si="102"/>
        <v>0</v>
      </c>
      <c r="N1217" s="20">
        <f t="shared" si="103"/>
        <v>0</v>
      </c>
      <c r="O1217" s="20">
        <f t="shared" si="104"/>
        <v>0</v>
      </c>
      <c r="P1217" s="20">
        <f t="shared" si="105"/>
        <v>0</v>
      </c>
      <c r="Q1217" s="20">
        <v>0</v>
      </c>
      <c r="R1217" s="21"/>
      <c r="S1217" s="44"/>
    </row>
    <row r="1218" spans="2:19" hidden="1" x14ac:dyDescent="0.25">
      <c r="B1218" s="16">
        <v>1228</v>
      </c>
      <c r="C1218" s="17" t="s">
        <v>2036</v>
      </c>
      <c r="D1218" s="18" t="s">
        <v>2157</v>
      </c>
      <c r="E1218" s="18" t="s">
        <v>2158</v>
      </c>
      <c r="F1218" s="21">
        <v>0</v>
      </c>
      <c r="G1218" s="21">
        <v>0</v>
      </c>
      <c r="H1218" s="20"/>
      <c r="I1218" s="20"/>
      <c r="J1218" s="20"/>
      <c r="K1218" s="20"/>
      <c r="L1218" s="20">
        <f t="shared" si="101"/>
        <v>0</v>
      </c>
      <c r="M1218" s="20">
        <f t="shared" si="102"/>
        <v>0</v>
      </c>
      <c r="N1218" s="20">
        <f t="shared" si="103"/>
        <v>0</v>
      </c>
      <c r="O1218" s="20">
        <f t="shared" si="104"/>
        <v>0</v>
      </c>
      <c r="P1218" s="20">
        <f t="shared" si="105"/>
        <v>0</v>
      </c>
      <c r="Q1218" s="20">
        <v>0</v>
      </c>
      <c r="R1218" s="21"/>
      <c r="S1218" s="44"/>
    </row>
    <row r="1219" spans="2:19" hidden="1" x14ac:dyDescent="0.25">
      <c r="B1219" s="16">
        <v>1229</v>
      </c>
      <c r="C1219" s="17" t="s">
        <v>2036</v>
      </c>
      <c r="D1219" s="18" t="s">
        <v>2159</v>
      </c>
      <c r="E1219" s="18" t="s">
        <v>2160</v>
      </c>
      <c r="F1219" s="21">
        <v>0</v>
      </c>
      <c r="G1219" s="21">
        <v>0</v>
      </c>
      <c r="H1219" s="20"/>
      <c r="I1219" s="20"/>
      <c r="J1219" s="20"/>
      <c r="K1219" s="20"/>
      <c r="L1219" s="20">
        <f t="shared" si="101"/>
        <v>0</v>
      </c>
      <c r="M1219" s="20">
        <f t="shared" si="102"/>
        <v>0</v>
      </c>
      <c r="N1219" s="20">
        <f t="shared" si="103"/>
        <v>0</v>
      </c>
      <c r="O1219" s="20">
        <f t="shared" si="104"/>
        <v>0</v>
      </c>
      <c r="P1219" s="20">
        <f t="shared" si="105"/>
        <v>0</v>
      </c>
      <c r="Q1219" s="20">
        <v>0</v>
      </c>
      <c r="R1219" s="21"/>
      <c r="S1219" s="44"/>
    </row>
    <row r="1220" spans="2:19" hidden="1" x14ac:dyDescent="0.25">
      <c r="B1220" s="16">
        <v>1230</v>
      </c>
      <c r="C1220" s="17" t="s">
        <v>2036</v>
      </c>
      <c r="D1220" s="18" t="s">
        <v>2161</v>
      </c>
      <c r="E1220" s="18" t="s">
        <v>2162</v>
      </c>
      <c r="F1220" s="21">
        <v>0</v>
      </c>
      <c r="G1220" s="21">
        <v>0</v>
      </c>
      <c r="H1220" s="20"/>
      <c r="I1220" s="20"/>
      <c r="J1220" s="20"/>
      <c r="K1220" s="20"/>
      <c r="L1220" s="20">
        <f t="shared" si="101"/>
        <v>0</v>
      </c>
      <c r="M1220" s="20">
        <f t="shared" si="102"/>
        <v>0</v>
      </c>
      <c r="N1220" s="20">
        <f t="shared" si="103"/>
        <v>0</v>
      </c>
      <c r="O1220" s="20">
        <f t="shared" si="104"/>
        <v>0</v>
      </c>
      <c r="P1220" s="20">
        <f t="shared" si="105"/>
        <v>0</v>
      </c>
      <c r="Q1220" s="20">
        <v>0</v>
      </c>
      <c r="R1220" s="21"/>
      <c r="S1220" s="44"/>
    </row>
    <row r="1221" spans="2:19" hidden="1" x14ac:dyDescent="0.25">
      <c r="B1221" s="16">
        <v>1231</v>
      </c>
      <c r="C1221" s="17" t="s">
        <v>2036</v>
      </c>
      <c r="D1221" s="18" t="s">
        <v>2163</v>
      </c>
      <c r="E1221" s="18" t="s">
        <v>2164</v>
      </c>
      <c r="F1221" s="21">
        <v>0</v>
      </c>
      <c r="G1221" s="21">
        <v>0</v>
      </c>
      <c r="H1221" s="20"/>
      <c r="I1221" s="20"/>
      <c r="J1221" s="20"/>
      <c r="K1221" s="20"/>
      <c r="L1221" s="20">
        <f t="shared" si="101"/>
        <v>0</v>
      </c>
      <c r="M1221" s="20">
        <f t="shared" si="102"/>
        <v>0</v>
      </c>
      <c r="N1221" s="20">
        <f t="shared" si="103"/>
        <v>0</v>
      </c>
      <c r="O1221" s="20">
        <f t="shared" si="104"/>
        <v>0</v>
      </c>
      <c r="P1221" s="20">
        <f t="shared" si="105"/>
        <v>0</v>
      </c>
      <c r="Q1221" s="20">
        <v>0</v>
      </c>
      <c r="R1221" s="21"/>
      <c r="S1221" s="44"/>
    </row>
    <row r="1222" spans="2:19" hidden="1" x14ac:dyDescent="0.25">
      <c r="B1222" s="16">
        <v>1232</v>
      </c>
      <c r="C1222" s="17" t="s">
        <v>2165</v>
      </c>
      <c r="D1222" s="18" t="s">
        <v>2166</v>
      </c>
      <c r="E1222" s="18" t="s">
        <v>2167</v>
      </c>
      <c r="F1222" s="21">
        <v>0</v>
      </c>
      <c r="G1222" s="21">
        <v>0</v>
      </c>
      <c r="H1222" s="20"/>
      <c r="I1222" s="19"/>
      <c r="J1222" s="19"/>
      <c r="K1222" s="20"/>
      <c r="L1222" s="20">
        <f t="shared" si="101"/>
        <v>0</v>
      </c>
      <c r="M1222" s="20">
        <f t="shared" si="102"/>
        <v>0</v>
      </c>
      <c r="N1222" s="20">
        <f t="shared" si="103"/>
        <v>0</v>
      </c>
      <c r="O1222" s="20">
        <f t="shared" si="104"/>
        <v>0</v>
      </c>
      <c r="P1222" s="20">
        <f t="shared" si="105"/>
        <v>0</v>
      </c>
      <c r="Q1222" s="20">
        <v>0</v>
      </c>
      <c r="R1222" s="21"/>
      <c r="S1222" s="44"/>
    </row>
    <row r="1223" spans="2:19" hidden="1" x14ac:dyDescent="0.25">
      <c r="B1223" s="16">
        <v>1233</v>
      </c>
      <c r="C1223" s="17" t="s">
        <v>2165</v>
      </c>
      <c r="D1223" s="18" t="s">
        <v>2168</v>
      </c>
      <c r="E1223" s="18" t="s">
        <v>2169</v>
      </c>
      <c r="F1223" s="21">
        <v>0</v>
      </c>
      <c r="G1223" s="21">
        <v>0</v>
      </c>
      <c r="H1223" s="20"/>
      <c r="I1223" s="19"/>
      <c r="J1223" s="19"/>
      <c r="K1223" s="20"/>
      <c r="L1223" s="20">
        <f t="shared" si="101"/>
        <v>0</v>
      </c>
      <c r="M1223" s="20">
        <f t="shared" si="102"/>
        <v>0</v>
      </c>
      <c r="N1223" s="20">
        <f t="shared" si="103"/>
        <v>0</v>
      </c>
      <c r="O1223" s="20">
        <f t="shared" si="104"/>
        <v>0</v>
      </c>
      <c r="P1223" s="20">
        <f t="shared" si="105"/>
        <v>0</v>
      </c>
      <c r="Q1223" s="20">
        <v>0</v>
      </c>
      <c r="R1223" s="21"/>
      <c r="S1223" s="44"/>
    </row>
    <row r="1224" spans="2:19" hidden="1" x14ac:dyDescent="0.25">
      <c r="B1224" s="16">
        <v>1234</v>
      </c>
      <c r="C1224" s="17" t="s">
        <v>2165</v>
      </c>
      <c r="D1224" s="18" t="s">
        <v>2170</v>
      </c>
      <c r="E1224" s="18" t="s">
        <v>2171</v>
      </c>
      <c r="F1224" s="21">
        <v>0</v>
      </c>
      <c r="G1224" s="21">
        <v>0</v>
      </c>
      <c r="H1224" s="20"/>
      <c r="I1224" s="19"/>
      <c r="J1224" s="19"/>
      <c r="K1224" s="20"/>
      <c r="L1224" s="20">
        <f t="shared" si="101"/>
        <v>0</v>
      </c>
      <c r="M1224" s="20">
        <f t="shared" si="102"/>
        <v>0</v>
      </c>
      <c r="N1224" s="20">
        <f t="shared" si="103"/>
        <v>0</v>
      </c>
      <c r="O1224" s="20">
        <f t="shared" si="104"/>
        <v>0</v>
      </c>
      <c r="P1224" s="20">
        <f t="shared" si="105"/>
        <v>0</v>
      </c>
      <c r="Q1224" s="20">
        <v>0</v>
      </c>
      <c r="R1224" s="21"/>
      <c r="S1224" s="44"/>
    </row>
    <row r="1225" spans="2:19" hidden="1" x14ac:dyDescent="0.25">
      <c r="B1225" s="16">
        <v>1235</v>
      </c>
      <c r="C1225" s="17" t="s">
        <v>2165</v>
      </c>
      <c r="D1225" s="18" t="s">
        <v>2172</v>
      </c>
      <c r="E1225" s="18" t="s">
        <v>2173</v>
      </c>
      <c r="F1225" s="21">
        <v>0</v>
      </c>
      <c r="G1225" s="21">
        <v>0</v>
      </c>
      <c r="H1225" s="20"/>
      <c r="I1225" s="19"/>
      <c r="J1225" s="19"/>
      <c r="K1225" s="20"/>
      <c r="L1225" s="20">
        <f t="shared" si="101"/>
        <v>0</v>
      </c>
      <c r="M1225" s="20">
        <f t="shared" si="102"/>
        <v>0</v>
      </c>
      <c r="N1225" s="20">
        <f t="shared" si="103"/>
        <v>0</v>
      </c>
      <c r="O1225" s="20">
        <f t="shared" si="104"/>
        <v>0</v>
      </c>
      <c r="P1225" s="20">
        <f t="shared" si="105"/>
        <v>0</v>
      </c>
      <c r="Q1225" s="20">
        <v>0</v>
      </c>
      <c r="R1225" s="21"/>
      <c r="S1225" s="44"/>
    </row>
    <row r="1226" spans="2:19" hidden="1" x14ac:dyDescent="0.25">
      <c r="B1226" s="16">
        <v>1236</v>
      </c>
      <c r="C1226" s="17" t="s">
        <v>2165</v>
      </c>
      <c r="D1226" s="18" t="s">
        <v>2174</v>
      </c>
      <c r="E1226" s="18" t="s">
        <v>2175</v>
      </c>
      <c r="F1226" s="21">
        <v>0</v>
      </c>
      <c r="G1226" s="21">
        <v>0</v>
      </c>
      <c r="H1226" s="20"/>
      <c r="I1226" s="19"/>
      <c r="J1226" s="19"/>
      <c r="K1226" s="20"/>
      <c r="L1226" s="20">
        <f t="shared" si="101"/>
        <v>0</v>
      </c>
      <c r="M1226" s="20">
        <f t="shared" si="102"/>
        <v>0</v>
      </c>
      <c r="N1226" s="20">
        <f t="shared" si="103"/>
        <v>0</v>
      </c>
      <c r="O1226" s="20">
        <f t="shared" si="104"/>
        <v>0</v>
      </c>
      <c r="P1226" s="20">
        <f t="shared" si="105"/>
        <v>0</v>
      </c>
      <c r="Q1226" s="20">
        <v>0</v>
      </c>
      <c r="R1226" s="21"/>
      <c r="S1226" s="44"/>
    </row>
    <row r="1227" spans="2:19" hidden="1" x14ac:dyDescent="0.25">
      <c r="B1227" s="16">
        <v>1237</v>
      </c>
      <c r="C1227" s="17" t="s">
        <v>2176</v>
      </c>
      <c r="D1227" s="18" t="s">
        <v>2177</v>
      </c>
      <c r="E1227" s="18" t="s">
        <v>2178</v>
      </c>
      <c r="F1227" s="21">
        <v>0</v>
      </c>
      <c r="G1227" s="21">
        <v>0</v>
      </c>
      <c r="H1227" s="20"/>
      <c r="I1227" s="19"/>
      <c r="J1227" s="19"/>
      <c r="K1227" s="20"/>
      <c r="L1227" s="20">
        <f t="shared" si="101"/>
        <v>0</v>
      </c>
      <c r="M1227" s="20">
        <f t="shared" si="102"/>
        <v>0</v>
      </c>
      <c r="N1227" s="20">
        <f t="shared" si="103"/>
        <v>0</v>
      </c>
      <c r="O1227" s="20">
        <f t="shared" si="104"/>
        <v>0</v>
      </c>
      <c r="P1227" s="20">
        <f t="shared" si="105"/>
        <v>0</v>
      </c>
      <c r="Q1227" s="20">
        <v>0</v>
      </c>
      <c r="R1227" s="21"/>
      <c r="S1227" s="44"/>
    </row>
    <row r="1228" spans="2:19" hidden="1" x14ac:dyDescent="0.25">
      <c r="B1228" s="16">
        <v>1238</v>
      </c>
      <c r="C1228" s="17" t="s">
        <v>2176</v>
      </c>
      <c r="D1228" s="18" t="s">
        <v>2179</v>
      </c>
      <c r="E1228" s="18" t="s">
        <v>2180</v>
      </c>
      <c r="F1228" s="21">
        <v>0</v>
      </c>
      <c r="G1228" s="21">
        <v>0</v>
      </c>
      <c r="H1228" s="20"/>
      <c r="I1228" s="19"/>
      <c r="J1228" s="19"/>
      <c r="K1228" s="20"/>
      <c r="L1228" s="20">
        <f t="shared" si="101"/>
        <v>0</v>
      </c>
      <c r="M1228" s="20">
        <f t="shared" si="102"/>
        <v>0</v>
      </c>
      <c r="N1228" s="20">
        <f t="shared" si="103"/>
        <v>0</v>
      </c>
      <c r="O1228" s="20">
        <f t="shared" si="104"/>
        <v>0</v>
      </c>
      <c r="P1228" s="20">
        <f t="shared" si="105"/>
        <v>0</v>
      </c>
      <c r="Q1228" s="20">
        <v>0</v>
      </c>
      <c r="R1228" s="21"/>
      <c r="S1228" s="44"/>
    </row>
    <row r="1229" spans="2:19" hidden="1" x14ac:dyDescent="0.25">
      <c r="B1229" s="16">
        <v>1239</v>
      </c>
      <c r="C1229" s="17" t="s">
        <v>2176</v>
      </c>
      <c r="D1229" s="18" t="s">
        <v>2181</v>
      </c>
      <c r="E1229" s="18" t="s">
        <v>2182</v>
      </c>
      <c r="F1229" s="21">
        <v>0</v>
      </c>
      <c r="G1229" s="21">
        <v>0</v>
      </c>
      <c r="H1229" s="20"/>
      <c r="I1229" s="19"/>
      <c r="J1229" s="19"/>
      <c r="K1229" s="20"/>
      <c r="L1229" s="20">
        <f t="shared" si="101"/>
        <v>0</v>
      </c>
      <c r="M1229" s="20">
        <f t="shared" si="102"/>
        <v>0</v>
      </c>
      <c r="N1229" s="20">
        <f t="shared" si="103"/>
        <v>0</v>
      </c>
      <c r="O1229" s="20">
        <f t="shared" si="104"/>
        <v>0</v>
      </c>
      <c r="P1229" s="20">
        <f t="shared" si="105"/>
        <v>0</v>
      </c>
      <c r="Q1229" s="20">
        <v>0</v>
      </c>
      <c r="R1229" s="21"/>
      <c r="S1229" s="44"/>
    </row>
    <row r="1230" spans="2:19" hidden="1" x14ac:dyDescent="0.25">
      <c r="B1230" s="16">
        <v>1240</v>
      </c>
      <c r="C1230" s="17" t="s">
        <v>2176</v>
      </c>
      <c r="D1230" s="18" t="s">
        <v>2183</v>
      </c>
      <c r="E1230" s="18" t="s">
        <v>2184</v>
      </c>
      <c r="F1230" s="21">
        <v>0</v>
      </c>
      <c r="G1230" s="21">
        <v>0</v>
      </c>
      <c r="H1230" s="20"/>
      <c r="I1230" s="19"/>
      <c r="J1230" s="19"/>
      <c r="K1230" s="20"/>
      <c r="L1230" s="20">
        <f t="shared" si="101"/>
        <v>0</v>
      </c>
      <c r="M1230" s="20">
        <f t="shared" si="102"/>
        <v>0</v>
      </c>
      <c r="N1230" s="20">
        <f t="shared" si="103"/>
        <v>0</v>
      </c>
      <c r="O1230" s="20">
        <f t="shared" si="104"/>
        <v>0</v>
      </c>
      <c r="P1230" s="20">
        <f t="shared" si="105"/>
        <v>0</v>
      </c>
      <c r="Q1230" s="20">
        <v>0</v>
      </c>
      <c r="R1230" s="21"/>
      <c r="S1230" s="44"/>
    </row>
    <row r="1231" spans="2:19" hidden="1" x14ac:dyDescent="0.25">
      <c r="B1231" s="16">
        <v>1241</v>
      </c>
      <c r="C1231" s="17" t="s">
        <v>2176</v>
      </c>
      <c r="D1231" s="18" t="s">
        <v>2185</v>
      </c>
      <c r="E1231" s="18" t="s">
        <v>2186</v>
      </c>
      <c r="F1231" s="21">
        <v>0</v>
      </c>
      <c r="G1231" s="21">
        <v>0</v>
      </c>
      <c r="H1231" s="20"/>
      <c r="I1231" s="19"/>
      <c r="J1231" s="19"/>
      <c r="K1231" s="20"/>
      <c r="L1231" s="20">
        <f t="shared" si="101"/>
        <v>0</v>
      </c>
      <c r="M1231" s="20">
        <f t="shared" si="102"/>
        <v>0</v>
      </c>
      <c r="N1231" s="20">
        <f t="shared" si="103"/>
        <v>0</v>
      </c>
      <c r="O1231" s="20">
        <f t="shared" si="104"/>
        <v>0</v>
      </c>
      <c r="P1231" s="20">
        <f t="shared" si="105"/>
        <v>0</v>
      </c>
      <c r="Q1231" s="20">
        <v>0</v>
      </c>
      <c r="R1231" s="21"/>
      <c r="S1231" s="44"/>
    </row>
    <row r="1232" spans="2:19" hidden="1" x14ac:dyDescent="0.25">
      <c r="B1232" s="16">
        <v>1242</v>
      </c>
      <c r="C1232" s="17" t="s">
        <v>2176</v>
      </c>
      <c r="D1232" s="18" t="s">
        <v>2187</v>
      </c>
      <c r="E1232" s="18" t="s">
        <v>2188</v>
      </c>
      <c r="F1232" s="21">
        <v>0</v>
      </c>
      <c r="G1232" s="21">
        <v>0</v>
      </c>
      <c r="H1232" s="20"/>
      <c r="I1232" s="19"/>
      <c r="J1232" s="19"/>
      <c r="K1232" s="20"/>
      <c r="L1232" s="20">
        <f t="shared" si="101"/>
        <v>0</v>
      </c>
      <c r="M1232" s="20">
        <f t="shared" si="102"/>
        <v>0</v>
      </c>
      <c r="N1232" s="20">
        <f t="shared" si="103"/>
        <v>0</v>
      </c>
      <c r="O1232" s="20">
        <f t="shared" si="104"/>
        <v>0</v>
      </c>
      <c r="P1232" s="20">
        <f t="shared" si="105"/>
        <v>0</v>
      </c>
      <c r="Q1232" s="20">
        <v>0</v>
      </c>
      <c r="R1232" s="21"/>
      <c r="S1232" s="44"/>
    </row>
    <row r="1233" spans="2:19" hidden="1" x14ac:dyDescent="0.25">
      <c r="B1233" s="16">
        <v>1243</v>
      </c>
      <c r="C1233" s="17" t="s">
        <v>2176</v>
      </c>
      <c r="D1233" s="18" t="s">
        <v>2189</v>
      </c>
      <c r="E1233" s="18" t="s">
        <v>2190</v>
      </c>
      <c r="F1233" s="21">
        <v>0</v>
      </c>
      <c r="G1233" s="21">
        <v>0</v>
      </c>
      <c r="H1233" s="20"/>
      <c r="I1233" s="19"/>
      <c r="J1233" s="19"/>
      <c r="K1233" s="20"/>
      <c r="L1233" s="20">
        <f t="shared" si="101"/>
        <v>0</v>
      </c>
      <c r="M1233" s="20">
        <f t="shared" si="102"/>
        <v>0</v>
      </c>
      <c r="N1233" s="20">
        <f t="shared" si="103"/>
        <v>0</v>
      </c>
      <c r="O1233" s="20">
        <f t="shared" si="104"/>
        <v>0</v>
      </c>
      <c r="P1233" s="20">
        <f t="shared" si="105"/>
        <v>0</v>
      </c>
      <c r="Q1233" s="20">
        <v>0</v>
      </c>
      <c r="R1233" s="21"/>
      <c r="S1233" s="44"/>
    </row>
    <row r="1234" spans="2:19" hidden="1" x14ac:dyDescent="0.25">
      <c r="B1234" s="16">
        <v>1244</v>
      </c>
      <c r="C1234" s="17" t="s">
        <v>2176</v>
      </c>
      <c r="D1234" s="18" t="s">
        <v>2191</v>
      </c>
      <c r="E1234" s="18" t="s">
        <v>2192</v>
      </c>
      <c r="F1234" s="21">
        <v>0</v>
      </c>
      <c r="G1234" s="21">
        <v>0</v>
      </c>
      <c r="H1234" s="20"/>
      <c r="I1234" s="19"/>
      <c r="J1234" s="19"/>
      <c r="K1234" s="20"/>
      <c r="L1234" s="20">
        <f t="shared" si="101"/>
        <v>0</v>
      </c>
      <c r="M1234" s="20">
        <f t="shared" si="102"/>
        <v>0</v>
      </c>
      <c r="N1234" s="20">
        <f t="shared" si="103"/>
        <v>0</v>
      </c>
      <c r="O1234" s="20">
        <f t="shared" si="104"/>
        <v>0</v>
      </c>
      <c r="P1234" s="20">
        <f t="shared" si="105"/>
        <v>0</v>
      </c>
      <c r="Q1234" s="20">
        <v>0</v>
      </c>
      <c r="R1234" s="21"/>
      <c r="S1234" s="44"/>
    </row>
    <row r="1235" spans="2:19" hidden="1" x14ac:dyDescent="0.25">
      <c r="B1235" s="16">
        <v>1245</v>
      </c>
      <c r="C1235" s="17" t="s">
        <v>2176</v>
      </c>
      <c r="D1235" s="18" t="s">
        <v>2193</v>
      </c>
      <c r="E1235" s="18" t="s">
        <v>2194</v>
      </c>
      <c r="F1235" s="21">
        <v>0</v>
      </c>
      <c r="G1235" s="21">
        <v>0</v>
      </c>
      <c r="H1235" s="20"/>
      <c r="I1235" s="19"/>
      <c r="J1235" s="19"/>
      <c r="K1235" s="20"/>
      <c r="L1235" s="20">
        <f t="shared" si="101"/>
        <v>0</v>
      </c>
      <c r="M1235" s="20">
        <f t="shared" si="102"/>
        <v>0</v>
      </c>
      <c r="N1235" s="20">
        <f t="shared" si="103"/>
        <v>0</v>
      </c>
      <c r="O1235" s="20">
        <f t="shared" si="104"/>
        <v>0</v>
      </c>
      <c r="P1235" s="20">
        <f t="shared" si="105"/>
        <v>0</v>
      </c>
      <c r="Q1235" s="20">
        <v>0</v>
      </c>
      <c r="R1235" s="21"/>
      <c r="S1235" s="44"/>
    </row>
    <row r="1236" spans="2:19" hidden="1" x14ac:dyDescent="0.25">
      <c r="B1236" s="16">
        <v>1246</v>
      </c>
      <c r="C1236" s="17" t="s">
        <v>2176</v>
      </c>
      <c r="D1236" s="18" t="s">
        <v>2195</v>
      </c>
      <c r="E1236" s="18" t="s">
        <v>2196</v>
      </c>
      <c r="F1236" s="21">
        <v>0</v>
      </c>
      <c r="G1236" s="21">
        <v>0</v>
      </c>
      <c r="H1236" s="20"/>
      <c r="I1236" s="19"/>
      <c r="J1236" s="19"/>
      <c r="K1236" s="20"/>
      <c r="L1236" s="20">
        <f t="shared" si="101"/>
        <v>0</v>
      </c>
      <c r="M1236" s="20">
        <f t="shared" si="102"/>
        <v>0</v>
      </c>
      <c r="N1236" s="20">
        <f t="shared" si="103"/>
        <v>0</v>
      </c>
      <c r="O1236" s="20">
        <f t="shared" si="104"/>
        <v>0</v>
      </c>
      <c r="P1236" s="20">
        <f t="shared" si="105"/>
        <v>0</v>
      </c>
      <c r="Q1236" s="20">
        <v>0</v>
      </c>
      <c r="R1236" s="21"/>
      <c r="S1236" s="44"/>
    </row>
    <row r="1237" spans="2:19" hidden="1" x14ac:dyDescent="0.25">
      <c r="B1237" s="16">
        <v>1247</v>
      </c>
      <c r="C1237" s="17" t="s">
        <v>2176</v>
      </c>
      <c r="D1237" s="18" t="s">
        <v>2197</v>
      </c>
      <c r="E1237" s="18" t="s">
        <v>2198</v>
      </c>
      <c r="F1237" s="21">
        <v>0</v>
      </c>
      <c r="G1237" s="21">
        <v>0</v>
      </c>
      <c r="H1237" s="20"/>
      <c r="I1237" s="19"/>
      <c r="J1237" s="19"/>
      <c r="K1237" s="20"/>
      <c r="L1237" s="20">
        <f t="shared" si="101"/>
        <v>0</v>
      </c>
      <c r="M1237" s="20">
        <f t="shared" si="102"/>
        <v>0</v>
      </c>
      <c r="N1237" s="20">
        <f t="shared" si="103"/>
        <v>0</v>
      </c>
      <c r="O1237" s="20">
        <f t="shared" si="104"/>
        <v>0</v>
      </c>
      <c r="P1237" s="20">
        <f t="shared" si="105"/>
        <v>0</v>
      </c>
      <c r="Q1237" s="20">
        <v>0</v>
      </c>
      <c r="R1237" s="21"/>
      <c r="S1237" s="44"/>
    </row>
    <row r="1238" spans="2:19" hidden="1" x14ac:dyDescent="0.25">
      <c r="B1238" s="16">
        <v>1248</v>
      </c>
      <c r="C1238" s="17" t="s">
        <v>2176</v>
      </c>
      <c r="D1238" s="18" t="s">
        <v>2199</v>
      </c>
      <c r="E1238" s="18" t="s">
        <v>2200</v>
      </c>
      <c r="F1238" s="21">
        <v>0</v>
      </c>
      <c r="G1238" s="21">
        <v>0</v>
      </c>
      <c r="H1238" s="20"/>
      <c r="I1238" s="19"/>
      <c r="J1238" s="19"/>
      <c r="K1238" s="20"/>
      <c r="L1238" s="20">
        <f t="shared" si="101"/>
        <v>0</v>
      </c>
      <c r="M1238" s="20">
        <f t="shared" si="102"/>
        <v>0</v>
      </c>
      <c r="N1238" s="20">
        <f t="shared" si="103"/>
        <v>0</v>
      </c>
      <c r="O1238" s="20">
        <f t="shared" si="104"/>
        <v>0</v>
      </c>
      <c r="P1238" s="20">
        <f t="shared" si="105"/>
        <v>0</v>
      </c>
      <c r="Q1238" s="20">
        <v>0</v>
      </c>
      <c r="R1238" s="21"/>
      <c r="S1238" s="44"/>
    </row>
    <row r="1239" spans="2:19" hidden="1" x14ac:dyDescent="0.25">
      <c r="B1239" s="16">
        <v>1249</v>
      </c>
      <c r="C1239" s="17" t="s">
        <v>2176</v>
      </c>
      <c r="D1239" s="18" t="s">
        <v>2201</v>
      </c>
      <c r="E1239" s="18" t="s">
        <v>2202</v>
      </c>
      <c r="F1239" s="21">
        <v>0</v>
      </c>
      <c r="G1239" s="21">
        <v>0</v>
      </c>
      <c r="H1239" s="20"/>
      <c r="I1239" s="19"/>
      <c r="J1239" s="19"/>
      <c r="K1239" s="20"/>
      <c r="L1239" s="20">
        <f t="shared" si="101"/>
        <v>0</v>
      </c>
      <c r="M1239" s="20">
        <f t="shared" si="102"/>
        <v>0</v>
      </c>
      <c r="N1239" s="20">
        <f t="shared" si="103"/>
        <v>0</v>
      </c>
      <c r="O1239" s="20">
        <f t="shared" si="104"/>
        <v>0</v>
      </c>
      <c r="P1239" s="20">
        <f t="shared" si="105"/>
        <v>0</v>
      </c>
      <c r="Q1239" s="20">
        <v>0</v>
      </c>
      <c r="R1239" s="21"/>
      <c r="S1239" s="44"/>
    </row>
    <row r="1240" spans="2:19" hidden="1" x14ac:dyDescent="0.25">
      <c r="B1240" s="16">
        <v>1250</v>
      </c>
      <c r="C1240" s="17" t="s">
        <v>2176</v>
      </c>
      <c r="D1240" s="18" t="s">
        <v>2203</v>
      </c>
      <c r="E1240" s="18" t="s">
        <v>2204</v>
      </c>
      <c r="F1240" s="21">
        <v>0</v>
      </c>
      <c r="G1240" s="21">
        <v>0</v>
      </c>
      <c r="H1240" s="20"/>
      <c r="I1240" s="19"/>
      <c r="J1240" s="19"/>
      <c r="K1240" s="20"/>
      <c r="L1240" s="20">
        <f t="shared" si="101"/>
        <v>0</v>
      </c>
      <c r="M1240" s="20">
        <f t="shared" si="102"/>
        <v>0</v>
      </c>
      <c r="N1240" s="20">
        <f t="shared" si="103"/>
        <v>0</v>
      </c>
      <c r="O1240" s="20">
        <f t="shared" si="104"/>
        <v>0</v>
      </c>
      <c r="P1240" s="20">
        <f t="shared" si="105"/>
        <v>0</v>
      </c>
      <c r="Q1240" s="20">
        <v>0</v>
      </c>
      <c r="R1240" s="21"/>
      <c r="S1240" s="44"/>
    </row>
    <row r="1241" spans="2:19" hidden="1" x14ac:dyDescent="0.25">
      <c r="B1241" s="16">
        <v>1251</v>
      </c>
      <c r="C1241" s="17" t="s">
        <v>2176</v>
      </c>
      <c r="D1241" s="18" t="s">
        <v>2205</v>
      </c>
      <c r="E1241" s="18" t="s">
        <v>2206</v>
      </c>
      <c r="F1241" s="21">
        <v>0</v>
      </c>
      <c r="G1241" s="21">
        <v>0</v>
      </c>
      <c r="H1241" s="20"/>
      <c r="I1241" s="19"/>
      <c r="J1241" s="19"/>
      <c r="K1241" s="20"/>
      <c r="L1241" s="20">
        <f t="shared" si="101"/>
        <v>0</v>
      </c>
      <c r="M1241" s="20">
        <f t="shared" si="102"/>
        <v>0</v>
      </c>
      <c r="N1241" s="20">
        <f t="shared" si="103"/>
        <v>0</v>
      </c>
      <c r="O1241" s="20">
        <f t="shared" si="104"/>
        <v>0</v>
      </c>
      <c r="P1241" s="20">
        <f t="shared" si="105"/>
        <v>0</v>
      </c>
      <c r="Q1241" s="20">
        <v>0</v>
      </c>
      <c r="R1241" s="21"/>
      <c r="S1241" s="44"/>
    </row>
    <row r="1242" spans="2:19" hidden="1" x14ac:dyDescent="0.25">
      <c r="B1242" s="16">
        <v>1252</v>
      </c>
      <c r="C1242" s="17" t="s">
        <v>2176</v>
      </c>
      <c r="D1242" s="18" t="s">
        <v>2207</v>
      </c>
      <c r="E1242" s="18" t="s">
        <v>2208</v>
      </c>
      <c r="F1242" s="21">
        <v>0</v>
      </c>
      <c r="G1242" s="21">
        <v>0</v>
      </c>
      <c r="H1242" s="20"/>
      <c r="I1242" s="19"/>
      <c r="J1242" s="19"/>
      <c r="K1242" s="20"/>
      <c r="L1242" s="20">
        <f t="shared" si="101"/>
        <v>0</v>
      </c>
      <c r="M1242" s="20">
        <f t="shared" si="102"/>
        <v>0</v>
      </c>
      <c r="N1242" s="20">
        <f t="shared" si="103"/>
        <v>0</v>
      </c>
      <c r="O1242" s="20">
        <f t="shared" si="104"/>
        <v>0</v>
      </c>
      <c r="P1242" s="20">
        <f t="shared" si="105"/>
        <v>0</v>
      </c>
      <c r="Q1242" s="20">
        <v>0</v>
      </c>
      <c r="R1242" s="21"/>
      <c r="S1242" s="44"/>
    </row>
    <row r="1243" spans="2:19" hidden="1" x14ac:dyDescent="0.25">
      <c r="B1243" s="16">
        <v>1253</v>
      </c>
      <c r="C1243" s="17" t="s">
        <v>2176</v>
      </c>
      <c r="D1243" s="18" t="s">
        <v>2209</v>
      </c>
      <c r="E1243" s="18" t="s">
        <v>2210</v>
      </c>
      <c r="F1243" s="21">
        <v>0</v>
      </c>
      <c r="G1243" s="21">
        <v>0</v>
      </c>
      <c r="H1243" s="20"/>
      <c r="I1243" s="19"/>
      <c r="J1243" s="19"/>
      <c r="K1243" s="20"/>
      <c r="L1243" s="20">
        <f t="shared" si="101"/>
        <v>0</v>
      </c>
      <c r="M1243" s="20">
        <f t="shared" si="102"/>
        <v>0</v>
      </c>
      <c r="N1243" s="20">
        <f t="shared" si="103"/>
        <v>0</v>
      </c>
      <c r="O1243" s="20">
        <f t="shared" si="104"/>
        <v>0</v>
      </c>
      <c r="P1243" s="20">
        <f t="shared" si="105"/>
        <v>0</v>
      </c>
      <c r="Q1243" s="20">
        <v>0</v>
      </c>
      <c r="R1243" s="21"/>
      <c r="S1243" s="44"/>
    </row>
    <row r="1244" spans="2:19" hidden="1" x14ac:dyDescent="0.25">
      <c r="B1244" s="16">
        <v>1254</v>
      </c>
      <c r="C1244" s="17" t="s">
        <v>2176</v>
      </c>
      <c r="D1244" s="18" t="s">
        <v>2211</v>
      </c>
      <c r="E1244" s="18" t="s">
        <v>2212</v>
      </c>
      <c r="F1244" s="21">
        <v>0</v>
      </c>
      <c r="G1244" s="21">
        <v>0</v>
      </c>
      <c r="H1244" s="20"/>
      <c r="I1244" s="19"/>
      <c r="J1244" s="19"/>
      <c r="K1244" s="20"/>
      <c r="L1244" s="20">
        <f t="shared" si="101"/>
        <v>0</v>
      </c>
      <c r="M1244" s="20">
        <f t="shared" si="102"/>
        <v>0</v>
      </c>
      <c r="N1244" s="20">
        <f t="shared" si="103"/>
        <v>0</v>
      </c>
      <c r="O1244" s="20">
        <f t="shared" si="104"/>
        <v>0</v>
      </c>
      <c r="P1244" s="20">
        <f t="shared" si="105"/>
        <v>0</v>
      </c>
      <c r="Q1244" s="20">
        <v>0</v>
      </c>
      <c r="R1244" s="21"/>
      <c r="S1244" s="44"/>
    </row>
    <row r="1245" spans="2:19" hidden="1" x14ac:dyDescent="0.25">
      <c r="B1245" s="16">
        <v>1255</v>
      </c>
      <c r="C1245" s="17" t="s">
        <v>2176</v>
      </c>
      <c r="D1245" s="18" t="s">
        <v>2213</v>
      </c>
      <c r="E1245" s="18" t="s">
        <v>2214</v>
      </c>
      <c r="F1245" s="21">
        <v>0</v>
      </c>
      <c r="G1245" s="21">
        <v>0</v>
      </c>
      <c r="H1245" s="20"/>
      <c r="I1245" s="19"/>
      <c r="J1245" s="19"/>
      <c r="K1245" s="20"/>
      <c r="L1245" s="20">
        <f t="shared" si="101"/>
        <v>0</v>
      </c>
      <c r="M1245" s="20">
        <f t="shared" si="102"/>
        <v>0</v>
      </c>
      <c r="N1245" s="20">
        <f t="shared" si="103"/>
        <v>0</v>
      </c>
      <c r="O1245" s="20">
        <f t="shared" si="104"/>
        <v>0</v>
      </c>
      <c r="P1245" s="20">
        <f t="shared" si="105"/>
        <v>0</v>
      </c>
      <c r="Q1245" s="20">
        <v>0</v>
      </c>
      <c r="R1245" s="21"/>
      <c r="S1245" s="44"/>
    </row>
    <row r="1246" spans="2:19" hidden="1" x14ac:dyDescent="0.25">
      <c r="B1246" s="16">
        <v>1256</v>
      </c>
      <c r="C1246" s="17" t="s">
        <v>2176</v>
      </c>
      <c r="D1246" s="18" t="s">
        <v>2215</v>
      </c>
      <c r="E1246" s="18" t="s">
        <v>2216</v>
      </c>
      <c r="F1246" s="21">
        <v>0</v>
      </c>
      <c r="G1246" s="21">
        <v>0</v>
      </c>
      <c r="H1246" s="20"/>
      <c r="I1246" s="19"/>
      <c r="J1246" s="19"/>
      <c r="K1246" s="20"/>
      <c r="L1246" s="20">
        <f t="shared" si="101"/>
        <v>0</v>
      </c>
      <c r="M1246" s="20">
        <f t="shared" si="102"/>
        <v>0</v>
      </c>
      <c r="N1246" s="20">
        <f t="shared" si="103"/>
        <v>0</v>
      </c>
      <c r="O1246" s="20">
        <f t="shared" si="104"/>
        <v>0</v>
      </c>
      <c r="P1246" s="20">
        <f t="shared" si="105"/>
        <v>0</v>
      </c>
      <c r="Q1246" s="20">
        <v>0</v>
      </c>
      <c r="R1246" s="21"/>
      <c r="S1246" s="44"/>
    </row>
    <row r="1247" spans="2:19" hidden="1" x14ac:dyDescent="0.25">
      <c r="B1247" s="16">
        <v>1257</v>
      </c>
      <c r="C1247" s="17" t="s">
        <v>2176</v>
      </c>
      <c r="D1247" s="18" t="s">
        <v>2217</v>
      </c>
      <c r="E1247" s="18" t="s">
        <v>2218</v>
      </c>
      <c r="F1247" s="21">
        <v>0</v>
      </c>
      <c r="G1247" s="21">
        <v>0</v>
      </c>
      <c r="H1247" s="20"/>
      <c r="I1247" s="19"/>
      <c r="J1247" s="19"/>
      <c r="K1247" s="20"/>
      <c r="L1247" s="20">
        <f t="shared" si="101"/>
        <v>0</v>
      </c>
      <c r="M1247" s="20">
        <f t="shared" si="102"/>
        <v>0</v>
      </c>
      <c r="N1247" s="20">
        <f t="shared" si="103"/>
        <v>0</v>
      </c>
      <c r="O1247" s="20">
        <f t="shared" si="104"/>
        <v>0</v>
      </c>
      <c r="P1247" s="20">
        <f t="shared" si="105"/>
        <v>0</v>
      </c>
      <c r="Q1247" s="20">
        <v>0</v>
      </c>
      <c r="R1247" s="21"/>
      <c r="S1247" s="44"/>
    </row>
    <row r="1248" spans="2:19" hidden="1" x14ac:dyDescent="0.25">
      <c r="B1248" s="16">
        <v>1258</v>
      </c>
      <c r="C1248" s="17" t="s">
        <v>2176</v>
      </c>
      <c r="D1248" s="18" t="s">
        <v>2219</v>
      </c>
      <c r="E1248" s="18" t="s">
        <v>2220</v>
      </c>
      <c r="F1248" s="21">
        <v>0</v>
      </c>
      <c r="G1248" s="21">
        <v>0</v>
      </c>
      <c r="H1248" s="20"/>
      <c r="I1248" s="19"/>
      <c r="J1248" s="19"/>
      <c r="K1248" s="20"/>
      <c r="L1248" s="20">
        <f t="shared" si="101"/>
        <v>0</v>
      </c>
      <c r="M1248" s="20">
        <f t="shared" si="102"/>
        <v>0</v>
      </c>
      <c r="N1248" s="20">
        <f t="shared" si="103"/>
        <v>0</v>
      </c>
      <c r="O1248" s="20">
        <f t="shared" si="104"/>
        <v>0</v>
      </c>
      <c r="P1248" s="20">
        <f t="shared" si="105"/>
        <v>0</v>
      </c>
      <c r="Q1248" s="20">
        <v>0</v>
      </c>
      <c r="R1248" s="21"/>
      <c r="S1248" s="44"/>
    </row>
    <row r="1249" spans="2:19" hidden="1" x14ac:dyDescent="0.25">
      <c r="B1249" s="16">
        <v>1259</v>
      </c>
      <c r="C1249" s="17" t="s">
        <v>2176</v>
      </c>
      <c r="D1249" s="18" t="s">
        <v>2221</v>
      </c>
      <c r="E1249" s="18" t="s">
        <v>2222</v>
      </c>
      <c r="F1249" s="21">
        <v>0</v>
      </c>
      <c r="G1249" s="21">
        <v>0</v>
      </c>
      <c r="H1249" s="20"/>
      <c r="I1249" s="19"/>
      <c r="J1249" s="19"/>
      <c r="K1249" s="20"/>
      <c r="L1249" s="20">
        <f t="shared" si="101"/>
        <v>0</v>
      </c>
      <c r="M1249" s="20">
        <f t="shared" si="102"/>
        <v>0</v>
      </c>
      <c r="N1249" s="20">
        <f t="shared" si="103"/>
        <v>0</v>
      </c>
      <c r="O1249" s="20">
        <f t="shared" si="104"/>
        <v>0</v>
      </c>
      <c r="P1249" s="20">
        <f t="shared" si="105"/>
        <v>0</v>
      </c>
      <c r="Q1249" s="20">
        <v>0</v>
      </c>
      <c r="R1249" s="21"/>
      <c r="S1249" s="44"/>
    </row>
    <row r="1250" spans="2:19" hidden="1" x14ac:dyDescent="0.25">
      <c r="B1250" s="16">
        <v>1260</v>
      </c>
      <c r="C1250" s="17" t="s">
        <v>2176</v>
      </c>
      <c r="D1250" s="18" t="s">
        <v>2223</v>
      </c>
      <c r="E1250" s="18" t="s">
        <v>2224</v>
      </c>
      <c r="F1250" s="21">
        <v>0</v>
      </c>
      <c r="G1250" s="21">
        <v>0</v>
      </c>
      <c r="H1250" s="20"/>
      <c r="I1250" s="19"/>
      <c r="J1250" s="19"/>
      <c r="K1250" s="20"/>
      <c r="L1250" s="20">
        <f t="shared" si="101"/>
        <v>0</v>
      </c>
      <c r="M1250" s="20">
        <f t="shared" si="102"/>
        <v>0</v>
      </c>
      <c r="N1250" s="20">
        <f t="shared" si="103"/>
        <v>0</v>
      </c>
      <c r="O1250" s="20">
        <f t="shared" si="104"/>
        <v>0</v>
      </c>
      <c r="P1250" s="20">
        <f t="shared" si="105"/>
        <v>0</v>
      </c>
      <c r="Q1250" s="20">
        <v>0</v>
      </c>
      <c r="R1250" s="21"/>
      <c r="S1250" s="44"/>
    </row>
    <row r="1251" spans="2:19" hidden="1" x14ac:dyDescent="0.25">
      <c r="B1251" s="16">
        <v>1261</v>
      </c>
      <c r="C1251" s="17" t="s">
        <v>2176</v>
      </c>
      <c r="D1251" s="18" t="s">
        <v>2225</v>
      </c>
      <c r="E1251" s="18" t="s">
        <v>2226</v>
      </c>
      <c r="F1251" s="21">
        <v>0</v>
      </c>
      <c r="G1251" s="21">
        <v>0</v>
      </c>
      <c r="H1251" s="20"/>
      <c r="I1251" s="19"/>
      <c r="J1251" s="19"/>
      <c r="K1251" s="20"/>
      <c r="L1251" s="20">
        <f t="shared" si="101"/>
        <v>0</v>
      </c>
      <c r="M1251" s="20">
        <f t="shared" si="102"/>
        <v>0</v>
      </c>
      <c r="N1251" s="20">
        <f t="shared" si="103"/>
        <v>0</v>
      </c>
      <c r="O1251" s="20">
        <f t="shared" si="104"/>
        <v>0</v>
      </c>
      <c r="P1251" s="20">
        <f t="shared" si="105"/>
        <v>0</v>
      </c>
      <c r="Q1251" s="20">
        <v>0</v>
      </c>
      <c r="R1251" s="21"/>
      <c r="S1251" s="44"/>
    </row>
    <row r="1252" spans="2:19" hidden="1" x14ac:dyDescent="0.25">
      <c r="B1252" s="16">
        <v>1262</v>
      </c>
      <c r="C1252" s="17" t="s">
        <v>2176</v>
      </c>
      <c r="D1252" s="18" t="s">
        <v>2227</v>
      </c>
      <c r="E1252" s="18" t="s">
        <v>2228</v>
      </c>
      <c r="F1252" s="21">
        <v>0</v>
      </c>
      <c r="G1252" s="21">
        <v>0</v>
      </c>
      <c r="H1252" s="20"/>
      <c r="I1252" s="19"/>
      <c r="J1252" s="19"/>
      <c r="K1252" s="20"/>
      <c r="L1252" s="20">
        <f t="shared" si="101"/>
        <v>0</v>
      </c>
      <c r="M1252" s="20">
        <f t="shared" si="102"/>
        <v>0</v>
      </c>
      <c r="N1252" s="20">
        <f t="shared" si="103"/>
        <v>0</v>
      </c>
      <c r="O1252" s="20">
        <f t="shared" si="104"/>
        <v>0</v>
      </c>
      <c r="P1252" s="20">
        <f t="shared" si="105"/>
        <v>0</v>
      </c>
      <c r="Q1252" s="20">
        <v>0</v>
      </c>
      <c r="R1252" s="21"/>
      <c r="S1252" s="44"/>
    </row>
    <row r="1253" spans="2:19" hidden="1" x14ac:dyDescent="0.25">
      <c r="B1253" s="16">
        <v>1263</v>
      </c>
      <c r="C1253" s="17" t="s">
        <v>2176</v>
      </c>
      <c r="D1253" s="18" t="s">
        <v>2229</v>
      </c>
      <c r="E1253" s="18" t="s">
        <v>2230</v>
      </c>
      <c r="F1253" s="21">
        <v>0</v>
      </c>
      <c r="G1253" s="21">
        <v>0</v>
      </c>
      <c r="H1253" s="20"/>
      <c r="I1253" s="19"/>
      <c r="J1253" s="19"/>
      <c r="K1253" s="20"/>
      <c r="L1253" s="20">
        <f t="shared" si="101"/>
        <v>0</v>
      </c>
      <c r="M1253" s="20">
        <f t="shared" si="102"/>
        <v>0</v>
      </c>
      <c r="N1253" s="20">
        <f t="shared" si="103"/>
        <v>0</v>
      </c>
      <c r="O1253" s="20">
        <f t="shared" si="104"/>
        <v>0</v>
      </c>
      <c r="P1253" s="20">
        <f t="shared" si="105"/>
        <v>0</v>
      </c>
      <c r="Q1253" s="20">
        <v>0</v>
      </c>
      <c r="R1253" s="21"/>
      <c r="S1253" s="44"/>
    </row>
    <row r="1254" spans="2:19" hidden="1" x14ac:dyDescent="0.25">
      <c r="B1254" s="16">
        <v>1264</v>
      </c>
      <c r="C1254" s="17" t="s">
        <v>2176</v>
      </c>
      <c r="D1254" s="18" t="s">
        <v>2231</v>
      </c>
      <c r="E1254" s="18" t="s">
        <v>2232</v>
      </c>
      <c r="F1254" s="21">
        <v>0</v>
      </c>
      <c r="G1254" s="21">
        <v>0</v>
      </c>
      <c r="H1254" s="20"/>
      <c r="I1254" s="19"/>
      <c r="J1254" s="19"/>
      <c r="K1254" s="20"/>
      <c r="L1254" s="20">
        <f t="shared" si="101"/>
        <v>0</v>
      </c>
      <c r="M1254" s="20">
        <f t="shared" si="102"/>
        <v>0</v>
      </c>
      <c r="N1254" s="20">
        <f t="shared" si="103"/>
        <v>0</v>
      </c>
      <c r="O1254" s="20">
        <f t="shared" si="104"/>
        <v>0</v>
      </c>
      <c r="P1254" s="20">
        <f t="shared" si="105"/>
        <v>0</v>
      </c>
      <c r="Q1254" s="20">
        <v>0</v>
      </c>
      <c r="R1254" s="21"/>
      <c r="S1254" s="44"/>
    </row>
    <row r="1255" spans="2:19" hidden="1" x14ac:dyDescent="0.25">
      <c r="B1255" s="16">
        <v>1265</v>
      </c>
      <c r="C1255" s="17" t="s">
        <v>2176</v>
      </c>
      <c r="D1255" s="18" t="s">
        <v>2233</v>
      </c>
      <c r="E1255" s="18" t="s">
        <v>2234</v>
      </c>
      <c r="F1255" s="21">
        <v>0</v>
      </c>
      <c r="G1255" s="21">
        <v>0</v>
      </c>
      <c r="H1255" s="20"/>
      <c r="I1255" s="19"/>
      <c r="J1255" s="19"/>
      <c r="K1255" s="20"/>
      <c r="L1255" s="20">
        <f t="shared" si="101"/>
        <v>0</v>
      </c>
      <c r="M1255" s="20">
        <f t="shared" si="102"/>
        <v>0</v>
      </c>
      <c r="N1255" s="20">
        <f t="shared" si="103"/>
        <v>0</v>
      </c>
      <c r="O1255" s="20">
        <f t="shared" si="104"/>
        <v>0</v>
      </c>
      <c r="P1255" s="20">
        <f t="shared" si="105"/>
        <v>0</v>
      </c>
      <c r="Q1255" s="20">
        <v>0</v>
      </c>
      <c r="R1255" s="21"/>
      <c r="S1255" s="44"/>
    </row>
    <row r="1256" spans="2:19" hidden="1" x14ac:dyDescent="0.25">
      <c r="B1256" s="16">
        <v>1266</v>
      </c>
      <c r="C1256" s="17" t="s">
        <v>2176</v>
      </c>
      <c r="D1256" s="18" t="s">
        <v>2235</v>
      </c>
      <c r="E1256" s="18" t="s">
        <v>2236</v>
      </c>
      <c r="F1256" s="21">
        <v>0</v>
      </c>
      <c r="G1256" s="21">
        <v>0</v>
      </c>
      <c r="H1256" s="20"/>
      <c r="I1256" s="19"/>
      <c r="J1256" s="19"/>
      <c r="K1256" s="20"/>
      <c r="L1256" s="20">
        <f t="shared" si="101"/>
        <v>0</v>
      </c>
      <c r="M1256" s="20">
        <f t="shared" si="102"/>
        <v>0</v>
      </c>
      <c r="N1256" s="20">
        <f t="shared" si="103"/>
        <v>0</v>
      </c>
      <c r="O1256" s="20">
        <f t="shared" si="104"/>
        <v>0</v>
      </c>
      <c r="P1256" s="20">
        <f t="shared" si="105"/>
        <v>0</v>
      </c>
      <c r="Q1256" s="20">
        <v>0</v>
      </c>
      <c r="R1256" s="21"/>
      <c r="S1256" s="44"/>
    </row>
    <row r="1257" spans="2:19" hidden="1" x14ac:dyDescent="0.25">
      <c r="B1257" s="16">
        <v>1267</v>
      </c>
      <c r="C1257" s="17" t="s">
        <v>2176</v>
      </c>
      <c r="D1257" s="18" t="s">
        <v>2237</v>
      </c>
      <c r="E1257" s="18" t="s">
        <v>2238</v>
      </c>
      <c r="F1257" s="21">
        <v>0</v>
      </c>
      <c r="G1257" s="21">
        <v>0</v>
      </c>
      <c r="H1257" s="20"/>
      <c r="I1257" s="19"/>
      <c r="J1257" s="19"/>
      <c r="K1257" s="20"/>
      <c r="L1257" s="20">
        <f t="shared" si="101"/>
        <v>0</v>
      </c>
      <c r="M1257" s="20">
        <f t="shared" si="102"/>
        <v>0</v>
      </c>
      <c r="N1257" s="20">
        <f t="shared" si="103"/>
        <v>0</v>
      </c>
      <c r="O1257" s="20">
        <f t="shared" si="104"/>
        <v>0</v>
      </c>
      <c r="P1257" s="20">
        <f t="shared" si="105"/>
        <v>0</v>
      </c>
      <c r="Q1257" s="20">
        <v>0</v>
      </c>
      <c r="R1257" s="21"/>
      <c r="S1257" s="44"/>
    </row>
    <row r="1258" spans="2:19" hidden="1" x14ac:dyDescent="0.25">
      <c r="B1258" s="16">
        <v>1268</v>
      </c>
      <c r="C1258" s="17" t="s">
        <v>2176</v>
      </c>
      <c r="D1258" s="18" t="s">
        <v>2239</v>
      </c>
      <c r="E1258" s="18" t="s">
        <v>2240</v>
      </c>
      <c r="F1258" s="21">
        <v>0</v>
      </c>
      <c r="G1258" s="21">
        <v>0</v>
      </c>
      <c r="H1258" s="20"/>
      <c r="I1258" s="19"/>
      <c r="J1258" s="19"/>
      <c r="K1258" s="20"/>
      <c r="L1258" s="20">
        <f t="shared" si="101"/>
        <v>0</v>
      </c>
      <c r="M1258" s="20">
        <f t="shared" si="102"/>
        <v>0</v>
      </c>
      <c r="N1258" s="20">
        <f t="shared" si="103"/>
        <v>0</v>
      </c>
      <c r="O1258" s="20">
        <f t="shared" si="104"/>
        <v>0</v>
      </c>
      <c r="P1258" s="20">
        <f t="shared" si="105"/>
        <v>0</v>
      </c>
      <c r="Q1258" s="20">
        <v>0</v>
      </c>
      <c r="R1258" s="21"/>
      <c r="S1258" s="44"/>
    </row>
    <row r="1259" spans="2:19" hidden="1" x14ac:dyDescent="0.25">
      <c r="B1259" s="16">
        <v>1269</v>
      </c>
      <c r="C1259" s="17" t="s">
        <v>2176</v>
      </c>
      <c r="D1259" s="18" t="s">
        <v>2241</v>
      </c>
      <c r="E1259" s="18" t="s">
        <v>2242</v>
      </c>
      <c r="F1259" s="21">
        <v>0</v>
      </c>
      <c r="G1259" s="21">
        <v>0</v>
      </c>
      <c r="H1259" s="20"/>
      <c r="I1259" s="19"/>
      <c r="J1259" s="19"/>
      <c r="K1259" s="20"/>
      <c r="L1259" s="20">
        <f t="shared" si="101"/>
        <v>0</v>
      </c>
      <c r="M1259" s="20">
        <f t="shared" si="102"/>
        <v>0</v>
      </c>
      <c r="N1259" s="20">
        <f t="shared" si="103"/>
        <v>0</v>
      </c>
      <c r="O1259" s="20">
        <f t="shared" si="104"/>
        <v>0</v>
      </c>
      <c r="P1259" s="20">
        <f t="shared" si="105"/>
        <v>0</v>
      </c>
      <c r="Q1259" s="20">
        <v>0</v>
      </c>
      <c r="R1259" s="21"/>
      <c r="S1259" s="44"/>
    </row>
    <row r="1260" spans="2:19" hidden="1" x14ac:dyDescent="0.25">
      <c r="B1260" s="16">
        <v>1270</v>
      </c>
      <c r="C1260" s="17" t="s">
        <v>2176</v>
      </c>
      <c r="D1260" s="18" t="s">
        <v>2243</v>
      </c>
      <c r="E1260" s="18" t="s">
        <v>2244</v>
      </c>
      <c r="F1260" s="21">
        <v>0</v>
      </c>
      <c r="G1260" s="21">
        <v>0</v>
      </c>
      <c r="H1260" s="20"/>
      <c r="I1260" s="19"/>
      <c r="J1260" s="19"/>
      <c r="K1260" s="20"/>
      <c r="L1260" s="20">
        <f t="shared" si="101"/>
        <v>0</v>
      </c>
      <c r="M1260" s="20">
        <f t="shared" si="102"/>
        <v>0</v>
      </c>
      <c r="N1260" s="20">
        <f t="shared" si="103"/>
        <v>0</v>
      </c>
      <c r="O1260" s="20">
        <f t="shared" si="104"/>
        <v>0</v>
      </c>
      <c r="P1260" s="20">
        <f t="shared" si="105"/>
        <v>0</v>
      </c>
      <c r="Q1260" s="20">
        <v>0</v>
      </c>
      <c r="R1260" s="21"/>
      <c r="S1260" s="44"/>
    </row>
    <row r="1261" spans="2:19" hidden="1" x14ac:dyDescent="0.25">
      <c r="B1261" s="16">
        <v>1271</v>
      </c>
      <c r="C1261" s="17" t="s">
        <v>2176</v>
      </c>
      <c r="D1261" s="18" t="s">
        <v>2245</v>
      </c>
      <c r="E1261" s="18" t="s">
        <v>2246</v>
      </c>
      <c r="F1261" s="21">
        <v>0</v>
      </c>
      <c r="G1261" s="21">
        <v>0</v>
      </c>
      <c r="H1261" s="20"/>
      <c r="I1261" s="19"/>
      <c r="J1261" s="19"/>
      <c r="K1261" s="20"/>
      <c r="L1261" s="20">
        <f t="shared" si="101"/>
        <v>0</v>
      </c>
      <c r="M1261" s="20">
        <f t="shared" si="102"/>
        <v>0</v>
      </c>
      <c r="N1261" s="20">
        <f t="shared" si="103"/>
        <v>0</v>
      </c>
      <c r="O1261" s="20">
        <f t="shared" si="104"/>
        <v>0</v>
      </c>
      <c r="P1261" s="20">
        <f t="shared" si="105"/>
        <v>0</v>
      </c>
      <c r="Q1261" s="20">
        <v>0</v>
      </c>
      <c r="R1261" s="21"/>
      <c r="S1261" s="44"/>
    </row>
    <row r="1262" spans="2:19" hidden="1" x14ac:dyDescent="0.25">
      <c r="B1262" s="16">
        <v>1272</v>
      </c>
      <c r="C1262" s="17" t="s">
        <v>2176</v>
      </c>
      <c r="D1262" s="18" t="s">
        <v>2247</v>
      </c>
      <c r="E1262" s="18" t="s">
        <v>2248</v>
      </c>
      <c r="F1262" s="21">
        <v>0</v>
      </c>
      <c r="G1262" s="21">
        <v>0</v>
      </c>
      <c r="H1262" s="20"/>
      <c r="I1262" s="19"/>
      <c r="J1262" s="19"/>
      <c r="K1262" s="20"/>
      <c r="L1262" s="20">
        <f t="shared" ref="L1262:L1325" si="106">+F1262-I1262</f>
        <v>0</v>
      </c>
      <c r="M1262" s="20">
        <f t="shared" ref="M1262:M1325" si="107">+G1262-J1262</f>
        <v>0</v>
      </c>
      <c r="N1262" s="20">
        <f t="shared" ref="N1262:N1325" si="108">+H1262-K1262</f>
        <v>0</v>
      </c>
      <c r="O1262" s="20">
        <f t="shared" ref="O1262:O1325" si="109">+L1262+M1262+N1262</f>
        <v>0</v>
      </c>
      <c r="P1262" s="20">
        <f t="shared" ref="P1262:P1325" si="110">+Q1262-O1262</f>
        <v>0</v>
      </c>
      <c r="Q1262" s="20">
        <v>0</v>
      </c>
      <c r="R1262" s="21"/>
      <c r="S1262" s="44"/>
    </row>
    <row r="1263" spans="2:19" hidden="1" x14ac:dyDescent="0.25">
      <c r="B1263" s="16">
        <v>1273</v>
      </c>
      <c r="C1263" s="17" t="s">
        <v>2176</v>
      </c>
      <c r="D1263" s="18" t="s">
        <v>2249</v>
      </c>
      <c r="E1263" s="18" t="s">
        <v>2250</v>
      </c>
      <c r="F1263" s="21">
        <v>0</v>
      </c>
      <c r="G1263" s="21">
        <v>0</v>
      </c>
      <c r="H1263" s="20"/>
      <c r="I1263" s="19"/>
      <c r="J1263" s="19"/>
      <c r="K1263" s="20"/>
      <c r="L1263" s="20">
        <f t="shared" si="106"/>
        <v>0</v>
      </c>
      <c r="M1263" s="20">
        <f t="shared" si="107"/>
        <v>0</v>
      </c>
      <c r="N1263" s="20">
        <f t="shared" si="108"/>
        <v>0</v>
      </c>
      <c r="O1263" s="20">
        <f t="shared" si="109"/>
        <v>0</v>
      </c>
      <c r="P1263" s="20">
        <f t="shared" si="110"/>
        <v>0</v>
      </c>
      <c r="Q1263" s="20">
        <v>0</v>
      </c>
      <c r="R1263" s="21"/>
      <c r="S1263" s="44"/>
    </row>
    <row r="1264" spans="2:19" hidden="1" x14ac:dyDescent="0.25">
      <c r="B1264" s="16">
        <v>1274</v>
      </c>
      <c r="C1264" s="17" t="s">
        <v>2176</v>
      </c>
      <c r="D1264" s="18" t="s">
        <v>2251</v>
      </c>
      <c r="E1264" s="18" t="s">
        <v>2252</v>
      </c>
      <c r="F1264" s="21">
        <v>0</v>
      </c>
      <c r="G1264" s="21">
        <v>0</v>
      </c>
      <c r="H1264" s="20"/>
      <c r="I1264" s="19"/>
      <c r="J1264" s="19"/>
      <c r="K1264" s="20"/>
      <c r="L1264" s="20">
        <f t="shared" si="106"/>
        <v>0</v>
      </c>
      <c r="M1264" s="20">
        <f t="shared" si="107"/>
        <v>0</v>
      </c>
      <c r="N1264" s="20">
        <f t="shared" si="108"/>
        <v>0</v>
      </c>
      <c r="O1264" s="20">
        <f t="shared" si="109"/>
        <v>0</v>
      </c>
      <c r="P1264" s="20">
        <f t="shared" si="110"/>
        <v>0</v>
      </c>
      <c r="Q1264" s="20">
        <v>0</v>
      </c>
      <c r="R1264" s="21"/>
      <c r="S1264" s="44"/>
    </row>
    <row r="1265" spans="2:19" hidden="1" x14ac:dyDescent="0.25">
      <c r="B1265" s="16">
        <v>1275</v>
      </c>
      <c r="C1265" s="17" t="s">
        <v>2176</v>
      </c>
      <c r="D1265" s="18" t="s">
        <v>2253</v>
      </c>
      <c r="E1265" s="18" t="s">
        <v>2254</v>
      </c>
      <c r="F1265" s="21">
        <v>0</v>
      </c>
      <c r="G1265" s="21">
        <v>0</v>
      </c>
      <c r="H1265" s="20"/>
      <c r="I1265" s="19"/>
      <c r="J1265" s="19"/>
      <c r="K1265" s="20"/>
      <c r="L1265" s="20">
        <f t="shared" si="106"/>
        <v>0</v>
      </c>
      <c r="M1265" s="20">
        <f t="shared" si="107"/>
        <v>0</v>
      </c>
      <c r="N1265" s="20">
        <f t="shared" si="108"/>
        <v>0</v>
      </c>
      <c r="O1265" s="20">
        <f t="shared" si="109"/>
        <v>0</v>
      </c>
      <c r="P1265" s="20">
        <f t="shared" si="110"/>
        <v>0</v>
      </c>
      <c r="Q1265" s="20">
        <v>0</v>
      </c>
      <c r="R1265" s="21"/>
      <c r="S1265" s="44"/>
    </row>
    <row r="1266" spans="2:19" hidden="1" x14ac:dyDescent="0.25">
      <c r="B1266" s="16">
        <v>1276</v>
      </c>
      <c r="C1266" s="17" t="s">
        <v>2176</v>
      </c>
      <c r="D1266" s="18" t="s">
        <v>2255</v>
      </c>
      <c r="E1266" s="18" t="s">
        <v>2256</v>
      </c>
      <c r="F1266" s="21">
        <v>0</v>
      </c>
      <c r="G1266" s="21">
        <v>0</v>
      </c>
      <c r="H1266" s="20"/>
      <c r="I1266" s="19"/>
      <c r="J1266" s="19"/>
      <c r="K1266" s="20"/>
      <c r="L1266" s="20">
        <f t="shared" si="106"/>
        <v>0</v>
      </c>
      <c r="M1266" s="20">
        <f t="shared" si="107"/>
        <v>0</v>
      </c>
      <c r="N1266" s="20">
        <f t="shared" si="108"/>
        <v>0</v>
      </c>
      <c r="O1266" s="20">
        <f t="shared" si="109"/>
        <v>0</v>
      </c>
      <c r="P1266" s="20">
        <f t="shared" si="110"/>
        <v>0</v>
      </c>
      <c r="Q1266" s="20">
        <v>0</v>
      </c>
      <c r="R1266" s="21"/>
      <c r="S1266" s="44"/>
    </row>
    <row r="1267" spans="2:19" hidden="1" x14ac:dyDescent="0.25">
      <c r="B1267" s="16">
        <v>1277</v>
      </c>
      <c r="C1267" s="17" t="s">
        <v>2176</v>
      </c>
      <c r="D1267" s="18" t="s">
        <v>2257</v>
      </c>
      <c r="E1267" s="18" t="s">
        <v>2258</v>
      </c>
      <c r="F1267" s="21">
        <v>0</v>
      </c>
      <c r="G1267" s="21">
        <v>0</v>
      </c>
      <c r="H1267" s="20"/>
      <c r="I1267" s="19"/>
      <c r="J1267" s="19"/>
      <c r="K1267" s="20"/>
      <c r="L1267" s="20">
        <f t="shared" si="106"/>
        <v>0</v>
      </c>
      <c r="M1267" s="20">
        <f t="shared" si="107"/>
        <v>0</v>
      </c>
      <c r="N1267" s="20">
        <f t="shared" si="108"/>
        <v>0</v>
      </c>
      <c r="O1267" s="20">
        <f t="shared" si="109"/>
        <v>0</v>
      </c>
      <c r="P1267" s="20">
        <f t="shared" si="110"/>
        <v>0</v>
      </c>
      <c r="Q1267" s="20">
        <v>0</v>
      </c>
      <c r="R1267" s="21"/>
      <c r="S1267" s="44"/>
    </row>
    <row r="1268" spans="2:19" hidden="1" x14ac:dyDescent="0.25">
      <c r="B1268" s="16">
        <v>1278</v>
      </c>
      <c r="C1268" s="17" t="s">
        <v>2176</v>
      </c>
      <c r="D1268" s="18" t="s">
        <v>2259</v>
      </c>
      <c r="E1268" s="18" t="s">
        <v>2260</v>
      </c>
      <c r="F1268" s="21">
        <v>0</v>
      </c>
      <c r="G1268" s="21">
        <v>0</v>
      </c>
      <c r="H1268" s="20"/>
      <c r="I1268" s="19"/>
      <c r="J1268" s="19"/>
      <c r="K1268" s="20"/>
      <c r="L1268" s="20">
        <f t="shared" si="106"/>
        <v>0</v>
      </c>
      <c r="M1268" s="20">
        <f t="shared" si="107"/>
        <v>0</v>
      </c>
      <c r="N1268" s="20">
        <f t="shared" si="108"/>
        <v>0</v>
      </c>
      <c r="O1268" s="20">
        <f t="shared" si="109"/>
        <v>0</v>
      </c>
      <c r="P1268" s="20">
        <f t="shared" si="110"/>
        <v>0</v>
      </c>
      <c r="Q1268" s="20">
        <v>0</v>
      </c>
      <c r="R1268" s="21"/>
      <c r="S1268" s="44"/>
    </row>
    <row r="1269" spans="2:19" hidden="1" x14ac:dyDescent="0.25">
      <c r="B1269" s="16">
        <v>1279</v>
      </c>
      <c r="C1269" s="17" t="s">
        <v>2176</v>
      </c>
      <c r="D1269" s="18" t="s">
        <v>2261</v>
      </c>
      <c r="E1269" s="18" t="s">
        <v>2262</v>
      </c>
      <c r="F1269" s="21">
        <v>0</v>
      </c>
      <c r="G1269" s="21">
        <v>0</v>
      </c>
      <c r="H1269" s="20"/>
      <c r="I1269" s="19"/>
      <c r="J1269" s="19"/>
      <c r="K1269" s="20"/>
      <c r="L1269" s="20">
        <f t="shared" si="106"/>
        <v>0</v>
      </c>
      <c r="M1269" s="20">
        <f t="shared" si="107"/>
        <v>0</v>
      </c>
      <c r="N1269" s="20">
        <f t="shared" si="108"/>
        <v>0</v>
      </c>
      <c r="O1269" s="20">
        <f t="shared" si="109"/>
        <v>0</v>
      </c>
      <c r="P1269" s="20">
        <f t="shared" si="110"/>
        <v>0</v>
      </c>
      <c r="Q1269" s="20">
        <v>0</v>
      </c>
      <c r="R1269" s="21"/>
      <c r="S1269" s="44"/>
    </row>
    <row r="1270" spans="2:19" hidden="1" x14ac:dyDescent="0.25">
      <c r="B1270" s="16">
        <v>1280</v>
      </c>
      <c r="C1270" s="17" t="s">
        <v>2176</v>
      </c>
      <c r="D1270" s="18" t="s">
        <v>2263</v>
      </c>
      <c r="E1270" s="18" t="s">
        <v>2264</v>
      </c>
      <c r="F1270" s="21">
        <v>0</v>
      </c>
      <c r="G1270" s="21">
        <v>0</v>
      </c>
      <c r="H1270" s="20"/>
      <c r="I1270" s="19"/>
      <c r="J1270" s="19"/>
      <c r="K1270" s="20"/>
      <c r="L1270" s="20">
        <f t="shared" si="106"/>
        <v>0</v>
      </c>
      <c r="M1270" s="20">
        <f t="shared" si="107"/>
        <v>0</v>
      </c>
      <c r="N1270" s="20">
        <f t="shared" si="108"/>
        <v>0</v>
      </c>
      <c r="O1270" s="20">
        <f t="shared" si="109"/>
        <v>0</v>
      </c>
      <c r="P1270" s="20">
        <f t="shared" si="110"/>
        <v>0</v>
      </c>
      <c r="Q1270" s="20">
        <v>0</v>
      </c>
      <c r="R1270" s="21"/>
      <c r="S1270" s="44"/>
    </row>
    <row r="1271" spans="2:19" hidden="1" x14ac:dyDescent="0.25">
      <c r="B1271" s="16">
        <v>1281</v>
      </c>
      <c r="C1271" s="17" t="s">
        <v>2176</v>
      </c>
      <c r="D1271" s="18" t="s">
        <v>2265</v>
      </c>
      <c r="E1271" s="18" t="s">
        <v>2266</v>
      </c>
      <c r="F1271" s="21">
        <v>0</v>
      </c>
      <c r="G1271" s="21">
        <v>0</v>
      </c>
      <c r="H1271" s="20"/>
      <c r="I1271" s="19"/>
      <c r="J1271" s="19"/>
      <c r="K1271" s="20"/>
      <c r="L1271" s="20">
        <f t="shared" si="106"/>
        <v>0</v>
      </c>
      <c r="M1271" s="20">
        <f t="shared" si="107"/>
        <v>0</v>
      </c>
      <c r="N1271" s="20">
        <f t="shared" si="108"/>
        <v>0</v>
      </c>
      <c r="O1271" s="20">
        <f t="shared" si="109"/>
        <v>0</v>
      </c>
      <c r="P1271" s="20">
        <f t="shared" si="110"/>
        <v>0</v>
      </c>
      <c r="Q1271" s="20">
        <v>0</v>
      </c>
      <c r="R1271" s="21"/>
      <c r="S1271" s="44"/>
    </row>
    <row r="1272" spans="2:19" hidden="1" x14ac:dyDescent="0.25">
      <c r="B1272" s="16">
        <v>1282</v>
      </c>
      <c r="C1272" s="17" t="s">
        <v>2176</v>
      </c>
      <c r="D1272" s="18" t="s">
        <v>2267</v>
      </c>
      <c r="E1272" s="18" t="s">
        <v>2268</v>
      </c>
      <c r="F1272" s="21">
        <v>0</v>
      </c>
      <c r="G1272" s="21">
        <v>0</v>
      </c>
      <c r="H1272" s="20"/>
      <c r="I1272" s="19"/>
      <c r="J1272" s="19"/>
      <c r="K1272" s="20"/>
      <c r="L1272" s="20">
        <f t="shared" si="106"/>
        <v>0</v>
      </c>
      <c r="M1272" s="20">
        <f t="shared" si="107"/>
        <v>0</v>
      </c>
      <c r="N1272" s="20">
        <f t="shared" si="108"/>
        <v>0</v>
      </c>
      <c r="O1272" s="20">
        <f t="shared" si="109"/>
        <v>0</v>
      </c>
      <c r="P1272" s="20">
        <f t="shared" si="110"/>
        <v>0</v>
      </c>
      <c r="Q1272" s="20">
        <v>0</v>
      </c>
      <c r="R1272" s="21"/>
      <c r="S1272" s="44"/>
    </row>
    <row r="1273" spans="2:19" hidden="1" x14ac:dyDescent="0.25">
      <c r="B1273" s="16">
        <v>1283</v>
      </c>
      <c r="C1273" s="17" t="s">
        <v>2176</v>
      </c>
      <c r="D1273" s="18" t="s">
        <v>2269</v>
      </c>
      <c r="E1273" s="18" t="s">
        <v>2270</v>
      </c>
      <c r="F1273" s="21">
        <v>0</v>
      </c>
      <c r="G1273" s="21">
        <v>0</v>
      </c>
      <c r="H1273" s="20"/>
      <c r="I1273" s="19"/>
      <c r="J1273" s="19"/>
      <c r="K1273" s="20"/>
      <c r="L1273" s="20">
        <f t="shared" si="106"/>
        <v>0</v>
      </c>
      <c r="M1273" s="20">
        <f t="shared" si="107"/>
        <v>0</v>
      </c>
      <c r="N1273" s="20">
        <f t="shared" si="108"/>
        <v>0</v>
      </c>
      <c r="O1273" s="20">
        <f t="shared" si="109"/>
        <v>0</v>
      </c>
      <c r="P1273" s="20">
        <f t="shared" si="110"/>
        <v>0</v>
      </c>
      <c r="Q1273" s="20">
        <v>0</v>
      </c>
      <c r="R1273" s="21"/>
      <c r="S1273" s="44"/>
    </row>
    <row r="1274" spans="2:19" hidden="1" x14ac:dyDescent="0.25">
      <c r="B1274" s="16">
        <v>1284</v>
      </c>
      <c r="C1274" s="17" t="s">
        <v>2176</v>
      </c>
      <c r="D1274" s="18" t="s">
        <v>2271</v>
      </c>
      <c r="E1274" s="18" t="s">
        <v>2272</v>
      </c>
      <c r="F1274" s="21">
        <v>0</v>
      </c>
      <c r="G1274" s="21">
        <v>0</v>
      </c>
      <c r="H1274" s="20"/>
      <c r="I1274" s="19"/>
      <c r="J1274" s="19"/>
      <c r="K1274" s="20"/>
      <c r="L1274" s="20">
        <f t="shared" si="106"/>
        <v>0</v>
      </c>
      <c r="M1274" s="20">
        <f t="shared" si="107"/>
        <v>0</v>
      </c>
      <c r="N1274" s="20">
        <f t="shared" si="108"/>
        <v>0</v>
      </c>
      <c r="O1274" s="20">
        <f t="shared" si="109"/>
        <v>0</v>
      </c>
      <c r="P1274" s="20">
        <f t="shared" si="110"/>
        <v>0</v>
      </c>
      <c r="Q1274" s="20">
        <v>0</v>
      </c>
      <c r="R1274" s="21"/>
      <c r="S1274" s="44"/>
    </row>
    <row r="1275" spans="2:19" hidden="1" x14ac:dyDescent="0.25">
      <c r="B1275" s="16">
        <v>1285</v>
      </c>
      <c r="C1275" s="17" t="s">
        <v>2176</v>
      </c>
      <c r="D1275" s="18" t="s">
        <v>2273</v>
      </c>
      <c r="E1275" s="18" t="s">
        <v>2274</v>
      </c>
      <c r="F1275" s="21">
        <v>0</v>
      </c>
      <c r="G1275" s="21">
        <v>0</v>
      </c>
      <c r="H1275" s="20"/>
      <c r="I1275" s="19"/>
      <c r="J1275" s="19"/>
      <c r="K1275" s="20"/>
      <c r="L1275" s="20">
        <f t="shared" si="106"/>
        <v>0</v>
      </c>
      <c r="M1275" s="20">
        <f t="shared" si="107"/>
        <v>0</v>
      </c>
      <c r="N1275" s="20">
        <f t="shared" si="108"/>
        <v>0</v>
      </c>
      <c r="O1275" s="20">
        <f t="shared" si="109"/>
        <v>0</v>
      </c>
      <c r="P1275" s="20">
        <f t="shared" si="110"/>
        <v>0</v>
      </c>
      <c r="Q1275" s="20">
        <v>0</v>
      </c>
      <c r="R1275" s="21"/>
      <c r="S1275" s="44"/>
    </row>
    <row r="1276" spans="2:19" hidden="1" x14ac:dyDescent="0.25">
      <c r="B1276" s="16">
        <v>1286</v>
      </c>
      <c r="C1276" s="17" t="s">
        <v>2275</v>
      </c>
      <c r="D1276" s="18" t="s">
        <v>2276</v>
      </c>
      <c r="E1276" s="18" t="s">
        <v>2277</v>
      </c>
      <c r="F1276" s="21">
        <v>0</v>
      </c>
      <c r="G1276" s="21">
        <v>0</v>
      </c>
      <c r="H1276" s="20"/>
      <c r="I1276" s="19"/>
      <c r="J1276" s="19"/>
      <c r="K1276" s="20"/>
      <c r="L1276" s="20">
        <f t="shared" si="106"/>
        <v>0</v>
      </c>
      <c r="M1276" s="20">
        <f t="shared" si="107"/>
        <v>0</v>
      </c>
      <c r="N1276" s="20">
        <f t="shared" si="108"/>
        <v>0</v>
      </c>
      <c r="O1276" s="20">
        <f t="shared" si="109"/>
        <v>0</v>
      </c>
      <c r="P1276" s="20">
        <f t="shared" si="110"/>
        <v>0</v>
      </c>
      <c r="Q1276" s="20">
        <v>0</v>
      </c>
      <c r="R1276" s="21"/>
      <c r="S1276" s="44"/>
    </row>
    <row r="1277" spans="2:19" hidden="1" x14ac:dyDescent="0.25">
      <c r="B1277" s="16">
        <v>1287</v>
      </c>
      <c r="C1277" s="17" t="s">
        <v>2275</v>
      </c>
      <c r="D1277" s="18" t="s">
        <v>2278</v>
      </c>
      <c r="E1277" s="18" t="s">
        <v>2279</v>
      </c>
      <c r="F1277" s="21">
        <v>0</v>
      </c>
      <c r="G1277" s="21">
        <v>0</v>
      </c>
      <c r="H1277" s="20"/>
      <c r="I1277" s="19"/>
      <c r="J1277" s="19"/>
      <c r="K1277" s="20"/>
      <c r="L1277" s="20">
        <f t="shared" si="106"/>
        <v>0</v>
      </c>
      <c r="M1277" s="20">
        <f t="shared" si="107"/>
        <v>0</v>
      </c>
      <c r="N1277" s="20">
        <f t="shared" si="108"/>
        <v>0</v>
      </c>
      <c r="O1277" s="20">
        <f t="shared" si="109"/>
        <v>0</v>
      </c>
      <c r="P1277" s="20">
        <f t="shared" si="110"/>
        <v>0</v>
      </c>
      <c r="Q1277" s="20">
        <v>0</v>
      </c>
      <c r="R1277" s="21"/>
      <c r="S1277" s="44"/>
    </row>
    <row r="1278" spans="2:19" hidden="1" x14ac:dyDescent="0.25">
      <c r="B1278" s="16">
        <v>1288</v>
      </c>
      <c r="C1278" s="17" t="s">
        <v>2275</v>
      </c>
      <c r="D1278" s="18" t="s">
        <v>2280</v>
      </c>
      <c r="E1278" s="18" t="s">
        <v>2281</v>
      </c>
      <c r="F1278" s="21">
        <v>0</v>
      </c>
      <c r="G1278" s="21">
        <v>0</v>
      </c>
      <c r="H1278" s="20"/>
      <c r="I1278" s="19"/>
      <c r="J1278" s="19"/>
      <c r="K1278" s="20"/>
      <c r="L1278" s="20">
        <f t="shared" si="106"/>
        <v>0</v>
      </c>
      <c r="M1278" s="20">
        <f t="shared" si="107"/>
        <v>0</v>
      </c>
      <c r="N1278" s="20">
        <f t="shared" si="108"/>
        <v>0</v>
      </c>
      <c r="O1278" s="20">
        <f t="shared" si="109"/>
        <v>0</v>
      </c>
      <c r="P1278" s="20">
        <f t="shared" si="110"/>
        <v>0</v>
      </c>
      <c r="Q1278" s="20">
        <v>0</v>
      </c>
      <c r="R1278" s="21"/>
      <c r="S1278" s="44"/>
    </row>
    <row r="1279" spans="2:19" hidden="1" x14ac:dyDescent="0.25">
      <c r="B1279" s="16">
        <v>1289</v>
      </c>
      <c r="C1279" s="17" t="s">
        <v>2275</v>
      </c>
      <c r="D1279" s="18" t="s">
        <v>2282</v>
      </c>
      <c r="E1279" s="18" t="s">
        <v>2283</v>
      </c>
      <c r="F1279" s="21">
        <v>0</v>
      </c>
      <c r="G1279" s="21">
        <v>0</v>
      </c>
      <c r="H1279" s="20"/>
      <c r="I1279" s="19"/>
      <c r="J1279" s="19"/>
      <c r="K1279" s="20"/>
      <c r="L1279" s="20">
        <f t="shared" si="106"/>
        <v>0</v>
      </c>
      <c r="M1279" s="20">
        <f t="shared" si="107"/>
        <v>0</v>
      </c>
      <c r="N1279" s="20">
        <f t="shared" si="108"/>
        <v>0</v>
      </c>
      <c r="O1279" s="20">
        <f t="shared" si="109"/>
        <v>0</v>
      </c>
      <c r="P1279" s="20">
        <f t="shared" si="110"/>
        <v>0</v>
      </c>
      <c r="Q1279" s="20">
        <v>0</v>
      </c>
      <c r="R1279" s="21"/>
      <c r="S1279" s="44"/>
    </row>
    <row r="1280" spans="2:19" hidden="1" x14ac:dyDescent="0.25">
      <c r="B1280" s="16">
        <v>1290</v>
      </c>
      <c r="C1280" s="17" t="s">
        <v>2275</v>
      </c>
      <c r="D1280" s="18" t="s">
        <v>2284</v>
      </c>
      <c r="E1280" s="18" t="s">
        <v>2285</v>
      </c>
      <c r="F1280" s="21">
        <v>0</v>
      </c>
      <c r="G1280" s="21">
        <v>0</v>
      </c>
      <c r="H1280" s="20"/>
      <c r="I1280" s="20"/>
      <c r="J1280" s="20"/>
      <c r="K1280" s="20"/>
      <c r="L1280" s="20">
        <f t="shared" si="106"/>
        <v>0</v>
      </c>
      <c r="M1280" s="20">
        <f t="shared" si="107"/>
        <v>0</v>
      </c>
      <c r="N1280" s="20">
        <f t="shared" si="108"/>
        <v>0</v>
      </c>
      <c r="O1280" s="20">
        <f t="shared" si="109"/>
        <v>0</v>
      </c>
      <c r="P1280" s="20">
        <f t="shared" si="110"/>
        <v>0</v>
      </c>
      <c r="Q1280" s="20">
        <v>0</v>
      </c>
      <c r="R1280" s="21"/>
      <c r="S1280" s="44"/>
    </row>
    <row r="1281" spans="2:19" hidden="1" x14ac:dyDescent="0.25">
      <c r="B1281" s="16">
        <v>1291</v>
      </c>
      <c r="C1281" s="17" t="s">
        <v>2275</v>
      </c>
      <c r="D1281" s="18" t="s">
        <v>1990</v>
      </c>
      <c r="E1281" s="18" t="s">
        <v>1989</v>
      </c>
      <c r="F1281" s="21">
        <v>0</v>
      </c>
      <c r="G1281" s="21">
        <v>0</v>
      </c>
      <c r="H1281" s="20"/>
      <c r="I1281" s="20"/>
      <c r="J1281" s="20"/>
      <c r="K1281" s="20"/>
      <c r="L1281" s="20">
        <f t="shared" si="106"/>
        <v>0</v>
      </c>
      <c r="M1281" s="20">
        <f t="shared" si="107"/>
        <v>0</v>
      </c>
      <c r="N1281" s="20">
        <f t="shared" si="108"/>
        <v>0</v>
      </c>
      <c r="O1281" s="20">
        <f t="shared" si="109"/>
        <v>0</v>
      </c>
      <c r="P1281" s="20">
        <f t="shared" si="110"/>
        <v>0</v>
      </c>
      <c r="Q1281" s="20">
        <v>0</v>
      </c>
      <c r="R1281" s="21"/>
      <c r="S1281" s="44"/>
    </row>
    <row r="1282" spans="2:19" hidden="1" x14ac:dyDescent="0.25">
      <c r="B1282" s="16">
        <v>1292</v>
      </c>
      <c r="C1282" s="17" t="s">
        <v>2275</v>
      </c>
      <c r="D1282" s="18" t="s">
        <v>2286</v>
      </c>
      <c r="E1282" s="18" t="s">
        <v>2287</v>
      </c>
      <c r="F1282" s="21">
        <v>0</v>
      </c>
      <c r="G1282" s="21">
        <v>0</v>
      </c>
      <c r="H1282" s="20"/>
      <c r="I1282" s="20"/>
      <c r="J1282" s="20"/>
      <c r="K1282" s="20"/>
      <c r="L1282" s="20">
        <f t="shared" si="106"/>
        <v>0</v>
      </c>
      <c r="M1282" s="20">
        <f t="shared" si="107"/>
        <v>0</v>
      </c>
      <c r="N1282" s="20">
        <f t="shared" si="108"/>
        <v>0</v>
      </c>
      <c r="O1282" s="20">
        <f t="shared" si="109"/>
        <v>0</v>
      </c>
      <c r="P1282" s="20">
        <f t="shared" si="110"/>
        <v>0</v>
      </c>
      <c r="Q1282" s="20">
        <v>0</v>
      </c>
      <c r="R1282" s="21"/>
      <c r="S1282" s="44"/>
    </row>
    <row r="1283" spans="2:19" hidden="1" x14ac:dyDescent="0.25">
      <c r="B1283" s="16">
        <v>1293</v>
      </c>
      <c r="C1283" s="17" t="s">
        <v>2275</v>
      </c>
      <c r="D1283" s="18" t="s">
        <v>2288</v>
      </c>
      <c r="E1283" s="18" t="s">
        <v>2289</v>
      </c>
      <c r="F1283" s="21">
        <v>0</v>
      </c>
      <c r="G1283" s="21">
        <v>0</v>
      </c>
      <c r="H1283" s="20"/>
      <c r="I1283" s="20"/>
      <c r="J1283" s="20"/>
      <c r="K1283" s="20"/>
      <c r="L1283" s="20">
        <f t="shared" si="106"/>
        <v>0</v>
      </c>
      <c r="M1283" s="20">
        <f t="shared" si="107"/>
        <v>0</v>
      </c>
      <c r="N1283" s="20">
        <f t="shared" si="108"/>
        <v>0</v>
      </c>
      <c r="O1283" s="20">
        <f t="shared" si="109"/>
        <v>0</v>
      </c>
      <c r="P1283" s="20">
        <f t="shared" si="110"/>
        <v>0</v>
      </c>
      <c r="Q1283" s="20">
        <v>0</v>
      </c>
      <c r="R1283" s="21"/>
      <c r="S1283" s="44"/>
    </row>
    <row r="1284" spans="2:19" hidden="1" x14ac:dyDescent="0.25">
      <c r="B1284" s="16">
        <v>1294</v>
      </c>
      <c r="C1284" s="17" t="s">
        <v>2290</v>
      </c>
      <c r="D1284" s="18" t="s">
        <v>2291</v>
      </c>
      <c r="E1284" s="18" t="s">
        <v>2292</v>
      </c>
      <c r="F1284" s="21">
        <v>9642.1200000000008</v>
      </c>
      <c r="G1284" s="21">
        <v>0</v>
      </c>
      <c r="H1284" s="20"/>
      <c r="I1284" s="19"/>
      <c r="J1284" s="19"/>
      <c r="K1284" s="20"/>
      <c r="L1284" s="20">
        <f t="shared" si="106"/>
        <v>9642.1200000000008</v>
      </c>
      <c r="M1284" s="20">
        <f t="shared" si="107"/>
        <v>0</v>
      </c>
      <c r="N1284" s="20">
        <f t="shared" si="108"/>
        <v>0</v>
      </c>
      <c r="O1284" s="20">
        <f t="shared" si="109"/>
        <v>9642.1200000000008</v>
      </c>
      <c r="P1284" s="20">
        <f t="shared" si="110"/>
        <v>0</v>
      </c>
      <c r="Q1284" s="20">
        <v>9642.1200000000008</v>
      </c>
      <c r="R1284" s="21"/>
      <c r="S1284" s="44"/>
    </row>
    <row r="1285" spans="2:19" hidden="1" x14ac:dyDescent="0.25">
      <c r="B1285" s="16">
        <v>1295</v>
      </c>
      <c r="C1285" s="17" t="s">
        <v>2293</v>
      </c>
      <c r="D1285" s="18" t="s">
        <v>2294</v>
      </c>
      <c r="E1285" s="18" t="s">
        <v>600</v>
      </c>
      <c r="F1285" s="21">
        <v>0</v>
      </c>
      <c r="G1285" s="21">
        <v>0</v>
      </c>
      <c r="H1285" s="20"/>
      <c r="I1285" s="19"/>
      <c r="J1285" s="19"/>
      <c r="K1285" s="20"/>
      <c r="L1285" s="20">
        <f t="shared" si="106"/>
        <v>0</v>
      </c>
      <c r="M1285" s="20">
        <f t="shared" si="107"/>
        <v>0</v>
      </c>
      <c r="N1285" s="20">
        <f t="shared" si="108"/>
        <v>0</v>
      </c>
      <c r="O1285" s="20">
        <f t="shared" si="109"/>
        <v>0</v>
      </c>
      <c r="P1285" s="20">
        <f t="shared" si="110"/>
        <v>0</v>
      </c>
      <c r="Q1285" s="20">
        <v>0</v>
      </c>
      <c r="R1285" s="21"/>
      <c r="S1285" s="44"/>
    </row>
    <row r="1286" spans="2:19" hidden="1" x14ac:dyDescent="0.25">
      <c r="B1286" s="16">
        <v>1296</v>
      </c>
      <c r="C1286" s="17" t="s">
        <v>2293</v>
      </c>
      <c r="D1286" s="18" t="s">
        <v>2295</v>
      </c>
      <c r="E1286" s="18" t="s">
        <v>2296</v>
      </c>
      <c r="F1286" s="21">
        <v>0</v>
      </c>
      <c r="G1286" s="21">
        <v>0</v>
      </c>
      <c r="H1286" s="20"/>
      <c r="I1286" s="19"/>
      <c r="J1286" s="19"/>
      <c r="K1286" s="20"/>
      <c r="L1286" s="20">
        <f t="shared" si="106"/>
        <v>0</v>
      </c>
      <c r="M1286" s="20">
        <f t="shared" si="107"/>
        <v>0</v>
      </c>
      <c r="N1286" s="20">
        <f t="shared" si="108"/>
        <v>0</v>
      </c>
      <c r="O1286" s="20">
        <f t="shared" si="109"/>
        <v>0</v>
      </c>
      <c r="P1286" s="20">
        <f t="shared" si="110"/>
        <v>0</v>
      </c>
      <c r="Q1286" s="20">
        <v>0</v>
      </c>
      <c r="R1286" s="21"/>
      <c r="S1286" s="44"/>
    </row>
    <row r="1287" spans="2:19" hidden="1" x14ac:dyDescent="0.25">
      <c r="B1287" s="16">
        <v>1297</v>
      </c>
      <c r="C1287" s="17" t="s">
        <v>2293</v>
      </c>
      <c r="D1287" s="18" t="s">
        <v>2297</v>
      </c>
      <c r="E1287" s="18" t="s">
        <v>2298</v>
      </c>
      <c r="F1287" s="21">
        <v>0</v>
      </c>
      <c r="G1287" s="21">
        <v>0</v>
      </c>
      <c r="H1287" s="20"/>
      <c r="I1287" s="19"/>
      <c r="J1287" s="19"/>
      <c r="K1287" s="20"/>
      <c r="L1287" s="20">
        <f t="shared" si="106"/>
        <v>0</v>
      </c>
      <c r="M1287" s="20">
        <f t="shared" si="107"/>
        <v>0</v>
      </c>
      <c r="N1287" s="20">
        <f t="shared" si="108"/>
        <v>0</v>
      </c>
      <c r="O1287" s="20">
        <f t="shared" si="109"/>
        <v>0</v>
      </c>
      <c r="P1287" s="20">
        <f t="shared" si="110"/>
        <v>0</v>
      </c>
      <c r="Q1287" s="20">
        <v>0</v>
      </c>
      <c r="R1287" s="21"/>
      <c r="S1287" s="44"/>
    </row>
    <row r="1288" spans="2:19" hidden="1" x14ac:dyDescent="0.25">
      <c r="B1288" s="16">
        <v>1298</v>
      </c>
      <c r="C1288" s="17" t="s">
        <v>2293</v>
      </c>
      <c r="D1288" s="18" t="s">
        <v>2299</v>
      </c>
      <c r="E1288" s="18" t="s">
        <v>984</v>
      </c>
      <c r="F1288" s="21">
        <v>0</v>
      </c>
      <c r="G1288" s="21">
        <v>0</v>
      </c>
      <c r="H1288" s="20"/>
      <c r="I1288" s="19"/>
      <c r="J1288" s="19"/>
      <c r="K1288" s="20"/>
      <c r="L1288" s="20">
        <f t="shared" si="106"/>
        <v>0</v>
      </c>
      <c r="M1288" s="20">
        <f t="shared" si="107"/>
        <v>0</v>
      </c>
      <c r="N1288" s="20">
        <f t="shared" si="108"/>
        <v>0</v>
      </c>
      <c r="O1288" s="20">
        <f t="shared" si="109"/>
        <v>0</v>
      </c>
      <c r="P1288" s="20">
        <f t="shared" si="110"/>
        <v>0</v>
      </c>
      <c r="Q1288" s="20">
        <v>0</v>
      </c>
      <c r="R1288" s="21"/>
      <c r="S1288" s="44"/>
    </row>
    <row r="1289" spans="2:19" hidden="1" x14ac:dyDescent="0.25">
      <c r="B1289" s="16">
        <v>1299</v>
      </c>
      <c r="C1289" s="17" t="s">
        <v>2293</v>
      </c>
      <c r="D1289" s="18" t="s">
        <v>2300</v>
      </c>
      <c r="E1289" s="18" t="s">
        <v>2301</v>
      </c>
      <c r="F1289" s="21">
        <v>0</v>
      </c>
      <c r="G1289" s="21">
        <v>0</v>
      </c>
      <c r="H1289" s="20"/>
      <c r="I1289" s="19"/>
      <c r="J1289" s="19"/>
      <c r="K1289" s="20"/>
      <c r="L1289" s="20">
        <f t="shared" si="106"/>
        <v>0</v>
      </c>
      <c r="M1289" s="20">
        <f t="shared" si="107"/>
        <v>0</v>
      </c>
      <c r="N1289" s="20">
        <f t="shared" si="108"/>
        <v>0</v>
      </c>
      <c r="O1289" s="20">
        <f t="shared" si="109"/>
        <v>0</v>
      </c>
      <c r="P1289" s="20">
        <f t="shared" si="110"/>
        <v>0</v>
      </c>
      <c r="Q1289" s="20">
        <v>0</v>
      </c>
      <c r="R1289" s="21"/>
      <c r="S1289" s="44"/>
    </row>
    <row r="1290" spans="2:19" hidden="1" x14ac:dyDescent="0.25">
      <c r="B1290" s="16">
        <v>1300</v>
      </c>
      <c r="C1290" s="17" t="s">
        <v>2293</v>
      </c>
      <c r="D1290" s="18" t="s">
        <v>2302</v>
      </c>
      <c r="E1290" s="18" t="s">
        <v>2303</v>
      </c>
      <c r="F1290" s="21">
        <v>0</v>
      </c>
      <c r="G1290" s="21">
        <v>0</v>
      </c>
      <c r="H1290" s="20"/>
      <c r="I1290" s="19"/>
      <c r="J1290" s="19"/>
      <c r="K1290" s="20"/>
      <c r="L1290" s="20">
        <f t="shared" si="106"/>
        <v>0</v>
      </c>
      <c r="M1290" s="20">
        <f t="shared" si="107"/>
        <v>0</v>
      </c>
      <c r="N1290" s="20">
        <f t="shared" si="108"/>
        <v>0</v>
      </c>
      <c r="O1290" s="20">
        <f t="shared" si="109"/>
        <v>0</v>
      </c>
      <c r="P1290" s="20">
        <f t="shared" si="110"/>
        <v>0</v>
      </c>
      <c r="Q1290" s="20">
        <v>0</v>
      </c>
      <c r="R1290" s="21"/>
      <c r="S1290" s="44"/>
    </row>
    <row r="1291" spans="2:19" hidden="1" x14ac:dyDescent="0.25">
      <c r="B1291" s="16">
        <v>1301</v>
      </c>
      <c r="C1291" s="17" t="s">
        <v>2293</v>
      </c>
      <c r="D1291" s="18" t="s">
        <v>2304</v>
      </c>
      <c r="E1291" s="18" t="s">
        <v>2305</v>
      </c>
      <c r="F1291" s="21">
        <v>0</v>
      </c>
      <c r="G1291" s="21">
        <v>0</v>
      </c>
      <c r="H1291" s="20"/>
      <c r="I1291" s="19"/>
      <c r="J1291" s="19"/>
      <c r="K1291" s="20"/>
      <c r="L1291" s="20">
        <f t="shared" si="106"/>
        <v>0</v>
      </c>
      <c r="M1291" s="20">
        <f t="shared" si="107"/>
        <v>0</v>
      </c>
      <c r="N1291" s="20">
        <f t="shared" si="108"/>
        <v>0</v>
      </c>
      <c r="O1291" s="20">
        <f t="shared" si="109"/>
        <v>0</v>
      </c>
      <c r="P1291" s="20">
        <f t="shared" si="110"/>
        <v>0</v>
      </c>
      <c r="Q1291" s="20">
        <v>0</v>
      </c>
      <c r="R1291" s="21"/>
      <c r="S1291" s="44"/>
    </row>
    <row r="1292" spans="2:19" hidden="1" x14ac:dyDescent="0.25">
      <c r="B1292" s="16">
        <v>1302</v>
      </c>
      <c r="C1292" s="17" t="s">
        <v>2293</v>
      </c>
      <c r="D1292" s="18" t="s">
        <v>2306</v>
      </c>
      <c r="E1292" s="18" t="s">
        <v>2307</v>
      </c>
      <c r="F1292" s="21">
        <v>0</v>
      </c>
      <c r="G1292" s="21">
        <v>0</v>
      </c>
      <c r="H1292" s="20"/>
      <c r="I1292" s="19"/>
      <c r="J1292" s="19"/>
      <c r="K1292" s="20"/>
      <c r="L1292" s="20">
        <f t="shared" si="106"/>
        <v>0</v>
      </c>
      <c r="M1292" s="20">
        <f t="shared" si="107"/>
        <v>0</v>
      </c>
      <c r="N1292" s="20">
        <f t="shared" si="108"/>
        <v>0</v>
      </c>
      <c r="O1292" s="20">
        <f t="shared" si="109"/>
        <v>0</v>
      </c>
      <c r="P1292" s="20">
        <f t="shared" si="110"/>
        <v>0</v>
      </c>
      <c r="Q1292" s="20">
        <v>0</v>
      </c>
      <c r="R1292" s="21"/>
      <c r="S1292" s="44"/>
    </row>
    <row r="1293" spans="2:19" hidden="1" x14ac:dyDescent="0.25">
      <c r="B1293" s="16">
        <v>1303</v>
      </c>
      <c r="C1293" s="17" t="s">
        <v>2293</v>
      </c>
      <c r="D1293" s="18" t="s">
        <v>2308</v>
      </c>
      <c r="E1293" s="18" t="s">
        <v>2309</v>
      </c>
      <c r="F1293" s="21">
        <v>0</v>
      </c>
      <c r="G1293" s="21">
        <v>0</v>
      </c>
      <c r="H1293" s="20"/>
      <c r="I1293" s="19"/>
      <c r="J1293" s="19"/>
      <c r="K1293" s="20"/>
      <c r="L1293" s="20">
        <f t="shared" si="106"/>
        <v>0</v>
      </c>
      <c r="M1293" s="20">
        <f t="shared" si="107"/>
        <v>0</v>
      </c>
      <c r="N1293" s="20">
        <f t="shared" si="108"/>
        <v>0</v>
      </c>
      <c r="O1293" s="20">
        <f t="shared" si="109"/>
        <v>0</v>
      </c>
      <c r="P1293" s="20">
        <f t="shared" si="110"/>
        <v>0</v>
      </c>
      <c r="Q1293" s="20">
        <v>0</v>
      </c>
      <c r="R1293" s="21"/>
      <c r="S1293" s="44"/>
    </row>
    <row r="1294" spans="2:19" hidden="1" x14ac:dyDescent="0.25">
      <c r="B1294" s="16">
        <v>1304</v>
      </c>
      <c r="C1294" s="17" t="s">
        <v>2293</v>
      </c>
      <c r="D1294" s="18" t="s">
        <v>2310</v>
      </c>
      <c r="E1294" s="18" t="s">
        <v>2311</v>
      </c>
      <c r="F1294" s="21">
        <v>0</v>
      </c>
      <c r="G1294" s="21">
        <v>0</v>
      </c>
      <c r="H1294" s="20"/>
      <c r="I1294" s="19"/>
      <c r="J1294" s="19"/>
      <c r="K1294" s="20"/>
      <c r="L1294" s="20">
        <f t="shared" si="106"/>
        <v>0</v>
      </c>
      <c r="M1294" s="20">
        <f t="shared" si="107"/>
        <v>0</v>
      </c>
      <c r="N1294" s="20">
        <f t="shared" si="108"/>
        <v>0</v>
      </c>
      <c r="O1294" s="20">
        <f t="shared" si="109"/>
        <v>0</v>
      </c>
      <c r="P1294" s="20">
        <f t="shared" si="110"/>
        <v>0</v>
      </c>
      <c r="Q1294" s="20">
        <v>0</v>
      </c>
      <c r="R1294" s="21"/>
      <c r="S1294" s="44"/>
    </row>
    <row r="1295" spans="2:19" hidden="1" x14ac:dyDescent="0.25">
      <c r="B1295" s="16">
        <v>1305</v>
      </c>
      <c r="C1295" s="17" t="s">
        <v>2293</v>
      </c>
      <c r="D1295" s="18" t="s">
        <v>2312</v>
      </c>
      <c r="E1295" s="18" t="s">
        <v>391</v>
      </c>
      <c r="F1295" s="21">
        <v>0</v>
      </c>
      <c r="G1295" s="21">
        <v>0</v>
      </c>
      <c r="H1295" s="20"/>
      <c r="I1295" s="19"/>
      <c r="J1295" s="19"/>
      <c r="K1295" s="20"/>
      <c r="L1295" s="20">
        <f t="shared" si="106"/>
        <v>0</v>
      </c>
      <c r="M1295" s="20">
        <f t="shared" si="107"/>
        <v>0</v>
      </c>
      <c r="N1295" s="20">
        <f t="shared" si="108"/>
        <v>0</v>
      </c>
      <c r="O1295" s="20">
        <f t="shared" si="109"/>
        <v>0</v>
      </c>
      <c r="P1295" s="20">
        <f t="shared" si="110"/>
        <v>0</v>
      </c>
      <c r="Q1295" s="20">
        <v>0</v>
      </c>
      <c r="R1295" s="21"/>
      <c r="S1295" s="44"/>
    </row>
    <row r="1296" spans="2:19" hidden="1" x14ac:dyDescent="0.25">
      <c r="B1296" s="16">
        <v>1306</v>
      </c>
      <c r="C1296" s="17" t="s">
        <v>2293</v>
      </c>
      <c r="D1296" s="18" t="s">
        <v>2313</v>
      </c>
      <c r="E1296" s="18" t="s">
        <v>2314</v>
      </c>
      <c r="F1296" s="21">
        <v>0</v>
      </c>
      <c r="G1296" s="21">
        <v>0</v>
      </c>
      <c r="H1296" s="20"/>
      <c r="I1296" s="19"/>
      <c r="J1296" s="19"/>
      <c r="K1296" s="20"/>
      <c r="L1296" s="20">
        <f t="shared" si="106"/>
        <v>0</v>
      </c>
      <c r="M1296" s="20">
        <f t="shared" si="107"/>
        <v>0</v>
      </c>
      <c r="N1296" s="20">
        <f t="shared" si="108"/>
        <v>0</v>
      </c>
      <c r="O1296" s="20">
        <f t="shared" si="109"/>
        <v>0</v>
      </c>
      <c r="P1296" s="20">
        <f t="shared" si="110"/>
        <v>0</v>
      </c>
      <c r="Q1296" s="20">
        <v>0</v>
      </c>
      <c r="R1296" s="21"/>
      <c r="S1296" s="44"/>
    </row>
    <row r="1297" spans="2:19" hidden="1" x14ac:dyDescent="0.25">
      <c r="B1297" s="16">
        <v>1307</v>
      </c>
      <c r="C1297" s="17" t="s">
        <v>2293</v>
      </c>
      <c r="D1297" s="18" t="s">
        <v>2315</v>
      </c>
      <c r="E1297" s="18" t="s">
        <v>2316</v>
      </c>
      <c r="F1297" s="21">
        <v>0</v>
      </c>
      <c r="G1297" s="21">
        <v>0</v>
      </c>
      <c r="H1297" s="20"/>
      <c r="I1297" s="19"/>
      <c r="J1297" s="19"/>
      <c r="K1297" s="20"/>
      <c r="L1297" s="20">
        <f t="shared" si="106"/>
        <v>0</v>
      </c>
      <c r="M1297" s="20">
        <f t="shared" si="107"/>
        <v>0</v>
      </c>
      <c r="N1297" s="20">
        <f t="shared" si="108"/>
        <v>0</v>
      </c>
      <c r="O1297" s="20">
        <f t="shared" si="109"/>
        <v>0</v>
      </c>
      <c r="P1297" s="20">
        <f t="shared" si="110"/>
        <v>0</v>
      </c>
      <c r="Q1297" s="20">
        <v>0</v>
      </c>
      <c r="R1297" s="21"/>
      <c r="S1297" s="44"/>
    </row>
    <row r="1298" spans="2:19" hidden="1" x14ac:dyDescent="0.25">
      <c r="B1298" s="16">
        <v>1308</v>
      </c>
      <c r="C1298" s="17" t="s">
        <v>2293</v>
      </c>
      <c r="D1298" s="18" t="s">
        <v>2317</v>
      </c>
      <c r="E1298" s="18" t="s">
        <v>2318</v>
      </c>
      <c r="F1298" s="21">
        <v>0</v>
      </c>
      <c r="G1298" s="21">
        <v>0</v>
      </c>
      <c r="H1298" s="20"/>
      <c r="I1298" s="19"/>
      <c r="J1298" s="19"/>
      <c r="K1298" s="20"/>
      <c r="L1298" s="20">
        <f t="shared" si="106"/>
        <v>0</v>
      </c>
      <c r="M1298" s="20">
        <f t="shared" si="107"/>
        <v>0</v>
      </c>
      <c r="N1298" s="20">
        <f t="shared" si="108"/>
        <v>0</v>
      </c>
      <c r="O1298" s="20">
        <f t="shared" si="109"/>
        <v>0</v>
      </c>
      <c r="P1298" s="20">
        <f t="shared" si="110"/>
        <v>0</v>
      </c>
      <c r="Q1298" s="20">
        <v>0</v>
      </c>
      <c r="R1298" s="21"/>
      <c r="S1298" s="44"/>
    </row>
    <row r="1299" spans="2:19" hidden="1" x14ac:dyDescent="0.25">
      <c r="B1299" s="16">
        <v>1309</v>
      </c>
      <c r="C1299" s="17" t="s">
        <v>2293</v>
      </c>
      <c r="D1299" s="18" t="s">
        <v>2319</v>
      </c>
      <c r="E1299" s="18" t="s">
        <v>2320</v>
      </c>
      <c r="F1299" s="21">
        <v>0</v>
      </c>
      <c r="G1299" s="21">
        <v>0</v>
      </c>
      <c r="H1299" s="20"/>
      <c r="I1299" s="19"/>
      <c r="J1299" s="19"/>
      <c r="K1299" s="20"/>
      <c r="L1299" s="20">
        <f t="shared" si="106"/>
        <v>0</v>
      </c>
      <c r="M1299" s="20">
        <f t="shared" si="107"/>
        <v>0</v>
      </c>
      <c r="N1299" s="20">
        <f t="shared" si="108"/>
        <v>0</v>
      </c>
      <c r="O1299" s="20">
        <f t="shared" si="109"/>
        <v>0</v>
      </c>
      <c r="P1299" s="20">
        <f t="shared" si="110"/>
        <v>0</v>
      </c>
      <c r="Q1299" s="20">
        <v>0</v>
      </c>
      <c r="R1299" s="21"/>
      <c r="S1299" s="44"/>
    </row>
    <row r="1300" spans="2:19" hidden="1" x14ac:dyDescent="0.25">
      <c r="B1300" s="16">
        <v>1310</v>
      </c>
      <c r="C1300" s="17" t="s">
        <v>2293</v>
      </c>
      <c r="D1300" s="18" t="s">
        <v>2321</v>
      </c>
      <c r="E1300" s="18" t="s">
        <v>2322</v>
      </c>
      <c r="F1300" s="21">
        <v>0</v>
      </c>
      <c r="G1300" s="21">
        <v>0</v>
      </c>
      <c r="H1300" s="20"/>
      <c r="I1300" s="19"/>
      <c r="J1300" s="19"/>
      <c r="K1300" s="20"/>
      <c r="L1300" s="20">
        <f t="shared" si="106"/>
        <v>0</v>
      </c>
      <c r="M1300" s="20">
        <f t="shared" si="107"/>
        <v>0</v>
      </c>
      <c r="N1300" s="20">
        <f t="shared" si="108"/>
        <v>0</v>
      </c>
      <c r="O1300" s="20">
        <f t="shared" si="109"/>
        <v>0</v>
      </c>
      <c r="P1300" s="20">
        <f t="shared" si="110"/>
        <v>0</v>
      </c>
      <c r="Q1300" s="20">
        <v>0</v>
      </c>
      <c r="R1300" s="21"/>
      <c r="S1300" s="44"/>
    </row>
    <row r="1301" spans="2:19" hidden="1" x14ac:dyDescent="0.25">
      <c r="B1301" s="16">
        <v>1311</v>
      </c>
      <c r="C1301" s="17" t="s">
        <v>2293</v>
      </c>
      <c r="D1301" s="18" t="s">
        <v>2323</v>
      </c>
      <c r="E1301" s="18" t="s">
        <v>2324</v>
      </c>
      <c r="F1301" s="21">
        <v>0</v>
      </c>
      <c r="G1301" s="21">
        <v>0</v>
      </c>
      <c r="H1301" s="20"/>
      <c r="I1301" s="19"/>
      <c r="J1301" s="19"/>
      <c r="K1301" s="20"/>
      <c r="L1301" s="20">
        <f t="shared" si="106"/>
        <v>0</v>
      </c>
      <c r="M1301" s="20">
        <f t="shared" si="107"/>
        <v>0</v>
      </c>
      <c r="N1301" s="20">
        <f t="shared" si="108"/>
        <v>0</v>
      </c>
      <c r="O1301" s="20">
        <f t="shared" si="109"/>
        <v>0</v>
      </c>
      <c r="P1301" s="20">
        <f t="shared" si="110"/>
        <v>0</v>
      </c>
      <c r="Q1301" s="20">
        <v>0</v>
      </c>
      <c r="R1301" s="21"/>
      <c r="S1301" s="44"/>
    </row>
    <row r="1302" spans="2:19" hidden="1" x14ac:dyDescent="0.25">
      <c r="B1302" s="16">
        <v>1312</v>
      </c>
      <c r="C1302" s="17" t="s">
        <v>2293</v>
      </c>
      <c r="D1302" s="18" t="s">
        <v>2325</v>
      </c>
      <c r="E1302" s="18" t="s">
        <v>2326</v>
      </c>
      <c r="F1302" s="21">
        <v>0</v>
      </c>
      <c r="G1302" s="21">
        <v>0</v>
      </c>
      <c r="H1302" s="20"/>
      <c r="I1302" s="19"/>
      <c r="J1302" s="19"/>
      <c r="K1302" s="20"/>
      <c r="L1302" s="20">
        <f t="shared" si="106"/>
        <v>0</v>
      </c>
      <c r="M1302" s="20">
        <f t="shared" si="107"/>
        <v>0</v>
      </c>
      <c r="N1302" s="20">
        <f t="shared" si="108"/>
        <v>0</v>
      </c>
      <c r="O1302" s="20">
        <f t="shared" si="109"/>
        <v>0</v>
      </c>
      <c r="P1302" s="20">
        <f t="shared" si="110"/>
        <v>0</v>
      </c>
      <c r="Q1302" s="20">
        <v>0</v>
      </c>
      <c r="R1302" s="21"/>
      <c r="S1302" s="44"/>
    </row>
    <row r="1303" spans="2:19" hidden="1" x14ac:dyDescent="0.25">
      <c r="B1303" s="16">
        <v>1313</v>
      </c>
      <c r="C1303" s="17" t="s">
        <v>2293</v>
      </c>
      <c r="D1303" s="18" t="s">
        <v>2327</v>
      </c>
      <c r="E1303" s="18" t="s">
        <v>2328</v>
      </c>
      <c r="F1303" s="21">
        <v>0</v>
      </c>
      <c r="G1303" s="21">
        <v>0</v>
      </c>
      <c r="H1303" s="20"/>
      <c r="I1303" s="19"/>
      <c r="J1303" s="19"/>
      <c r="K1303" s="20"/>
      <c r="L1303" s="20">
        <f t="shared" si="106"/>
        <v>0</v>
      </c>
      <c r="M1303" s="20">
        <f t="shared" si="107"/>
        <v>0</v>
      </c>
      <c r="N1303" s="20">
        <f t="shared" si="108"/>
        <v>0</v>
      </c>
      <c r="O1303" s="20">
        <f t="shared" si="109"/>
        <v>0</v>
      </c>
      <c r="P1303" s="20">
        <f t="shared" si="110"/>
        <v>0</v>
      </c>
      <c r="Q1303" s="20">
        <v>0</v>
      </c>
      <c r="R1303" s="21"/>
      <c r="S1303" s="44"/>
    </row>
    <row r="1304" spans="2:19" hidden="1" x14ac:dyDescent="0.25">
      <c r="B1304" s="16">
        <v>1314</v>
      </c>
      <c r="C1304" s="17" t="s">
        <v>2293</v>
      </c>
      <c r="D1304" s="18" t="s">
        <v>1990</v>
      </c>
      <c r="E1304" s="18" t="s">
        <v>1989</v>
      </c>
      <c r="F1304" s="21">
        <v>0</v>
      </c>
      <c r="G1304" s="21">
        <v>0</v>
      </c>
      <c r="H1304" s="20"/>
      <c r="I1304" s="19"/>
      <c r="J1304" s="19"/>
      <c r="K1304" s="20"/>
      <c r="L1304" s="20">
        <f t="shared" si="106"/>
        <v>0</v>
      </c>
      <c r="M1304" s="20">
        <f t="shared" si="107"/>
        <v>0</v>
      </c>
      <c r="N1304" s="20">
        <f t="shared" si="108"/>
        <v>0</v>
      </c>
      <c r="O1304" s="20">
        <f t="shared" si="109"/>
        <v>0</v>
      </c>
      <c r="P1304" s="20">
        <f t="shared" si="110"/>
        <v>0</v>
      </c>
      <c r="Q1304" s="20">
        <v>0</v>
      </c>
      <c r="R1304" s="21"/>
      <c r="S1304" s="44"/>
    </row>
    <row r="1305" spans="2:19" hidden="1" x14ac:dyDescent="0.25">
      <c r="B1305" s="16">
        <v>1315</v>
      </c>
      <c r="C1305" s="17" t="s">
        <v>2293</v>
      </c>
      <c r="D1305" s="18" t="s">
        <v>2329</v>
      </c>
      <c r="E1305" s="18" t="s">
        <v>2330</v>
      </c>
      <c r="F1305" s="21">
        <v>0</v>
      </c>
      <c r="G1305" s="21">
        <v>0</v>
      </c>
      <c r="H1305" s="20"/>
      <c r="I1305" s="20"/>
      <c r="J1305" s="19"/>
      <c r="K1305" s="20"/>
      <c r="L1305" s="20">
        <f t="shared" si="106"/>
        <v>0</v>
      </c>
      <c r="M1305" s="20">
        <f t="shared" si="107"/>
        <v>0</v>
      </c>
      <c r="N1305" s="20">
        <f t="shared" si="108"/>
        <v>0</v>
      </c>
      <c r="O1305" s="20">
        <f t="shared" si="109"/>
        <v>0</v>
      </c>
      <c r="P1305" s="20">
        <f t="shared" si="110"/>
        <v>0</v>
      </c>
      <c r="Q1305" s="20">
        <v>0</v>
      </c>
      <c r="R1305" s="21"/>
      <c r="S1305" s="44"/>
    </row>
    <row r="1306" spans="2:19" hidden="1" x14ac:dyDescent="0.25">
      <c r="B1306" s="16"/>
      <c r="C1306" s="17" t="s">
        <v>2293</v>
      </c>
      <c r="D1306" s="18" t="s">
        <v>2331</v>
      </c>
      <c r="E1306" s="18" t="s">
        <v>2332</v>
      </c>
      <c r="F1306" s="21">
        <v>4269.5600000000004</v>
      </c>
      <c r="G1306" s="21">
        <v>0</v>
      </c>
      <c r="H1306" s="20"/>
      <c r="I1306" s="20"/>
      <c r="J1306" s="19"/>
      <c r="K1306" s="20"/>
      <c r="L1306" s="20">
        <f t="shared" si="106"/>
        <v>4269.5600000000004</v>
      </c>
      <c r="M1306" s="20">
        <f t="shared" si="107"/>
        <v>0</v>
      </c>
      <c r="N1306" s="20">
        <f t="shared" si="108"/>
        <v>0</v>
      </c>
      <c r="O1306" s="20">
        <f t="shared" si="109"/>
        <v>4269.5600000000004</v>
      </c>
      <c r="P1306" s="20">
        <f t="shared" si="110"/>
        <v>0</v>
      </c>
      <c r="Q1306" s="20">
        <v>4269.5600000000004</v>
      </c>
      <c r="R1306" s="21"/>
      <c r="S1306" s="44"/>
    </row>
    <row r="1307" spans="2:19" hidden="1" x14ac:dyDescent="0.25">
      <c r="B1307" s="16">
        <v>1316</v>
      </c>
      <c r="C1307" s="17" t="s">
        <v>2333</v>
      </c>
      <c r="D1307" s="18" t="s">
        <v>2334</v>
      </c>
      <c r="E1307" s="18" t="s">
        <v>2335</v>
      </c>
      <c r="F1307" s="21">
        <v>0</v>
      </c>
      <c r="G1307" s="21">
        <v>0</v>
      </c>
      <c r="H1307" s="20"/>
      <c r="I1307" s="19"/>
      <c r="J1307" s="19"/>
      <c r="K1307" s="20"/>
      <c r="L1307" s="20">
        <f t="shared" si="106"/>
        <v>0</v>
      </c>
      <c r="M1307" s="20">
        <f t="shared" si="107"/>
        <v>0</v>
      </c>
      <c r="N1307" s="20">
        <f t="shared" si="108"/>
        <v>0</v>
      </c>
      <c r="O1307" s="20">
        <f t="shared" si="109"/>
        <v>0</v>
      </c>
      <c r="P1307" s="20">
        <f t="shared" si="110"/>
        <v>0</v>
      </c>
      <c r="Q1307" s="20">
        <v>0</v>
      </c>
      <c r="R1307" s="21"/>
      <c r="S1307" s="44"/>
    </row>
    <row r="1308" spans="2:19" hidden="1" x14ac:dyDescent="0.25">
      <c r="B1308" s="16">
        <v>1317</v>
      </c>
      <c r="C1308" s="17" t="s">
        <v>2333</v>
      </c>
      <c r="D1308" s="18" t="s">
        <v>2336</v>
      </c>
      <c r="E1308" s="18" t="s">
        <v>2337</v>
      </c>
      <c r="F1308" s="21">
        <v>0</v>
      </c>
      <c r="G1308" s="21">
        <v>0</v>
      </c>
      <c r="H1308" s="20"/>
      <c r="I1308" s="19"/>
      <c r="J1308" s="19"/>
      <c r="K1308" s="20"/>
      <c r="L1308" s="20">
        <f t="shared" si="106"/>
        <v>0</v>
      </c>
      <c r="M1308" s="20">
        <f t="shared" si="107"/>
        <v>0</v>
      </c>
      <c r="N1308" s="20">
        <f t="shared" si="108"/>
        <v>0</v>
      </c>
      <c r="O1308" s="20">
        <f t="shared" si="109"/>
        <v>0</v>
      </c>
      <c r="P1308" s="20">
        <f t="shared" si="110"/>
        <v>0</v>
      </c>
      <c r="Q1308" s="20">
        <v>0</v>
      </c>
      <c r="R1308" s="21"/>
      <c r="S1308" s="44"/>
    </row>
    <row r="1309" spans="2:19" hidden="1" x14ac:dyDescent="0.25">
      <c r="B1309" s="16">
        <v>1318</v>
      </c>
      <c r="C1309" s="17" t="s">
        <v>2333</v>
      </c>
      <c r="D1309" s="18" t="s">
        <v>2338</v>
      </c>
      <c r="E1309" s="18" t="s">
        <v>2339</v>
      </c>
      <c r="F1309" s="21">
        <v>0</v>
      </c>
      <c r="G1309" s="21">
        <v>0</v>
      </c>
      <c r="H1309" s="20"/>
      <c r="I1309" s="19"/>
      <c r="J1309" s="19"/>
      <c r="K1309" s="20"/>
      <c r="L1309" s="20">
        <f t="shared" si="106"/>
        <v>0</v>
      </c>
      <c r="M1309" s="20">
        <f t="shared" si="107"/>
        <v>0</v>
      </c>
      <c r="N1309" s="20">
        <f t="shared" si="108"/>
        <v>0</v>
      </c>
      <c r="O1309" s="20">
        <f t="shared" si="109"/>
        <v>0</v>
      </c>
      <c r="P1309" s="20">
        <f t="shared" si="110"/>
        <v>0</v>
      </c>
      <c r="Q1309" s="20">
        <v>0</v>
      </c>
      <c r="R1309" s="21"/>
      <c r="S1309" s="44"/>
    </row>
    <row r="1310" spans="2:19" hidden="1" x14ac:dyDescent="0.25">
      <c r="B1310" s="16">
        <v>1319</v>
      </c>
      <c r="C1310" s="17" t="s">
        <v>2333</v>
      </c>
      <c r="D1310" s="18" t="s">
        <v>2340</v>
      </c>
      <c r="E1310" s="18" t="s">
        <v>2341</v>
      </c>
      <c r="F1310" s="21">
        <v>0</v>
      </c>
      <c r="G1310" s="21">
        <v>0</v>
      </c>
      <c r="H1310" s="20"/>
      <c r="I1310" s="19"/>
      <c r="J1310" s="19"/>
      <c r="K1310" s="20"/>
      <c r="L1310" s="20">
        <f t="shared" si="106"/>
        <v>0</v>
      </c>
      <c r="M1310" s="20">
        <f t="shared" si="107"/>
        <v>0</v>
      </c>
      <c r="N1310" s="20">
        <f t="shared" si="108"/>
        <v>0</v>
      </c>
      <c r="O1310" s="20">
        <f t="shared" si="109"/>
        <v>0</v>
      </c>
      <c r="P1310" s="20">
        <f t="shared" si="110"/>
        <v>0</v>
      </c>
      <c r="Q1310" s="20">
        <v>0</v>
      </c>
      <c r="R1310" s="21"/>
      <c r="S1310" s="44"/>
    </row>
    <row r="1311" spans="2:19" hidden="1" x14ac:dyDescent="0.25">
      <c r="B1311" s="16">
        <v>1320</v>
      </c>
      <c r="C1311" s="17" t="s">
        <v>2333</v>
      </c>
      <c r="D1311" s="18" t="s">
        <v>2342</v>
      </c>
      <c r="E1311" s="18" t="s">
        <v>2343</v>
      </c>
      <c r="F1311" s="21">
        <v>0</v>
      </c>
      <c r="G1311" s="21">
        <v>0</v>
      </c>
      <c r="H1311" s="20"/>
      <c r="I1311" s="19"/>
      <c r="J1311" s="19"/>
      <c r="K1311" s="20"/>
      <c r="L1311" s="20">
        <f t="shared" si="106"/>
        <v>0</v>
      </c>
      <c r="M1311" s="20">
        <f t="shared" si="107"/>
        <v>0</v>
      </c>
      <c r="N1311" s="20">
        <f t="shared" si="108"/>
        <v>0</v>
      </c>
      <c r="O1311" s="20">
        <f t="shared" si="109"/>
        <v>0</v>
      </c>
      <c r="P1311" s="20">
        <f t="shared" si="110"/>
        <v>0</v>
      </c>
      <c r="Q1311" s="20">
        <v>0</v>
      </c>
      <c r="R1311" s="21"/>
      <c r="S1311" s="44"/>
    </row>
    <row r="1312" spans="2:19" hidden="1" x14ac:dyDescent="0.25">
      <c r="B1312" s="16">
        <v>1321</v>
      </c>
      <c r="C1312" s="17" t="s">
        <v>2333</v>
      </c>
      <c r="D1312" s="18" t="s">
        <v>2344</v>
      </c>
      <c r="E1312" s="18" t="s">
        <v>2345</v>
      </c>
      <c r="F1312" s="21">
        <v>0</v>
      </c>
      <c r="G1312" s="21">
        <v>0</v>
      </c>
      <c r="H1312" s="20"/>
      <c r="I1312" s="19"/>
      <c r="J1312" s="19"/>
      <c r="K1312" s="20"/>
      <c r="L1312" s="20">
        <f t="shared" si="106"/>
        <v>0</v>
      </c>
      <c r="M1312" s="20">
        <f t="shared" si="107"/>
        <v>0</v>
      </c>
      <c r="N1312" s="20">
        <f t="shared" si="108"/>
        <v>0</v>
      </c>
      <c r="O1312" s="20">
        <f t="shared" si="109"/>
        <v>0</v>
      </c>
      <c r="P1312" s="20">
        <f t="shared" si="110"/>
        <v>0</v>
      </c>
      <c r="Q1312" s="20">
        <v>0</v>
      </c>
      <c r="R1312" s="21"/>
      <c r="S1312" s="44"/>
    </row>
    <row r="1313" spans="2:19" hidden="1" x14ac:dyDescent="0.25">
      <c r="B1313" s="16">
        <v>1322</v>
      </c>
      <c r="C1313" s="17" t="s">
        <v>2333</v>
      </c>
      <c r="D1313" s="18" t="s">
        <v>2346</v>
      </c>
      <c r="E1313" s="18" t="s">
        <v>2347</v>
      </c>
      <c r="F1313" s="21">
        <v>0</v>
      </c>
      <c r="G1313" s="21">
        <v>0</v>
      </c>
      <c r="H1313" s="20"/>
      <c r="I1313" s="19"/>
      <c r="J1313" s="19"/>
      <c r="K1313" s="20"/>
      <c r="L1313" s="20">
        <f t="shared" si="106"/>
        <v>0</v>
      </c>
      <c r="M1313" s="20">
        <f t="shared" si="107"/>
        <v>0</v>
      </c>
      <c r="N1313" s="20">
        <f t="shared" si="108"/>
        <v>0</v>
      </c>
      <c r="O1313" s="20">
        <f t="shared" si="109"/>
        <v>0</v>
      </c>
      <c r="P1313" s="20">
        <f t="shared" si="110"/>
        <v>0</v>
      </c>
      <c r="Q1313" s="20">
        <v>0</v>
      </c>
      <c r="R1313" s="21"/>
      <c r="S1313" s="44"/>
    </row>
    <row r="1314" spans="2:19" hidden="1" x14ac:dyDescent="0.25">
      <c r="B1314" s="16">
        <v>1323</v>
      </c>
      <c r="C1314" s="17" t="s">
        <v>2333</v>
      </c>
      <c r="D1314" s="18" t="s">
        <v>2348</v>
      </c>
      <c r="E1314" s="18" t="s">
        <v>2349</v>
      </c>
      <c r="F1314" s="21">
        <v>0</v>
      </c>
      <c r="G1314" s="21">
        <v>0</v>
      </c>
      <c r="H1314" s="20"/>
      <c r="I1314" s="19"/>
      <c r="J1314" s="19"/>
      <c r="K1314" s="20"/>
      <c r="L1314" s="20">
        <f t="shared" si="106"/>
        <v>0</v>
      </c>
      <c r="M1314" s="20">
        <f t="shared" si="107"/>
        <v>0</v>
      </c>
      <c r="N1314" s="20">
        <f t="shared" si="108"/>
        <v>0</v>
      </c>
      <c r="O1314" s="20">
        <f t="shared" si="109"/>
        <v>0</v>
      </c>
      <c r="P1314" s="20">
        <f t="shared" si="110"/>
        <v>0</v>
      </c>
      <c r="Q1314" s="20">
        <v>0</v>
      </c>
      <c r="R1314" s="21"/>
      <c r="S1314" s="44"/>
    </row>
    <row r="1315" spans="2:19" hidden="1" x14ac:dyDescent="0.25">
      <c r="B1315" s="16">
        <v>1324</v>
      </c>
      <c r="C1315" s="17" t="s">
        <v>2333</v>
      </c>
      <c r="D1315" s="18" t="s">
        <v>2350</v>
      </c>
      <c r="E1315" s="18" t="s">
        <v>2351</v>
      </c>
      <c r="F1315" s="21">
        <v>0</v>
      </c>
      <c r="G1315" s="21">
        <v>0</v>
      </c>
      <c r="H1315" s="20"/>
      <c r="I1315" s="19"/>
      <c r="J1315" s="19"/>
      <c r="K1315" s="20"/>
      <c r="L1315" s="20">
        <f t="shared" si="106"/>
        <v>0</v>
      </c>
      <c r="M1315" s="20">
        <f t="shared" si="107"/>
        <v>0</v>
      </c>
      <c r="N1315" s="20">
        <f t="shared" si="108"/>
        <v>0</v>
      </c>
      <c r="O1315" s="20">
        <f t="shared" si="109"/>
        <v>0</v>
      </c>
      <c r="P1315" s="20">
        <f t="shared" si="110"/>
        <v>0</v>
      </c>
      <c r="Q1315" s="20">
        <v>0</v>
      </c>
      <c r="R1315" s="21"/>
      <c r="S1315" s="44"/>
    </row>
    <row r="1316" spans="2:19" hidden="1" x14ac:dyDescent="0.25">
      <c r="B1316" s="16">
        <v>1325</v>
      </c>
      <c r="C1316" s="17" t="s">
        <v>2333</v>
      </c>
      <c r="D1316" s="18" t="s">
        <v>2352</v>
      </c>
      <c r="E1316" s="18" t="s">
        <v>2341</v>
      </c>
      <c r="F1316" s="21">
        <v>0</v>
      </c>
      <c r="G1316" s="21">
        <v>0</v>
      </c>
      <c r="H1316" s="20"/>
      <c r="I1316" s="19"/>
      <c r="J1316" s="19"/>
      <c r="K1316" s="20"/>
      <c r="L1316" s="20">
        <f t="shared" si="106"/>
        <v>0</v>
      </c>
      <c r="M1316" s="20">
        <f t="shared" si="107"/>
        <v>0</v>
      </c>
      <c r="N1316" s="20">
        <f t="shared" si="108"/>
        <v>0</v>
      </c>
      <c r="O1316" s="20">
        <f t="shared" si="109"/>
        <v>0</v>
      </c>
      <c r="P1316" s="20">
        <f t="shared" si="110"/>
        <v>0</v>
      </c>
      <c r="Q1316" s="20">
        <v>0</v>
      </c>
      <c r="R1316" s="21"/>
      <c r="S1316" s="44"/>
    </row>
    <row r="1317" spans="2:19" hidden="1" x14ac:dyDescent="0.25">
      <c r="B1317" s="16">
        <v>1326</v>
      </c>
      <c r="C1317" s="17" t="s">
        <v>2333</v>
      </c>
      <c r="D1317" s="18" t="s">
        <v>2353</v>
      </c>
      <c r="E1317" s="18" t="s">
        <v>2354</v>
      </c>
      <c r="F1317" s="21">
        <v>0</v>
      </c>
      <c r="G1317" s="21">
        <v>0</v>
      </c>
      <c r="H1317" s="20"/>
      <c r="I1317" s="19"/>
      <c r="J1317" s="19"/>
      <c r="K1317" s="20"/>
      <c r="L1317" s="20">
        <f t="shared" si="106"/>
        <v>0</v>
      </c>
      <c r="M1317" s="20">
        <f t="shared" si="107"/>
        <v>0</v>
      </c>
      <c r="N1317" s="20">
        <f t="shared" si="108"/>
        <v>0</v>
      </c>
      <c r="O1317" s="20">
        <f t="shared" si="109"/>
        <v>0</v>
      </c>
      <c r="P1317" s="20">
        <f t="shared" si="110"/>
        <v>0</v>
      </c>
      <c r="Q1317" s="20">
        <v>0</v>
      </c>
      <c r="R1317" s="21"/>
      <c r="S1317" s="44"/>
    </row>
    <row r="1318" spans="2:19" hidden="1" x14ac:dyDescent="0.25">
      <c r="B1318" s="16">
        <v>1327</v>
      </c>
      <c r="C1318" s="17" t="s">
        <v>2333</v>
      </c>
      <c r="D1318" s="18" t="s">
        <v>2355</v>
      </c>
      <c r="E1318" s="18" t="s">
        <v>2356</v>
      </c>
      <c r="F1318" s="21">
        <v>0</v>
      </c>
      <c r="G1318" s="21">
        <v>0</v>
      </c>
      <c r="H1318" s="20"/>
      <c r="I1318" s="19"/>
      <c r="J1318" s="19"/>
      <c r="K1318" s="20"/>
      <c r="L1318" s="20">
        <f t="shared" si="106"/>
        <v>0</v>
      </c>
      <c r="M1318" s="20">
        <f t="shared" si="107"/>
        <v>0</v>
      </c>
      <c r="N1318" s="20">
        <f t="shared" si="108"/>
        <v>0</v>
      </c>
      <c r="O1318" s="20">
        <f t="shared" si="109"/>
        <v>0</v>
      </c>
      <c r="P1318" s="20">
        <f t="shared" si="110"/>
        <v>0</v>
      </c>
      <c r="Q1318" s="20">
        <v>0</v>
      </c>
      <c r="R1318" s="21"/>
      <c r="S1318" s="44"/>
    </row>
    <row r="1319" spans="2:19" hidden="1" x14ac:dyDescent="0.25">
      <c r="B1319" s="16">
        <v>1328</v>
      </c>
      <c r="C1319" s="17" t="s">
        <v>2333</v>
      </c>
      <c r="D1319" s="18" t="s">
        <v>2357</v>
      </c>
      <c r="E1319" s="18" t="s">
        <v>2358</v>
      </c>
      <c r="F1319" s="21">
        <v>0</v>
      </c>
      <c r="G1319" s="21">
        <v>0</v>
      </c>
      <c r="H1319" s="20"/>
      <c r="I1319" s="19"/>
      <c r="J1319" s="19"/>
      <c r="K1319" s="20"/>
      <c r="L1319" s="20">
        <f t="shared" si="106"/>
        <v>0</v>
      </c>
      <c r="M1319" s="20">
        <f t="shared" si="107"/>
        <v>0</v>
      </c>
      <c r="N1319" s="20">
        <f t="shared" si="108"/>
        <v>0</v>
      </c>
      <c r="O1319" s="20">
        <f t="shared" si="109"/>
        <v>0</v>
      </c>
      <c r="P1319" s="20">
        <f t="shared" si="110"/>
        <v>0</v>
      </c>
      <c r="Q1319" s="20">
        <v>0</v>
      </c>
      <c r="R1319" s="21"/>
      <c r="S1319" s="44"/>
    </row>
    <row r="1320" spans="2:19" hidden="1" x14ac:dyDescent="0.25">
      <c r="B1320" s="16">
        <v>1329</v>
      </c>
      <c r="C1320" s="17" t="s">
        <v>2333</v>
      </c>
      <c r="D1320" s="18" t="s">
        <v>2359</v>
      </c>
      <c r="E1320" s="18" t="s">
        <v>2360</v>
      </c>
      <c r="F1320" s="21">
        <v>0</v>
      </c>
      <c r="G1320" s="21">
        <v>0</v>
      </c>
      <c r="H1320" s="20"/>
      <c r="I1320" s="19"/>
      <c r="J1320" s="19"/>
      <c r="K1320" s="20"/>
      <c r="L1320" s="20">
        <f t="shared" si="106"/>
        <v>0</v>
      </c>
      <c r="M1320" s="20">
        <f t="shared" si="107"/>
        <v>0</v>
      </c>
      <c r="N1320" s="20">
        <f t="shared" si="108"/>
        <v>0</v>
      </c>
      <c r="O1320" s="20">
        <f t="shared" si="109"/>
        <v>0</v>
      </c>
      <c r="P1320" s="20">
        <f t="shared" si="110"/>
        <v>0</v>
      </c>
      <c r="Q1320" s="20">
        <v>0</v>
      </c>
      <c r="R1320" s="21"/>
      <c r="S1320" s="44"/>
    </row>
    <row r="1321" spans="2:19" hidden="1" x14ac:dyDescent="0.25">
      <c r="B1321" s="16">
        <v>1330</v>
      </c>
      <c r="C1321" s="17" t="s">
        <v>2333</v>
      </c>
      <c r="D1321" s="18" t="s">
        <v>2361</v>
      </c>
      <c r="E1321" s="18" t="s">
        <v>2362</v>
      </c>
      <c r="F1321" s="21">
        <v>0</v>
      </c>
      <c r="G1321" s="21">
        <v>0</v>
      </c>
      <c r="H1321" s="20"/>
      <c r="I1321" s="19"/>
      <c r="J1321" s="19"/>
      <c r="K1321" s="20"/>
      <c r="L1321" s="20">
        <f t="shared" si="106"/>
        <v>0</v>
      </c>
      <c r="M1321" s="20">
        <f t="shared" si="107"/>
        <v>0</v>
      </c>
      <c r="N1321" s="20">
        <f t="shared" si="108"/>
        <v>0</v>
      </c>
      <c r="O1321" s="20">
        <f t="shared" si="109"/>
        <v>0</v>
      </c>
      <c r="P1321" s="20">
        <f t="shared" si="110"/>
        <v>0</v>
      </c>
      <c r="Q1321" s="20">
        <v>0</v>
      </c>
      <c r="R1321" s="21"/>
      <c r="S1321" s="44"/>
    </row>
    <row r="1322" spans="2:19" hidden="1" x14ac:dyDescent="0.25">
      <c r="B1322" s="16">
        <v>1331</v>
      </c>
      <c r="C1322" s="17" t="s">
        <v>2333</v>
      </c>
      <c r="D1322" s="18" t="s">
        <v>2363</v>
      </c>
      <c r="E1322" s="18" t="s">
        <v>2364</v>
      </c>
      <c r="F1322" s="21">
        <v>0</v>
      </c>
      <c r="G1322" s="21">
        <v>0</v>
      </c>
      <c r="H1322" s="20"/>
      <c r="I1322" s="19"/>
      <c r="J1322" s="19"/>
      <c r="K1322" s="20"/>
      <c r="L1322" s="20">
        <f t="shared" si="106"/>
        <v>0</v>
      </c>
      <c r="M1322" s="20">
        <f t="shared" si="107"/>
        <v>0</v>
      </c>
      <c r="N1322" s="20">
        <f t="shared" si="108"/>
        <v>0</v>
      </c>
      <c r="O1322" s="20">
        <f t="shared" si="109"/>
        <v>0</v>
      </c>
      <c r="P1322" s="20">
        <f t="shared" si="110"/>
        <v>0</v>
      </c>
      <c r="Q1322" s="20">
        <v>0</v>
      </c>
      <c r="R1322" s="21"/>
      <c r="S1322" s="44"/>
    </row>
    <row r="1323" spans="2:19" hidden="1" x14ac:dyDescent="0.25">
      <c r="B1323" s="16">
        <v>1332</v>
      </c>
      <c r="C1323" s="17" t="s">
        <v>2333</v>
      </c>
      <c r="D1323" s="18" t="s">
        <v>2365</v>
      </c>
      <c r="E1323" s="18" t="s">
        <v>2366</v>
      </c>
      <c r="F1323" s="21">
        <v>0</v>
      </c>
      <c r="G1323" s="21">
        <v>0</v>
      </c>
      <c r="H1323" s="20"/>
      <c r="I1323" s="19"/>
      <c r="J1323" s="19"/>
      <c r="K1323" s="20"/>
      <c r="L1323" s="20">
        <f t="shared" si="106"/>
        <v>0</v>
      </c>
      <c r="M1323" s="20">
        <f t="shared" si="107"/>
        <v>0</v>
      </c>
      <c r="N1323" s="20">
        <f t="shared" si="108"/>
        <v>0</v>
      </c>
      <c r="O1323" s="20">
        <f t="shared" si="109"/>
        <v>0</v>
      </c>
      <c r="P1323" s="20">
        <f t="shared" si="110"/>
        <v>0</v>
      </c>
      <c r="Q1323" s="20">
        <v>0</v>
      </c>
      <c r="R1323" s="21"/>
      <c r="S1323" s="44"/>
    </row>
    <row r="1324" spans="2:19" hidden="1" x14ac:dyDescent="0.25">
      <c r="B1324" s="16">
        <v>1333</v>
      </c>
      <c r="C1324" s="17" t="s">
        <v>2333</v>
      </c>
      <c r="D1324" s="18" t="s">
        <v>2367</v>
      </c>
      <c r="E1324" s="18" t="s">
        <v>2368</v>
      </c>
      <c r="F1324" s="21">
        <v>0</v>
      </c>
      <c r="G1324" s="21">
        <v>0</v>
      </c>
      <c r="H1324" s="20"/>
      <c r="I1324" s="19"/>
      <c r="J1324" s="19"/>
      <c r="K1324" s="20"/>
      <c r="L1324" s="20">
        <f t="shared" si="106"/>
        <v>0</v>
      </c>
      <c r="M1324" s="20">
        <f t="shared" si="107"/>
        <v>0</v>
      </c>
      <c r="N1324" s="20">
        <f t="shared" si="108"/>
        <v>0</v>
      </c>
      <c r="O1324" s="20">
        <f t="shared" si="109"/>
        <v>0</v>
      </c>
      <c r="P1324" s="20">
        <f t="shared" si="110"/>
        <v>0</v>
      </c>
      <c r="Q1324" s="20">
        <v>0</v>
      </c>
      <c r="R1324" s="21"/>
      <c r="S1324" s="44"/>
    </row>
    <row r="1325" spans="2:19" hidden="1" x14ac:dyDescent="0.25">
      <c r="B1325" s="16">
        <v>1334</v>
      </c>
      <c r="C1325" s="17" t="s">
        <v>2333</v>
      </c>
      <c r="D1325" s="18" t="s">
        <v>2369</v>
      </c>
      <c r="E1325" s="18" t="s">
        <v>2370</v>
      </c>
      <c r="F1325" s="21">
        <v>0</v>
      </c>
      <c r="G1325" s="21">
        <v>0</v>
      </c>
      <c r="H1325" s="20"/>
      <c r="I1325" s="19"/>
      <c r="J1325" s="19"/>
      <c r="K1325" s="20"/>
      <c r="L1325" s="20">
        <f t="shared" si="106"/>
        <v>0</v>
      </c>
      <c r="M1325" s="20">
        <f t="shared" si="107"/>
        <v>0</v>
      </c>
      <c r="N1325" s="20">
        <f t="shared" si="108"/>
        <v>0</v>
      </c>
      <c r="O1325" s="20">
        <f t="shared" si="109"/>
        <v>0</v>
      </c>
      <c r="P1325" s="20">
        <f t="shared" si="110"/>
        <v>0</v>
      </c>
      <c r="Q1325" s="20">
        <v>0</v>
      </c>
      <c r="R1325" s="21"/>
      <c r="S1325" s="44"/>
    </row>
    <row r="1326" spans="2:19" hidden="1" x14ac:dyDescent="0.25">
      <c r="B1326" s="16">
        <v>1335</v>
      </c>
      <c r="C1326" s="17" t="s">
        <v>2333</v>
      </c>
      <c r="D1326" s="18" t="s">
        <v>2371</v>
      </c>
      <c r="E1326" s="18" t="s">
        <v>2372</v>
      </c>
      <c r="F1326" s="21">
        <v>0</v>
      </c>
      <c r="G1326" s="21">
        <v>0</v>
      </c>
      <c r="H1326" s="20"/>
      <c r="I1326" s="19"/>
      <c r="J1326" s="19"/>
      <c r="K1326" s="20"/>
      <c r="L1326" s="20">
        <f t="shared" ref="L1326:L1389" si="111">+F1326-I1326</f>
        <v>0</v>
      </c>
      <c r="M1326" s="20">
        <f t="shared" ref="M1326:M1389" si="112">+G1326-J1326</f>
        <v>0</v>
      </c>
      <c r="N1326" s="20">
        <f t="shared" ref="N1326:N1389" si="113">+H1326-K1326</f>
        <v>0</v>
      </c>
      <c r="O1326" s="20">
        <f t="shared" ref="O1326:O1389" si="114">+L1326+M1326+N1326</f>
        <v>0</v>
      </c>
      <c r="P1326" s="20">
        <f t="shared" ref="P1326:P1389" si="115">+Q1326-O1326</f>
        <v>0</v>
      </c>
      <c r="Q1326" s="20">
        <v>0</v>
      </c>
      <c r="R1326" s="21"/>
      <c r="S1326" s="44"/>
    </row>
    <row r="1327" spans="2:19" hidden="1" x14ac:dyDescent="0.25">
      <c r="B1327" s="16">
        <v>1336</v>
      </c>
      <c r="C1327" s="17" t="s">
        <v>2333</v>
      </c>
      <c r="D1327" s="18" t="s">
        <v>2373</v>
      </c>
      <c r="E1327" s="18" t="s">
        <v>2374</v>
      </c>
      <c r="F1327" s="21">
        <v>0</v>
      </c>
      <c r="G1327" s="21">
        <v>0</v>
      </c>
      <c r="H1327" s="20"/>
      <c r="I1327" s="19"/>
      <c r="J1327" s="19"/>
      <c r="K1327" s="20"/>
      <c r="L1327" s="20">
        <f t="shared" si="111"/>
        <v>0</v>
      </c>
      <c r="M1327" s="20">
        <f t="shared" si="112"/>
        <v>0</v>
      </c>
      <c r="N1327" s="20">
        <f t="shared" si="113"/>
        <v>0</v>
      </c>
      <c r="O1327" s="20">
        <f t="shared" si="114"/>
        <v>0</v>
      </c>
      <c r="P1327" s="20">
        <f t="shared" si="115"/>
        <v>0</v>
      </c>
      <c r="Q1327" s="20">
        <v>0</v>
      </c>
      <c r="R1327" s="21"/>
      <c r="S1327" s="44"/>
    </row>
    <row r="1328" spans="2:19" hidden="1" x14ac:dyDescent="0.25">
      <c r="B1328" s="16">
        <v>1337</v>
      </c>
      <c r="C1328" s="17" t="s">
        <v>2333</v>
      </c>
      <c r="D1328" s="18" t="s">
        <v>2375</v>
      </c>
      <c r="E1328" s="18" t="s">
        <v>2376</v>
      </c>
      <c r="F1328" s="21">
        <v>0</v>
      </c>
      <c r="G1328" s="21">
        <v>0</v>
      </c>
      <c r="H1328" s="20"/>
      <c r="I1328" s="19"/>
      <c r="J1328" s="19"/>
      <c r="K1328" s="20"/>
      <c r="L1328" s="20">
        <f t="shared" si="111"/>
        <v>0</v>
      </c>
      <c r="M1328" s="20">
        <f t="shared" si="112"/>
        <v>0</v>
      </c>
      <c r="N1328" s="20">
        <f t="shared" si="113"/>
        <v>0</v>
      </c>
      <c r="O1328" s="20">
        <f t="shared" si="114"/>
        <v>0</v>
      </c>
      <c r="P1328" s="20">
        <f t="shared" si="115"/>
        <v>0</v>
      </c>
      <c r="Q1328" s="20">
        <v>0</v>
      </c>
      <c r="R1328" s="21"/>
      <c r="S1328" s="44"/>
    </row>
    <row r="1329" spans="2:19" hidden="1" x14ac:dyDescent="0.25">
      <c r="B1329" s="16">
        <v>1338</v>
      </c>
      <c r="C1329" s="17" t="s">
        <v>2333</v>
      </c>
      <c r="D1329" s="18" t="s">
        <v>2377</v>
      </c>
      <c r="E1329" s="18" t="s">
        <v>2378</v>
      </c>
      <c r="F1329" s="21">
        <v>0</v>
      </c>
      <c r="G1329" s="21">
        <v>0</v>
      </c>
      <c r="H1329" s="20"/>
      <c r="I1329" s="19"/>
      <c r="J1329" s="19"/>
      <c r="K1329" s="20"/>
      <c r="L1329" s="20">
        <f t="shared" si="111"/>
        <v>0</v>
      </c>
      <c r="M1329" s="20">
        <f t="shared" si="112"/>
        <v>0</v>
      </c>
      <c r="N1329" s="20">
        <f t="shared" si="113"/>
        <v>0</v>
      </c>
      <c r="O1329" s="20">
        <f t="shared" si="114"/>
        <v>0</v>
      </c>
      <c r="P1329" s="20">
        <f t="shared" si="115"/>
        <v>0</v>
      </c>
      <c r="Q1329" s="20">
        <v>0</v>
      </c>
      <c r="R1329" s="21"/>
      <c r="S1329" s="44"/>
    </row>
    <row r="1330" spans="2:19" hidden="1" x14ac:dyDescent="0.25">
      <c r="B1330" s="16">
        <v>1339</v>
      </c>
      <c r="C1330" s="17" t="s">
        <v>2333</v>
      </c>
      <c r="D1330" s="18" t="s">
        <v>2379</v>
      </c>
      <c r="E1330" s="18" t="s">
        <v>2380</v>
      </c>
      <c r="F1330" s="21">
        <v>0</v>
      </c>
      <c r="G1330" s="21">
        <v>0</v>
      </c>
      <c r="H1330" s="20"/>
      <c r="I1330" s="19"/>
      <c r="J1330" s="19"/>
      <c r="K1330" s="20"/>
      <c r="L1330" s="20">
        <f t="shared" si="111"/>
        <v>0</v>
      </c>
      <c r="M1330" s="20">
        <f t="shared" si="112"/>
        <v>0</v>
      </c>
      <c r="N1330" s="20">
        <f t="shared" si="113"/>
        <v>0</v>
      </c>
      <c r="O1330" s="20">
        <f t="shared" si="114"/>
        <v>0</v>
      </c>
      <c r="P1330" s="20">
        <f t="shared" si="115"/>
        <v>0</v>
      </c>
      <c r="Q1330" s="20">
        <v>0</v>
      </c>
      <c r="R1330" s="21"/>
      <c r="S1330" s="44"/>
    </row>
    <row r="1331" spans="2:19" hidden="1" x14ac:dyDescent="0.25">
      <c r="B1331" s="16">
        <v>1340</v>
      </c>
      <c r="C1331" s="17" t="s">
        <v>2333</v>
      </c>
      <c r="D1331" s="18" t="s">
        <v>2381</v>
      </c>
      <c r="E1331" s="18" t="s">
        <v>2382</v>
      </c>
      <c r="F1331" s="21">
        <v>0</v>
      </c>
      <c r="G1331" s="21">
        <v>0</v>
      </c>
      <c r="H1331" s="20"/>
      <c r="I1331" s="19"/>
      <c r="J1331" s="19"/>
      <c r="K1331" s="20"/>
      <c r="L1331" s="20">
        <f t="shared" si="111"/>
        <v>0</v>
      </c>
      <c r="M1331" s="20">
        <f t="shared" si="112"/>
        <v>0</v>
      </c>
      <c r="N1331" s="20">
        <f t="shared" si="113"/>
        <v>0</v>
      </c>
      <c r="O1331" s="20">
        <f t="shared" si="114"/>
        <v>0</v>
      </c>
      <c r="P1331" s="20">
        <f t="shared" si="115"/>
        <v>0</v>
      </c>
      <c r="Q1331" s="20">
        <v>0</v>
      </c>
      <c r="R1331" s="21"/>
      <c r="S1331" s="44"/>
    </row>
    <row r="1332" spans="2:19" hidden="1" x14ac:dyDescent="0.25">
      <c r="B1332" s="16">
        <v>1341</v>
      </c>
      <c r="C1332" s="17" t="s">
        <v>2333</v>
      </c>
      <c r="D1332" s="18" t="s">
        <v>2383</v>
      </c>
      <c r="E1332" s="18" t="s">
        <v>2384</v>
      </c>
      <c r="F1332" s="21">
        <v>0</v>
      </c>
      <c r="G1332" s="21">
        <v>0</v>
      </c>
      <c r="H1332" s="20"/>
      <c r="I1332" s="19"/>
      <c r="J1332" s="19"/>
      <c r="K1332" s="20"/>
      <c r="L1332" s="20">
        <f t="shared" si="111"/>
        <v>0</v>
      </c>
      <c r="M1332" s="20">
        <f t="shared" si="112"/>
        <v>0</v>
      </c>
      <c r="N1332" s="20">
        <f t="shared" si="113"/>
        <v>0</v>
      </c>
      <c r="O1332" s="20">
        <f t="shared" si="114"/>
        <v>0</v>
      </c>
      <c r="P1332" s="20">
        <f t="shared" si="115"/>
        <v>0</v>
      </c>
      <c r="Q1332" s="20">
        <v>0</v>
      </c>
      <c r="R1332" s="21"/>
      <c r="S1332" s="44"/>
    </row>
    <row r="1333" spans="2:19" hidden="1" x14ac:dyDescent="0.25">
      <c r="B1333" s="16">
        <v>1342</v>
      </c>
      <c r="C1333" s="17" t="s">
        <v>2333</v>
      </c>
      <c r="D1333" s="18" t="s">
        <v>2385</v>
      </c>
      <c r="E1333" s="18" t="s">
        <v>2386</v>
      </c>
      <c r="F1333" s="21">
        <v>0</v>
      </c>
      <c r="G1333" s="21">
        <v>0</v>
      </c>
      <c r="H1333" s="20"/>
      <c r="I1333" s="19"/>
      <c r="J1333" s="19"/>
      <c r="K1333" s="20"/>
      <c r="L1333" s="20">
        <f t="shared" si="111"/>
        <v>0</v>
      </c>
      <c r="M1333" s="20">
        <f t="shared" si="112"/>
        <v>0</v>
      </c>
      <c r="N1333" s="20">
        <f t="shared" si="113"/>
        <v>0</v>
      </c>
      <c r="O1333" s="20">
        <f t="shared" si="114"/>
        <v>0</v>
      </c>
      <c r="P1333" s="20">
        <f t="shared" si="115"/>
        <v>0</v>
      </c>
      <c r="Q1333" s="20">
        <v>0</v>
      </c>
      <c r="R1333" s="21"/>
      <c r="S1333" s="44"/>
    </row>
    <row r="1334" spans="2:19" hidden="1" x14ac:dyDescent="0.25">
      <c r="B1334" s="16">
        <v>1343</v>
      </c>
      <c r="C1334" s="17" t="s">
        <v>2333</v>
      </c>
      <c r="D1334" s="18" t="s">
        <v>2387</v>
      </c>
      <c r="E1334" s="18" t="s">
        <v>2388</v>
      </c>
      <c r="F1334" s="21">
        <v>0</v>
      </c>
      <c r="G1334" s="21">
        <v>0</v>
      </c>
      <c r="H1334" s="20"/>
      <c r="I1334" s="19"/>
      <c r="J1334" s="19"/>
      <c r="K1334" s="20"/>
      <c r="L1334" s="20">
        <f t="shared" si="111"/>
        <v>0</v>
      </c>
      <c r="M1334" s="20">
        <f t="shared" si="112"/>
        <v>0</v>
      </c>
      <c r="N1334" s="20">
        <f t="shared" si="113"/>
        <v>0</v>
      </c>
      <c r="O1334" s="20">
        <f t="shared" si="114"/>
        <v>0</v>
      </c>
      <c r="P1334" s="20">
        <f t="shared" si="115"/>
        <v>0</v>
      </c>
      <c r="Q1334" s="20">
        <v>0</v>
      </c>
      <c r="R1334" s="21"/>
      <c r="S1334" s="44"/>
    </row>
    <row r="1335" spans="2:19" hidden="1" x14ac:dyDescent="0.25">
      <c r="B1335" s="16">
        <v>1344</v>
      </c>
      <c r="C1335" s="17" t="s">
        <v>2333</v>
      </c>
      <c r="D1335" s="18" t="s">
        <v>2389</v>
      </c>
      <c r="E1335" s="18" t="s">
        <v>2390</v>
      </c>
      <c r="F1335" s="21">
        <v>0</v>
      </c>
      <c r="G1335" s="21">
        <v>0</v>
      </c>
      <c r="H1335" s="20"/>
      <c r="I1335" s="19"/>
      <c r="J1335" s="19"/>
      <c r="K1335" s="20"/>
      <c r="L1335" s="20">
        <f t="shared" si="111"/>
        <v>0</v>
      </c>
      <c r="M1335" s="20">
        <f t="shared" si="112"/>
        <v>0</v>
      </c>
      <c r="N1335" s="20">
        <f t="shared" si="113"/>
        <v>0</v>
      </c>
      <c r="O1335" s="20">
        <f t="shared" si="114"/>
        <v>0</v>
      </c>
      <c r="P1335" s="20">
        <f t="shared" si="115"/>
        <v>0</v>
      </c>
      <c r="Q1335" s="20">
        <v>0</v>
      </c>
      <c r="R1335" s="21"/>
      <c r="S1335" s="44"/>
    </row>
    <row r="1336" spans="2:19" hidden="1" x14ac:dyDescent="0.25">
      <c r="B1336" s="16">
        <v>1345</v>
      </c>
      <c r="C1336" s="17" t="s">
        <v>2333</v>
      </c>
      <c r="D1336" s="18" t="s">
        <v>2391</v>
      </c>
      <c r="E1336" s="18" t="s">
        <v>2392</v>
      </c>
      <c r="F1336" s="21">
        <v>0</v>
      </c>
      <c r="G1336" s="21">
        <v>0</v>
      </c>
      <c r="H1336" s="20"/>
      <c r="I1336" s="19"/>
      <c r="J1336" s="19"/>
      <c r="K1336" s="20"/>
      <c r="L1336" s="20">
        <f t="shared" si="111"/>
        <v>0</v>
      </c>
      <c r="M1336" s="20">
        <f t="shared" si="112"/>
        <v>0</v>
      </c>
      <c r="N1336" s="20">
        <f t="shared" si="113"/>
        <v>0</v>
      </c>
      <c r="O1336" s="20">
        <f t="shared" si="114"/>
        <v>0</v>
      </c>
      <c r="P1336" s="20">
        <f t="shared" si="115"/>
        <v>0</v>
      </c>
      <c r="Q1336" s="20">
        <v>0</v>
      </c>
      <c r="R1336" s="21"/>
      <c r="S1336" s="44"/>
    </row>
    <row r="1337" spans="2:19" hidden="1" x14ac:dyDescent="0.25">
      <c r="B1337" s="16">
        <v>1346</v>
      </c>
      <c r="C1337" s="17" t="s">
        <v>2333</v>
      </c>
      <c r="D1337" s="18" t="s">
        <v>2393</v>
      </c>
      <c r="E1337" s="18" t="s">
        <v>2394</v>
      </c>
      <c r="F1337" s="21">
        <v>0</v>
      </c>
      <c r="G1337" s="21">
        <v>0</v>
      </c>
      <c r="H1337" s="20"/>
      <c r="I1337" s="19"/>
      <c r="J1337" s="19"/>
      <c r="K1337" s="20"/>
      <c r="L1337" s="20">
        <f t="shared" si="111"/>
        <v>0</v>
      </c>
      <c r="M1337" s="20">
        <f t="shared" si="112"/>
        <v>0</v>
      </c>
      <c r="N1337" s="20">
        <f t="shared" si="113"/>
        <v>0</v>
      </c>
      <c r="O1337" s="20">
        <f t="shared" si="114"/>
        <v>0</v>
      </c>
      <c r="P1337" s="20">
        <f t="shared" si="115"/>
        <v>0</v>
      </c>
      <c r="Q1337" s="20">
        <v>0</v>
      </c>
      <c r="R1337" s="21"/>
      <c r="S1337" s="44"/>
    </row>
    <row r="1338" spans="2:19" hidden="1" x14ac:dyDescent="0.25">
      <c r="B1338" s="16">
        <v>1347</v>
      </c>
      <c r="C1338" s="17" t="s">
        <v>2333</v>
      </c>
      <c r="D1338" s="18" t="s">
        <v>2395</v>
      </c>
      <c r="E1338" s="18" t="s">
        <v>2396</v>
      </c>
      <c r="F1338" s="21">
        <v>0</v>
      </c>
      <c r="G1338" s="21">
        <v>0</v>
      </c>
      <c r="H1338" s="20"/>
      <c r="I1338" s="19"/>
      <c r="J1338" s="19"/>
      <c r="K1338" s="20"/>
      <c r="L1338" s="20">
        <f t="shared" si="111"/>
        <v>0</v>
      </c>
      <c r="M1338" s="20">
        <f t="shared" si="112"/>
        <v>0</v>
      </c>
      <c r="N1338" s="20">
        <f t="shared" si="113"/>
        <v>0</v>
      </c>
      <c r="O1338" s="20">
        <f t="shared" si="114"/>
        <v>0</v>
      </c>
      <c r="P1338" s="20">
        <f t="shared" si="115"/>
        <v>0</v>
      </c>
      <c r="Q1338" s="20">
        <v>0</v>
      </c>
      <c r="R1338" s="21"/>
      <c r="S1338" s="44"/>
    </row>
    <row r="1339" spans="2:19" hidden="1" x14ac:dyDescent="0.25">
      <c r="B1339" s="16">
        <v>1348</v>
      </c>
      <c r="C1339" s="17" t="s">
        <v>2333</v>
      </c>
      <c r="D1339" s="18" t="s">
        <v>2397</v>
      </c>
      <c r="E1339" s="18" t="s">
        <v>2398</v>
      </c>
      <c r="F1339" s="21">
        <v>0</v>
      </c>
      <c r="G1339" s="21">
        <v>0</v>
      </c>
      <c r="H1339" s="20"/>
      <c r="I1339" s="19"/>
      <c r="J1339" s="19"/>
      <c r="K1339" s="20"/>
      <c r="L1339" s="20">
        <f t="shared" si="111"/>
        <v>0</v>
      </c>
      <c r="M1339" s="20">
        <f t="shared" si="112"/>
        <v>0</v>
      </c>
      <c r="N1339" s="20">
        <f t="shared" si="113"/>
        <v>0</v>
      </c>
      <c r="O1339" s="20">
        <f t="shared" si="114"/>
        <v>0</v>
      </c>
      <c r="P1339" s="20">
        <f t="shared" si="115"/>
        <v>0</v>
      </c>
      <c r="Q1339" s="20">
        <v>0</v>
      </c>
      <c r="R1339" s="21"/>
      <c r="S1339" s="44"/>
    </row>
    <row r="1340" spans="2:19" hidden="1" x14ac:dyDescent="0.25">
      <c r="B1340" s="16">
        <v>1349</v>
      </c>
      <c r="C1340" s="17" t="s">
        <v>2333</v>
      </c>
      <c r="D1340" s="18" t="s">
        <v>2399</v>
      </c>
      <c r="E1340" s="18" t="s">
        <v>2400</v>
      </c>
      <c r="F1340" s="21">
        <v>0</v>
      </c>
      <c r="G1340" s="21">
        <v>0</v>
      </c>
      <c r="H1340" s="20"/>
      <c r="I1340" s="19"/>
      <c r="J1340" s="19"/>
      <c r="K1340" s="20"/>
      <c r="L1340" s="20">
        <f t="shared" si="111"/>
        <v>0</v>
      </c>
      <c r="M1340" s="20">
        <f t="shared" si="112"/>
        <v>0</v>
      </c>
      <c r="N1340" s="20">
        <f t="shared" si="113"/>
        <v>0</v>
      </c>
      <c r="O1340" s="20">
        <f t="shared" si="114"/>
        <v>0</v>
      </c>
      <c r="P1340" s="20">
        <f t="shared" si="115"/>
        <v>0</v>
      </c>
      <c r="Q1340" s="20">
        <v>0</v>
      </c>
      <c r="R1340" s="21"/>
      <c r="S1340" s="44"/>
    </row>
    <row r="1341" spans="2:19" hidden="1" x14ac:dyDescent="0.25">
      <c r="B1341" s="16">
        <v>1350</v>
      </c>
      <c r="C1341" s="17" t="s">
        <v>2333</v>
      </c>
      <c r="D1341" s="18" t="s">
        <v>2401</v>
      </c>
      <c r="E1341" s="18" t="s">
        <v>2402</v>
      </c>
      <c r="F1341" s="21">
        <v>0</v>
      </c>
      <c r="G1341" s="21">
        <v>0</v>
      </c>
      <c r="H1341" s="20"/>
      <c r="I1341" s="19"/>
      <c r="J1341" s="19"/>
      <c r="K1341" s="20"/>
      <c r="L1341" s="20">
        <f t="shared" si="111"/>
        <v>0</v>
      </c>
      <c r="M1341" s="20">
        <f t="shared" si="112"/>
        <v>0</v>
      </c>
      <c r="N1341" s="20">
        <f t="shared" si="113"/>
        <v>0</v>
      </c>
      <c r="O1341" s="20">
        <f t="shared" si="114"/>
        <v>0</v>
      </c>
      <c r="P1341" s="20">
        <f t="shared" si="115"/>
        <v>0</v>
      </c>
      <c r="Q1341" s="20">
        <v>0</v>
      </c>
      <c r="R1341" s="21"/>
      <c r="S1341" s="44"/>
    </row>
    <row r="1342" spans="2:19" hidden="1" x14ac:dyDescent="0.25">
      <c r="B1342" s="16">
        <v>1351</v>
      </c>
      <c r="C1342" s="17" t="s">
        <v>2333</v>
      </c>
      <c r="D1342" s="18" t="s">
        <v>2403</v>
      </c>
      <c r="E1342" s="18" t="s">
        <v>2404</v>
      </c>
      <c r="F1342" s="21">
        <v>0</v>
      </c>
      <c r="G1342" s="21">
        <v>0</v>
      </c>
      <c r="H1342" s="20"/>
      <c r="I1342" s="19"/>
      <c r="J1342" s="19"/>
      <c r="K1342" s="20"/>
      <c r="L1342" s="20">
        <f t="shared" si="111"/>
        <v>0</v>
      </c>
      <c r="M1342" s="20">
        <f t="shared" si="112"/>
        <v>0</v>
      </c>
      <c r="N1342" s="20">
        <f t="shared" si="113"/>
        <v>0</v>
      </c>
      <c r="O1342" s="20">
        <f t="shared" si="114"/>
        <v>0</v>
      </c>
      <c r="P1342" s="20">
        <f t="shared" si="115"/>
        <v>0</v>
      </c>
      <c r="Q1342" s="20">
        <v>0</v>
      </c>
      <c r="R1342" s="21"/>
      <c r="S1342" s="44"/>
    </row>
    <row r="1343" spans="2:19" hidden="1" x14ac:dyDescent="0.25">
      <c r="B1343" s="16">
        <v>1352</v>
      </c>
      <c r="C1343" s="17" t="s">
        <v>2333</v>
      </c>
      <c r="D1343" s="18" t="s">
        <v>2405</v>
      </c>
      <c r="E1343" s="18" t="s">
        <v>2406</v>
      </c>
      <c r="F1343" s="21">
        <v>0</v>
      </c>
      <c r="G1343" s="21">
        <v>0</v>
      </c>
      <c r="H1343" s="20"/>
      <c r="I1343" s="19"/>
      <c r="J1343" s="19"/>
      <c r="K1343" s="20"/>
      <c r="L1343" s="20">
        <f t="shared" si="111"/>
        <v>0</v>
      </c>
      <c r="M1343" s="20">
        <f t="shared" si="112"/>
        <v>0</v>
      </c>
      <c r="N1343" s="20">
        <f t="shared" si="113"/>
        <v>0</v>
      </c>
      <c r="O1343" s="20">
        <f t="shared" si="114"/>
        <v>0</v>
      </c>
      <c r="P1343" s="20">
        <f t="shared" si="115"/>
        <v>0</v>
      </c>
      <c r="Q1343" s="20">
        <v>0</v>
      </c>
      <c r="R1343" s="21"/>
      <c r="S1343" s="44"/>
    </row>
    <row r="1344" spans="2:19" hidden="1" x14ac:dyDescent="0.25">
      <c r="B1344" s="16">
        <v>1353</v>
      </c>
      <c r="C1344" s="17" t="s">
        <v>2333</v>
      </c>
      <c r="D1344" s="18" t="s">
        <v>2407</v>
      </c>
      <c r="E1344" s="18" t="s">
        <v>2408</v>
      </c>
      <c r="F1344" s="21">
        <v>0</v>
      </c>
      <c r="G1344" s="21">
        <v>0</v>
      </c>
      <c r="H1344" s="20"/>
      <c r="I1344" s="19"/>
      <c r="J1344" s="19"/>
      <c r="K1344" s="20"/>
      <c r="L1344" s="20">
        <f t="shared" si="111"/>
        <v>0</v>
      </c>
      <c r="M1344" s="20">
        <f t="shared" si="112"/>
        <v>0</v>
      </c>
      <c r="N1344" s="20">
        <f t="shared" si="113"/>
        <v>0</v>
      </c>
      <c r="O1344" s="20">
        <f t="shared" si="114"/>
        <v>0</v>
      </c>
      <c r="P1344" s="20">
        <f t="shared" si="115"/>
        <v>0</v>
      </c>
      <c r="Q1344" s="20">
        <v>0</v>
      </c>
      <c r="R1344" s="21"/>
      <c r="S1344" s="44"/>
    </row>
    <row r="1345" spans="2:19" hidden="1" x14ac:dyDescent="0.25">
      <c r="B1345" s="16">
        <v>1354</v>
      </c>
      <c r="C1345" s="17" t="s">
        <v>2333</v>
      </c>
      <c r="D1345" s="18" t="s">
        <v>2409</v>
      </c>
      <c r="E1345" s="18" t="s">
        <v>2410</v>
      </c>
      <c r="F1345" s="21">
        <v>0</v>
      </c>
      <c r="G1345" s="21">
        <v>0</v>
      </c>
      <c r="H1345" s="20"/>
      <c r="I1345" s="19"/>
      <c r="J1345" s="19"/>
      <c r="K1345" s="20"/>
      <c r="L1345" s="20">
        <f t="shared" si="111"/>
        <v>0</v>
      </c>
      <c r="M1345" s="20">
        <f t="shared" si="112"/>
        <v>0</v>
      </c>
      <c r="N1345" s="20">
        <f t="shared" si="113"/>
        <v>0</v>
      </c>
      <c r="O1345" s="20">
        <f t="shared" si="114"/>
        <v>0</v>
      </c>
      <c r="P1345" s="20">
        <f t="shared" si="115"/>
        <v>0</v>
      </c>
      <c r="Q1345" s="20">
        <v>0</v>
      </c>
      <c r="R1345" s="21"/>
      <c r="S1345" s="44"/>
    </row>
    <row r="1346" spans="2:19" hidden="1" x14ac:dyDescent="0.25">
      <c r="B1346" s="16">
        <v>1355</v>
      </c>
      <c r="C1346" s="17" t="s">
        <v>2333</v>
      </c>
      <c r="D1346" s="18" t="s">
        <v>2411</v>
      </c>
      <c r="E1346" s="18" t="s">
        <v>2412</v>
      </c>
      <c r="F1346" s="21">
        <v>0</v>
      </c>
      <c r="G1346" s="21">
        <v>0</v>
      </c>
      <c r="H1346" s="20"/>
      <c r="I1346" s="19"/>
      <c r="J1346" s="19"/>
      <c r="K1346" s="20"/>
      <c r="L1346" s="20">
        <f t="shared" si="111"/>
        <v>0</v>
      </c>
      <c r="M1346" s="20">
        <f t="shared" si="112"/>
        <v>0</v>
      </c>
      <c r="N1346" s="20">
        <f t="shared" si="113"/>
        <v>0</v>
      </c>
      <c r="O1346" s="20">
        <f t="shared" si="114"/>
        <v>0</v>
      </c>
      <c r="P1346" s="20">
        <f t="shared" si="115"/>
        <v>0</v>
      </c>
      <c r="Q1346" s="20">
        <v>0</v>
      </c>
      <c r="R1346" s="21"/>
      <c r="S1346" s="44"/>
    </row>
    <row r="1347" spans="2:19" hidden="1" x14ac:dyDescent="0.25">
      <c r="B1347" s="16">
        <v>1356</v>
      </c>
      <c r="C1347" s="17" t="s">
        <v>2333</v>
      </c>
      <c r="D1347" s="18" t="s">
        <v>2413</v>
      </c>
      <c r="E1347" s="18" t="s">
        <v>2414</v>
      </c>
      <c r="F1347" s="21">
        <v>0</v>
      </c>
      <c r="G1347" s="21">
        <v>0</v>
      </c>
      <c r="H1347" s="20"/>
      <c r="I1347" s="19"/>
      <c r="J1347" s="19"/>
      <c r="K1347" s="20"/>
      <c r="L1347" s="20">
        <f t="shared" si="111"/>
        <v>0</v>
      </c>
      <c r="M1347" s="20">
        <f t="shared" si="112"/>
        <v>0</v>
      </c>
      <c r="N1347" s="20">
        <f t="shared" si="113"/>
        <v>0</v>
      </c>
      <c r="O1347" s="20">
        <f t="shared" si="114"/>
        <v>0</v>
      </c>
      <c r="P1347" s="20">
        <f t="shared" si="115"/>
        <v>0</v>
      </c>
      <c r="Q1347" s="20">
        <v>0</v>
      </c>
      <c r="R1347" s="21"/>
      <c r="S1347" s="44"/>
    </row>
    <row r="1348" spans="2:19" hidden="1" x14ac:dyDescent="0.25">
      <c r="B1348" s="16">
        <v>1357</v>
      </c>
      <c r="C1348" s="17" t="s">
        <v>2333</v>
      </c>
      <c r="D1348" s="18" t="s">
        <v>2415</v>
      </c>
      <c r="E1348" s="18" t="s">
        <v>2416</v>
      </c>
      <c r="F1348" s="21">
        <v>0</v>
      </c>
      <c r="G1348" s="21">
        <v>0</v>
      </c>
      <c r="H1348" s="20"/>
      <c r="I1348" s="19"/>
      <c r="J1348" s="19"/>
      <c r="K1348" s="20"/>
      <c r="L1348" s="20">
        <f t="shared" si="111"/>
        <v>0</v>
      </c>
      <c r="M1348" s="20">
        <f t="shared" si="112"/>
        <v>0</v>
      </c>
      <c r="N1348" s="20">
        <f t="shared" si="113"/>
        <v>0</v>
      </c>
      <c r="O1348" s="20">
        <f t="shared" si="114"/>
        <v>0</v>
      </c>
      <c r="P1348" s="20">
        <f t="shared" si="115"/>
        <v>0</v>
      </c>
      <c r="Q1348" s="20">
        <v>0</v>
      </c>
      <c r="R1348" s="21"/>
      <c r="S1348" s="44"/>
    </row>
    <row r="1349" spans="2:19" hidden="1" x14ac:dyDescent="0.25">
      <c r="B1349" s="16">
        <v>1358</v>
      </c>
      <c r="C1349" s="17" t="s">
        <v>2333</v>
      </c>
      <c r="D1349" s="18" t="s">
        <v>2417</v>
      </c>
      <c r="E1349" s="18" t="s">
        <v>2418</v>
      </c>
      <c r="F1349" s="21">
        <v>0</v>
      </c>
      <c r="G1349" s="21">
        <v>0</v>
      </c>
      <c r="H1349" s="20"/>
      <c r="I1349" s="19"/>
      <c r="J1349" s="19"/>
      <c r="K1349" s="20"/>
      <c r="L1349" s="20">
        <f t="shared" si="111"/>
        <v>0</v>
      </c>
      <c r="M1349" s="20">
        <f t="shared" si="112"/>
        <v>0</v>
      </c>
      <c r="N1349" s="20">
        <f t="shared" si="113"/>
        <v>0</v>
      </c>
      <c r="O1349" s="20">
        <f t="shared" si="114"/>
        <v>0</v>
      </c>
      <c r="P1349" s="20">
        <f t="shared" si="115"/>
        <v>0</v>
      </c>
      <c r="Q1349" s="20">
        <v>0</v>
      </c>
      <c r="R1349" s="21"/>
      <c r="S1349" s="44"/>
    </row>
    <row r="1350" spans="2:19" hidden="1" x14ac:dyDescent="0.25">
      <c r="B1350" s="16">
        <v>1359</v>
      </c>
      <c r="C1350" s="17" t="s">
        <v>2333</v>
      </c>
      <c r="D1350" s="18" t="s">
        <v>2419</v>
      </c>
      <c r="E1350" s="18" t="s">
        <v>2420</v>
      </c>
      <c r="F1350" s="21">
        <v>0</v>
      </c>
      <c r="G1350" s="21">
        <v>0</v>
      </c>
      <c r="H1350" s="20"/>
      <c r="I1350" s="19"/>
      <c r="J1350" s="19"/>
      <c r="K1350" s="20"/>
      <c r="L1350" s="20">
        <f t="shared" si="111"/>
        <v>0</v>
      </c>
      <c r="M1350" s="20">
        <f t="shared" si="112"/>
        <v>0</v>
      </c>
      <c r="N1350" s="20">
        <f t="shared" si="113"/>
        <v>0</v>
      </c>
      <c r="O1350" s="20">
        <f t="shared" si="114"/>
        <v>0</v>
      </c>
      <c r="P1350" s="20">
        <f t="shared" si="115"/>
        <v>0</v>
      </c>
      <c r="Q1350" s="20">
        <v>0</v>
      </c>
      <c r="R1350" s="21"/>
      <c r="S1350" s="44"/>
    </row>
    <row r="1351" spans="2:19" hidden="1" x14ac:dyDescent="0.25">
      <c r="B1351" s="16">
        <v>1360</v>
      </c>
      <c r="C1351" s="17" t="s">
        <v>2333</v>
      </c>
      <c r="D1351" s="18" t="s">
        <v>2421</v>
      </c>
      <c r="E1351" s="18" t="s">
        <v>2422</v>
      </c>
      <c r="F1351" s="21">
        <v>0</v>
      </c>
      <c r="G1351" s="21">
        <v>0</v>
      </c>
      <c r="H1351" s="20"/>
      <c r="I1351" s="19"/>
      <c r="J1351" s="19"/>
      <c r="K1351" s="20"/>
      <c r="L1351" s="20">
        <f t="shared" si="111"/>
        <v>0</v>
      </c>
      <c r="M1351" s="20">
        <f t="shared" si="112"/>
        <v>0</v>
      </c>
      <c r="N1351" s="20">
        <f t="shared" si="113"/>
        <v>0</v>
      </c>
      <c r="O1351" s="20">
        <f t="shared" si="114"/>
        <v>0</v>
      </c>
      <c r="P1351" s="20">
        <f t="shared" si="115"/>
        <v>0</v>
      </c>
      <c r="Q1351" s="20">
        <v>0</v>
      </c>
      <c r="R1351" s="21"/>
      <c r="S1351" s="44"/>
    </row>
    <row r="1352" spans="2:19" hidden="1" x14ac:dyDescent="0.25">
      <c r="B1352" s="16">
        <v>1361</v>
      </c>
      <c r="C1352" s="17" t="s">
        <v>2423</v>
      </c>
      <c r="D1352" s="18" t="s">
        <v>2424</v>
      </c>
      <c r="E1352" s="18" t="s">
        <v>2425</v>
      </c>
      <c r="F1352" s="21">
        <v>0</v>
      </c>
      <c r="G1352" s="21">
        <v>0</v>
      </c>
      <c r="H1352" s="20"/>
      <c r="I1352" s="19"/>
      <c r="J1352" s="19"/>
      <c r="K1352" s="20"/>
      <c r="L1352" s="20">
        <f t="shared" si="111"/>
        <v>0</v>
      </c>
      <c r="M1352" s="20">
        <f t="shared" si="112"/>
        <v>0</v>
      </c>
      <c r="N1352" s="20">
        <f t="shared" si="113"/>
        <v>0</v>
      </c>
      <c r="O1352" s="20">
        <f t="shared" si="114"/>
        <v>0</v>
      </c>
      <c r="P1352" s="20">
        <f t="shared" si="115"/>
        <v>0</v>
      </c>
      <c r="Q1352" s="20">
        <v>0</v>
      </c>
      <c r="R1352" s="21"/>
      <c r="S1352" s="44"/>
    </row>
    <row r="1353" spans="2:19" hidden="1" x14ac:dyDescent="0.25">
      <c r="B1353" s="16">
        <v>1362</v>
      </c>
      <c r="C1353" s="17" t="s">
        <v>2423</v>
      </c>
      <c r="D1353" s="18" t="s">
        <v>2426</v>
      </c>
      <c r="E1353" s="18" t="s">
        <v>2427</v>
      </c>
      <c r="F1353" s="21">
        <v>0</v>
      </c>
      <c r="G1353" s="21">
        <v>0</v>
      </c>
      <c r="H1353" s="20"/>
      <c r="I1353" s="19"/>
      <c r="J1353" s="19"/>
      <c r="K1353" s="20"/>
      <c r="L1353" s="20">
        <f t="shared" si="111"/>
        <v>0</v>
      </c>
      <c r="M1353" s="20">
        <f t="shared" si="112"/>
        <v>0</v>
      </c>
      <c r="N1353" s="20">
        <f t="shared" si="113"/>
        <v>0</v>
      </c>
      <c r="O1353" s="20">
        <f t="shared" si="114"/>
        <v>0</v>
      </c>
      <c r="P1353" s="20">
        <f t="shared" si="115"/>
        <v>0</v>
      </c>
      <c r="Q1353" s="20">
        <v>0</v>
      </c>
      <c r="R1353" s="21"/>
      <c r="S1353" s="44"/>
    </row>
    <row r="1354" spans="2:19" hidden="1" x14ac:dyDescent="0.25">
      <c r="B1354" s="16">
        <v>1363</v>
      </c>
      <c r="C1354" s="17" t="s">
        <v>2423</v>
      </c>
      <c r="D1354" s="18" t="s">
        <v>2428</v>
      </c>
      <c r="E1354" s="18" t="s">
        <v>2429</v>
      </c>
      <c r="F1354" s="21">
        <v>0</v>
      </c>
      <c r="G1354" s="21">
        <v>0</v>
      </c>
      <c r="H1354" s="20"/>
      <c r="I1354" s="19"/>
      <c r="J1354" s="19"/>
      <c r="K1354" s="20"/>
      <c r="L1354" s="20">
        <f t="shared" si="111"/>
        <v>0</v>
      </c>
      <c r="M1354" s="20">
        <f t="shared" si="112"/>
        <v>0</v>
      </c>
      <c r="N1354" s="20">
        <f t="shared" si="113"/>
        <v>0</v>
      </c>
      <c r="O1354" s="20">
        <f t="shared" si="114"/>
        <v>0</v>
      </c>
      <c r="P1354" s="20">
        <f t="shared" si="115"/>
        <v>0</v>
      </c>
      <c r="Q1354" s="20">
        <v>0</v>
      </c>
      <c r="R1354" s="21"/>
      <c r="S1354" s="44"/>
    </row>
    <row r="1355" spans="2:19" hidden="1" x14ac:dyDescent="0.25">
      <c r="B1355" s="16">
        <v>1364</v>
      </c>
      <c r="C1355" s="17" t="s">
        <v>2423</v>
      </c>
      <c r="D1355" s="18" t="s">
        <v>2430</v>
      </c>
      <c r="E1355" s="18" t="s">
        <v>2431</v>
      </c>
      <c r="F1355" s="21">
        <v>0</v>
      </c>
      <c r="G1355" s="21">
        <v>0</v>
      </c>
      <c r="H1355" s="20"/>
      <c r="I1355" s="19"/>
      <c r="J1355" s="19"/>
      <c r="K1355" s="20"/>
      <c r="L1355" s="20">
        <f t="shared" si="111"/>
        <v>0</v>
      </c>
      <c r="M1355" s="20">
        <f t="shared" si="112"/>
        <v>0</v>
      </c>
      <c r="N1355" s="20">
        <f t="shared" si="113"/>
        <v>0</v>
      </c>
      <c r="O1355" s="20">
        <f t="shared" si="114"/>
        <v>0</v>
      </c>
      <c r="P1355" s="20">
        <f t="shared" si="115"/>
        <v>0</v>
      </c>
      <c r="Q1355" s="20">
        <v>0</v>
      </c>
      <c r="R1355" s="21"/>
      <c r="S1355" s="44"/>
    </row>
    <row r="1356" spans="2:19" hidden="1" x14ac:dyDescent="0.25">
      <c r="B1356" s="16">
        <v>1365</v>
      </c>
      <c r="C1356" s="17" t="s">
        <v>2423</v>
      </c>
      <c r="D1356" s="18" t="s">
        <v>1930</v>
      </c>
      <c r="E1356" s="18" t="s">
        <v>2432</v>
      </c>
      <c r="F1356" s="21">
        <v>0</v>
      </c>
      <c r="G1356" s="21">
        <v>0</v>
      </c>
      <c r="H1356" s="20"/>
      <c r="I1356" s="19"/>
      <c r="J1356" s="19"/>
      <c r="K1356" s="20"/>
      <c r="L1356" s="20">
        <f t="shared" si="111"/>
        <v>0</v>
      </c>
      <c r="M1356" s="20">
        <f t="shared" si="112"/>
        <v>0</v>
      </c>
      <c r="N1356" s="20">
        <f t="shared" si="113"/>
        <v>0</v>
      </c>
      <c r="O1356" s="20">
        <f t="shared" si="114"/>
        <v>0</v>
      </c>
      <c r="P1356" s="20">
        <f t="shared" si="115"/>
        <v>0</v>
      </c>
      <c r="Q1356" s="20">
        <v>0</v>
      </c>
      <c r="R1356" s="21"/>
      <c r="S1356" s="44"/>
    </row>
    <row r="1357" spans="2:19" hidden="1" x14ac:dyDescent="0.25">
      <c r="B1357" s="16">
        <v>1366</v>
      </c>
      <c r="C1357" s="17" t="s">
        <v>2423</v>
      </c>
      <c r="D1357" s="18" t="s">
        <v>2433</v>
      </c>
      <c r="E1357" s="18" t="s">
        <v>2434</v>
      </c>
      <c r="F1357" s="21">
        <v>0</v>
      </c>
      <c r="G1357" s="21">
        <v>0</v>
      </c>
      <c r="H1357" s="20"/>
      <c r="I1357" s="19"/>
      <c r="J1357" s="19"/>
      <c r="K1357" s="20"/>
      <c r="L1357" s="20">
        <f t="shared" si="111"/>
        <v>0</v>
      </c>
      <c r="M1357" s="20">
        <f t="shared" si="112"/>
        <v>0</v>
      </c>
      <c r="N1357" s="20">
        <f t="shared" si="113"/>
        <v>0</v>
      </c>
      <c r="O1357" s="20">
        <f t="shared" si="114"/>
        <v>0</v>
      </c>
      <c r="P1357" s="20">
        <f t="shared" si="115"/>
        <v>0</v>
      </c>
      <c r="Q1357" s="20">
        <v>0</v>
      </c>
      <c r="R1357" s="21"/>
      <c r="S1357" s="44"/>
    </row>
    <row r="1358" spans="2:19" hidden="1" x14ac:dyDescent="0.25">
      <c r="B1358" s="16">
        <v>1367</v>
      </c>
      <c r="C1358" s="17" t="s">
        <v>2423</v>
      </c>
      <c r="D1358" s="18" t="s">
        <v>2435</v>
      </c>
      <c r="E1358" s="18" t="s">
        <v>2436</v>
      </c>
      <c r="F1358" s="21">
        <v>0</v>
      </c>
      <c r="G1358" s="21">
        <v>0</v>
      </c>
      <c r="H1358" s="20"/>
      <c r="I1358" s="19"/>
      <c r="J1358" s="19"/>
      <c r="K1358" s="20"/>
      <c r="L1358" s="20">
        <f t="shared" si="111"/>
        <v>0</v>
      </c>
      <c r="M1358" s="20">
        <f t="shared" si="112"/>
        <v>0</v>
      </c>
      <c r="N1358" s="20">
        <f t="shared" si="113"/>
        <v>0</v>
      </c>
      <c r="O1358" s="20">
        <f t="shared" si="114"/>
        <v>0</v>
      </c>
      <c r="P1358" s="20">
        <f t="shared" si="115"/>
        <v>0</v>
      </c>
      <c r="Q1358" s="20">
        <v>0</v>
      </c>
      <c r="R1358" s="21"/>
      <c r="S1358" s="44"/>
    </row>
    <row r="1359" spans="2:19" hidden="1" x14ac:dyDescent="0.25">
      <c r="B1359" s="16">
        <v>1368</v>
      </c>
      <c r="C1359" s="17" t="s">
        <v>2423</v>
      </c>
      <c r="D1359" s="18" t="s">
        <v>2437</v>
      </c>
      <c r="E1359" s="18" t="s">
        <v>2438</v>
      </c>
      <c r="F1359" s="21">
        <v>0</v>
      </c>
      <c r="G1359" s="21">
        <v>0</v>
      </c>
      <c r="H1359" s="20"/>
      <c r="I1359" s="19"/>
      <c r="J1359" s="19"/>
      <c r="K1359" s="20"/>
      <c r="L1359" s="20">
        <f t="shared" si="111"/>
        <v>0</v>
      </c>
      <c r="M1359" s="20">
        <f t="shared" si="112"/>
        <v>0</v>
      </c>
      <c r="N1359" s="20">
        <f t="shared" si="113"/>
        <v>0</v>
      </c>
      <c r="O1359" s="20">
        <f t="shared" si="114"/>
        <v>0</v>
      </c>
      <c r="P1359" s="20">
        <f t="shared" si="115"/>
        <v>0</v>
      </c>
      <c r="Q1359" s="20">
        <v>0</v>
      </c>
      <c r="R1359" s="21"/>
      <c r="S1359" s="44"/>
    </row>
    <row r="1360" spans="2:19" hidden="1" x14ac:dyDescent="0.25">
      <c r="B1360" s="16">
        <v>1369</v>
      </c>
      <c r="C1360" s="17" t="s">
        <v>2423</v>
      </c>
      <c r="D1360" s="18" t="s">
        <v>2439</v>
      </c>
      <c r="E1360" s="18" t="s">
        <v>2440</v>
      </c>
      <c r="F1360" s="21">
        <v>3915</v>
      </c>
      <c r="G1360" s="21">
        <v>0</v>
      </c>
      <c r="H1360" s="20"/>
      <c r="I1360" s="19"/>
      <c r="J1360" s="19"/>
      <c r="K1360" s="20"/>
      <c r="L1360" s="20">
        <f t="shared" si="111"/>
        <v>3915</v>
      </c>
      <c r="M1360" s="20">
        <f t="shared" si="112"/>
        <v>0</v>
      </c>
      <c r="N1360" s="20">
        <f t="shared" si="113"/>
        <v>0</v>
      </c>
      <c r="O1360" s="20">
        <f t="shared" si="114"/>
        <v>3915</v>
      </c>
      <c r="P1360" s="20">
        <f t="shared" si="115"/>
        <v>0</v>
      </c>
      <c r="Q1360" s="20">
        <v>3915</v>
      </c>
      <c r="R1360" s="21"/>
      <c r="S1360" s="44"/>
    </row>
    <row r="1361" spans="2:19" hidden="1" x14ac:dyDescent="0.25">
      <c r="B1361" s="16">
        <v>1370</v>
      </c>
      <c r="C1361" s="17" t="s">
        <v>2423</v>
      </c>
      <c r="D1361" s="18" t="s">
        <v>2441</v>
      </c>
      <c r="E1361" s="18" t="s">
        <v>2442</v>
      </c>
      <c r="F1361" s="21">
        <v>0</v>
      </c>
      <c r="G1361" s="21">
        <v>0</v>
      </c>
      <c r="H1361" s="20"/>
      <c r="I1361" s="19"/>
      <c r="J1361" s="19"/>
      <c r="K1361" s="20"/>
      <c r="L1361" s="20">
        <f t="shared" si="111"/>
        <v>0</v>
      </c>
      <c r="M1361" s="20">
        <f t="shared" si="112"/>
        <v>0</v>
      </c>
      <c r="N1361" s="20">
        <f t="shared" si="113"/>
        <v>0</v>
      </c>
      <c r="O1361" s="20">
        <f t="shared" si="114"/>
        <v>0</v>
      </c>
      <c r="P1361" s="20">
        <f t="shared" si="115"/>
        <v>0</v>
      </c>
      <c r="Q1361" s="20">
        <v>0</v>
      </c>
      <c r="R1361" s="21"/>
      <c r="S1361" s="44"/>
    </row>
    <row r="1362" spans="2:19" hidden="1" x14ac:dyDescent="0.25">
      <c r="B1362" s="16">
        <v>1371</v>
      </c>
      <c r="C1362" s="17" t="s">
        <v>2423</v>
      </c>
      <c r="D1362" s="18" t="s">
        <v>2443</v>
      </c>
      <c r="E1362" s="18" t="s">
        <v>2444</v>
      </c>
      <c r="F1362" s="21">
        <v>1410.85</v>
      </c>
      <c r="G1362" s="21">
        <v>0</v>
      </c>
      <c r="H1362" s="20"/>
      <c r="I1362" s="19"/>
      <c r="J1362" s="19"/>
      <c r="K1362" s="20"/>
      <c r="L1362" s="20">
        <f t="shared" si="111"/>
        <v>1410.85</v>
      </c>
      <c r="M1362" s="20">
        <f t="shared" si="112"/>
        <v>0</v>
      </c>
      <c r="N1362" s="20">
        <f t="shared" si="113"/>
        <v>0</v>
      </c>
      <c r="O1362" s="20">
        <f t="shared" si="114"/>
        <v>1410.85</v>
      </c>
      <c r="P1362" s="20">
        <f t="shared" si="115"/>
        <v>0</v>
      </c>
      <c r="Q1362" s="20">
        <v>1410.85</v>
      </c>
      <c r="R1362" s="21"/>
      <c r="S1362" s="44"/>
    </row>
    <row r="1363" spans="2:19" hidden="1" x14ac:dyDescent="0.25">
      <c r="B1363" s="16">
        <v>1372</v>
      </c>
      <c r="C1363" s="17" t="s">
        <v>2423</v>
      </c>
      <c r="D1363" s="18" t="s">
        <v>2445</v>
      </c>
      <c r="E1363" s="18" t="s">
        <v>2446</v>
      </c>
      <c r="F1363" s="21">
        <v>0</v>
      </c>
      <c r="G1363" s="21">
        <v>0</v>
      </c>
      <c r="H1363" s="20"/>
      <c r="I1363" s="19"/>
      <c r="J1363" s="19"/>
      <c r="K1363" s="20"/>
      <c r="L1363" s="20">
        <f t="shared" si="111"/>
        <v>0</v>
      </c>
      <c r="M1363" s="20">
        <f t="shared" si="112"/>
        <v>0</v>
      </c>
      <c r="N1363" s="20">
        <f t="shared" si="113"/>
        <v>0</v>
      </c>
      <c r="O1363" s="20">
        <f t="shared" si="114"/>
        <v>0</v>
      </c>
      <c r="P1363" s="20">
        <f t="shared" si="115"/>
        <v>0</v>
      </c>
      <c r="Q1363" s="20">
        <v>0</v>
      </c>
      <c r="R1363" s="21"/>
      <c r="S1363" s="44"/>
    </row>
    <row r="1364" spans="2:19" hidden="1" x14ac:dyDescent="0.25">
      <c r="B1364" s="16">
        <v>1373</v>
      </c>
      <c r="C1364" s="17" t="s">
        <v>2423</v>
      </c>
      <c r="D1364" s="18" t="s">
        <v>2447</v>
      </c>
      <c r="E1364" s="18" t="s">
        <v>2448</v>
      </c>
      <c r="F1364" s="21">
        <v>0</v>
      </c>
      <c r="G1364" s="21">
        <v>0</v>
      </c>
      <c r="H1364" s="20"/>
      <c r="I1364" s="19"/>
      <c r="J1364" s="19"/>
      <c r="K1364" s="20"/>
      <c r="L1364" s="20">
        <f t="shared" si="111"/>
        <v>0</v>
      </c>
      <c r="M1364" s="20">
        <f t="shared" si="112"/>
        <v>0</v>
      </c>
      <c r="N1364" s="20">
        <f t="shared" si="113"/>
        <v>0</v>
      </c>
      <c r="O1364" s="20">
        <f t="shared" si="114"/>
        <v>0</v>
      </c>
      <c r="P1364" s="20">
        <f t="shared" si="115"/>
        <v>0</v>
      </c>
      <c r="Q1364" s="20">
        <v>0</v>
      </c>
      <c r="R1364" s="21"/>
      <c r="S1364" s="44"/>
    </row>
    <row r="1365" spans="2:19" hidden="1" x14ac:dyDescent="0.25">
      <c r="B1365" s="16">
        <v>1374</v>
      </c>
      <c r="C1365" s="17" t="s">
        <v>2423</v>
      </c>
      <c r="D1365" s="18" t="s">
        <v>2449</v>
      </c>
      <c r="E1365" s="18" t="s">
        <v>2450</v>
      </c>
      <c r="F1365" s="21">
        <v>0</v>
      </c>
      <c r="G1365" s="21">
        <v>0</v>
      </c>
      <c r="H1365" s="20"/>
      <c r="I1365" s="19"/>
      <c r="J1365" s="19"/>
      <c r="K1365" s="20"/>
      <c r="L1365" s="20">
        <f t="shared" si="111"/>
        <v>0</v>
      </c>
      <c r="M1365" s="20">
        <f t="shared" si="112"/>
        <v>0</v>
      </c>
      <c r="N1365" s="20">
        <f t="shared" si="113"/>
        <v>0</v>
      </c>
      <c r="O1365" s="20">
        <f t="shared" si="114"/>
        <v>0</v>
      </c>
      <c r="P1365" s="20">
        <f t="shared" si="115"/>
        <v>0</v>
      </c>
      <c r="Q1365" s="20">
        <v>0</v>
      </c>
      <c r="R1365" s="21"/>
      <c r="S1365" s="44"/>
    </row>
    <row r="1366" spans="2:19" hidden="1" x14ac:dyDescent="0.25">
      <c r="B1366" s="16">
        <v>1375</v>
      </c>
      <c r="C1366" s="17" t="s">
        <v>2423</v>
      </c>
      <c r="D1366" s="18" t="s">
        <v>2451</v>
      </c>
      <c r="E1366" s="18" t="s">
        <v>2452</v>
      </c>
      <c r="F1366" s="21">
        <v>0</v>
      </c>
      <c r="G1366" s="21">
        <v>0</v>
      </c>
      <c r="H1366" s="20"/>
      <c r="I1366" s="19"/>
      <c r="J1366" s="19"/>
      <c r="K1366" s="20"/>
      <c r="L1366" s="20">
        <f t="shared" si="111"/>
        <v>0</v>
      </c>
      <c r="M1366" s="20">
        <f t="shared" si="112"/>
        <v>0</v>
      </c>
      <c r="N1366" s="20">
        <f t="shared" si="113"/>
        <v>0</v>
      </c>
      <c r="O1366" s="20">
        <f t="shared" si="114"/>
        <v>0</v>
      </c>
      <c r="P1366" s="20">
        <f t="shared" si="115"/>
        <v>0</v>
      </c>
      <c r="Q1366" s="20">
        <v>0</v>
      </c>
      <c r="R1366" s="21"/>
      <c r="S1366" s="44"/>
    </row>
    <row r="1367" spans="2:19" hidden="1" x14ac:dyDescent="0.25">
      <c r="B1367" s="16">
        <v>1376</v>
      </c>
      <c r="C1367" s="17" t="s">
        <v>2423</v>
      </c>
      <c r="D1367" s="18" t="s">
        <v>2453</v>
      </c>
      <c r="E1367" s="18" t="s">
        <v>2454</v>
      </c>
      <c r="F1367" s="21">
        <v>6000</v>
      </c>
      <c r="G1367" s="21">
        <v>0</v>
      </c>
      <c r="H1367" s="20"/>
      <c r="I1367" s="19"/>
      <c r="J1367" s="19"/>
      <c r="K1367" s="20"/>
      <c r="L1367" s="20">
        <f t="shared" si="111"/>
        <v>6000</v>
      </c>
      <c r="M1367" s="20">
        <f t="shared" si="112"/>
        <v>0</v>
      </c>
      <c r="N1367" s="20">
        <f t="shared" si="113"/>
        <v>0</v>
      </c>
      <c r="O1367" s="20">
        <f t="shared" si="114"/>
        <v>6000</v>
      </c>
      <c r="P1367" s="20">
        <f t="shared" si="115"/>
        <v>0</v>
      </c>
      <c r="Q1367" s="20">
        <v>6000</v>
      </c>
      <c r="R1367" s="21"/>
      <c r="S1367" s="44"/>
    </row>
    <row r="1368" spans="2:19" hidden="1" x14ac:dyDescent="0.25">
      <c r="B1368" s="16">
        <v>1377</v>
      </c>
      <c r="C1368" s="17" t="s">
        <v>2423</v>
      </c>
      <c r="D1368" s="18" t="s">
        <v>2455</v>
      </c>
      <c r="E1368" s="18" t="s">
        <v>2456</v>
      </c>
      <c r="F1368" s="21">
        <v>0</v>
      </c>
      <c r="G1368" s="21">
        <v>0</v>
      </c>
      <c r="H1368" s="20"/>
      <c r="I1368" s="19"/>
      <c r="J1368" s="19"/>
      <c r="K1368" s="20"/>
      <c r="L1368" s="20">
        <f t="shared" si="111"/>
        <v>0</v>
      </c>
      <c r="M1368" s="20">
        <f t="shared" si="112"/>
        <v>0</v>
      </c>
      <c r="N1368" s="20">
        <f t="shared" si="113"/>
        <v>0</v>
      </c>
      <c r="O1368" s="20">
        <f t="shared" si="114"/>
        <v>0</v>
      </c>
      <c r="P1368" s="20">
        <f t="shared" si="115"/>
        <v>0</v>
      </c>
      <c r="Q1368" s="20">
        <v>0</v>
      </c>
      <c r="R1368" s="21"/>
      <c r="S1368" s="44"/>
    </row>
    <row r="1369" spans="2:19" hidden="1" x14ac:dyDescent="0.25">
      <c r="B1369" s="16">
        <v>1378</v>
      </c>
      <c r="C1369" s="17" t="s">
        <v>2423</v>
      </c>
      <c r="D1369" s="18" t="s">
        <v>2457</v>
      </c>
      <c r="E1369" s="18" t="s">
        <v>2458</v>
      </c>
      <c r="F1369" s="21">
        <v>0</v>
      </c>
      <c r="G1369" s="21">
        <v>0</v>
      </c>
      <c r="H1369" s="20"/>
      <c r="I1369" s="19"/>
      <c r="J1369" s="19"/>
      <c r="K1369" s="20"/>
      <c r="L1369" s="20">
        <f t="shared" si="111"/>
        <v>0</v>
      </c>
      <c r="M1369" s="20">
        <f t="shared" si="112"/>
        <v>0</v>
      </c>
      <c r="N1369" s="20">
        <f t="shared" si="113"/>
        <v>0</v>
      </c>
      <c r="O1369" s="20">
        <f t="shared" si="114"/>
        <v>0</v>
      </c>
      <c r="P1369" s="20">
        <f t="shared" si="115"/>
        <v>0</v>
      </c>
      <c r="Q1369" s="20">
        <v>0</v>
      </c>
      <c r="R1369" s="21"/>
      <c r="S1369" s="44"/>
    </row>
    <row r="1370" spans="2:19" hidden="1" x14ac:dyDescent="0.25">
      <c r="B1370" s="16">
        <v>1379</v>
      </c>
      <c r="C1370" s="17" t="s">
        <v>2423</v>
      </c>
      <c r="D1370" s="18" t="s">
        <v>1990</v>
      </c>
      <c r="E1370" s="18" t="s">
        <v>1989</v>
      </c>
      <c r="F1370" s="21">
        <v>0</v>
      </c>
      <c r="G1370" s="21">
        <v>0</v>
      </c>
      <c r="H1370" s="20"/>
      <c r="I1370" s="19"/>
      <c r="J1370" s="19"/>
      <c r="K1370" s="20"/>
      <c r="L1370" s="20">
        <f t="shared" si="111"/>
        <v>0</v>
      </c>
      <c r="M1370" s="20">
        <f t="shared" si="112"/>
        <v>0</v>
      </c>
      <c r="N1370" s="20">
        <f t="shared" si="113"/>
        <v>0</v>
      </c>
      <c r="O1370" s="20">
        <f t="shared" si="114"/>
        <v>0</v>
      </c>
      <c r="P1370" s="20">
        <f t="shared" si="115"/>
        <v>0</v>
      </c>
      <c r="Q1370" s="20">
        <v>0</v>
      </c>
      <c r="R1370" s="21"/>
      <c r="S1370" s="44"/>
    </row>
    <row r="1371" spans="2:19" hidden="1" x14ac:dyDescent="0.25">
      <c r="B1371" s="16">
        <v>1380</v>
      </c>
      <c r="C1371" s="17" t="s">
        <v>2459</v>
      </c>
      <c r="D1371" s="18" t="s">
        <v>2460</v>
      </c>
      <c r="E1371" s="18" t="s">
        <v>2461</v>
      </c>
      <c r="F1371" s="21">
        <v>0</v>
      </c>
      <c r="G1371" s="21">
        <v>0</v>
      </c>
      <c r="H1371" s="20"/>
      <c r="I1371" s="19"/>
      <c r="J1371" s="19"/>
      <c r="K1371" s="20"/>
      <c r="L1371" s="20">
        <f t="shared" si="111"/>
        <v>0</v>
      </c>
      <c r="M1371" s="20">
        <f t="shared" si="112"/>
        <v>0</v>
      </c>
      <c r="N1371" s="20">
        <f t="shared" si="113"/>
        <v>0</v>
      </c>
      <c r="O1371" s="20">
        <f t="shared" si="114"/>
        <v>0</v>
      </c>
      <c r="P1371" s="20">
        <f t="shared" si="115"/>
        <v>0</v>
      </c>
      <c r="Q1371" s="20">
        <v>0</v>
      </c>
      <c r="R1371" s="21"/>
      <c r="S1371" s="44"/>
    </row>
    <row r="1372" spans="2:19" hidden="1" x14ac:dyDescent="0.25">
      <c r="B1372" s="16">
        <v>1381</v>
      </c>
      <c r="C1372" s="17" t="s">
        <v>2462</v>
      </c>
      <c r="D1372" s="18" t="s">
        <v>2463</v>
      </c>
      <c r="E1372" s="18" t="s">
        <v>2464</v>
      </c>
      <c r="F1372" s="21">
        <v>0</v>
      </c>
      <c r="G1372" s="21">
        <v>0</v>
      </c>
      <c r="H1372" s="20"/>
      <c r="I1372" s="20"/>
      <c r="J1372" s="20"/>
      <c r="K1372" s="20"/>
      <c r="L1372" s="20">
        <f t="shared" si="111"/>
        <v>0</v>
      </c>
      <c r="M1372" s="20">
        <f t="shared" si="112"/>
        <v>0</v>
      </c>
      <c r="N1372" s="20">
        <f t="shared" si="113"/>
        <v>0</v>
      </c>
      <c r="O1372" s="20">
        <f t="shared" si="114"/>
        <v>0</v>
      </c>
      <c r="P1372" s="20">
        <f t="shared" si="115"/>
        <v>0</v>
      </c>
      <c r="Q1372" s="20">
        <v>0</v>
      </c>
      <c r="R1372" s="21"/>
      <c r="S1372" s="44"/>
    </row>
    <row r="1373" spans="2:19" x14ac:dyDescent="0.25">
      <c r="B1373" s="16">
        <v>1382</v>
      </c>
      <c r="C1373" s="17" t="s">
        <v>2465</v>
      </c>
      <c r="D1373" s="36" t="s">
        <v>2466</v>
      </c>
      <c r="E1373" s="18" t="s">
        <v>2467</v>
      </c>
      <c r="F1373" s="21">
        <v>0</v>
      </c>
      <c r="G1373" s="21">
        <v>0</v>
      </c>
      <c r="H1373" s="20"/>
      <c r="I1373" s="19"/>
      <c r="J1373" s="19"/>
      <c r="K1373" s="20"/>
      <c r="L1373" s="20">
        <f t="shared" si="111"/>
        <v>0</v>
      </c>
      <c r="M1373" s="20">
        <f t="shared" si="112"/>
        <v>0</v>
      </c>
      <c r="N1373" s="20">
        <f t="shared" si="113"/>
        <v>0</v>
      </c>
      <c r="O1373" s="20">
        <f t="shared" si="114"/>
        <v>0</v>
      </c>
      <c r="P1373" s="20">
        <f t="shared" si="115"/>
        <v>0</v>
      </c>
      <c r="Q1373" s="20">
        <v>0</v>
      </c>
      <c r="R1373" s="21"/>
      <c r="S1373" s="44"/>
    </row>
    <row r="1374" spans="2:19" x14ac:dyDescent="0.25">
      <c r="B1374" s="16">
        <v>1383</v>
      </c>
      <c r="C1374" s="17" t="s">
        <v>2465</v>
      </c>
      <c r="D1374" s="36" t="s">
        <v>2468</v>
      </c>
      <c r="E1374" s="18" t="s">
        <v>2469</v>
      </c>
      <c r="F1374" s="21">
        <v>0</v>
      </c>
      <c r="G1374" s="21">
        <v>0</v>
      </c>
      <c r="H1374" s="20"/>
      <c r="I1374" s="19"/>
      <c r="J1374" s="19"/>
      <c r="K1374" s="20"/>
      <c r="L1374" s="20">
        <f t="shared" si="111"/>
        <v>0</v>
      </c>
      <c r="M1374" s="20">
        <f t="shared" si="112"/>
        <v>0</v>
      </c>
      <c r="N1374" s="20">
        <f t="shared" si="113"/>
        <v>0</v>
      </c>
      <c r="O1374" s="20">
        <f t="shared" si="114"/>
        <v>0</v>
      </c>
      <c r="P1374" s="20">
        <f t="shared" si="115"/>
        <v>0</v>
      </c>
      <c r="Q1374" s="20">
        <v>0</v>
      </c>
      <c r="R1374" s="21"/>
      <c r="S1374" s="44"/>
    </row>
    <row r="1375" spans="2:19" x14ac:dyDescent="0.25">
      <c r="B1375" s="16">
        <v>1384</v>
      </c>
      <c r="C1375" s="17" t="s">
        <v>2465</v>
      </c>
      <c r="D1375" s="36" t="s">
        <v>2470</v>
      </c>
      <c r="E1375" s="18" t="s">
        <v>2471</v>
      </c>
      <c r="F1375" s="21">
        <v>0</v>
      </c>
      <c r="G1375" s="21">
        <v>0</v>
      </c>
      <c r="H1375" s="20"/>
      <c r="I1375" s="19"/>
      <c r="J1375" s="19"/>
      <c r="K1375" s="20"/>
      <c r="L1375" s="20">
        <f t="shared" si="111"/>
        <v>0</v>
      </c>
      <c r="M1375" s="20">
        <f t="shared" si="112"/>
        <v>0</v>
      </c>
      <c r="N1375" s="20">
        <f t="shared" si="113"/>
        <v>0</v>
      </c>
      <c r="O1375" s="20">
        <f t="shared" si="114"/>
        <v>0</v>
      </c>
      <c r="P1375" s="20">
        <f t="shared" si="115"/>
        <v>0</v>
      </c>
      <c r="Q1375" s="20">
        <v>0</v>
      </c>
      <c r="R1375" s="21"/>
      <c r="S1375" s="44">
        <v>32500</v>
      </c>
    </row>
    <row r="1376" spans="2:19" hidden="1" x14ac:dyDescent="0.25">
      <c r="B1376" s="16">
        <v>1385</v>
      </c>
      <c r="C1376" s="17" t="s">
        <v>2465</v>
      </c>
      <c r="D1376" s="18" t="s">
        <v>2472</v>
      </c>
      <c r="E1376" s="18" t="s">
        <v>2473</v>
      </c>
      <c r="F1376" s="21">
        <v>0</v>
      </c>
      <c r="G1376" s="21">
        <v>0</v>
      </c>
      <c r="H1376" s="20"/>
      <c r="I1376" s="19"/>
      <c r="J1376" s="19"/>
      <c r="K1376" s="20"/>
      <c r="L1376" s="20">
        <f t="shared" si="111"/>
        <v>0</v>
      </c>
      <c r="M1376" s="20">
        <f t="shared" si="112"/>
        <v>0</v>
      </c>
      <c r="N1376" s="20">
        <f t="shared" si="113"/>
        <v>0</v>
      </c>
      <c r="O1376" s="20">
        <f t="shared" si="114"/>
        <v>0</v>
      </c>
      <c r="P1376" s="20">
        <f t="shared" si="115"/>
        <v>0</v>
      </c>
      <c r="Q1376" s="20">
        <v>0</v>
      </c>
      <c r="R1376" s="21"/>
      <c r="S1376" s="44"/>
    </row>
    <row r="1377" spans="2:19" x14ac:dyDescent="0.25">
      <c r="B1377" s="16">
        <v>1386</v>
      </c>
      <c r="C1377" s="17" t="s">
        <v>2465</v>
      </c>
      <c r="D1377" s="36" t="s">
        <v>2474</v>
      </c>
      <c r="E1377" s="18" t="s">
        <v>2475</v>
      </c>
      <c r="F1377" s="21">
        <v>0</v>
      </c>
      <c r="G1377" s="21">
        <v>0</v>
      </c>
      <c r="H1377" s="20"/>
      <c r="I1377" s="19"/>
      <c r="J1377" s="19"/>
      <c r="K1377" s="20"/>
      <c r="L1377" s="20">
        <f t="shared" si="111"/>
        <v>0</v>
      </c>
      <c r="M1377" s="20">
        <f t="shared" si="112"/>
        <v>0</v>
      </c>
      <c r="N1377" s="20">
        <f t="shared" si="113"/>
        <v>0</v>
      </c>
      <c r="O1377" s="20">
        <f t="shared" si="114"/>
        <v>0</v>
      </c>
      <c r="P1377" s="20">
        <f t="shared" si="115"/>
        <v>0</v>
      </c>
      <c r="Q1377" s="20">
        <v>0</v>
      </c>
      <c r="R1377" s="21"/>
      <c r="S1377" s="44">
        <v>37472</v>
      </c>
    </row>
    <row r="1378" spans="2:19" hidden="1" x14ac:dyDescent="0.25">
      <c r="B1378" s="16">
        <v>1387</v>
      </c>
      <c r="C1378" s="17" t="s">
        <v>2465</v>
      </c>
      <c r="D1378" s="18" t="s">
        <v>2476</v>
      </c>
      <c r="E1378" s="18" t="s">
        <v>2477</v>
      </c>
      <c r="F1378" s="21">
        <v>0</v>
      </c>
      <c r="G1378" s="21">
        <v>0</v>
      </c>
      <c r="H1378" s="20"/>
      <c r="I1378" s="19"/>
      <c r="J1378" s="19"/>
      <c r="K1378" s="20"/>
      <c r="L1378" s="20">
        <f t="shared" si="111"/>
        <v>0</v>
      </c>
      <c r="M1378" s="20">
        <f t="shared" si="112"/>
        <v>0</v>
      </c>
      <c r="N1378" s="20">
        <f t="shared" si="113"/>
        <v>0</v>
      </c>
      <c r="O1378" s="20">
        <f t="shared" si="114"/>
        <v>0</v>
      </c>
      <c r="P1378" s="20">
        <f t="shared" si="115"/>
        <v>0</v>
      </c>
      <c r="Q1378" s="20">
        <v>0</v>
      </c>
      <c r="R1378" s="21"/>
      <c r="S1378" s="44"/>
    </row>
    <row r="1379" spans="2:19" x14ac:dyDescent="0.25">
      <c r="B1379" s="16">
        <v>1388</v>
      </c>
      <c r="C1379" s="17" t="s">
        <v>2465</v>
      </c>
      <c r="D1379" s="36" t="s">
        <v>2478</v>
      </c>
      <c r="E1379" s="18" t="s">
        <v>2479</v>
      </c>
      <c r="F1379" s="21">
        <v>0</v>
      </c>
      <c r="G1379" s="21">
        <v>0</v>
      </c>
      <c r="H1379" s="20"/>
      <c r="I1379" s="19"/>
      <c r="J1379" s="19"/>
      <c r="K1379" s="20"/>
      <c r="L1379" s="20">
        <f t="shared" si="111"/>
        <v>0</v>
      </c>
      <c r="M1379" s="20">
        <f t="shared" si="112"/>
        <v>0</v>
      </c>
      <c r="N1379" s="20">
        <f t="shared" si="113"/>
        <v>0</v>
      </c>
      <c r="O1379" s="20">
        <f t="shared" si="114"/>
        <v>0</v>
      </c>
      <c r="P1379" s="20">
        <f t="shared" si="115"/>
        <v>0</v>
      </c>
      <c r="Q1379" s="20">
        <v>0</v>
      </c>
      <c r="R1379" s="21"/>
      <c r="S1379" s="44"/>
    </row>
    <row r="1380" spans="2:19" hidden="1" x14ac:dyDescent="0.25">
      <c r="B1380" s="16">
        <v>1389</v>
      </c>
      <c r="C1380" s="17" t="s">
        <v>2465</v>
      </c>
      <c r="D1380" s="18" t="s">
        <v>2480</v>
      </c>
      <c r="E1380" s="18" t="s">
        <v>2481</v>
      </c>
      <c r="F1380" s="21">
        <v>0</v>
      </c>
      <c r="G1380" s="21">
        <v>0</v>
      </c>
      <c r="H1380" s="20"/>
      <c r="I1380" s="19"/>
      <c r="J1380" s="19"/>
      <c r="K1380" s="20"/>
      <c r="L1380" s="20">
        <f t="shared" si="111"/>
        <v>0</v>
      </c>
      <c r="M1380" s="20">
        <f t="shared" si="112"/>
        <v>0</v>
      </c>
      <c r="N1380" s="20">
        <f t="shared" si="113"/>
        <v>0</v>
      </c>
      <c r="O1380" s="20">
        <f t="shared" si="114"/>
        <v>0</v>
      </c>
      <c r="P1380" s="20">
        <f t="shared" si="115"/>
        <v>0</v>
      </c>
      <c r="Q1380" s="20">
        <v>0</v>
      </c>
      <c r="R1380" s="21"/>
      <c r="S1380" s="44"/>
    </row>
    <row r="1381" spans="2:19" hidden="1" x14ac:dyDescent="0.25">
      <c r="B1381" s="16">
        <v>1390</v>
      </c>
      <c r="C1381" s="17" t="s">
        <v>2465</v>
      </c>
      <c r="D1381" s="18" t="s">
        <v>2482</v>
      </c>
      <c r="E1381" s="18" t="s">
        <v>2483</v>
      </c>
      <c r="F1381" s="21">
        <v>0</v>
      </c>
      <c r="G1381" s="21">
        <v>0</v>
      </c>
      <c r="H1381" s="20"/>
      <c r="I1381" s="20"/>
      <c r="J1381" s="20"/>
      <c r="K1381" s="20"/>
      <c r="L1381" s="20">
        <f t="shared" si="111"/>
        <v>0</v>
      </c>
      <c r="M1381" s="20">
        <f t="shared" si="112"/>
        <v>0</v>
      </c>
      <c r="N1381" s="20">
        <f t="shared" si="113"/>
        <v>0</v>
      </c>
      <c r="O1381" s="20">
        <f t="shared" si="114"/>
        <v>0</v>
      </c>
      <c r="P1381" s="20">
        <f t="shared" si="115"/>
        <v>0</v>
      </c>
      <c r="Q1381" s="20">
        <v>0</v>
      </c>
      <c r="R1381" s="21"/>
      <c r="S1381" s="44"/>
    </row>
    <row r="1382" spans="2:19" x14ac:dyDescent="0.25">
      <c r="B1382" s="16">
        <v>1391</v>
      </c>
      <c r="C1382" s="17" t="s">
        <v>2465</v>
      </c>
      <c r="D1382" s="36" t="s">
        <v>2484</v>
      </c>
      <c r="E1382" s="18" t="s">
        <v>2485</v>
      </c>
      <c r="F1382" s="21">
        <v>0</v>
      </c>
      <c r="G1382" s="21">
        <v>0</v>
      </c>
      <c r="H1382" s="20"/>
      <c r="I1382" s="19"/>
      <c r="J1382" s="19"/>
      <c r="K1382" s="20"/>
      <c r="L1382" s="20">
        <f t="shared" si="111"/>
        <v>0</v>
      </c>
      <c r="M1382" s="20">
        <f t="shared" si="112"/>
        <v>0</v>
      </c>
      <c r="N1382" s="20">
        <f t="shared" si="113"/>
        <v>0</v>
      </c>
      <c r="O1382" s="20">
        <f t="shared" si="114"/>
        <v>0</v>
      </c>
      <c r="P1382" s="20">
        <f t="shared" si="115"/>
        <v>0</v>
      </c>
      <c r="Q1382" s="20">
        <v>0</v>
      </c>
      <c r="R1382" s="21"/>
      <c r="S1382" s="44"/>
    </row>
    <row r="1383" spans="2:19" hidden="1" x14ac:dyDescent="0.25">
      <c r="B1383" s="16">
        <v>1392</v>
      </c>
      <c r="C1383" s="17" t="s">
        <v>2465</v>
      </c>
      <c r="D1383" s="18" t="s">
        <v>2486</v>
      </c>
      <c r="E1383" s="18" t="s">
        <v>2487</v>
      </c>
      <c r="F1383" s="21">
        <v>0</v>
      </c>
      <c r="G1383" s="21">
        <v>0</v>
      </c>
      <c r="H1383" s="20"/>
      <c r="I1383" s="19"/>
      <c r="J1383" s="19"/>
      <c r="K1383" s="20"/>
      <c r="L1383" s="20">
        <f t="shared" si="111"/>
        <v>0</v>
      </c>
      <c r="M1383" s="20">
        <f t="shared" si="112"/>
        <v>0</v>
      </c>
      <c r="N1383" s="20">
        <f t="shared" si="113"/>
        <v>0</v>
      </c>
      <c r="O1383" s="20">
        <f t="shared" si="114"/>
        <v>0</v>
      </c>
      <c r="P1383" s="20">
        <f t="shared" si="115"/>
        <v>0</v>
      </c>
      <c r="Q1383" s="20">
        <v>0</v>
      </c>
      <c r="R1383" s="21"/>
      <c r="S1383" s="44"/>
    </row>
    <row r="1384" spans="2:19" hidden="1" x14ac:dyDescent="0.25">
      <c r="B1384" s="16">
        <v>1393</v>
      </c>
      <c r="C1384" s="17" t="s">
        <v>2465</v>
      </c>
      <c r="D1384" s="18" t="s">
        <v>2488</v>
      </c>
      <c r="E1384" s="18" t="s">
        <v>2489</v>
      </c>
      <c r="F1384" s="21">
        <v>0</v>
      </c>
      <c r="G1384" s="21">
        <v>0</v>
      </c>
      <c r="H1384" s="20"/>
      <c r="I1384" s="19"/>
      <c r="J1384" s="19"/>
      <c r="K1384" s="20"/>
      <c r="L1384" s="20">
        <f t="shared" si="111"/>
        <v>0</v>
      </c>
      <c r="M1384" s="20">
        <f t="shared" si="112"/>
        <v>0</v>
      </c>
      <c r="N1384" s="20">
        <f t="shared" si="113"/>
        <v>0</v>
      </c>
      <c r="O1384" s="20">
        <f t="shared" si="114"/>
        <v>0</v>
      </c>
      <c r="P1384" s="20">
        <f t="shared" si="115"/>
        <v>0</v>
      </c>
      <c r="Q1384" s="20">
        <v>0</v>
      </c>
      <c r="R1384" s="21"/>
      <c r="S1384" s="44"/>
    </row>
    <row r="1385" spans="2:19" x14ac:dyDescent="0.25">
      <c r="B1385" s="16">
        <v>1394</v>
      </c>
      <c r="C1385" s="17" t="s">
        <v>2465</v>
      </c>
      <c r="D1385" s="36" t="s">
        <v>2490</v>
      </c>
      <c r="E1385" s="18" t="s">
        <v>340</v>
      </c>
      <c r="F1385" s="21">
        <v>0</v>
      </c>
      <c r="G1385" s="21">
        <v>0</v>
      </c>
      <c r="H1385" s="20"/>
      <c r="I1385" s="19"/>
      <c r="J1385" s="19"/>
      <c r="K1385" s="20"/>
      <c r="L1385" s="20">
        <f t="shared" si="111"/>
        <v>0</v>
      </c>
      <c r="M1385" s="20">
        <f t="shared" si="112"/>
        <v>0</v>
      </c>
      <c r="N1385" s="20">
        <f t="shared" si="113"/>
        <v>0</v>
      </c>
      <c r="O1385" s="20">
        <f t="shared" si="114"/>
        <v>0</v>
      </c>
      <c r="P1385" s="20">
        <f t="shared" si="115"/>
        <v>0</v>
      </c>
      <c r="Q1385" s="20">
        <v>0</v>
      </c>
      <c r="R1385" s="21"/>
      <c r="S1385" s="44">
        <v>12268.04</v>
      </c>
    </row>
    <row r="1386" spans="2:19" hidden="1" x14ac:dyDescent="0.25">
      <c r="B1386" s="16">
        <v>1395</v>
      </c>
      <c r="C1386" s="17" t="s">
        <v>2465</v>
      </c>
      <c r="D1386" s="18" t="s">
        <v>2491</v>
      </c>
      <c r="E1386" s="18" t="s">
        <v>2492</v>
      </c>
      <c r="F1386" s="21">
        <v>5811</v>
      </c>
      <c r="G1386" s="21">
        <v>0</v>
      </c>
      <c r="H1386" s="20"/>
      <c r="I1386" s="19"/>
      <c r="J1386" s="19"/>
      <c r="K1386" s="20"/>
      <c r="L1386" s="20">
        <f t="shared" si="111"/>
        <v>5811</v>
      </c>
      <c r="M1386" s="20">
        <f t="shared" si="112"/>
        <v>0</v>
      </c>
      <c r="N1386" s="20">
        <f t="shared" si="113"/>
        <v>0</v>
      </c>
      <c r="O1386" s="20">
        <f t="shared" si="114"/>
        <v>5811</v>
      </c>
      <c r="P1386" s="20">
        <f t="shared" si="115"/>
        <v>0</v>
      </c>
      <c r="Q1386" s="20">
        <v>5811</v>
      </c>
      <c r="R1386" s="21"/>
      <c r="S1386" s="44"/>
    </row>
    <row r="1387" spans="2:19" hidden="1" x14ac:dyDescent="0.25">
      <c r="B1387" s="16">
        <v>1396</v>
      </c>
      <c r="C1387" s="17" t="s">
        <v>2465</v>
      </c>
      <c r="D1387" s="18" t="s">
        <v>2493</v>
      </c>
      <c r="E1387" s="18" t="s">
        <v>2494</v>
      </c>
      <c r="F1387" s="21">
        <v>1956</v>
      </c>
      <c r="G1387" s="21">
        <v>0</v>
      </c>
      <c r="H1387" s="20"/>
      <c r="I1387" s="19"/>
      <c r="J1387" s="19"/>
      <c r="K1387" s="20"/>
      <c r="L1387" s="20">
        <f t="shared" si="111"/>
        <v>1956</v>
      </c>
      <c r="M1387" s="20">
        <f t="shared" si="112"/>
        <v>0</v>
      </c>
      <c r="N1387" s="20">
        <f t="shared" si="113"/>
        <v>0</v>
      </c>
      <c r="O1387" s="20">
        <f t="shared" si="114"/>
        <v>1956</v>
      </c>
      <c r="P1387" s="20">
        <f t="shared" si="115"/>
        <v>0</v>
      </c>
      <c r="Q1387" s="20">
        <v>1956</v>
      </c>
      <c r="R1387" s="21"/>
      <c r="S1387" s="44"/>
    </row>
    <row r="1388" spans="2:19" hidden="1" x14ac:dyDescent="0.25">
      <c r="B1388" s="16">
        <v>1397</v>
      </c>
      <c r="C1388" s="17" t="s">
        <v>2465</v>
      </c>
      <c r="D1388" s="18" t="s">
        <v>2495</v>
      </c>
      <c r="E1388" s="18" t="s">
        <v>2496</v>
      </c>
      <c r="F1388" s="21">
        <v>3000</v>
      </c>
      <c r="G1388" s="21">
        <v>0</v>
      </c>
      <c r="H1388" s="20"/>
      <c r="I1388" s="19"/>
      <c r="J1388" s="19"/>
      <c r="K1388" s="20"/>
      <c r="L1388" s="20">
        <f t="shared" si="111"/>
        <v>3000</v>
      </c>
      <c r="M1388" s="20">
        <f t="shared" si="112"/>
        <v>0</v>
      </c>
      <c r="N1388" s="20">
        <f t="shared" si="113"/>
        <v>0</v>
      </c>
      <c r="O1388" s="20">
        <f t="shared" si="114"/>
        <v>3000</v>
      </c>
      <c r="P1388" s="20">
        <f t="shared" si="115"/>
        <v>0</v>
      </c>
      <c r="Q1388" s="20">
        <v>3000</v>
      </c>
      <c r="R1388" s="21"/>
      <c r="S1388" s="44"/>
    </row>
    <row r="1389" spans="2:19" hidden="1" x14ac:dyDescent="0.25">
      <c r="B1389" s="16">
        <v>1398</v>
      </c>
      <c r="C1389" s="17" t="s">
        <v>2465</v>
      </c>
      <c r="D1389" s="18" t="s">
        <v>2497</v>
      </c>
      <c r="E1389" s="18" t="s">
        <v>2498</v>
      </c>
      <c r="F1389" s="21">
        <v>88.53</v>
      </c>
      <c r="G1389" s="21">
        <v>0</v>
      </c>
      <c r="H1389" s="20"/>
      <c r="I1389" s="19"/>
      <c r="J1389" s="19"/>
      <c r="K1389" s="20"/>
      <c r="L1389" s="20">
        <f t="shared" si="111"/>
        <v>88.53</v>
      </c>
      <c r="M1389" s="20">
        <f t="shared" si="112"/>
        <v>0</v>
      </c>
      <c r="N1389" s="20">
        <f t="shared" si="113"/>
        <v>0</v>
      </c>
      <c r="O1389" s="20">
        <f t="shared" si="114"/>
        <v>88.53</v>
      </c>
      <c r="P1389" s="20">
        <f t="shared" si="115"/>
        <v>0</v>
      </c>
      <c r="Q1389" s="20">
        <v>88.53</v>
      </c>
      <c r="R1389" s="21"/>
      <c r="S1389" s="44"/>
    </row>
    <row r="1390" spans="2:19" hidden="1" x14ac:dyDescent="0.25">
      <c r="B1390" s="16">
        <v>1399</v>
      </c>
      <c r="C1390" s="17" t="s">
        <v>2465</v>
      </c>
      <c r="D1390" s="18" t="s">
        <v>2499</v>
      </c>
      <c r="E1390" s="18" t="s">
        <v>2500</v>
      </c>
      <c r="F1390" s="21">
        <v>304.06</v>
      </c>
      <c r="G1390" s="21">
        <v>0</v>
      </c>
      <c r="H1390" s="20"/>
      <c r="I1390" s="19"/>
      <c r="J1390" s="19"/>
      <c r="K1390" s="20"/>
      <c r="L1390" s="20">
        <f t="shared" ref="L1390:L1453" si="116">+F1390-I1390</f>
        <v>304.06</v>
      </c>
      <c r="M1390" s="20">
        <f t="shared" ref="M1390:M1453" si="117">+G1390-J1390</f>
        <v>0</v>
      </c>
      <c r="N1390" s="20">
        <f t="shared" ref="N1390:N1453" si="118">+H1390-K1390</f>
        <v>0</v>
      </c>
      <c r="O1390" s="20">
        <f t="shared" ref="O1390:O1453" si="119">+L1390+M1390+N1390</f>
        <v>304.06</v>
      </c>
      <c r="P1390" s="20">
        <f t="shared" ref="P1390:P1453" si="120">+Q1390-O1390</f>
        <v>0</v>
      </c>
      <c r="Q1390" s="20">
        <v>304.06</v>
      </c>
      <c r="R1390" s="21"/>
      <c r="S1390" s="44"/>
    </row>
    <row r="1391" spans="2:19" hidden="1" x14ac:dyDescent="0.25">
      <c r="B1391" s="16">
        <v>1400</v>
      </c>
      <c r="C1391" s="17" t="s">
        <v>2465</v>
      </c>
      <c r="D1391" s="18" t="s">
        <v>2501</v>
      </c>
      <c r="E1391" s="18" t="s">
        <v>2502</v>
      </c>
      <c r="F1391" s="21">
        <v>200</v>
      </c>
      <c r="G1391" s="21">
        <v>0</v>
      </c>
      <c r="H1391" s="20"/>
      <c r="I1391" s="19"/>
      <c r="J1391" s="19"/>
      <c r="K1391" s="20"/>
      <c r="L1391" s="20">
        <f t="shared" si="116"/>
        <v>200</v>
      </c>
      <c r="M1391" s="20">
        <f t="shared" si="117"/>
        <v>0</v>
      </c>
      <c r="N1391" s="20">
        <f t="shared" si="118"/>
        <v>0</v>
      </c>
      <c r="O1391" s="20">
        <f t="shared" si="119"/>
        <v>200</v>
      </c>
      <c r="P1391" s="20">
        <f t="shared" si="120"/>
        <v>0</v>
      </c>
      <c r="Q1391" s="20">
        <v>200</v>
      </c>
      <c r="R1391" s="21"/>
      <c r="S1391" s="44"/>
    </row>
    <row r="1392" spans="2:19" hidden="1" x14ac:dyDescent="0.25">
      <c r="B1392" s="16">
        <v>1401</v>
      </c>
      <c r="C1392" s="17" t="s">
        <v>2465</v>
      </c>
      <c r="D1392" s="18" t="s">
        <v>2503</v>
      </c>
      <c r="E1392" s="18" t="s">
        <v>2504</v>
      </c>
      <c r="F1392" s="21">
        <v>2030.81</v>
      </c>
      <c r="G1392" s="21">
        <v>0</v>
      </c>
      <c r="H1392" s="20"/>
      <c r="I1392" s="19"/>
      <c r="J1392" s="19"/>
      <c r="K1392" s="20"/>
      <c r="L1392" s="20">
        <f t="shared" si="116"/>
        <v>2030.81</v>
      </c>
      <c r="M1392" s="20">
        <f t="shared" si="117"/>
        <v>0</v>
      </c>
      <c r="N1392" s="20">
        <f t="shared" si="118"/>
        <v>0</v>
      </c>
      <c r="O1392" s="20">
        <f t="shared" si="119"/>
        <v>2030.81</v>
      </c>
      <c r="P1392" s="20">
        <f t="shared" si="120"/>
        <v>0</v>
      </c>
      <c r="Q1392" s="20">
        <v>2030.81</v>
      </c>
      <c r="R1392" s="21"/>
      <c r="S1392" s="44"/>
    </row>
    <row r="1393" spans="2:19" hidden="1" x14ac:dyDescent="0.25">
      <c r="B1393" s="16">
        <v>1402</v>
      </c>
      <c r="C1393" s="17" t="s">
        <v>2465</v>
      </c>
      <c r="D1393" s="18" t="s">
        <v>2505</v>
      </c>
      <c r="E1393" s="18" t="s">
        <v>2506</v>
      </c>
      <c r="F1393" s="21">
        <v>2000.01</v>
      </c>
      <c r="G1393" s="21">
        <v>0</v>
      </c>
      <c r="H1393" s="20"/>
      <c r="I1393" s="19"/>
      <c r="J1393" s="19"/>
      <c r="K1393" s="20"/>
      <c r="L1393" s="20">
        <f t="shared" si="116"/>
        <v>2000.01</v>
      </c>
      <c r="M1393" s="20">
        <f t="shared" si="117"/>
        <v>0</v>
      </c>
      <c r="N1393" s="20">
        <f t="shared" si="118"/>
        <v>0</v>
      </c>
      <c r="O1393" s="20">
        <f t="shared" si="119"/>
        <v>2000.01</v>
      </c>
      <c r="P1393" s="20">
        <f t="shared" si="120"/>
        <v>0</v>
      </c>
      <c r="Q1393" s="20">
        <v>2000.01</v>
      </c>
      <c r="R1393" s="21"/>
      <c r="S1393" s="44"/>
    </row>
    <row r="1394" spans="2:19" x14ac:dyDescent="0.25">
      <c r="B1394" s="16">
        <v>1403</v>
      </c>
      <c r="C1394" s="17" t="s">
        <v>2465</v>
      </c>
      <c r="D1394" s="36" t="s">
        <v>2507</v>
      </c>
      <c r="E1394" s="18" t="s">
        <v>2508</v>
      </c>
      <c r="F1394" s="21">
        <v>0</v>
      </c>
      <c r="G1394" s="21">
        <v>2000</v>
      </c>
      <c r="H1394" s="20"/>
      <c r="I1394" s="19"/>
      <c r="J1394" s="19"/>
      <c r="K1394" s="20"/>
      <c r="L1394" s="20">
        <f t="shared" si="116"/>
        <v>0</v>
      </c>
      <c r="M1394" s="20">
        <f t="shared" si="117"/>
        <v>2000</v>
      </c>
      <c r="N1394" s="20">
        <f t="shared" si="118"/>
        <v>0</v>
      </c>
      <c r="O1394" s="20">
        <f t="shared" si="119"/>
        <v>2000</v>
      </c>
      <c r="P1394" s="20">
        <f t="shared" si="120"/>
        <v>0</v>
      </c>
      <c r="Q1394" s="20">
        <v>2000</v>
      </c>
      <c r="R1394" s="21"/>
      <c r="S1394" s="44"/>
    </row>
    <row r="1395" spans="2:19" hidden="1" x14ac:dyDescent="0.25">
      <c r="B1395" s="16">
        <v>1404</v>
      </c>
      <c r="C1395" s="17" t="s">
        <v>2465</v>
      </c>
      <c r="D1395" s="18" t="s">
        <v>2509</v>
      </c>
      <c r="E1395" s="18" t="s">
        <v>2510</v>
      </c>
      <c r="F1395" s="21">
        <v>172.09</v>
      </c>
      <c r="G1395" s="21">
        <v>0</v>
      </c>
      <c r="H1395" s="20"/>
      <c r="I1395" s="19"/>
      <c r="J1395" s="19"/>
      <c r="K1395" s="20"/>
      <c r="L1395" s="20">
        <f t="shared" si="116"/>
        <v>172.09</v>
      </c>
      <c r="M1395" s="20">
        <f t="shared" si="117"/>
        <v>0</v>
      </c>
      <c r="N1395" s="20">
        <f t="shared" si="118"/>
        <v>0</v>
      </c>
      <c r="O1395" s="20">
        <f t="shared" si="119"/>
        <v>172.09</v>
      </c>
      <c r="P1395" s="20">
        <f t="shared" si="120"/>
        <v>0</v>
      </c>
      <c r="Q1395" s="20">
        <v>172.09</v>
      </c>
      <c r="R1395" s="21"/>
      <c r="S1395" s="44"/>
    </row>
    <row r="1396" spans="2:19" x14ac:dyDescent="0.25">
      <c r="B1396" s="16">
        <v>1405</v>
      </c>
      <c r="C1396" s="17" t="s">
        <v>2465</v>
      </c>
      <c r="D1396" s="36" t="s">
        <v>2511</v>
      </c>
      <c r="E1396" s="18" t="s">
        <v>2512</v>
      </c>
      <c r="F1396" s="21">
        <v>0</v>
      </c>
      <c r="G1396" s="21">
        <v>941.32</v>
      </c>
      <c r="H1396" s="20"/>
      <c r="I1396" s="19"/>
      <c r="J1396" s="19"/>
      <c r="K1396" s="20"/>
      <c r="L1396" s="20">
        <f t="shared" si="116"/>
        <v>0</v>
      </c>
      <c r="M1396" s="20">
        <f t="shared" si="117"/>
        <v>941.32</v>
      </c>
      <c r="N1396" s="20">
        <f t="shared" si="118"/>
        <v>0</v>
      </c>
      <c r="O1396" s="20">
        <f t="shared" si="119"/>
        <v>941.32</v>
      </c>
      <c r="P1396" s="20">
        <f t="shared" si="120"/>
        <v>0</v>
      </c>
      <c r="Q1396" s="20">
        <v>941.32</v>
      </c>
      <c r="R1396" s="21"/>
      <c r="S1396" s="44"/>
    </row>
    <row r="1397" spans="2:19" hidden="1" x14ac:dyDescent="0.25">
      <c r="B1397" s="16">
        <v>1406</v>
      </c>
      <c r="C1397" s="17" t="s">
        <v>2465</v>
      </c>
      <c r="D1397" s="18" t="s">
        <v>2513</v>
      </c>
      <c r="E1397" s="18" t="s">
        <v>2514</v>
      </c>
      <c r="F1397" s="21">
        <v>2252</v>
      </c>
      <c r="G1397" s="21">
        <v>0</v>
      </c>
      <c r="H1397" s="20"/>
      <c r="I1397" s="19"/>
      <c r="J1397" s="19"/>
      <c r="K1397" s="20"/>
      <c r="L1397" s="20">
        <f t="shared" si="116"/>
        <v>2252</v>
      </c>
      <c r="M1397" s="20">
        <f t="shared" si="117"/>
        <v>0</v>
      </c>
      <c r="N1397" s="20">
        <f t="shared" si="118"/>
        <v>0</v>
      </c>
      <c r="O1397" s="20">
        <f t="shared" si="119"/>
        <v>2252</v>
      </c>
      <c r="P1397" s="20">
        <f t="shared" si="120"/>
        <v>0</v>
      </c>
      <c r="Q1397" s="20">
        <v>2252</v>
      </c>
      <c r="R1397" s="21"/>
      <c r="S1397" s="44"/>
    </row>
    <row r="1398" spans="2:19" hidden="1" x14ac:dyDescent="0.25">
      <c r="B1398" s="16">
        <v>1407</v>
      </c>
      <c r="C1398" s="17" t="s">
        <v>2465</v>
      </c>
      <c r="D1398" s="18" t="s">
        <v>2515</v>
      </c>
      <c r="E1398" s="18" t="s">
        <v>2516</v>
      </c>
      <c r="F1398" s="21">
        <v>1588.37</v>
      </c>
      <c r="G1398" s="21">
        <v>0</v>
      </c>
      <c r="H1398" s="20"/>
      <c r="I1398" s="19"/>
      <c r="J1398" s="19"/>
      <c r="K1398" s="20"/>
      <c r="L1398" s="20">
        <f t="shared" si="116"/>
        <v>1588.37</v>
      </c>
      <c r="M1398" s="20">
        <f t="shared" si="117"/>
        <v>0</v>
      </c>
      <c r="N1398" s="20">
        <f t="shared" si="118"/>
        <v>0</v>
      </c>
      <c r="O1398" s="20">
        <f t="shared" si="119"/>
        <v>1588.37</v>
      </c>
      <c r="P1398" s="20">
        <f t="shared" si="120"/>
        <v>0</v>
      </c>
      <c r="Q1398" s="20">
        <v>1588.37</v>
      </c>
      <c r="R1398" s="21"/>
      <c r="S1398" s="44"/>
    </row>
    <row r="1399" spans="2:19" hidden="1" x14ac:dyDescent="0.25">
      <c r="B1399" s="16">
        <v>1408</v>
      </c>
      <c r="C1399" s="17" t="s">
        <v>2465</v>
      </c>
      <c r="D1399" s="18" t="s">
        <v>2517</v>
      </c>
      <c r="E1399" s="18" t="s">
        <v>2518</v>
      </c>
      <c r="F1399" s="21">
        <v>9000</v>
      </c>
      <c r="G1399" s="21">
        <v>0</v>
      </c>
      <c r="H1399" s="20"/>
      <c r="I1399" s="19"/>
      <c r="J1399" s="19"/>
      <c r="K1399" s="20"/>
      <c r="L1399" s="20">
        <f t="shared" si="116"/>
        <v>9000</v>
      </c>
      <c r="M1399" s="20">
        <f t="shared" si="117"/>
        <v>0</v>
      </c>
      <c r="N1399" s="20">
        <f t="shared" si="118"/>
        <v>0</v>
      </c>
      <c r="O1399" s="20">
        <f t="shared" si="119"/>
        <v>9000</v>
      </c>
      <c r="P1399" s="20">
        <f t="shared" si="120"/>
        <v>0</v>
      </c>
      <c r="Q1399" s="20">
        <v>9000</v>
      </c>
      <c r="R1399" s="21"/>
      <c r="S1399" s="44"/>
    </row>
    <row r="1400" spans="2:19" x14ac:dyDescent="0.25">
      <c r="B1400" s="16">
        <v>1409</v>
      </c>
      <c r="C1400" s="17" t="s">
        <v>2465</v>
      </c>
      <c r="D1400" s="36" t="s">
        <v>2519</v>
      </c>
      <c r="E1400" s="18" t="s">
        <v>2520</v>
      </c>
      <c r="F1400" s="21">
        <v>0</v>
      </c>
      <c r="G1400" s="21">
        <v>2320</v>
      </c>
      <c r="H1400" s="20"/>
      <c r="I1400" s="19"/>
      <c r="J1400" s="19"/>
      <c r="K1400" s="20"/>
      <c r="L1400" s="20">
        <f t="shared" si="116"/>
        <v>0</v>
      </c>
      <c r="M1400" s="20">
        <f t="shared" si="117"/>
        <v>2320</v>
      </c>
      <c r="N1400" s="20">
        <f t="shared" si="118"/>
        <v>0</v>
      </c>
      <c r="O1400" s="20">
        <f t="shared" si="119"/>
        <v>2320</v>
      </c>
      <c r="P1400" s="20">
        <f t="shared" si="120"/>
        <v>0</v>
      </c>
      <c r="Q1400" s="20">
        <v>2320</v>
      </c>
      <c r="R1400" s="21"/>
      <c r="S1400" s="44"/>
    </row>
    <row r="1401" spans="2:19" x14ac:dyDescent="0.25">
      <c r="B1401" s="16">
        <v>1410</v>
      </c>
      <c r="C1401" s="17" t="s">
        <v>2465</v>
      </c>
      <c r="D1401" s="36" t="s">
        <v>2521</v>
      </c>
      <c r="E1401" s="18" t="s">
        <v>2522</v>
      </c>
      <c r="F1401" s="21">
        <v>0</v>
      </c>
      <c r="G1401" s="21">
        <v>5000</v>
      </c>
      <c r="H1401" s="20"/>
      <c r="I1401" s="19"/>
      <c r="J1401" s="19"/>
      <c r="K1401" s="20"/>
      <c r="L1401" s="20">
        <f t="shared" si="116"/>
        <v>0</v>
      </c>
      <c r="M1401" s="20">
        <f t="shared" si="117"/>
        <v>5000</v>
      </c>
      <c r="N1401" s="20">
        <f t="shared" si="118"/>
        <v>0</v>
      </c>
      <c r="O1401" s="20">
        <f t="shared" si="119"/>
        <v>5000</v>
      </c>
      <c r="P1401" s="20">
        <f t="shared" si="120"/>
        <v>0</v>
      </c>
      <c r="Q1401" s="20">
        <v>5000</v>
      </c>
      <c r="R1401" s="21"/>
      <c r="S1401" s="44"/>
    </row>
    <row r="1402" spans="2:19" hidden="1" x14ac:dyDescent="0.25">
      <c r="B1402" s="16">
        <v>1411</v>
      </c>
      <c r="C1402" s="17" t="s">
        <v>2465</v>
      </c>
      <c r="D1402" s="18" t="s">
        <v>2523</v>
      </c>
      <c r="E1402" s="18" t="s">
        <v>2524</v>
      </c>
      <c r="F1402" s="21">
        <v>3000</v>
      </c>
      <c r="G1402" s="21">
        <v>0</v>
      </c>
      <c r="H1402" s="20"/>
      <c r="I1402" s="19"/>
      <c r="J1402" s="19"/>
      <c r="K1402" s="20"/>
      <c r="L1402" s="20">
        <f t="shared" si="116"/>
        <v>3000</v>
      </c>
      <c r="M1402" s="20">
        <f t="shared" si="117"/>
        <v>0</v>
      </c>
      <c r="N1402" s="20">
        <f t="shared" si="118"/>
        <v>0</v>
      </c>
      <c r="O1402" s="20">
        <f t="shared" si="119"/>
        <v>3000</v>
      </c>
      <c r="P1402" s="20">
        <f t="shared" si="120"/>
        <v>0</v>
      </c>
      <c r="Q1402" s="20">
        <v>3000</v>
      </c>
      <c r="R1402" s="21"/>
      <c r="S1402" s="44"/>
    </row>
    <row r="1403" spans="2:19" x14ac:dyDescent="0.25">
      <c r="B1403" s="16">
        <v>1412</v>
      </c>
      <c r="C1403" s="17" t="s">
        <v>2465</v>
      </c>
      <c r="D1403" s="36" t="s">
        <v>2525</v>
      </c>
      <c r="E1403" s="18" t="s">
        <v>2526</v>
      </c>
      <c r="F1403" s="21">
        <v>0</v>
      </c>
      <c r="G1403" s="21">
        <v>3109</v>
      </c>
      <c r="H1403" s="20"/>
      <c r="I1403" s="19"/>
      <c r="J1403" s="19"/>
      <c r="K1403" s="20"/>
      <c r="L1403" s="20">
        <f t="shared" si="116"/>
        <v>0</v>
      </c>
      <c r="M1403" s="20">
        <f t="shared" si="117"/>
        <v>3109</v>
      </c>
      <c r="N1403" s="20">
        <f t="shared" si="118"/>
        <v>0</v>
      </c>
      <c r="O1403" s="20">
        <f t="shared" si="119"/>
        <v>3109</v>
      </c>
      <c r="P1403" s="20">
        <f t="shared" si="120"/>
        <v>0</v>
      </c>
      <c r="Q1403" s="20">
        <v>3109</v>
      </c>
      <c r="R1403" s="21"/>
      <c r="S1403" s="44"/>
    </row>
    <row r="1404" spans="2:19" x14ac:dyDescent="0.25">
      <c r="B1404" s="16">
        <v>1413</v>
      </c>
      <c r="C1404" s="17" t="s">
        <v>2465</v>
      </c>
      <c r="D1404" s="36" t="s">
        <v>2527</v>
      </c>
      <c r="E1404" s="18" t="s">
        <v>2528</v>
      </c>
      <c r="F1404" s="21">
        <v>0</v>
      </c>
      <c r="G1404" s="21">
        <v>1700</v>
      </c>
      <c r="H1404" s="20"/>
      <c r="I1404" s="19"/>
      <c r="J1404" s="19"/>
      <c r="K1404" s="20"/>
      <c r="L1404" s="20">
        <f t="shared" si="116"/>
        <v>0</v>
      </c>
      <c r="M1404" s="20">
        <f t="shared" si="117"/>
        <v>1700</v>
      </c>
      <c r="N1404" s="20">
        <f t="shared" si="118"/>
        <v>0</v>
      </c>
      <c r="O1404" s="20">
        <f t="shared" si="119"/>
        <v>1700</v>
      </c>
      <c r="P1404" s="20">
        <f t="shared" si="120"/>
        <v>0</v>
      </c>
      <c r="Q1404" s="20">
        <v>1700</v>
      </c>
      <c r="R1404" s="21"/>
      <c r="S1404" s="44"/>
    </row>
    <row r="1405" spans="2:19" hidden="1" x14ac:dyDescent="0.25">
      <c r="B1405" s="16">
        <v>1414</v>
      </c>
      <c r="C1405" s="17" t="s">
        <v>2465</v>
      </c>
      <c r="D1405" s="18" t="s">
        <v>2529</v>
      </c>
      <c r="E1405" s="18" t="s">
        <v>2530</v>
      </c>
      <c r="F1405" s="21">
        <v>0</v>
      </c>
      <c r="G1405" s="21">
        <v>0</v>
      </c>
      <c r="H1405" s="20"/>
      <c r="I1405" s="19"/>
      <c r="J1405" s="19"/>
      <c r="K1405" s="20"/>
      <c r="L1405" s="20">
        <f t="shared" si="116"/>
        <v>0</v>
      </c>
      <c r="M1405" s="20">
        <f t="shared" si="117"/>
        <v>0</v>
      </c>
      <c r="N1405" s="20">
        <f t="shared" si="118"/>
        <v>0</v>
      </c>
      <c r="O1405" s="20">
        <f t="shared" si="119"/>
        <v>0</v>
      </c>
      <c r="P1405" s="20">
        <f t="shared" si="120"/>
        <v>0</v>
      </c>
      <c r="Q1405" s="20">
        <v>0</v>
      </c>
      <c r="R1405" s="21"/>
      <c r="S1405" s="44"/>
    </row>
    <row r="1406" spans="2:19" x14ac:dyDescent="0.25">
      <c r="B1406" s="16">
        <v>1415</v>
      </c>
      <c r="C1406" s="17" t="s">
        <v>2465</v>
      </c>
      <c r="D1406" s="37" t="s">
        <v>2531</v>
      </c>
      <c r="E1406" s="18" t="s">
        <v>1989</v>
      </c>
      <c r="F1406" s="21">
        <v>0</v>
      </c>
      <c r="G1406" s="21">
        <f>282603.33</f>
        <v>282603.33</v>
      </c>
      <c r="H1406" s="20"/>
      <c r="I1406" s="19"/>
      <c r="J1406" s="20"/>
      <c r="K1406" s="20"/>
      <c r="L1406" s="20">
        <f t="shared" si="116"/>
        <v>0</v>
      </c>
      <c r="M1406" s="20">
        <f t="shared" si="117"/>
        <v>282603.33</v>
      </c>
      <c r="N1406" s="20">
        <f t="shared" si="118"/>
        <v>0</v>
      </c>
      <c r="O1406" s="20">
        <f t="shared" si="119"/>
        <v>282603.33</v>
      </c>
      <c r="P1406" s="20">
        <f t="shared" si="120"/>
        <v>0</v>
      </c>
      <c r="Q1406" s="20">
        <v>282603.33</v>
      </c>
      <c r="R1406" s="21"/>
      <c r="S1406" s="44"/>
    </row>
    <row r="1407" spans="2:19" hidden="1" x14ac:dyDescent="0.25">
      <c r="B1407" s="16">
        <v>1416</v>
      </c>
      <c r="C1407" s="17" t="s">
        <v>2465</v>
      </c>
      <c r="D1407" s="18" t="s">
        <v>2532</v>
      </c>
      <c r="E1407" s="18" t="s">
        <v>2533</v>
      </c>
      <c r="F1407" s="21">
        <v>0</v>
      </c>
      <c r="G1407" s="21">
        <v>0</v>
      </c>
      <c r="H1407" s="20"/>
      <c r="I1407" s="19"/>
      <c r="J1407" s="19"/>
      <c r="K1407" s="20"/>
      <c r="L1407" s="20">
        <f t="shared" si="116"/>
        <v>0</v>
      </c>
      <c r="M1407" s="20">
        <f t="shared" si="117"/>
        <v>0</v>
      </c>
      <c r="N1407" s="20">
        <f t="shared" si="118"/>
        <v>0</v>
      </c>
      <c r="O1407" s="20">
        <f t="shared" si="119"/>
        <v>0</v>
      </c>
      <c r="P1407" s="20">
        <f t="shared" si="120"/>
        <v>0</v>
      </c>
      <c r="Q1407" s="20">
        <v>0</v>
      </c>
      <c r="R1407" s="21"/>
      <c r="S1407" s="44"/>
    </row>
    <row r="1408" spans="2:19" x14ac:dyDescent="0.25">
      <c r="B1408" s="16">
        <v>1417</v>
      </c>
      <c r="C1408" s="17" t="s">
        <v>2534</v>
      </c>
      <c r="D1408" s="36" t="s">
        <v>2535</v>
      </c>
      <c r="E1408" s="18" t="s">
        <v>2536</v>
      </c>
      <c r="F1408" s="21">
        <v>850</v>
      </c>
      <c r="G1408" s="21">
        <v>1042.23</v>
      </c>
      <c r="H1408" s="20"/>
      <c r="I1408" s="19"/>
      <c r="J1408" s="19"/>
      <c r="K1408" s="20"/>
      <c r="L1408" s="20">
        <f t="shared" si="116"/>
        <v>850</v>
      </c>
      <c r="M1408" s="20">
        <f t="shared" si="117"/>
        <v>1042.23</v>
      </c>
      <c r="N1408" s="20">
        <f t="shared" si="118"/>
        <v>0</v>
      </c>
      <c r="O1408" s="20">
        <f t="shared" si="119"/>
        <v>1892.23</v>
      </c>
      <c r="P1408" s="20">
        <f t="shared" si="120"/>
        <v>0</v>
      </c>
      <c r="Q1408" s="20">
        <v>1892.23</v>
      </c>
      <c r="R1408" s="21"/>
      <c r="S1408" s="44"/>
    </row>
    <row r="1409" spans="2:19" hidden="1" x14ac:dyDescent="0.25">
      <c r="B1409" s="16">
        <v>1418</v>
      </c>
      <c r="C1409" s="17" t="s">
        <v>2534</v>
      </c>
      <c r="D1409" s="18" t="s">
        <v>2537</v>
      </c>
      <c r="E1409" s="18" t="s">
        <v>2538</v>
      </c>
      <c r="F1409" s="21">
        <v>0.84</v>
      </c>
      <c r="G1409" s="21">
        <v>0</v>
      </c>
      <c r="H1409" s="20"/>
      <c r="I1409" s="19"/>
      <c r="J1409" s="19"/>
      <c r="K1409" s="20"/>
      <c r="L1409" s="20">
        <f t="shared" si="116"/>
        <v>0.84</v>
      </c>
      <c r="M1409" s="20">
        <f t="shared" si="117"/>
        <v>0</v>
      </c>
      <c r="N1409" s="20">
        <f t="shared" si="118"/>
        <v>0</v>
      </c>
      <c r="O1409" s="20">
        <f t="shared" si="119"/>
        <v>0.84</v>
      </c>
      <c r="P1409" s="20">
        <f t="shared" si="120"/>
        <v>0</v>
      </c>
      <c r="Q1409" s="20">
        <v>0.84</v>
      </c>
      <c r="R1409" s="21"/>
      <c r="S1409" s="44"/>
    </row>
    <row r="1410" spans="2:19" hidden="1" x14ac:dyDescent="0.25">
      <c r="B1410" s="16">
        <v>1419</v>
      </c>
      <c r="C1410" s="17" t="s">
        <v>2539</v>
      </c>
      <c r="D1410" s="18" t="s">
        <v>2177</v>
      </c>
      <c r="E1410" s="18" t="s">
        <v>2540</v>
      </c>
      <c r="F1410" s="21">
        <v>0</v>
      </c>
      <c r="G1410" s="21">
        <v>0</v>
      </c>
      <c r="H1410" s="20"/>
      <c r="I1410" s="19"/>
      <c r="J1410" s="19"/>
      <c r="K1410" s="20"/>
      <c r="L1410" s="20">
        <f t="shared" si="116"/>
        <v>0</v>
      </c>
      <c r="M1410" s="20">
        <f t="shared" si="117"/>
        <v>0</v>
      </c>
      <c r="N1410" s="20">
        <f t="shared" si="118"/>
        <v>0</v>
      </c>
      <c r="O1410" s="20">
        <f t="shared" si="119"/>
        <v>0</v>
      </c>
      <c r="P1410" s="20">
        <f t="shared" si="120"/>
        <v>0</v>
      </c>
      <c r="Q1410" s="20">
        <v>0</v>
      </c>
      <c r="R1410" s="21"/>
      <c r="S1410" s="44"/>
    </row>
    <row r="1411" spans="2:19" hidden="1" x14ac:dyDescent="0.25">
      <c r="B1411" s="16">
        <v>1420</v>
      </c>
      <c r="C1411" s="17" t="s">
        <v>2539</v>
      </c>
      <c r="D1411" s="18" t="s">
        <v>2541</v>
      </c>
      <c r="E1411" s="18" t="s">
        <v>2542</v>
      </c>
      <c r="F1411" s="21">
        <v>0</v>
      </c>
      <c r="G1411" s="21">
        <v>0</v>
      </c>
      <c r="H1411" s="20"/>
      <c r="I1411" s="19"/>
      <c r="J1411" s="19"/>
      <c r="K1411" s="20"/>
      <c r="L1411" s="20">
        <f t="shared" si="116"/>
        <v>0</v>
      </c>
      <c r="M1411" s="20">
        <f t="shared" si="117"/>
        <v>0</v>
      </c>
      <c r="N1411" s="20">
        <f t="shared" si="118"/>
        <v>0</v>
      </c>
      <c r="O1411" s="20">
        <f t="shared" si="119"/>
        <v>0</v>
      </c>
      <c r="P1411" s="20">
        <f t="shared" si="120"/>
        <v>0</v>
      </c>
      <c r="Q1411" s="20">
        <v>0</v>
      </c>
      <c r="R1411" s="21"/>
      <c r="S1411" s="44"/>
    </row>
    <row r="1412" spans="2:19" hidden="1" x14ac:dyDescent="0.25">
      <c r="B1412" s="16">
        <v>1421</v>
      </c>
      <c r="C1412" s="17" t="s">
        <v>2539</v>
      </c>
      <c r="D1412" s="18" t="s">
        <v>2543</v>
      </c>
      <c r="E1412" s="18" t="s">
        <v>2544</v>
      </c>
      <c r="F1412" s="21">
        <v>0</v>
      </c>
      <c r="G1412" s="21">
        <v>0</v>
      </c>
      <c r="H1412" s="20"/>
      <c r="I1412" s="19"/>
      <c r="J1412" s="19"/>
      <c r="K1412" s="20"/>
      <c r="L1412" s="20">
        <f t="shared" si="116"/>
        <v>0</v>
      </c>
      <c r="M1412" s="20">
        <f t="shared" si="117"/>
        <v>0</v>
      </c>
      <c r="N1412" s="20">
        <f t="shared" si="118"/>
        <v>0</v>
      </c>
      <c r="O1412" s="20">
        <f t="shared" si="119"/>
        <v>0</v>
      </c>
      <c r="P1412" s="20">
        <f t="shared" si="120"/>
        <v>0</v>
      </c>
      <c r="Q1412" s="20">
        <v>0</v>
      </c>
      <c r="R1412" s="21"/>
      <c r="S1412" s="44"/>
    </row>
    <row r="1413" spans="2:19" hidden="1" x14ac:dyDescent="0.25">
      <c r="B1413" s="16">
        <v>1422</v>
      </c>
      <c r="C1413" s="17" t="s">
        <v>2539</v>
      </c>
      <c r="D1413" s="18" t="s">
        <v>2545</v>
      </c>
      <c r="E1413" s="18" t="s">
        <v>2546</v>
      </c>
      <c r="F1413" s="21">
        <v>0</v>
      </c>
      <c r="G1413" s="21">
        <v>0</v>
      </c>
      <c r="H1413" s="20"/>
      <c r="I1413" s="19"/>
      <c r="J1413" s="19"/>
      <c r="K1413" s="20"/>
      <c r="L1413" s="20">
        <f t="shared" si="116"/>
        <v>0</v>
      </c>
      <c r="M1413" s="20">
        <f t="shared" si="117"/>
        <v>0</v>
      </c>
      <c r="N1413" s="20">
        <f t="shared" si="118"/>
        <v>0</v>
      </c>
      <c r="O1413" s="20">
        <f t="shared" si="119"/>
        <v>0</v>
      </c>
      <c r="P1413" s="20">
        <f t="shared" si="120"/>
        <v>0</v>
      </c>
      <c r="Q1413" s="20">
        <v>0</v>
      </c>
      <c r="R1413" s="21"/>
      <c r="S1413" s="44"/>
    </row>
    <row r="1414" spans="2:19" hidden="1" x14ac:dyDescent="0.25">
      <c r="B1414" s="16">
        <v>1423</v>
      </c>
      <c r="C1414" s="17" t="s">
        <v>2539</v>
      </c>
      <c r="D1414" s="18" t="s">
        <v>2547</v>
      </c>
      <c r="E1414" s="18" t="s">
        <v>2548</v>
      </c>
      <c r="F1414" s="21">
        <v>0</v>
      </c>
      <c r="G1414" s="21">
        <v>0</v>
      </c>
      <c r="H1414" s="20"/>
      <c r="I1414" s="19"/>
      <c r="J1414" s="19"/>
      <c r="K1414" s="20"/>
      <c r="L1414" s="20">
        <f t="shared" si="116"/>
        <v>0</v>
      </c>
      <c r="M1414" s="20">
        <f t="shared" si="117"/>
        <v>0</v>
      </c>
      <c r="N1414" s="20">
        <f t="shared" si="118"/>
        <v>0</v>
      </c>
      <c r="O1414" s="20">
        <f t="shared" si="119"/>
        <v>0</v>
      </c>
      <c r="P1414" s="20">
        <f t="shared" si="120"/>
        <v>0</v>
      </c>
      <c r="Q1414" s="20">
        <v>0</v>
      </c>
      <c r="R1414" s="21"/>
      <c r="S1414" s="44"/>
    </row>
    <row r="1415" spans="2:19" hidden="1" x14ac:dyDescent="0.25">
      <c r="B1415" s="16">
        <v>1424</v>
      </c>
      <c r="C1415" s="17" t="s">
        <v>2539</v>
      </c>
      <c r="D1415" s="18" t="s">
        <v>2549</v>
      </c>
      <c r="E1415" s="18" t="s">
        <v>2550</v>
      </c>
      <c r="F1415" s="21">
        <v>0</v>
      </c>
      <c r="G1415" s="21">
        <v>0</v>
      </c>
      <c r="H1415" s="20"/>
      <c r="I1415" s="19"/>
      <c r="J1415" s="19"/>
      <c r="K1415" s="20"/>
      <c r="L1415" s="20">
        <f t="shared" si="116"/>
        <v>0</v>
      </c>
      <c r="M1415" s="20">
        <f t="shared" si="117"/>
        <v>0</v>
      </c>
      <c r="N1415" s="20">
        <f t="shared" si="118"/>
        <v>0</v>
      </c>
      <c r="O1415" s="20">
        <f t="shared" si="119"/>
        <v>0</v>
      </c>
      <c r="P1415" s="20">
        <f t="shared" si="120"/>
        <v>0</v>
      </c>
      <c r="Q1415" s="20">
        <v>0</v>
      </c>
      <c r="R1415" s="21"/>
      <c r="S1415" s="44"/>
    </row>
    <row r="1416" spans="2:19" hidden="1" x14ac:dyDescent="0.25">
      <c r="B1416" s="16">
        <v>1425</v>
      </c>
      <c r="C1416" s="17" t="s">
        <v>2539</v>
      </c>
      <c r="D1416" s="18" t="s">
        <v>2551</v>
      </c>
      <c r="E1416" s="18" t="s">
        <v>2552</v>
      </c>
      <c r="F1416" s="21">
        <v>0</v>
      </c>
      <c r="G1416" s="21">
        <v>0</v>
      </c>
      <c r="H1416" s="20"/>
      <c r="I1416" s="19"/>
      <c r="J1416" s="19"/>
      <c r="K1416" s="20"/>
      <c r="L1416" s="20">
        <f t="shared" si="116"/>
        <v>0</v>
      </c>
      <c r="M1416" s="20">
        <f t="shared" si="117"/>
        <v>0</v>
      </c>
      <c r="N1416" s="20">
        <f t="shared" si="118"/>
        <v>0</v>
      </c>
      <c r="O1416" s="20">
        <f t="shared" si="119"/>
        <v>0</v>
      </c>
      <c r="P1416" s="20">
        <f t="shared" si="120"/>
        <v>0</v>
      </c>
      <c r="Q1416" s="20">
        <v>0</v>
      </c>
      <c r="R1416" s="21"/>
      <c r="S1416" s="44"/>
    </row>
    <row r="1417" spans="2:19" hidden="1" x14ac:dyDescent="0.25">
      <c r="B1417" s="16">
        <v>1426</v>
      </c>
      <c r="C1417" s="17" t="s">
        <v>2539</v>
      </c>
      <c r="D1417" s="18" t="s">
        <v>2553</v>
      </c>
      <c r="E1417" s="18" t="s">
        <v>2554</v>
      </c>
      <c r="F1417" s="21">
        <v>0</v>
      </c>
      <c r="G1417" s="21">
        <v>0</v>
      </c>
      <c r="H1417" s="20"/>
      <c r="I1417" s="19"/>
      <c r="J1417" s="19"/>
      <c r="K1417" s="20"/>
      <c r="L1417" s="20">
        <f t="shared" si="116"/>
        <v>0</v>
      </c>
      <c r="M1417" s="20">
        <f t="shared" si="117"/>
        <v>0</v>
      </c>
      <c r="N1417" s="20">
        <f t="shared" si="118"/>
        <v>0</v>
      </c>
      <c r="O1417" s="20">
        <f t="shared" si="119"/>
        <v>0</v>
      </c>
      <c r="P1417" s="20">
        <f t="shared" si="120"/>
        <v>0</v>
      </c>
      <c r="Q1417" s="20">
        <v>0</v>
      </c>
      <c r="R1417" s="21"/>
      <c r="S1417" s="44"/>
    </row>
    <row r="1418" spans="2:19" hidden="1" x14ac:dyDescent="0.25">
      <c r="B1418" s="16">
        <v>1427</v>
      </c>
      <c r="C1418" s="17" t="s">
        <v>2539</v>
      </c>
      <c r="D1418" s="18" t="s">
        <v>2555</v>
      </c>
      <c r="E1418" s="18" t="s">
        <v>2556</v>
      </c>
      <c r="F1418" s="21">
        <v>0</v>
      </c>
      <c r="G1418" s="21">
        <v>0</v>
      </c>
      <c r="H1418" s="20"/>
      <c r="I1418" s="19"/>
      <c r="J1418" s="19"/>
      <c r="K1418" s="20"/>
      <c r="L1418" s="20">
        <f t="shared" si="116"/>
        <v>0</v>
      </c>
      <c r="M1418" s="20">
        <f t="shared" si="117"/>
        <v>0</v>
      </c>
      <c r="N1418" s="20">
        <f t="shared" si="118"/>
        <v>0</v>
      </c>
      <c r="O1418" s="20">
        <f t="shared" si="119"/>
        <v>0</v>
      </c>
      <c r="P1418" s="20">
        <f t="shared" si="120"/>
        <v>0</v>
      </c>
      <c r="Q1418" s="20">
        <v>0</v>
      </c>
      <c r="R1418" s="21"/>
      <c r="S1418" s="44"/>
    </row>
    <row r="1419" spans="2:19" x14ac:dyDescent="0.25">
      <c r="B1419" s="16">
        <v>1428</v>
      </c>
      <c r="C1419" s="17" t="s">
        <v>2539</v>
      </c>
      <c r="D1419" s="36" t="s">
        <v>2557</v>
      </c>
      <c r="E1419" s="18" t="s">
        <v>2558</v>
      </c>
      <c r="F1419" s="21">
        <v>12000</v>
      </c>
      <c r="G1419" s="21">
        <v>3000</v>
      </c>
      <c r="H1419" s="20"/>
      <c r="I1419" s="19"/>
      <c r="J1419" s="19"/>
      <c r="K1419" s="20"/>
      <c r="L1419" s="20">
        <f t="shared" si="116"/>
        <v>12000</v>
      </c>
      <c r="M1419" s="20">
        <f t="shared" si="117"/>
        <v>3000</v>
      </c>
      <c r="N1419" s="20">
        <f t="shared" si="118"/>
        <v>0</v>
      </c>
      <c r="O1419" s="20">
        <f t="shared" si="119"/>
        <v>15000</v>
      </c>
      <c r="P1419" s="20">
        <f t="shared" si="120"/>
        <v>0</v>
      </c>
      <c r="Q1419" s="20">
        <v>15000</v>
      </c>
      <c r="R1419" s="21"/>
      <c r="S1419" s="44">
        <v>12000</v>
      </c>
    </row>
    <row r="1420" spans="2:19" x14ac:dyDescent="0.25">
      <c r="B1420" s="16">
        <v>1429</v>
      </c>
      <c r="C1420" s="17" t="s">
        <v>2539</v>
      </c>
      <c r="D1420" s="36" t="s">
        <v>2559</v>
      </c>
      <c r="E1420" s="18" t="s">
        <v>2560</v>
      </c>
      <c r="F1420" s="21">
        <f>41000-G1420</f>
        <v>30000</v>
      </c>
      <c r="G1420" s="21">
        <f>5000+6000</f>
        <v>11000</v>
      </c>
      <c r="H1420" s="20"/>
      <c r="I1420" s="19"/>
      <c r="J1420" s="19"/>
      <c r="K1420" s="20"/>
      <c r="L1420" s="20">
        <f t="shared" si="116"/>
        <v>30000</v>
      </c>
      <c r="M1420" s="20">
        <f t="shared" si="117"/>
        <v>11000</v>
      </c>
      <c r="N1420" s="20">
        <f t="shared" si="118"/>
        <v>0</v>
      </c>
      <c r="O1420" s="20">
        <f t="shared" si="119"/>
        <v>41000</v>
      </c>
      <c r="P1420" s="20">
        <f t="shared" si="120"/>
        <v>0</v>
      </c>
      <c r="Q1420" s="20">
        <v>41000</v>
      </c>
      <c r="R1420" s="21"/>
      <c r="S1420" s="44">
        <v>35000</v>
      </c>
    </row>
    <row r="1421" spans="2:19" x14ac:dyDescent="0.25">
      <c r="B1421" s="16">
        <v>1430</v>
      </c>
      <c r="C1421" s="17" t="s">
        <v>2539</v>
      </c>
      <c r="D1421" s="36" t="s">
        <v>2561</v>
      </c>
      <c r="E1421" s="18" t="s">
        <v>2562</v>
      </c>
      <c r="F1421" s="21">
        <v>0</v>
      </c>
      <c r="G1421" s="21">
        <v>22000</v>
      </c>
      <c r="H1421" s="20"/>
      <c r="I1421" s="19"/>
      <c r="J1421" s="19"/>
      <c r="K1421" s="20"/>
      <c r="L1421" s="20">
        <f t="shared" si="116"/>
        <v>0</v>
      </c>
      <c r="M1421" s="20">
        <f t="shared" si="117"/>
        <v>22000</v>
      </c>
      <c r="N1421" s="20">
        <f t="shared" si="118"/>
        <v>0</v>
      </c>
      <c r="O1421" s="20">
        <f t="shared" si="119"/>
        <v>22000</v>
      </c>
      <c r="P1421" s="20">
        <f t="shared" si="120"/>
        <v>0</v>
      </c>
      <c r="Q1421" s="20">
        <v>22000</v>
      </c>
      <c r="R1421" s="21"/>
      <c r="S1421" s="44"/>
    </row>
    <row r="1422" spans="2:19" hidden="1" x14ac:dyDescent="0.25">
      <c r="B1422" s="16">
        <v>1431</v>
      </c>
      <c r="C1422" s="17" t="s">
        <v>2539</v>
      </c>
      <c r="D1422" s="18" t="s">
        <v>2563</v>
      </c>
      <c r="E1422" s="18" t="s">
        <v>2564</v>
      </c>
      <c r="F1422" s="21">
        <v>0</v>
      </c>
      <c r="G1422" s="21">
        <v>0</v>
      </c>
      <c r="H1422" s="20"/>
      <c r="I1422" s="19"/>
      <c r="J1422" s="19"/>
      <c r="K1422" s="20"/>
      <c r="L1422" s="20">
        <f t="shared" si="116"/>
        <v>0</v>
      </c>
      <c r="M1422" s="20">
        <f t="shared" si="117"/>
        <v>0</v>
      </c>
      <c r="N1422" s="20">
        <f t="shared" si="118"/>
        <v>0</v>
      </c>
      <c r="O1422" s="20">
        <f t="shared" si="119"/>
        <v>0</v>
      </c>
      <c r="P1422" s="20">
        <f t="shared" si="120"/>
        <v>0</v>
      </c>
      <c r="Q1422" s="20">
        <v>0</v>
      </c>
      <c r="R1422" s="21"/>
      <c r="S1422" s="44"/>
    </row>
    <row r="1423" spans="2:19" hidden="1" x14ac:dyDescent="0.25">
      <c r="B1423" s="16">
        <v>1432</v>
      </c>
      <c r="C1423" s="17" t="s">
        <v>2539</v>
      </c>
      <c r="D1423" s="18" t="s">
        <v>2565</v>
      </c>
      <c r="E1423" s="18" t="s">
        <v>2566</v>
      </c>
      <c r="F1423" s="21">
        <v>0</v>
      </c>
      <c r="G1423" s="21">
        <v>0</v>
      </c>
      <c r="H1423" s="20"/>
      <c r="I1423" s="19"/>
      <c r="J1423" s="19"/>
      <c r="K1423" s="20"/>
      <c r="L1423" s="20">
        <f t="shared" si="116"/>
        <v>0</v>
      </c>
      <c r="M1423" s="20">
        <f t="shared" si="117"/>
        <v>0</v>
      </c>
      <c r="N1423" s="20">
        <f t="shared" si="118"/>
        <v>0</v>
      </c>
      <c r="O1423" s="20">
        <f t="shared" si="119"/>
        <v>0</v>
      </c>
      <c r="P1423" s="20">
        <f t="shared" si="120"/>
        <v>0</v>
      </c>
      <c r="Q1423" s="20">
        <v>0</v>
      </c>
      <c r="R1423" s="21"/>
      <c r="S1423" s="44"/>
    </row>
    <row r="1424" spans="2:19" hidden="1" x14ac:dyDescent="0.25">
      <c r="B1424" s="16">
        <v>1433</v>
      </c>
      <c r="C1424" s="17" t="s">
        <v>2539</v>
      </c>
      <c r="D1424" s="18" t="s">
        <v>2567</v>
      </c>
      <c r="E1424" s="18" t="s">
        <v>2568</v>
      </c>
      <c r="F1424" s="21">
        <v>0</v>
      </c>
      <c r="G1424" s="21">
        <v>0</v>
      </c>
      <c r="H1424" s="20"/>
      <c r="I1424" s="19"/>
      <c r="J1424" s="19"/>
      <c r="K1424" s="20"/>
      <c r="L1424" s="20">
        <f t="shared" si="116"/>
        <v>0</v>
      </c>
      <c r="M1424" s="20">
        <f t="shared" si="117"/>
        <v>0</v>
      </c>
      <c r="N1424" s="20">
        <f t="shared" si="118"/>
        <v>0</v>
      </c>
      <c r="O1424" s="20">
        <f t="shared" si="119"/>
        <v>0</v>
      </c>
      <c r="P1424" s="20">
        <f t="shared" si="120"/>
        <v>0</v>
      </c>
      <c r="Q1424" s="20">
        <v>0</v>
      </c>
      <c r="R1424" s="21"/>
      <c r="S1424" s="44"/>
    </row>
    <row r="1425" spans="2:19" hidden="1" x14ac:dyDescent="0.25">
      <c r="B1425" s="16">
        <v>1434</v>
      </c>
      <c r="C1425" s="17" t="s">
        <v>2539</v>
      </c>
      <c r="D1425" s="18" t="s">
        <v>2569</v>
      </c>
      <c r="E1425" s="18" t="s">
        <v>2570</v>
      </c>
      <c r="F1425" s="21">
        <v>0</v>
      </c>
      <c r="G1425" s="21">
        <v>0</v>
      </c>
      <c r="H1425" s="20"/>
      <c r="I1425" s="19"/>
      <c r="J1425" s="19"/>
      <c r="K1425" s="20"/>
      <c r="L1425" s="20">
        <f t="shared" si="116"/>
        <v>0</v>
      </c>
      <c r="M1425" s="20">
        <f t="shared" si="117"/>
        <v>0</v>
      </c>
      <c r="N1425" s="20">
        <f t="shared" si="118"/>
        <v>0</v>
      </c>
      <c r="O1425" s="20">
        <f t="shared" si="119"/>
        <v>0</v>
      </c>
      <c r="P1425" s="20">
        <f t="shared" si="120"/>
        <v>0</v>
      </c>
      <c r="Q1425" s="20">
        <v>0</v>
      </c>
      <c r="R1425" s="21"/>
      <c r="S1425" s="44"/>
    </row>
    <row r="1426" spans="2:19" hidden="1" x14ac:dyDescent="0.25">
      <c r="B1426" s="16">
        <v>1435</v>
      </c>
      <c r="C1426" s="17" t="s">
        <v>2539</v>
      </c>
      <c r="D1426" s="18" t="s">
        <v>2571</v>
      </c>
      <c r="E1426" s="18" t="s">
        <v>2572</v>
      </c>
      <c r="F1426" s="21">
        <v>0</v>
      </c>
      <c r="G1426" s="21">
        <v>0</v>
      </c>
      <c r="H1426" s="20"/>
      <c r="I1426" s="19"/>
      <c r="J1426" s="19"/>
      <c r="K1426" s="20"/>
      <c r="L1426" s="20">
        <f t="shared" si="116"/>
        <v>0</v>
      </c>
      <c r="M1426" s="20">
        <f t="shared" si="117"/>
        <v>0</v>
      </c>
      <c r="N1426" s="20">
        <f t="shared" si="118"/>
        <v>0</v>
      </c>
      <c r="O1426" s="20">
        <f t="shared" si="119"/>
        <v>0</v>
      </c>
      <c r="P1426" s="20">
        <f t="shared" si="120"/>
        <v>0</v>
      </c>
      <c r="Q1426" s="20">
        <v>0</v>
      </c>
      <c r="R1426" s="21"/>
      <c r="S1426" s="44"/>
    </row>
    <row r="1427" spans="2:19" x14ac:dyDescent="0.25">
      <c r="B1427" s="16">
        <v>1436</v>
      </c>
      <c r="C1427" s="17" t="s">
        <v>2539</v>
      </c>
      <c r="D1427" s="36" t="s">
        <v>2573</v>
      </c>
      <c r="E1427" s="18" t="s">
        <v>2574</v>
      </c>
      <c r="F1427" s="21">
        <v>0</v>
      </c>
      <c r="G1427" s="21">
        <v>5000</v>
      </c>
      <c r="H1427" s="20"/>
      <c r="I1427" s="19"/>
      <c r="J1427" s="19"/>
      <c r="K1427" s="20"/>
      <c r="L1427" s="20">
        <f t="shared" si="116"/>
        <v>0</v>
      </c>
      <c r="M1427" s="20">
        <f t="shared" si="117"/>
        <v>5000</v>
      </c>
      <c r="N1427" s="20">
        <f t="shared" si="118"/>
        <v>0</v>
      </c>
      <c r="O1427" s="20">
        <f t="shared" si="119"/>
        <v>5000</v>
      </c>
      <c r="P1427" s="20">
        <f t="shared" si="120"/>
        <v>0</v>
      </c>
      <c r="Q1427" s="20">
        <v>5000</v>
      </c>
      <c r="R1427" s="21"/>
      <c r="S1427" s="44"/>
    </row>
    <row r="1428" spans="2:19" hidden="1" x14ac:dyDescent="0.25">
      <c r="B1428" s="16">
        <v>1437</v>
      </c>
      <c r="C1428" s="17" t="s">
        <v>2539</v>
      </c>
      <c r="D1428" s="18" t="s">
        <v>2575</v>
      </c>
      <c r="E1428" s="18" t="s">
        <v>2576</v>
      </c>
      <c r="F1428" s="21">
        <v>0</v>
      </c>
      <c r="G1428" s="21">
        <v>0</v>
      </c>
      <c r="H1428" s="20"/>
      <c r="I1428" s="19"/>
      <c r="J1428" s="19"/>
      <c r="K1428" s="20"/>
      <c r="L1428" s="20">
        <f t="shared" si="116"/>
        <v>0</v>
      </c>
      <c r="M1428" s="20">
        <f t="shared" si="117"/>
        <v>0</v>
      </c>
      <c r="N1428" s="20">
        <f t="shared" si="118"/>
        <v>0</v>
      </c>
      <c r="O1428" s="20">
        <f t="shared" si="119"/>
        <v>0</v>
      </c>
      <c r="P1428" s="20">
        <f t="shared" si="120"/>
        <v>0</v>
      </c>
      <c r="Q1428" s="20">
        <v>0</v>
      </c>
      <c r="R1428" s="21"/>
      <c r="S1428" s="44"/>
    </row>
    <row r="1429" spans="2:19" hidden="1" x14ac:dyDescent="0.25">
      <c r="B1429" s="16">
        <v>1438</v>
      </c>
      <c r="C1429" s="17" t="s">
        <v>2539</v>
      </c>
      <c r="D1429" s="18" t="s">
        <v>2577</v>
      </c>
      <c r="E1429" s="18" t="s">
        <v>2578</v>
      </c>
      <c r="F1429" s="21">
        <v>0</v>
      </c>
      <c r="G1429" s="21">
        <v>0</v>
      </c>
      <c r="H1429" s="20"/>
      <c r="I1429" s="19"/>
      <c r="J1429" s="19"/>
      <c r="K1429" s="20"/>
      <c r="L1429" s="20">
        <f t="shared" si="116"/>
        <v>0</v>
      </c>
      <c r="M1429" s="20">
        <f t="shared" si="117"/>
        <v>0</v>
      </c>
      <c r="N1429" s="20">
        <f t="shared" si="118"/>
        <v>0</v>
      </c>
      <c r="O1429" s="20">
        <f t="shared" si="119"/>
        <v>0</v>
      </c>
      <c r="P1429" s="20">
        <f t="shared" si="120"/>
        <v>0</v>
      </c>
      <c r="Q1429" s="20">
        <v>0</v>
      </c>
      <c r="R1429" s="21"/>
      <c r="S1429" s="44"/>
    </row>
    <row r="1430" spans="2:19" hidden="1" x14ac:dyDescent="0.25">
      <c r="B1430" s="16">
        <v>1439</v>
      </c>
      <c r="C1430" s="17" t="s">
        <v>2539</v>
      </c>
      <c r="D1430" s="18" t="s">
        <v>2579</v>
      </c>
      <c r="E1430" s="18" t="s">
        <v>2580</v>
      </c>
      <c r="F1430" s="21">
        <v>0</v>
      </c>
      <c r="G1430" s="21">
        <v>0</v>
      </c>
      <c r="H1430" s="20"/>
      <c r="I1430" s="19"/>
      <c r="J1430" s="19"/>
      <c r="K1430" s="20"/>
      <c r="L1430" s="20">
        <f t="shared" si="116"/>
        <v>0</v>
      </c>
      <c r="M1430" s="20">
        <f t="shared" si="117"/>
        <v>0</v>
      </c>
      <c r="N1430" s="20">
        <f t="shared" si="118"/>
        <v>0</v>
      </c>
      <c r="O1430" s="20">
        <f t="shared" si="119"/>
        <v>0</v>
      </c>
      <c r="P1430" s="20">
        <f t="shared" si="120"/>
        <v>0</v>
      </c>
      <c r="Q1430" s="20">
        <v>0</v>
      </c>
      <c r="R1430" s="21"/>
      <c r="S1430" s="44"/>
    </row>
    <row r="1431" spans="2:19" hidden="1" x14ac:dyDescent="0.25">
      <c r="B1431" s="16">
        <v>1440</v>
      </c>
      <c r="C1431" s="17" t="s">
        <v>2539</v>
      </c>
      <c r="D1431" s="18" t="s">
        <v>2581</v>
      </c>
      <c r="E1431" s="18" t="s">
        <v>2582</v>
      </c>
      <c r="F1431" s="21">
        <v>0</v>
      </c>
      <c r="G1431" s="21">
        <v>0</v>
      </c>
      <c r="H1431" s="20"/>
      <c r="I1431" s="19"/>
      <c r="J1431" s="19"/>
      <c r="K1431" s="20"/>
      <c r="L1431" s="20">
        <f t="shared" si="116"/>
        <v>0</v>
      </c>
      <c r="M1431" s="20">
        <f t="shared" si="117"/>
        <v>0</v>
      </c>
      <c r="N1431" s="20">
        <f t="shared" si="118"/>
        <v>0</v>
      </c>
      <c r="O1431" s="20">
        <f t="shared" si="119"/>
        <v>0</v>
      </c>
      <c r="P1431" s="20">
        <f t="shared" si="120"/>
        <v>0</v>
      </c>
      <c r="Q1431" s="20">
        <v>0</v>
      </c>
      <c r="R1431" s="21"/>
      <c r="S1431" s="44"/>
    </row>
    <row r="1432" spans="2:19" hidden="1" x14ac:dyDescent="0.25">
      <c r="B1432" s="16">
        <v>1441</v>
      </c>
      <c r="C1432" s="17" t="s">
        <v>2539</v>
      </c>
      <c r="D1432" s="18" t="s">
        <v>2583</v>
      </c>
      <c r="E1432" s="18" t="s">
        <v>2584</v>
      </c>
      <c r="F1432" s="21">
        <v>0</v>
      </c>
      <c r="G1432" s="21">
        <v>0</v>
      </c>
      <c r="H1432" s="20"/>
      <c r="I1432" s="19"/>
      <c r="J1432" s="19"/>
      <c r="K1432" s="20"/>
      <c r="L1432" s="20">
        <f t="shared" si="116"/>
        <v>0</v>
      </c>
      <c r="M1432" s="20">
        <f t="shared" si="117"/>
        <v>0</v>
      </c>
      <c r="N1432" s="20">
        <f t="shared" si="118"/>
        <v>0</v>
      </c>
      <c r="O1432" s="20">
        <f t="shared" si="119"/>
        <v>0</v>
      </c>
      <c r="P1432" s="20">
        <f t="shared" si="120"/>
        <v>0</v>
      </c>
      <c r="Q1432" s="20">
        <v>0</v>
      </c>
      <c r="R1432" s="21"/>
      <c r="S1432" s="44"/>
    </row>
    <row r="1433" spans="2:19" hidden="1" x14ac:dyDescent="0.25">
      <c r="B1433" s="16">
        <v>1442</v>
      </c>
      <c r="C1433" s="17" t="s">
        <v>2539</v>
      </c>
      <c r="D1433" s="18" t="s">
        <v>2585</v>
      </c>
      <c r="E1433" s="18" t="s">
        <v>2586</v>
      </c>
      <c r="F1433" s="21">
        <v>0</v>
      </c>
      <c r="G1433" s="21">
        <v>0</v>
      </c>
      <c r="H1433" s="20"/>
      <c r="I1433" s="19"/>
      <c r="J1433" s="19"/>
      <c r="K1433" s="20"/>
      <c r="L1433" s="20">
        <f t="shared" si="116"/>
        <v>0</v>
      </c>
      <c r="M1433" s="20">
        <f t="shared" si="117"/>
        <v>0</v>
      </c>
      <c r="N1433" s="20">
        <f t="shared" si="118"/>
        <v>0</v>
      </c>
      <c r="O1433" s="20">
        <f t="shared" si="119"/>
        <v>0</v>
      </c>
      <c r="P1433" s="20">
        <f t="shared" si="120"/>
        <v>0</v>
      </c>
      <c r="Q1433" s="20">
        <v>0</v>
      </c>
      <c r="R1433" s="21"/>
      <c r="S1433" s="44"/>
    </row>
    <row r="1434" spans="2:19" x14ac:dyDescent="0.25">
      <c r="B1434" s="16">
        <v>1443</v>
      </c>
      <c r="C1434" s="17" t="s">
        <v>2539</v>
      </c>
      <c r="D1434" s="36" t="s">
        <v>2587</v>
      </c>
      <c r="E1434" s="18" t="s">
        <v>2588</v>
      </c>
      <c r="F1434" s="21">
        <v>12000</v>
      </c>
      <c r="G1434" s="21">
        <v>0</v>
      </c>
      <c r="H1434" s="20"/>
      <c r="I1434" s="19"/>
      <c r="J1434" s="19"/>
      <c r="K1434" s="20"/>
      <c r="L1434" s="20">
        <f t="shared" si="116"/>
        <v>12000</v>
      </c>
      <c r="M1434" s="20">
        <f t="shared" si="117"/>
        <v>0</v>
      </c>
      <c r="N1434" s="20">
        <f t="shared" si="118"/>
        <v>0</v>
      </c>
      <c r="O1434" s="20">
        <f t="shared" si="119"/>
        <v>12000</v>
      </c>
      <c r="P1434" s="20">
        <f t="shared" si="120"/>
        <v>0</v>
      </c>
      <c r="Q1434" s="20">
        <v>12000</v>
      </c>
      <c r="R1434" s="21"/>
      <c r="S1434" s="44">
        <v>12000</v>
      </c>
    </row>
    <row r="1435" spans="2:19" hidden="1" x14ac:dyDescent="0.25">
      <c r="B1435" s="16">
        <v>1444</v>
      </c>
      <c r="C1435" s="17" t="s">
        <v>2539</v>
      </c>
      <c r="D1435" s="18" t="s">
        <v>2589</v>
      </c>
      <c r="E1435" s="18" t="s">
        <v>2590</v>
      </c>
      <c r="F1435" s="21">
        <v>0</v>
      </c>
      <c r="G1435" s="21">
        <v>0</v>
      </c>
      <c r="H1435" s="20"/>
      <c r="I1435" s="19"/>
      <c r="J1435" s="19"/>
      <c r="K1435" s="20"/>
      <c r="L1435" s="20">
        <f t="shared" si="116"/>
        <v>0</v>
      </c>
      <c r="M1435" s="20">
        <f t="shared" si="117"/>
        <v>0</v>
      </c>
      <c r="N1435" s="20">
        <f t="shared" si="118"/>
        <v>0</v>
      </c>
      <c r="O1435" s="20">
        <f t="shared" si="119"/>
        <v>0</v>
      </c>
      <c r="P1435" s="20">
        <f t="shared" si="120"/>
        <v>0</v>
      </c>
      <c r="Q1435" s="20">
        <v>0</v>
      </c>
      <c r="R1435" s="21"/>
      <c r="S1435" s="44"/>
    </row>
    <row r="1436" spans="2:19" hidden="1" x14ac:dyDescent="0.25">
      <c r="B1436" s="16">
        <v>1445</v>
      </c>
      <c r="C1436" s="17" t="s">
        <v>2539</v>
      </c>
      <c r="D1436" s="18" t="s">
        <v>2591</v>
      </c>
      <c r="E1436" s="18" t="s">
        <v>2592</v>
      </c>
      <c r="F1436" s="21">
        <v>0</v>
      </c>
      <c r="G1436" s="21">
        <v>0</v>
      </c>
      <c r="H1436" s="20"/>
      <c r="I1436" s="19"/>
      <c r="J1436" s="19"/>
      <c r="K1436" s="20"/>
      <c r="L1436" s="20">
        <f t="shared" si="116"/>
        <v>0</v>
      </c>
      <c r="M1436" s="20">
        <f t="shared" si="117"/>
        <v>0</v>
      </c>
      <c r="N1436" s="20">
        <f t="shared" si="118"/>
        <v>0</v>
      </c>
      <c r="O1436" s="20">
        <f t="shared" si="119"/>
        <v>0</v>
      </c>
      <c r="P1436" s="20">
        <f t="shared" si="120"/>
        <v>0</v>
      </c>
      <c r="Q1436" s="20">
        <v>0</v>
      </c>
      <c r="R1436" s="21"/>
      <c r="S1436" s="44"/>
    </row>
    <row r="1437" spans="2:19" hidden="1" x14ac:dyDescent="0.25">
      <c r="B1437" s="16">
        <v>1446</v>
      </c>
      <c r="C1437" s="17" t="s">
        <v>2539</v>
      </c>
      <c r="D1437" s="18" t="s">
        <v>2593</v>
      </c>
      <c r="E1437" s="18" t="s">
        <v>2594</v>
      </c>
      <c r="F1437" s="21">
        <v>0</v>
      </c>
      <c r="G1437" s="21">
        <v>0</v>
      </c>
      <c r="H1437" s="20"/>
      <c r="I1437" s="19"/>
      <c r="J1437" s="19"/>
      <c r="K1437" s="20"/>
      <c r="L1437" s="20">
        <f t="shared" si="116"/>
        <v>0</v>
      </c>
      <c r="M1437" s="20">
        <f t="shared" si="117"/>
        <v>0</v>
      </c>
      <c r="N1437" s="20">
        <f t="shared" si="118"/>
        <v>0</v>
      </c>
      <c r="O1437" s="20">
        <f t="shared" si="119"/>
        <v>0</v>
      </c>
      <c r="P1437" s="20">
        <f t="shared" si="120"/>
        <v>0</v>
      </c>
      <c r="Q1437" s="20">
        <v>0</v>
      </c>
      <c r="R1437" s="21"/>
      <c r="S1437" s="44"/>
    </row>
    <row r="1438" spans="2:19" hidden="1" x14ac:dyDescent="0.25">
      <c r="B1438" s="16">
        <v>1447</v>
      </c>
      <c r="C1438" s="17" t="s">
        <v>2539</v>
      </c>
      <c r="D1438" s="18" t="s">
        <v>2595</v>
      </c>
      <c r="E1438" s="18" t="s">
        <v>1169</v>
      </c>
      <c r="F1438" s="21">
        <v>0</v>
      </c>
      <c r="G1438" s="21">
        <v>0</v>
      </c>
      <c r="H1438" s="20"/>
      <c r="I1438" s="19"/>
      <c r="J1438" s="19"/>
      <c r="K1438" s="20"/>
      <c r="L1438" s="20">
        <f t="shared" si="116"/>
        <v>0</v>
      </c>
      <c r="M1438" s="20">
        <f t="shared" si="117"/>
        <v>0</v>
      </c>
      <c r="N1438" s="20">
        <f t="shared" si="118"/>
        <v>0</v>
      </c>
      <c r="O1438" s="20">
        <f t="shared" si="119"/>
        <v>0</v>
      </c>
      <c r="P1438" s="20">
        <f t="shared" si="120"/>
        <v>0</v>
      </c>
      <c r="Q1438" s="20">
        <v>0</v>
      </c>
      <c r="R1438" s="21"/>
      <c r="S1438" s="44"/>
    </row>
    <row r="1439" spans="2:19" hidden="1" x14ac:dyDescent="0.25">
      <c r="B1439" s="16">
        <v>1448</v>
      </c>
      <c r="C1439" s="17" t="s">
        <v>2539</v>
      </c>
      <c r="D1439" s="18" t="s">
        <v>2596</v>
      </c>
      <c r="E1439" s="18" t="s">
        <v>2597</v>
      </c>
      <c r="F1439" s="21">
        <v>0</v>
      </c>
      <c r="G1439" s="21">
        <v>0</v>
      </c>
      <c r="H1439" s="20"/>
      <c r="I1439" s="19"/>
      <c r="J1439" s="19"/>
      <c r="K1439" s="20"/>
      <c r="L1439" s="20">
        <f t="shared" si="116"/>
        <v>0</v>
      </c>
      <c r="M1439" s="20">
        <f t="shared" si="117"/>
        <v>0</v>
      </c>
      <c r="N1439" s="20">
        <f t="shared" si="118"/>
        <v>0</v>
      </c>
      <c r="O1439" s="20">
        <f t="shared" si="119"/>
        <v>0</v>
      </c>
      <c r="P1439" s="20">
        <f t="shared" si="120"/>
        <v>0</v>
      </c>
      <c r="Q1439" s="20">
        <v>0</v>
      </c>
      <c r="R1439" s="21"/>
      <c r="S1439" s="44"/>
    </row>
    <row r="1440" spans="2:19" hidden="1" x14ac:dyDescent="0.25">
      <c r="B1440" s="16">
        <v>1449</v>
      </c>
      <c r="C1440" s="17" t="s">
        <v>2539</v>
      </c>
      <c r="D1440" s="18" t="s">
        <v>2598</v>
      </c>
      <c r="E1440" s="18" t="s">
        <v>2599</v>
      </c>
      <c r="F1440" s="21">
        <v>0</v>
      </c>
      <c r="G1440" s="21">
        <v>0</v>
      </c>
      <c r="H1440" s="20"/>
      <c r="I1440" s="19"/>
      <c r="J1440" s="19"/>
      <c r="K1440" s="20"/>
      <c r="L1440" s="20">
        <f t="shared" si="116"/>
        <v>0</v>
      </c>
      <c r="M1440" s="20">
        <f t="shared" si="117"/>
        <v>0</v>
      </c>
      <c r="N1440" s="20">
        <f t="shared" si="118"/>
        <v>0</v>
      </c>
      <c r="O1440" s="20">
        <f t="shared" si="119"/>
        <v>0</v>
      </c>
      <c r="P1440" s="20">
        <f t="shared" si="120"/>
        <v>0</v>
      </c>
      <c r="Q1440" s="20">
        <v>0</v>
      </c>
      <c r="R1440" s="21"/>
      <c r="S1440" s="44"/>
    </row>
    <row r="1441" spans="2:19" hidden="1" x14ac:dyDescent="0.25">
      <c r="B1441" s="16">
        <v>1450</v>
      </c>
      <c r="C1441" s="17" t="s">
        <v>2539</v>
      </c>
      <c r="D1441" s="18" t="s">
        <v>2600</v>
      </c>
      <c r="E1441" s="18" t="s">
        <v>2601</v>
      </c>
      <c r="F1441" s="21">
        <v>0</v>
      </c>
      <c r="G1441" s="21">
        <v>0</v>
      </c>
      <c r="H1441" s="20"/>
      <c r="I1441" s="19"/>
      <c r="J1441" s="19"/>
      <c r="K1441" s="20"/>
      <c r="L1441" s="20">
        <f t="shared" si="116"/>
        <v>0</v>
      </c>
      <c r="M1441" s="20">
        <f t="shared" si="117"/>
        <v>0</v>
      </c>
      <c r="N1441" s="20">
        <f t="shared" si="118"/>
        <v>0</v>
      </c>
      <c r="O1441" s="20">
        <f t="shared" si="119"/>
        <v>0</v>
      </c>
      <c r="P1441" s="20">
        <f t="shared" si="120"/>
        <v>0</v>
      </c>
      <c r="Q1441" s="20">
        <v>0</v>
      </c>
      <c r="R1441" s="21"/>
      <c r="S1441" s="44"/>
    </row>
    <row r="1442" spans="2:19" hidden="1" x14ac:dyDescent="0.25">
      <c r="B1442" s="16">
        <v>1451</v>
      </c>
      <c r="C1442" s="17" t="s">
        <v>2539</v>
      </c>
      <c r="D1442" s="18" t="s">
        <v>2602</v>
      </c>
      <c r="E1442" s="18" t="s">
        <v>2603</v>
      </c>
      <c r="F1442" s="21">
        <v>0</v>
      </c>
      <c r="G1442" s="21">
        <v>0</v>
      </c>
      <c r="H1442" s="20"/>
      <c r="I1442" s="19"/>
      <c r="J1442" s="19"/>
      <c r="K1442" s="20"/>
      <c r="L1442" s="20">
        <f t="shared" si="116"/>
        <v>0</v>
      </c>
      <c r="M1442" s="20">
        <f t="shared" si="117"/>
        <v>0</v>
      </c>
      <c r="N1442" s="20">
        <f t="shared" si="118"/>
        <v>0</v>
      </c>
      <c r="O1442" s="20">
        <f t="shared" si="119"/>
        <v>0</v>
      </c>
      <c r="P1442" s="20">
        <f t="shared" si="120"/>
        <v>0</v>
      </c>
      <c r="Q1442" s="20">
        <v>0</v>
      </c>
      <c r="R1442" s="21"/>
      <c r="S1442" s="44"/>
    </row>
    <row r="1443" spans="2:19" x14ac:dyDescent="0.25">
      <c r="B1443" s="16">
        <v>1452</v>
      </c>
      <c r="C1443" s="17" t="s">
        <v>2539</v>
      </c>
      <c r="D1443" s="36" t="s">
        <v>2604</v>
      </c>
      <c r="E1443" s="18" t="s">
        <v>2605</v>
      </c>
      <c r="F1443" s="21">
        <f>27700-G1443</f>
        <v>25000</v>
      </c>
      <c r="G1443" s="21">
        <v>2700</v>
      </c>
      <c r="H1443" s="20"/>
      <c r="I1443" s="19"/>
      <c r="J1443" s="19"/>
      <c r="K1443" s="20"/>
      <c r="L1443" s="20">
        <f t="shared" si="116"/>
        <v>25000</v>
      </c>
      <c r="M1443" s="20">
        <f t="shared" si="117"/>
        <v>2700</v>
      </c>
      <c r="N1443" s="20">
        <f t="shared" si="118"/>
        <v>0</v>
      </c>
      <c r="O1443" s="20">
        <f t="shared" si="119"/>
        <v>27700</v>
      </c>
      <c r="P1443" s="20">
        <f t="shared" si="120"/>
        <v>0</v>
      </c>
      <c r="Q1443" s="20">
        <v>27700</v>
      </c>
      <c r="R1443" s="21"/>
      <c r="S1443" s="44">
        <v>25000</v>
      </c>
    </row>
    <row r="1444" spans="2:19" hidden="1" x14ac:dyDescent="0.25">
      <c r="B1444" s="16">
        <v>1453</v>
      </c>
      <c r="C1444" s="17" t="s">
        <v>2539</v>
      </c>
      <c r="D1444" s="18" t="s">
        <v>2606</v>
      </c>
      <c r="E1444" s="18" t="s">
        <v>2607</v>
      </c>
      <c r="F1444" s="21">
        <v>0</v>
      </c>
      <c r="G1444" s="21">
        <v>0</v>
      </c>
      <c r="H1444" s="20"/>
      <c r="I1444" s="19"/>
      <c r="J1444" s="19"/>
      <c r="K1444" s="20"/>
      <c r="L1444" s="20">
        <f t="shared" si="116"/>
        <v>0</v>
      </c>
      <c r="M1444" s="20">
        <f t="shared" si="117"/>
        <v>0</v>
      </c>
      <c r="N1444" s="20">
        <f t="shared" si="118"/>
        <v>0</v>
      </c>
      <c r="O1444" s="20">
        <f t="shared" si="119"/>
        <v>0</v>
      </c>
      <c r="P1444" s="20">
        <f t="shared" si="120"/>
        <v>0</v>
      </c>
      <c r="Q1444" s="20">
        <v>0</v>
      </c>
      <c r="R1444" s="21"/>
      <c r="S1444" s="44"/>
    </row>
    <row r="1445" spans="2:19" x14ac:dyDescent="0.25">
      <c r="B1445" s="16">
        <v>1454</v>
      </c>
      <c r="C1445" s="17" t="s">
        <v>2539</v>
      </c>
      <c r="D1445" s="36" t="s">
        <v>2608</v>
      </c>
      <c r="E1445" s="18" t="s">
        <v>2609</v>
      </c>
      <c r="F1445" s="21">
        <f>15000-G1445</f>
        <v>12000</v>
      </c>
      <c r="G1445" s="21">
        <v>3000</v>
      </c>
      <c r="H1445" s="20"/>
      <c r="I1445" s="19"/>
      <c r="J1445" s="19"/>
      <c r="K1445" s="20"/>
      <c r="L1445" s="20">
        <f t="shared" si="116"/>
        <v>12000</v>
      </c>
      <c r="M1445" s="20">
        <f t="shared" si="117"/>
        <v>3000</v>
      </c>
      <c r="N1445" s="20">
        <f t="shared" si="118"/>
        <v>0</v>
      </c>
      <c r="O1445" s="20">
        <f t="shared" si="119"/>
        <v>15000</v>
      </c>
      <c r="P1445" s="20">
        <f t="shared" si="120"/>
        <v>0</v>
      </c>
      <c r="Q1445" s="20">
        <v>15000</v>
      </c>
      <c r="R1445" s="21"/>
      <c r="S1445" s="44">
        <v>12000</v>
      </c>
    </row>
    <row r="1446" spans="2:19" hidden="1" x14ac:dyDescent="0.25">
      <c r="B1446" s="16">
        <v>1455</v>
      </c>
      <c r="C1446" s="17" t="s">
        <v>2539</v>
      </c>
      <c r="D1446" s="18" t="s">
        <v>2610</v>
      </c>
      <c r="E1446" s="18" t="s">
        <v>2611</v>
      </c>
      <c r="F1446" s="21">
        <v>0</v>
      </c>
      <c r="G1446" s="21">
        <v>0</v>
      </c>
      <c r="H1446" s="20"/>
      <c r="I1446" s="19"/>
      <c r="J1446" s="19"/>
      <c r="K1446" s="20"/>
      <c r="L1446" s="20">
        <f t="shared" si="116"/>
        <v>0</v>
      </c>
      <c r="M1446" s="20">
        <f t="shared" si="117"/>
        <v>0</v>
      </c>
      <c r="N1446" s="20">
        <f t="shared" si="118"/>
        <v>0</v>
      </c>
      <c r="O1446" s="20">
        <f t="shared" si="119"/>
        <v>0</v>
      </c>
      <c r="P1446" s="20">
        <f t="shared" si="120"/>
        <v>0</v>
      </c>
      <c r="Q1446" s="20">
        <v>0</v>
      </c>
      <c r="R1446" s="21"/>
      <c r="S1446" s="44"/>
    </row>
    <row r="1447" spans="2:19" x14ac:dyDescent="0.25">
      <c r="B1447" s="16">
        <v>1456</v>
      </c>
      <c r="C1447" s="17" t="s">
        <v>2539</v>
      </c>
      <c r="D1447" s="36" t="s">
        <v>2612</v>
      </c>
      <c r="E1447" s="18" t="s">
        <v>2613</v>
      </c>
      <c r="F1447" s="21">
        <v>0</v>
      </c>
      <c r="G1447" s="21">
        <v>11000</v>
      </c>
      <c r="H1447" s="20"/>
      <c r="I1447" s="19"/>
      <c r="J1447" s="19"/>
      <c r="K1447" s="20"/>
      <c r="L1447" s="20">
        <f t="shared" si="116"/>
        <v>0</v>
      </c>
      <c r="M1447" s="20">
        <f t="shared" si="117"/>
        <v>11000</v>
      </c>
      <c r="N1447" s="20">
        <f t="shared" si="118"/>
        <v>0</v>
      </c>
      <c r="O1447" s="20">
        <f t="shared" si="119"/>
        <v>11000</v>
      </c>
      <c r="P1447" s="20">
        <f t="shared" si="120"/>
        <v>0</v>
      </c>
      <c r="Q1447" s="20">
        <v>11000</v>
      </c>
      <c r="R1447" s="21"/>
      <c r="S1447" s="44"/>
    </row>
    <row r="1448" spans="2:19" hidden="1" x14ac:dyDescent="0.25">
      <c r="B1448" s="16">
        <v>1457</v>
      </c>
      <c r="C1448" s="17" t="s">
        <v>2539</v>
      </c>
      <c r="D1448" s="18" t="s">
        <v>2614</v>
      </c>
      <c r="E1448" s="18" t="s">
        <v>2615</v>
      </c>
      <c r="F1448" s="21">
        <v>0</v>
      </c>
      <c r="G1448" s="21">
        <v>0</v>
      </c>
      <c r="H1448" s="20"/>
      <c r="I1448" s="19"/>
      <c r="J1448" s="19"/>
      <c r="K1448" s="20"/>
      <c r="L1448" s="20">
        <f t="shared" si="116"/>
        <v>0</v>
      </c>
      <c r="M1448" s="20">
        <f t="shared" si="117"/>
        <v>0</v>
      </c>
      <c r="N1448" s="20">
        <f t="shared" si="118"/>
        <v>0</v>
      </c>
      <c r="O1448" s="20">
        <f t="shared" si="119"/>
        <v>0</v>
      </c>
      <c r="P1448" s="20">
        <f t="shared" si="120"/>
        <v>0</v>
      </c>
      <c r="Q1448" s="20">
        <v>0</v>
      </c>
      <c r="R1448" s="21"/>
      <c r="S1448" s="44"/>
    </row>
    <row r="1449" spans="2:19" hidden="1" x14ac:dyDescent="0.25">
      <c r="B1449" s="16">
        <v>1458</v>
      </c>
      <c r="C1449" s="17" t="s">
        <v>2539</v>
      </c>
      <c r="D1449" s="18" t="s">
        <v>2616</v>
      </c>
      <c r="E1449" s="18" t="s">
        <v>2617</v>
      </c>
      <c r="F1449" s="21">
        <v>0</v>
      </c>
      <c r="G1449" s="21">
        <v>0</v>
      </c>
      <c r="H1449" s="20"/>
      <c r="I1449" s="19"/>
      <c r="J1449" s="19"/>
      <c r="K1449" s="20"/>
      <c r="L1449" s="20">
        <f t="shared" si="116"/>
        <v>0</v>
      </c>
      <c r="M1449" s="20">
        <f t="shared" si="117"/>
        <v>0</v>
      </c>
      <c r="N1449" s="20">
        <f t="shared" si="118"/>
        <v>0</v>
      </c>
      <c r="O1449" s="20">
        <f t="shared" si="119"/>
        <v>0</v>
      </c>
      <c r="P1449" s="20">
        <f t="shared" si="120"/>
        <v>0</v>
      </c>
      <c r="Q1449" s="20">
        <v>0</v>
      </c>
      <c r="R1449" s="21"/>
      <c r="S1449" s="44"/>
    </row>
    <row r="1450" spans="2:19" x14ac:dyDescent="0.25">
      <c r="B1450" s="16">
        <v>1459</v>
      </c>
      <c r="C1450" s="17" t="s">
        <v>2539</v>
      </c>
      <c r="D1450" s="36" t="s">
        <v>2618</v>
      </c>
      <c r="E1450" s="18" t="s">
        <v>2619</v>
      </c>
      <c r="F1450" s="21">
        <v>12000</v>
      </c>
      <c r="G1450" s="21">
        <v>3000</v>
      </c>
      <c r="H1450" s="20"/>
      <c r="I1450" s="19"/>
      <c r="J1450" s="19"/>
      <c r="K1450" s="20"/>
      <c r="L1450" s="20">
        <f t="shared" si="116"/>
        <v>12000</v>
      </c>
      <c r="M1450" s="20">
        <f t="shared" si="117"/>
        <v>3000</v>
      </c>
      <c r="N1450" s="20">
        <f t="shared" si="118"/>
        <v>0</v>
      </c>
      <c r="O1450" s="20">
        <f t="shared" si="119"/>
        <v>15000</v>
      </c>
      <c r="P1450" s="20">
        <f t="shared" si="120"/>
        <v>0</v>
      </c>
      <c r="Q1450" s="20">
        <v>15000</v>
      </c>
      <c r="R1450" s="21"/>
      <c r="S1450" s="44">
        <v>12000</v>
      </c>
    </row>
    <row r="1451" spans="2:19" hidden="1" x14ac:dyDescent="0.25">
      <c r="B1451" s="16">
        <v>1460</v>
      </c>
      <c r="C1451" s="17" t="s">
        <v>2539</v>
      </c>
      <c r="D1451" s="18" t="s">
        <v>2620</v>
      </c>
      <c r="E1451" s="18" t="s">
        <v>2621</v>
      </c>
      <c r="F1451" s="21">
        <v>0</v>
      </c>
      <c r="G1451" s="21">
        <v>0</v>
      </c>
      <c r="H1451" s="20"/>
      <c r="I1451" s="19"/>
      <c r="J1451" s="19"/>
      <c r="K1451" s="20"/>
      <c r="L1451" s="20">
        <f t="shared" si="116"/>
        <v>0</v>
      </c>
      <c r="M1451" s="20">
        <f t="shared" si="117"/>
        <v>0</v>
      </c>
      <c r="N1451" s="20">
        <f t="shared" si="118"/>
        <v>0</v>
      </c>
      <c r="O1451" s="20">
        <f t="shared" si="119"/>
        <v>0</v>
      </c>
      <c r="P1451" s="20">
        <f t="shared" si="120"/>
        <v>0</v>
      </c>
      <c r="Q1451" s="20">
        <v>0</v>
      </c>
      <c r="R1451" s="21"/>
      <c r="S1451" s="44"/>
    </row>
    <row r="1452" spans="2:19" hidden="1" x14ac:dyDescent="0.25">
      <c r="B1452" s="16">
        <v>1461</v>
      </c>
      <c r="C1452" s="17" t="s">
        <v>2539</v>
      </c>
      <c r="D1452" s="18" t="s">
        <v>2622</v>
      </c>
      <c r="E1452" s="18" t="s">
        <v>2623</v>
      </c>
      <c r="F1452" s="21">
        <v>0</v>
      </c>
      <c r="G1452" s="21">
        <v>0</v>
      </c>
      <c r="H1452" s="20"/>
      <c r="I1452" s="19"/>
      <c r="J1452" s="19"/>
      <c r="K1452" s="20"/>
      <c r="L1452" s="20">
        <f t="shared" si="116"/>
        <v>0</v>
      </c>
      <c r="M1452" s="20">
        <f t="shared" si="117"/>
        <v>0</v>
      </c>
      <c r="N1452" s="20">
        <f t="shared" si="118"/>
        <v>0</v>
      </c>
      <c r="O1452" s="20">
        <f t="shared" si="119"/>
        <v>0</v>
      </c>
      <c r="P1452" s="20">
        <f t="shared" si="120"/>
        <v>0</v>
      </c>
      <c r="Q1452" s="20">
        <v>0</v>
      </c>
      <c r="R1452" s="21"/>
      <c r="S1452" s="44"/>
    </row>
    <row r="1453" spans="2:19" hidden="1" x14ac:dyDescent="0.25">
      <c r="B1453" s="16">
        <v>1462</v>
      </c>
      <c r="C1453" s="17" t="s">
        <v>2539</v>
      </c>
      <c r="D1453" s="18" t="s">
        <v>2624</v>
      </c>
      <c r="E1453" s="18" t="s">
        <v>2625</v>
      </c>
      <c r="F1453" s="21">
        <v>0</v>
      </c>
      <c r="G1453" s="21">
        <v>0</v>
      </c>
      <c r="H1453" s="20"/>
      <c r="I1453" s="19"/>
      <c r="J1453" s="19"/>
      <c r="K1453" s="20"/>
      <c r="L1453" s="20">
        <f t="shared" si="116"/>
        <v>0</v>
      </c>
      <c r="M1453" s="20">
        <f t="shared" si="117"/>
        <v>0</v>
      </c>
      <c r="N1453" s="20">
        <f t="shared" si="118"/>
        <v>0</v>
      </c>
      <c r="O1453" s="20">
        <f t="shared" si="119"/>
        <v>0</v>
      </c>
      <c r="P1453" s="20">
        <f t="shared" si="120"/>
        <v>0</v>
      </c>
      <c r="Q1453" s="20">
        <v>0</v>
      </c>
      <c r="R1453" s="21"/>
      <c r="S1453" s="44"/>
    </row>
    <row r="1454" spans="2:19" hidden="1" x14ac:dyDescent="0.25">
      <c r="B1454" s="16">
        <v>1463</v>
      </c>
      <c r="C1454" s="17" t="s">
        <v>2539</v>
      </c>
      <c r="D1454" s="18" t="s">
        <v>2626</v>
      </c>
      <c r="E1454" s="18" t="s">
        <v>2627</v>
      </c>
      <c r="F1454" s="21">
        <v>0</v>
      </c>
      <c r="G1454" s="21">
        <v>0</v>
      </c>
      <c r="H1454" s="20"/>
      <c r="I1454" s="19"/>
      <c r="J1454" s="19"/>
      <c r="K1454" s="20"/>
      <c r="L1454" s="20">
        <f t="shared" ref="L1454:L1517" si="121">+F1454-I1454</f>
        <v>0</v>
      </c>
      <c r="M1454" s="20">
        <f t="shared" ref="M1454:M1517" si="122">+G1454-J1454</f>
        <v>0</v>
      </c>
      <c r="N1454" s="20">
        <f t="shared" ref="N1454:N1517" si="123">+H1454-K1454</f>
        <v>0</v>
      </c>
      <c r="O1454" s="20">
        <f t="shared" ref="O1454:O1517" si="124">+L1454+M1454+N1454</f>
        <v>0</v>
      </c>
      <c r="P1454" s="20">
        <f t="shared" ref="P1454:P1517" si="125">+Q1454-O1454</f>
        <v>0</v>
      </c>
      <c r="Q1454" s="20">
        <v>0</v>
      </c>
      <c r="R1454" s="21"/>
      <c r="S1454" s="44"/>
    </row>
    <row r="1455" spans="2:19" x14ac:dyDescent="0.25">
      <c r="B1455" s="16">
        <v>1464</v>
      </c>
      <c r="C1455" s="17" t="s">
        <v>2539</v>
      </c>
      <c r="D1455" s="36" t="s">
        <v>2628</v>
      </c>
      <c r="E1455" s="18" t="s">
        <v>2629</v>
      </c>
      <c r="F1455" s="21">
        <v>3000</v>
      </c>
      <c r="G1455" s="21">
        <v>3000</v>
      </c>
      <c r="H1455" s="20"/>
      <c r="I1455" s="19"/>
      <c r="J1455" s="19"/>
      <c r="K1455" s="20"/>
      <c r="L1455" s="20">
        <f t="shared" si="121"/>
        <v>3000</v>
      </c>
      <c r="M1455" s="20">
        <f t="shared" si="122"/>
        <v>3000</v>
      </c>
      <c r="N1455" s="20">
        <f t="shared" si="123"/>
        <v>0</v>
      </c>
      <c r="O1455" s="20">
        <f t="shared" si="124"/>
        <v>6000</v>
      </c>
      <c r="P1455" s="20">
        <f t="shared" si="125"/>
        <v>0</v>
      </c>
      <c r="Q1455" s="20">
        <v>6000</v>
      </c>
      <c r="R1455" s="21"/>
      <c r="S1455" s="44">
        <v>3000</v>
      </c>
    </row>
    <row r="1456" spans="2:19" hidden="1" x14ac:dyDescent="0.25">
      <c r="B1456" s="16">
        <v>1465</v>
      </c>
      <c r="C1456" s="17" t="s">
        <v>2539</v>
      </c>
      <c r="D1456" s="18" t="s">
        <v>2630</v>
      </c>
      <c r="E1456" s="18" t="s">
        <v>2631</v>
      </c>
      <c r="F1456" s="21">
        <v>5087.5</v>
      </c>
      <c r="G1456" s="21">
        <v>0</v>
      </c>
      <c r="H1456" s="20"/>
      <c r="I1456" s="19"/>
      <c r="J1456" s="19"/>
      <c r="K1456" s="20"/>
      <c r="L1456" s="20">
        <f t="shared" si="121"/>
        <v>5087.5</v>
      </c>
      <c r="M1456" s="20">
        <f t="shared" si="122"/>
        <v>0</v>
      </c>
      <c r="N1456" s="20">
        <f t="shared" si="123"/>
        <v>0</v>
      </c>
      <c r="O1456" s="20">
        <f t="shared" si="124"/>
        <v>5087.5</v>
      </c>
      <c r="P1456" s="20">
        <f t="shared" si="125"/>
        <v>0</v>
      </c>
      <c r="Q1456" s="20">
        <v>5087.5</v>
      </c>
      <c r="R1456" s="21"/>
      <c r="S1456" s="44"/>
    </row>
    <row r="1457" spans="2:19" hidden="1" x14ac:dyDescent="0.25">
      <c r="B1457" s="16">
        <v>1466</v>
      </c>
      <c r="C1457" s="17" t="s">
        <v>2539</v>
      </c>
      <c r="D1457" s="18" t="s">
        <v>2632</v>
      </c>
      <c r="E1457" s="18" t="s">
        <v>2633</v>
      </c>
      <c r="F1457" s="21">
        <v>0</v>
      </c>
      <c r="G1457" s="21">
        <v>0</v>
      </c>
      <c r="H1457" s="20"/>
      <c r="I1457" s="19"/>
      <c r="J1457" s="19"/>
      <c r="K1457" s="20"/>
      <c r="L1457" s="20">
        <f t="shared" si="121"/>
        <v>0</v>
      </c>
      <c r="M1457" s="20">
        <f t="shared" si="122"/>
        <v>0</v>
      </c>
      <c r="N1457" s="20">
        <f t="shared" si="123"/>
        <v>0</v>
      </c>
      <c r="O1457" s="20">
        <f t="shared" si="124"/>
        <v>0</v>
      </c>
      <c r="P1457" s="20">
        <f t="shared" si="125"/>
        <v>0</v>
      </c>
      <c r="Q1457" s="20">
        <v>0</v>
      </c>
      <c r="R1457" s="21"/>
      <c r="S1457" s="44"/>
    </row>
    <row r="1458" spans="2:19" hidden="1" x14ac:dyDescent="0.25">
      <c r="B1458" s="16">
        <v>1467</v>
      </c>
      <c r="C1458" s="17" t="s">
        <v>2539</v>
      </c>
      <c r="D1458" s="18" t="s">
        <v>2634</v>
      </c>
      <c r="E1458" s="18" t="s">
        <v>2635</v>
      </c>
      <c r="F1458" s="21">
        <v>0</v>
      </c>
      <c r="G1458" s="21">
        <v>0</v>
      </c>
      <c r="H1458" s="20"/>
      <c r="I1458" s="19"/>
      <c r="J1458" s="19"/>
      <c r="K1458" s="20"/>
      <c r="L1458" s="20">
        <f t="shared" si="121"/>
        <v>0</v>
      </c>
      <c r="M1458" s="20">
        <f t="shared" si="122"/>
        <v>0</v>
      </c>
      <c r="N1458" s="20">
        <f t="shared" si="123"/>
        <v>0</v>
      </c>
      <c r="O1458" s="20">
        <f t="shared" si="124"/>
        <v>0</v>
      </c>
      <c r="P1458" s="20">
        <f t="shared" si="125"/>
        <v>0</v>
      </c>
      <c r="Q1458" s="20">
        <v>0</v>
      </c>
      <c r="R1458" s="21"/>
      <c r="S1458" s="44"/>
    </row>
    <row r="1459" spans="2:19" hidden="1" x14ac:dyDescent="0.25">
      <c r="B1459" s="16">
        <v>1468</v>
      </c>
      <c r="C1459" s="17" t="s">
        <v>2539</v>
      </c>
      <c r="D1459" s="18" t="s">
        <v>2636</v>
      </c>
      <c r="E1459" s="18" t="s">
        <v>2637</v>
      </c>
      <c r="F1459" s="21">
        <v>0</v>
      </c>
      <c r="G1459" s="21">
        <v>0</v>
      </c>
      <c r="H1459" s="20"/>
      <c r="I1459" s="19"/>
      <c r="J1459" s="19"/>
      <c r="K1459" s="20"/>
      <c r="L1459" s="20">
        <f t="shared" si="121"/>
        <v>0</v>
      </c>
      <c r="M1459" s="20">
        <f t="shared" si="122"/>
        <v>0</v>
      </c>
      <c r="N1459" s="20">
        <f t="shared" si="123"/>
        <v>0</v>
      </c>
      <c r="O1459" s="20">
        <f t="shared" si="124"/>
        <v>0</v>
      </c>
      <c r="P1459" s="20">
        <f t="shared" si="125"/>
        <v>0</v>
      </c>
      <c r="Q1459" s="20">
        <v>0</v>
      </c>
      <c r="R1459" s="21"/>
      <c r="S1459" s="44"/>
    </row>
    <row r="1460" spans="2:19" hidden="1" x14ac:dyDescent="0.25">
      <c r="B1460" s="16">
        <v>1469</v>
      </c>
      <c r="C1460" s="17" t="s">
        <v>2539</v>
      </c>
      <c r="D1460" s="18" t="s">
        <v>2638</v>
      </c>
      <c r="E1460" s="18" t="s">
        <v>2639</v>
      </c>
      <c r="F1460" s="21">
        <v>0</v>
      </c>
      <c r="G1460" s="21">
        <v>0</v>
      </c>
      <c r="H1460" s="20"/>
      <c r="I1460" s="19"/>
      <c r="J1460" s="19"/>
      <c r="K1460" s="20"/>
      <c r="L1460" s="20">
        <f t="shared" si="121"/>
        <v>0</v>
      </c>
      <c r="M1460" s="20">
        <f t="shared" si="122"/>
        <v>0</v>
      </c>
      <c r="N1460" s="20">
        <f t="shared" si="123"/>
        <v>0</v>
      </c>
      <c r="O1460" s="20">
        <f t="shared" si="124"/>
        <v>0</v>
      </c>
      <c r="P1460" s="20">
        <f t="shared" si="125"/>
        <v>0</v>
      </c>
      <c r="Q1460" s="20">
        <v>0</v>
      </c>
      <c r="R1460" s="21"/>
      <c r="S1460" s="44"/>
    </row>
    <row r="1461" spans="2:19" hidden="1" x14ac:dyDescent="0.25">
      <c r="B1461" s="16">
        <v>1470</v>
      </c>
      <c r="C1461" s="17" t="s">
        <v>2539</v>
      </c>
      <c r="D1461" s="18" t="s">
        <v>2640</v>
      </c>
      <c r="E1461" s="18" t="s">
        <v>2641</v>
      </c>
      <c r="F1461" s="21">
        <v>0</v>
      </c>
      <c r="G1461" s="21">
        <v>0</v>
      </c>
      <c r="H1461" s="20"/>
      <c r="I1461" s="19"/>
      <c r="J1461" s="19"/>
      <c r="K1461" s="20"/>
      <c r="L1461" s="20">
        <f t="shared" si="121"/>
        <v>0</v>
      </c>
      <c r="M1461" s="20">
        <f t="shared" si="122"/>
        <v>0</v>
      </c>
      <c r="N1461" s="20">
        <f t="shared" si="123"/>
        <v>0</v>
      </c>
      <c r="O1461" s="20">
        <f t="shared" si="124"/>
        <v>0</v>
      </c>
      <c r="P1461" s="20">
        <f t="shared" si="125"/>
        <v>0</v>
      </c>
      <c r="Q1461" s="20">
        <v>0</v>
      </c>
      <c r="R1461" s="21"/>
      <c r="S1461" s="44"/>
    </row>
    <row r="1462" spans="2:19" hidden="1" x14ac:dyDescent="0.25">
      <c r="B1462" s="16">
        <v>1471</v>
      </c>
      <c r="C1462" s="17" t="s">
        <v>2539</v>
      </c>
      <c r="D1462" s="18" t="s">
        <v>2642</v>
      </c>
      <c r="E1462" s="18" t="s">
        <v>2643</v>
      </c>
      <c r="F1462" s="21">
        <v>0</v>
      </c>
      <c r="G1462" s="21">
        <v>0</v>
      </c>
      <c r="H1462" s="20"/>
      <c r="I1462" s="19"/>
      <c r="J1462" s="19"/>
      <c r="K1462" s="20"/>
      <c r="L1462" s="20">
        <f t="shared" si="121"/>
        <v>0</v>
      </c>
      <c r="M1462" s="20">
        <f t="shared" si="122"/>
        <v>0</v>
      </c>
      <c r="N1462" s="20">
        <f t="shared" si="123"/>
        <v>0</v>
      </c>
      <c r="O1462" s="20">
        <f t="shared" si="124"/>
        <v>0</v>
      </c>
      <c r="P1462" s="20">
        <f t="shared" si="125"/>
        <v>0</v>
      </c>
      <c r="Q1462" s="20">
        <v>0</v>
      </c>
      <c r="R1462" s="21"/>
      <c r="S1462" s="44"/>
    </row>
    <row r="1463" spans="2:19" hidden="1" x14ac:dyDescent="0.25">
      <c r="B1463" s="16">
        <v>1472</v>
      </c>
      <c r="C1463" s="17" t="s">
        <v>2539</v>
      </c>
      <c r="D1463" s="18" t="s">
        <v>2644</v>
      </c>
      <c r="E1463" s="18" t="s">
        <v>2645</v>
      </c>
      <c r="F1463" s="21">
        <v>0</v>
      </c>
      <c r="G1463" s="21">
        <v>0</v>
      </c>
      <c r="H1463" s="20"/>
      <c r="I1463" s="19"/>
      <c r="J1463" s="19"/>
      <c r="K1463" s="20"/>
      <c r="L1463" s="20">
        <f t="shared" si="121"/>
        <v>0</v>
      </c>
      <c r="M1463" s="20">
        <f t="shared" si="122"/>
        <v>0</v>
      </c>
      <c r="N1463" s="20">
        <f t="shared" si="123"/>
        <v>0</v>
      </c>
      <c r="O1463" s="20">
        <f t="shared" si="124"/>
        <v>0</v>
      </c>
      <c r="P1463" s="20">
        <f t="shared" si="125"/>
        <v>0</v>
      </c>
      <c r="Q1463" s="20">
        <v>0</v>
      </c>
      <c r="R1463" s="21"/>
      <c r="S1463" s="44"/>
    </row>
    <row r="1464" spans="2:19" x14ac:dyDescent="0.25">
      <c r="B1464" s="16">
        <v>1473</v>
      </c>
      <c r="C1464" s="17" t="s">
        <v>2539</v>
      </c>
      <c r="D1464" s="36" t="s">
        <v>2646</v>
      </c>
      <c r="E1464" s="18" t="s">
        <v>2647</v>
      </c>
      <c r="F1464" s="21">
        <v>12000</v>
      </c>
      <c r="G1464" s="21">
        <v>0</v>
      </c>
      <c r="H1464" s="20"/>
      <c r="I1464" s="19"/>
      <c r="J1464" s="19"/>
      <c r="K1464" s="20"/>
      <c r="L1464" s="20">
        <f t="shared" si="121"/>
        <v>12000</v>
      </c>
      <c r="M1464" s="20">
        <f t="shared" si="122"/>
        <v>0</v>
      </c>
      <c r="N1464" s="20">
        <f t="shared" si="123"/>
        <v>0</v>
      </c>
      <c r="O1464" s="20">
        <f t="shared" si="124"/>
        <v>12000</v>
      </c>
      <c r="P1464" s="20">
        <f t="shared" si="125"/>
        <v>0</v>
      </c>
      <c r="Q1464" s="20">
        <v>12000</v>
      </c>
      <c r="R1464" s="21"/>
      <c r="S1464" s="44">
        <v>12000</v>
      </c>
    </row>
    <row r="1465" spans="2:19" hidden="1" x14ac:dyDescent="0.25">
      <c r="B1465" s="16">
        <v>1474</v>
      </c>
      <c r="C1465" s="17" t="s">
        <v>2539</v>
      </c>
      <c r="D1465" s="18" t="s">
        <v>2648</v>
      </c>
      <c r="E1465" s="18" t="s">
        <v>2649</v>
      </c>
      <c r="F1465" s="21">
        <v>0</v>
      </c>
      <c r="G1465" s="21">
        <v>0</v>
      </c>
      <c r="H1465" s="20"/>
      <c r="I1465" s="19"/>
      <c r="J1465" s="19"/>
      <c r="K1465" s="20"/>
      <c r="L1465" s="20">
        <f t="shared" si="121"/>
        <v>0</v>
      </c>
      <c r="M1465" s="20">
        <f t="shared" si="122"/>
        <v>0</v>
      </c>
      <c r="N1465" s="20">
        <f t="shared" si="123"/>
        <v>0</v>
      </c>
      <c r="O1465" s="20">
        <f t="shared" si="124"/>
        <v>0</v>
      </c>
      <c r="P1465" s="20">
        <f t="shared" si="125"/>
        <v>0</v>
      </c>
      <c r="Q1465" s="20">
        <v>0</v>
      </c>
      <c r="R1465" s="21"/>
      <c r="S1465" s="44"/>
    </row>
    <row r="1466" spans="2:19" hidden="1" x14ac:dyDescent="0.25">
      <c r="B1466" s="16">
        <v>1475</v>
      </c>
      <c r="C1466" s="17" t="s">
        <v>2539</v>
      </c>
      <c r="D1466" s="18" t="s">
        <v>2650</v>
      </c>
      <c r="E1466" s="18" t="s">
        <v>2651</v>
      </c>
      <c r="F1466" s="21">
        <v>0</v>
      </c>
      <c r="G1466" s="21">
        <v>0</v>
      </c>
      <c r="H1466" s="20"/>
      <c r="I1466" s="19"/>
      <c r="J1466" s="19"/>
      <c r="K1466" s="20"/>
      <c r="L1466" s="20">
        <f t="shared" si="121"/>
        <v>0</v>
      </c>
      <c r="M1466" s="20">
        <f t="shared" si="122"/>
        <v>0</v>
      </c>
      <c r="N1466" s="20">
        <f t="shared" si="123"/>
        <v>0</v>
      </c>
      <c r="O1466" s="20">
        <f t="shared" si="124"/>
        <v>0</v>
      </c>
      <c r="P1466" s="20">
        <f t="shared" si="125"/>
        <v>0</v>
      </c>
      <c r="Q1466" s="20">
        <v>0</v>
      </c>
      <c r="R1466" s="21"/>
      <c r="S1466" s="44"/>
    </row>
    <row r="1467" spans="2:19" hidden="1" x14ac:dyDescent="0.25">
      <c r="B1467" s="16">
        <v>1476</v>
      </c>
      <c r="C1467" s="17" t="s">
        <v>2539</v>
      </c>
      <c r="D1467" s="18" t="s">
        <v>2435</v>
      </c>
      <c r="E1467" s="18" t="s">
        <v>2436</v>
      </c>
      <c r="F1467" s="21">
        <v>0</v>
      </c>
      <c r="G1467" s="21">
        <v>0</v>
      </c>
      <c r="H1467" s="20"/>
      <c r="I1467" s="19"/>
      <c r="J1467" s="19"/>
      <c r="K1467" s="20"/>
      <c r="L1467" s="20">
        <f t="shared" si="121"/>
        <v>0</v>
      </c>
      <c r="M1467" s="20">
        <f t="shared" si="122"/>
        <v>0</v>
      </c>
      <c r="N1467" s="20">
        <f t="shared" si="123"/>
        <v>0</v>
      </c>
      <c r="O1467" s="20">
        <f t="shared" si="124"/>
        <v>0</v>
      </c>
      <c r="P1467" s="20">
        <f t="shared" si="125"/>
        <v>0</v>
      </c>
      <c r="Q1467" s="20">
        <v>0</v>
      </c>
      <c r="R1467" s="21"/>
      <c r="S1467" s="44"/>
    </row>
    <row r="1468" spans="2:19" hidden="1" x14ac:dyDescent="0.25">
      <c r="B1468" s="16">
        <v>1477</v>
      </c>
      <c r="C1468" s="17" t="s">
        <v>2539</v>
      </c>
      <c r="D1468" s="18" t="s">
        <v>2652</v>
      </c>
      <c r="E1468" s="18" t="s">
        <v>2653</v>
      </c>
      <c r="F1468" s="21">
        <v>0</v>
      </c>
      <c r="G1468" s="21">
        <v>0</v>
      </c>
      <c r="H1468" s="20"/>
      <c r="I1468" s="19"/>
      <c r="J1468" s="19"/>
      <c r="K1468" s="20"/>
      <c r="L1468" s="20">
        <f t="shared" si="121"/>
        <v>0</v>
      </c>
      <c r="M1468" s="20">
        <f t="shared" si="122"/>
        <v>0</v>
      </c>
      <c r="N1468" s="20">
        <f t="shared" si="123"/>
        <v>0</v>
      </c>
      <c r="O1468" s="20">
        <f t="shared" si="124"/>
        <v>0</v>
      </c>
      <c r="P1468" s="20">
        <f t="shared" si="125"/>
        <v>0</v>
      </c>
      <c r="Q1468" s="20">
        <v>0</v>
      </c>
      <c r="R1468" s="21"/>
      <c r="S1468" s="44"/>
    </row>
    <row r="1469" spans="2:19" hidden="1" x14ac:dyDescent="0.25">
      <c r="B1469" s="16">
        <v>1478</v>
      </c>
      <c r="C1469" s="17" t="s">
        <v>2539</v>
      </c>
      <c r="D1469" s="18" t="s">
        <v>2654</v>
      </c>
      <c r="E1469" s="18" t="s">
        <v>2655</v>
      </c>
      <c r="F1469" s="21">
        <v>0</v>
      </c>
      <c r="G1469" s="21">
        <v>0</v>
      </c>
      <c r="H1469" s="20"/>
      <c r="I1469" s="19"/>
      <c r="J1469" s="19"/>
      <c r="K1469" s="20"/>
      <c r="L1469" s="20">
        <f t="shared" si="121"/>
        <v>0</v>
      </c>
      <c r="M1469" s="20">
        <f t="shared" si="122"/>
        <v>0</v>
      </c>
      <c r="N1469" s="20">
        <f t="shared" si="123"/>
        <v>0</v>
      </c>
      <c r="O1469" s="20">
        <f t="shared" si="124"/>
        <v>0</v>
      </c>
      <c r="P1469" s="20">
        <f t="shared" si="125"/>
        <v>0</v>
      </c>
      <c r="Q1469" s="20">
        <v>0</v>
      </c>
      <c r="R1469" s="21"/>
      <c r="S1469" s="44"/>
    </row>
    <row r="1470" spans="2:19" hidden="1" x14ac:dyDescent="0.25">
      <c r="B1470" s="16">
        <v>1479</v>
      </c>
      <c r="C1470" s="17" t="s">
        <v>2539</v>
      </c>
      <c r="D1470" s="18" t="s">
        <v>2656</v>
      </c>
      <c r="E1470" s="18" t="s">
        <v>2657</v>
      </c>
      <c r="F1470" s="21">
        <v>0</v>
      </c>
      <c r="G1470" s="21">
        <v>0</v>
      </c>
      <c r="H1470" s="20"/>
      <c r="I1470" s="19"/>
      <c r="J1470" s="19"/>
      <c r="K1470" s="20"/>
      <c r="L1470" s="20">
        <f t="shared" si="121"/>
        <v>0</v>
      </c>
      <c r="M1470" s="20">
        <f t="shared" si="122"/>
        <v>0</v>
      </c>
      <c r="N1470" s="20">
        <f t="shared" si="123"/>
        <v>0</v>
      </c>
      <c r="O1470" s="20">
        <f t="shared" si="124"/>
        <v>0</v>
      </c>
      <c r="P1470" s="20">
        <f t="shared" si="125"/>
        <v>0</v>
      </c>
      <c r="Q1470" s="20">
        <v>0</v>
      </c>
      <c r="R1470" s="21"/>
      <c r="S1470" s="44"/>
    </row>
    <row r="1471" spans="2:19" hidden="1" x14ac:dyDescent="0.25">
      <c r="B1471" s="16">
        <v>1480</v>
      </c>
      <c r="C1471" s="17" t="s">
        <v>2539</v>
      </c>
      <c r="D1471" s="18" t="s">
        <v>2658</v>
      </c>
      <c r="E1471" s="18" t="s">
        <v>2659</v>
      </c>
      <c r="F1471" s="21">
        <v>0</v>
      </c>
      <c r="G1471" s="21">
        <v>0</v>
      </c>
      <c r="H1471" s="20"/>
      <c r="I1471" s="19"/>
      <c r="J1471" s="19"/>
      <c r="K1471" s="20"/>
      <c r="L1471" s="20">
        <f t="shared" si="121"/>
        <v>0</v>
      </c>
      <c r="M1471" s="20">
        <f t="shared" si="122"/>
        <v>0</v>
      </c>
      <c r="N1471" s="20">
        <f t="shared" si="123"/>
        <v>0</v>
      </c>
      <c r="O1471" s="20">
        <f t="shared" si="124"/>
        <v>0</v>
      </c>
      <c r="P1471" s="20">
        <f t="shared" si="125"/>
        <v>0</v>
      </c>
      <c r="Q1471" s="20">
        <v>0</v>
      </c>
      <c r="R1471" s="21"/>
      <c r="S1471" s="44"/>
    </row>
    <row r="1472" spans="2:19" hidden="1" x14ac:dyDescent="0.25">
      <c r="B1472" s="16">
        <v>1481</v>
      </c>
      <c r="C1472" s="17" t="s">
        <v>2539</v>
      </c>
      <c r="D1472" s="18" t="s">
        <v>2660</v>
      </c>
      <c r="E1472" s="18" t="s">
        <v>2661</v>
      </c>
      <c r="F1472" s="21">
        <v>0</v>
      </c>
      <c r="G1472" s="21">
        <v>0</v>
      </c>
      <c r="H1472" s="20"/>
      <c r="I1472" s="19"/>
      <c r="J1472" s="19"/>
      <c r="K1472" s="20"/>
      <c r="L1472" s="20">
        <f t="shared" si="121"/>
        <v>0</v>
      </c>
      <c r="M1472" s="20">
        <f t="shared" si="122"/>
        <v>0</v>
      </c>
      <c r="N1472" s="20">
        <f t="shared" si="123"/>
        <v>0</v>
      </c>
      <c r="O1472" s="20">
        <f t="shared" si="124"/>
        <v>0</v>
      </c>
      <c r="P1472" s="20">
        <f t="shared" si="125"/>
        <v>0</v>
      </c>
      <c r="Q1472" s="20">
        <v>0</v>
      </c>
      <c r="R1472" s="21"/>
      <c r="S1472" s="44"/>
    </row>
    <row r="1473" spans="2:19" hidden="1" x14ac:dyDescent="0.25">
      <c r="B1473" s="16">
        <v>1482</v>
      </c>
      <c r="C1473" s="17" t="s">
        <v>2539</v>
      </c>
      <c r="D1473" s="18" t="s">
        <v>2662</v>
      </c>
      <c r="E1473" s="18" t="s">
        <v>2663</v>
      </c>
      <c r="F1473" s="21">
        <v>0</v>
      </c>
      <c r="G1473" s="21">
        <v>0</v>
      </c>
      <c r="H1473" s="20"/>
      <c r="I1473" s="19"/>
      <c r="J1473" s="19"/>
      <c r="K1473" s="20"/>
      <c r="L1473" s="20">
        <f t="shared" si="121"/>
        <v>0</v>
      </c>
      <c r="M1473" s="20">
        <f t="shared" si="122"/>
        <v>0</v>
      </c>
      <c r="N1473" s="20">
        <f t="shared" si="123"/>
        <v>0</v>
      </c>
      <c r="O1473" s="20">
        <f t="shared" si="124"/>
        <v>0</v>
      </c>
      <c r="P1473" s="20">
        <f t="shared" si="125"/>
        <v>0</v>
      </c>
      <c r="Q1473" s="20">
        <v>0</v>
      </c>
      <c r="R1473" s="21"/>
      <c r="S1473" s="44"/>
    </row>
    <row r="1474" spans="2:19" hidden="1" x14ac:dyDescent="0.25">
      <c r="B1474" s="16">
        <v>1483</v>
      </c>
      <c r="C1474" s="17" t="s">
        <v>2539</v>
      </c>
      <c r="D1474" s="18" t="s">
        <v>2664</v>
      </c>
      <c r="E1474" s="18" t="s">
        <v>2665</v>
      </c>
      <c r="F1474" s="21">
        <v>0</v>
      </c>
      <c r="G1474" s="21">
        <v>0</v>
      </c>
      <c r="H1474" s="20"/>
      <c r="I1474" s="19"/>
      <c r="J1474" s="19"/>
      <c r="K1474" s="20"/>
      <c r="L1474" s="20">
        <f t="shared" si="121"/>
        <v>0</v>
      </c>
      <c r="M1474" s="20">
        <f t="shared" si="122"/>
        <v>0</v>
      </c>
      <c r="N1474" s="20">
        <f t="shared" si="123"/>
        <v>0</v>
      </c>
      <c r="O1474" s="20">
        <f t="shared" si="124"/>
        <v>0</v>
      </c>
      <c r="P1474" s="20">
        <f t="shared" si="125"/>
        <v>0</v>
      </c>
      <c r="Q1474" s="20">
        <v>0</v>
      </c>
      <c r="R1474" s="21"/>
      <c r="S1474" s="44"/>
    </row>
    <row r="1475" spans="2:19" hidden="1" x14ac:dyDescent="0.25">
      <c r="B1475" s="16">
        <v>1484</v>
      </c>
      <c r="C1475" s="17" t="s">
        <v>2539</v>
      </c>
      <c r="D1475" s="18" t="s">
        <v>2666</v>
      </c>
      <c r="E1475" s="18" t="s">
        <v>2667</v>
      </c>
      <c r="F1475" s="21">
        <v>0</v>
      </c>
      <c r="G1475" s="21">
        <v>0</v>
      </c>
      <c r="H1475" s="20"/>
      <c r="I1475" s="19"/>
      <c r="J1475" s="19"/>
      <c r="K1475" s="20"/>
      <c r="L1475" s="20">
        <f t="shared" si="121"/>
        <v>0</v>
      </c>
      <c r="M1475" s="20">
        <f t="shared" si="122"/>
        <v>0</v>
      </c>
      <c r="N1475" s="20">
        <f t="shared" si="123"/>
        <v>0</v>
      </c>
      <c r="O1475" s="20">
        <f t="shared" si="124"/>
        <v>0</v>
      </c>
      <c r="P1475" s="20">
        <f t="shared" si="125"/>
        <v>0</v>
      </c>
      <c r="Q1475" s="20">
        <v>0</v>
      </c>
      <c r="R1475" s="21"/>
      <c r="S1475" s="44"/>
    </row>
    <row r="1476" spans="2:19" x14ac:dyDescent="0.25">
      <c r="B1476" s="16">
        <v>1485</v>
      </c>
      <c r="C1476" s="17" t="s">
        <v>2539</v>
      </c>
      <c r="D1476" s="36" t="s">
        <v>2668</v>
      </c>
      <c r="E1476" s="18" t="s">
        <v>2669</v>
      </c>
      <c r="F1476" s="21">
        <v>12000</v>
      </c>
      <c r="G1476" s="21">
        <v>3000</v>
      </c>
      <c r="H1476" s="20"/>
      <c r="I1476" s="19"/>
      <c r="J1476" s="19"/>
      <c r="K1476" s="20"/>
      <c r="L1476" s="20">
        <f t="shared" si="121"/>
        <v>12000</v>
      </c>
      <c r="M1476" s="20">
        <f t="shared" si="122"/>
        <v>3000</v>
      </c>
      <c r="N1476" s="20">
        <f t="shared" si="123"/>
        <v>0</v>
      </c>
      <c r="O1476" s="20">
        <f t="shared" si="124"/>
        <v>15000</v>
      </c>
      <c r="P1476" s="20">
        <f t="shared" si="125"/>
        <v>0</v>
      </c>
      <c r="Q1476" s="20">
        <v>15000</v>
      </c>
      <c r="R1476" s="21"/>
      <c r="S1476" s="44">
        <v>12000</v>
      </c>
    </row>
    <row r="1477" spans="2:19" hidden="1" x14ac:dyDescent="0.25">
      <c r="B1477" s="16">
        <v>1486</v>
      </c>
      <c r="C1477" s="17" t="s">
        <v>2539</v>
      </c>
      <c r="D1477" s="18" t="s">
        <v>2670</v>
      </c>
      <c r="E1477" s="18" t="s">
        <v>2671</v>
      </c>
      <c r="F1477" s="21">
        <v>6802.5</v>
      </c>
      <c r="G1477" s="21">
        <v>0</v>
      </c>
      <c r="H1477" s="20"/>
      <c r="I1477" s="19"/>
      <c r="J1477" s="19"/>
      <c r="K1477" s="20"/>
      <c r="L1477" s="20">
        <f t="shared" si="121"/>
        <v>6802.5</v>
      </c>
      <c r="M1477" s="20">
        <f t="shared" si="122"/>
        <v>0</v>
      </c>
      <c r="N1477" s="20">
        <f t="shared" si="123"/>
        <v>0</v>
      </c>
      <c r="O1477" s="20">
        <f t="shared" si="124"/>
        <v>6802.5</v>
      </c>
      <c r="P1477" s="20">
        <f t="shared" si="125"/>
        <v>0</v>
      </c>
      <c r="Q1477" s="20">
        <v>6802.5</v>
      </c>
      <c r="R1477" s="21"/>
      <c r="S1477" s="44"/>
    </row>
    <row r="1478" spans="2:19" hidden="1" x14ac:dyDescent="0.25">
      <c r="B1478" s="16">
        <v>1487</v>
      </c>
      <c r="C1478" s="17" t="s">
        <v>2539</v>
      </c>
      <c r="D1478" s="18" t="s">
        <v>2672</v>
      </c>
      <c r="E1478" s="18" t="s">
        <v>2673</v>
      </c>
      <c r="F1478" s="21">
        <v>0</v>
      </c>
      <c r="G1478" s="21">
        <v>0</v>
      </c>
      <c r="H1478" s="20"/>
      <c r="I1478" s="19"/>
      <c r="J1478" s="19"/>
      <c r="K1478" s="20"/>
      <c r="L1478" s="20">
        <f t="shared" si="121"/>
        <v>0</v>
      </c>
      <c r="M1478" s="20">
        <f t="shared" si="122"/>
        <v>0</v>
      </c>
      <c r="N1478" s="20">
        <f t="shared" si="123"/>
        <v>0</v>
      </c>
      <c r="O1478" s="20">
        <f t="shared" si="124"/>
        <v>0</v>
      </c>
      <c r="P1478" s="20">
        <f t="shared" si="125"/>
        <v>0</v>
      </c>
      <c r="Q1478" s="20">
        <v>0</v>
      </c>
      <c r="R1478" s="21"/>
      <c r="S1478" s="44"/>
    </row>
    <row r="1479" spans="2:19" hidden="1" x14ac:dyDescent="0.25">
      <c r="B1479" s="16">
        <v>1488</v>
      </c>
      <c r="C1479" s="17" t="s">
        <v>2539</v>
      </c>
      <c r="D1479" s="18" t="s">
        <v>2674</v>
      </c>
      <c r="E1479" s="18" t="s">
        <v>2675</v>
      </c>
      <c r="F1479" s="21">
        <v>0</v>
      </c>
      <c r="G1479" s="21">
        <v>0</v>
      </c>
      <c r="H1479" s="20"/>
      <c r="I1479" s="19"/>
      <c r="J1479" s="19"/>
      <c r="K1479" s="20"/>
      <c r="L1479" s="20">
        <f t="shared" si="121"/>
        <v>0</v>
      </c>
      <c r="M1479" s="20">
        <f t="shared" si="122"/>
        <v>0</v>
      </c>
      <c r="N1479" s="20">
        <f t="shared" si="123"/>
        <v>0</v>
      </c>
      <c r="O1479" s="20">
        <f t="shared" si="124"/>
        <v>0</v>
      </c>
      <c r="P1479" s="20">
        <f t="shared" si="125"/>
        <v>0</v>
      </c>
      <c r="Q1479" s="20">
        <v>0</v>
      </c>
      <c r="R1479" s="21"/>
      <c r="S1479" s="44"/>
    </row>
    <row r="1480" spans="2:19" hidden="1" x14ac:dyDescent="0.25">
      <c r="B1480" s="16">
        <v>1489</v>
      </c>
      <c r="C1480" s="17" t="s">
        <v>2539</v>
      </c>
      <c r="D1480" s="18" t="s">
        <v>2676</v>
      </c>
      <c r="E1480" s="18" t="s">
        <v>2677</v>
      </c>
      <c r="F1480" s="21">
        <v>0</v>
      </c>
      <c r="G1480" s="21">
        <v>0</v>
      </c>
      <c r="H1480" s="20"/>
      <c r="I1480" s="19"/>
      <c r="J1480" s="19"/>
      <c r="K1480" s="20"/>
      <c r="L1480" s="20">
        <f t="shared" si="121"/>
        <v>0</v>
      </c>
      <c r="M1480" s="20">
        <f t="shared" si="122"/>
        <v>0</v>
      </c>
      <c r="N1480" s="20">
        <f t="shared" si="123"/>
        <v>0</v>
      </c>
      <c r="O1480" s="20">
        <f t="shared" si="124"/>
        <v>0</v>
      </c>
      <c r="P1480" s="20">
        <f t="shared" si="125"/>
        <v>0</v>
      </c>
      <c r="Q1480" s="20">
        <v>0</v>
      </c>
      <c r="R1480" s="21"/>
      <c r="S1480" s="44"/>
    </row>
    <row r="1481" spans="2:19" hidden="1" x14ac:dyDescent="0.25">
      <c r="B1481" s="16">
        <v>1490</v>
      </c>
      <c r="C1481" s="17" t="s">
        <v>2539</v>
      </c>
      <c r="D1481" s="18" t="s">
        <v>2678</v>
      </c>
      <c r="E1481" s="18" t="s">
        <v>2679</v>
      </c>
      <c r="F1481" s="21">
        <v>0</v>
      </c>
      <c r="G1481" s="21">
        <v>0</v>
      </c>
      <c r="H1481" s="20"/>
      <c r="I1481" s="19"/>
      <c r="J1481" s="19"/>
      <c r="K1481" s="20"/>
      <c r="L1481" s="20">
        <f t="shared" si="121"/>
        <v>0</v>
      </c>
      <c r="M1481" s="20">
        <f t="shared" si="122"/>
        <v>0</v>
      </c>
      <c r="N1481" s="20">
        <f t="shared" si="123"/>
        <v>0</v>
      </c>
      <c r="O1481" s="20">
        <f t="shared" si="124"/>
        <v>0</v>
      </c>
      <c r="P1481" s="20">
        <f t="shared" si="125"/>
        <v>0</v>
      </c>
      <c r="Q1481" s="20">
        <v>0</v>
      </c>
      <c r="R1481" s="21"/>
      <c r="S1481" s="44"/>
    </row>
    <row r="1482" spans="2:19" x14ac:dyDescent="0.25">
      <c r="B1482" s="16">
        <v>1491</v>
      </c>
      <c r="C1482" s="17" t="s">
        <v>2539</v>
      </c>
      <c r="D1482" s="36" t="s">
        <v>2680</v>
      </c>
      <c r="E1482" s="18" t="s">
        <v>2681</v>
      </c>
      <c r="F1482" s="21">
        <v>0</v>
      </c>
      <c r="G1482" s="21">
        <v>5000</v>
      </c>
      <c r="H1482" s="20"/>
      <c r="I1482" s="19"/>
      <c r="J1482" s="19"/>
      <c r="K1482" s="20"/>
      <c r="L1482" s="20">
        <f t="shared" si="121"/>
        <v>0</v>
      </c>
      <c r="M1482" s="20">
        <f t="shared" si="122"/>
        <v>5000</v>
      </c>
      <c r="N1482" s="20">
        <f t="shared" si="123"/>
        <v>0</v>
      </c>
      <c r="O1482" s="20">
        <f t="shared" si="124"/>
        <v>5000</v>
      </c>
      <c r="P1482" s="20">
        <f t="shared" si="125"/>
        <v>0</v>
      </c>
      <c r="Q1482" s="20">
        <v>5000</v>
      </c>
      <c r="R1482" s="21"/>
      <c r="S1482" s="44"/>
    </row>
    <row r="1483" spans="2:19" hidden="1" x14ac:dyDescent="0.25">
      <c r="B1483" s="16">
        <v>1492</v>
      </c>
      <c r="C1483" s="17" t="s">
        <v>2539</v>
      </c>
      <c r="D1483" s="18" t="s">
        <v>2437</v>
      </c>
      <c r="E1483" s="18" t="s">
        <v>2438</v>
      </c>
      <c r="F1483" s="21">
        <v>0</v>
      </c>
      <c r="G1483" s="21">
        <v>0</v>
      </c>
      <c r="H1483" s="20"/>
      <c r="I1483" s="19"/>
      <c r="J1483" s="19"/>
      <c r="K1483" s="20"/>
      <c r="L1483" s="20">
        <f t="shared" si="121"/>
        <v>0</v>
      </c>
      <c r="M1483" s="20">
        <f t="shared" si="122"/>
        <v>0</v>
      </c>
      <c r="N1483" s="20">
        <f t="shared" si="123"/>
        <v>0</v>
      </c>
      <c r="O1483" s="20">
        <f t="shared" si="124"/>
        <v>0</v>
      </c>
      <c r="P1483" s="20">
        <f t="shared" si="125"/>
        <v>0</v>
      </c>
      <c r="Q1483" s="20">
        <v>0</v>
      </c>
      <c r="R1483" s="21"/>
      <c r="S1483" s="44"/>
    </row>
    <row r="1484" spans="2:19" hidden="1" x14ac:dyDescent="0.25">
      <c r="B1484" s="16">
        <v>1493</v>
      </c>
      <c r="C1484" s="17" t="s">
        <v>2539</v>
      </c>
      <c r="D1484" s="18" t="s">
        <v>2682</v>
      </c>
      <c r="E1484" s="18" t="s">
        <v>2683</v>
      </c>
      <c r="F1484" s="21">
        <v>0</v>
      </c>
      <c r="G1484" s="21">
        <v>0</v>
      </c>
      <c r="H1484" s="20"/>
      <c r="I1484" s="19"/>
      <c r="J1484" s="19"/>
      <c r="K1484" s="20"/>
      <c r="L1484" s="20">
        <f t="shared" si="121"/>
        <v>0</v>
      </c>
      <c r="M1484" s="20">
        <f t="shared" si="122"/>
        <v>0</v>
      </c>
      <c r="N1484" s="20">
        <f t="shared" si="123"/>
        <v>0</v>
      </c>
      <c r="O1484" s="20">
        <f t="shared" si="124"/>
        <v>0</v>
      </c>
      <c r="P1484" s="20">
        <f t="shared" si="125"/>
        <v>0</v>
      </c>
      <c r="Q1484" s="20">
        <v>0</v>
      </c>
      <c r="R1484" s="21"/>
      <c r="S1484" s="44"/>
    </row>
    <row r="1485" spans="2:19" hidden="1" x14ac:dyDescent="0.25">
      <c r="B1485" s="16">
        <v>1494</v>
      </c>
      <c r="C1485" s="17" t="s">
        <v>2539</v>
      </c>
      <c r="D1485" s="18" t="s">
        <v>2684</v>
      </c>
      <c r="E1485" s="18" t="s">
        <v>2685</v>
      </c>
      <c r="F1485" s="21">
        <v>0</v>
      </c>
      <c r="G1485" s="21">
        <v>0</v>
      </c>
      <c r="H1485" s="20"/>
      <c r="I1485" s="19"/>
      <c r="J1485" s="19"/>
      <c r="K1485" s="20"/>
      <c r="L1485" s="20">
        <f t="shared" si="121"/>
        <v>0</v>
      </c>
      <c r="M1485" s="20">
        <f t="shared" si="122"/>
        <v>0</v>
      </c>
      <c r="N1485" s="20">
        <f t="shared" si="123"/>
        <v>0</v>
      </c>
      <c r="O1485" s="20">
        <f t="shared" si="124"/>
        <v>0</v>
      </c>
      <c r="P1485" s="20">
        <f t="shared" si="125"/>
        <v>0</v>
      </c>
      <c r="Q1485" s="20">
        <v>0</v>
      </c>
      <c r="R1485" s="21"/>
      <c r="S1485" s="44"/>
    </row>
    <row r="1486" spans="2:19" hidden="1" x14ac:dyDescent="0.25">
      <c r="B1486" s="16">
        <v>1495</v>
      </c>
      <c r="C1486" s="17" t="s">
        <v>2539</v>
      </c>
      <c r="D1486" s="18" t="s">
        <v>2686</v>
      </c>
      <c r="E1486" s="18" t="s">
        <v>2687</v>
      </c>
      <c r="F1486" s="21">
        <v>0</v>
      </c>
      <c r="G1486" s="21">
        <v>0</v>
      </c>
      <c r="H1486" s="20"/>
      <c r="I1486" s="19"/>
      <c r="J1486" s="19"/>
      <c r="K1486" s="20"/>
      <c r="L1486" s="20">
        <f t="shared" si="121"/>
        <v>0</v>
      </c>
      <c r="M1486" s="20">
        <f t="shared" si="122"/>
        <v>0</v>
      </c>
      <c r="N1486" s="20">
        <f t="shared" si="123"/>
        <v>0</v>
      </c>
      <c r="O1486" s="20">
        <f t="shared" si="124"/>
        <v>0</v>
      </c>
      <c r="P1486" s="20">
        <f t="shared" si="125"/>
        <v>0</v>
      </c>
      <c r="Q1486" s="20">
        <v>0</v>
      </c>
      <c r="R1486" s="21"/>
      <c r="S1486" s="44"/>
    </row>
    <row r="1487" spans="2:19" hidden="1" x14ac:dyDescent="0.25">
      <c r="B1487" s="16">
        <v>1496</v>
      </c>
      <c r="C1487" s="17" t="s">
        <v>2539</v>
      </c>
      <c r="D1487" s="18" t="s">
        <v>2688</v>
      </c>
      <c r="E1487" s="18" t="s">
        <v>2689</v>
      </c>
      <c r="F1487" s="21">
        <v>0</v>
      </c>
      <c r="G1487" s="21">
        <v>0</v>
      </c>
      <c r="H1487" s="20"/>
      <c r="I1487" s="19"/>
      <c r="J1487" s="19"/>
      <c r="K1487" s="20"/>
      <c r="L1487" s="20">
        <f t="shared" si="121"/>
        <v>0</v>
      </c>
      <c r="M1487" s="20">
        <f t="shared" si="122"/>
        <v>0</v>
      </c>
      <c r="N1487" s="20">
        <f t="shared" si="123"/>
        <v>0</v>
      </c>
      <c r="O1487" s="20">
        <f t="shared" si="124"/>
        <v>0</v>
      </c>
      <c r="P1487" s="20">
        <f t="shared" si="125"/>
        <v>0</v>
      </c>
      <c r="Q1487" s="20">
        <v>0</v>
      </c>
      <c r="R1487" s="21"/>
      <c r="S1487" s="44"/>
    </row>
    <row r="1488" spans="2:19" hidden="1" x14ac:dyDescent="0.25">
      <c r="B1488" s="16">
        <v>1497</v>
      </c>
      <c r="C1488" s="17" t="s">
        <v>2539</v>
      </c>
      <c r="D1488" s="18" t="s">
        <v>2690</v>
      </c>
      <c r="E1488" s="18" t="s">
        <v>2691</v>
      </c>
      <c r="F1488" s="21">
        <v>0</v>
      </c>
      <c r="G1488" s="21">
        <v>0</v>
      </c>
      <c r="H1488" s="20"/>
      <c r="I1488" s="19"/>
      <c r="J1488" s="19"/>
      <c r="K1488" s="20"/>
      <c r="L1488" s="20">
        <f t="shared" si="121"/>
        <v>0</v>
      </c>
      <c r="M1488" s="20">
        <f t="shared" si="122"/>
        <v>0</v>
      </c>
      <c r="N1488" s="20">
        <f t="shared" si="123"/>
        <v>0</v>
      </c>
      <c r="O1488" s="20">
        <f t="shared" si="124"/>
        <v>0</v>
      </c>
      <c r="P1488" s="20">
        <f t="shared" si="125"/>
        <v>0</v>
      </c>
      <c r="Q1488" s="20">
        <v>0</v>
      </c>
      <c r="R1488" s="21"/>
      <c r="S1488" s="44"/>
    </row>
    <row r="1489" spans="2:19" hidden="1" x14ac:dyDescent="0.25">
      <c r="B1489" s="16">
        <v>1498</v>
      </c>
      <c r="C1489" s="17" t="s">
        <v>2539</v>
      </c>
      <c r="D1489" s="18" t="s">
        <v>2692</v>
      </c>
      <c r="E1489" s="18" t="s">
        <v>2693</v>
      </c>
      <c r="F1489" s="21">
        <v>0</v>
      </c>
      <c r="G1489" s="21">
        <v>0</v>
      </c>
      <c r="H1489" s="20"/>
      <c r="I1489" s="19"/>
      <c r="J1489" s="19"/>
      <c r="K1489" s="20"/>
      <c r="L1489" s="20">
        <f t="shared" si="121"/>
        <v>0</v>
      </c>
      <c r="M1489" s="20">
        <f t="shared" si="122"/>
        <v>0</v>
      </c>
      <c r="N1489" s="20">
        <f t="shared" si="123"/>
        <v>0</v>
      </c>
      <c r="O1489" s="20">
        <f t="shared" si="124"/>
        <v>0</v>
      </c>
      <c r="P1489" s="20">
        <f t="shared" si="125"/>
        <v>0</v>
      </c>
      <c r="Q1489" s="20">
        <v>0</v>
      </c>
      <c r="R1489" s="21"/>
      <c r="S1489" s="44"/>
    </row>
    <row r="1490" spans="2:19" hidden="1" x14ac:dyDescent="0.25">
      <c r="B1490" s="16">
        <v>1499</v>
      </c>
      <c r="C1490" s="17" t="s">
        <v>2539</v>
      </c>
      <c r="D1490" s="18" t="s">
        <v>2694</v>
      </c>
      <c r="E1490" s="18" t="s">
        <v>2695</v>
      </c>
      <c r="F1490" s="21">
        <v>0</v>
      </c>
      <c r="G1490" s="21">
        <v>0</v>
      </c>
      <c r="H1490" s="20"/>
      <c r="I1490" s="19"/>
      <c r="J1490" s="19"/>
      <c r="K1490" s="20"/>
      <c r="L1490" s="20">
        <f t="shared" si="121"/>
        <v>0</v>
      </c>
      <c r="M1490" s="20">
        <f t="shared" si="122"/>
        <v>0</v>
      </c>
      <c r="N1490" s="20">
        <f t="shared" si="123"/>
        <v>0</v>
      </c>
      <c r="O1490" s="20">
        <f t="shared" si="124"/>
        <v>0</v>
      </c>
      <c r="P1490" s="20">
        <f t="shared" si="125"/>
        <v>0</v>
      </c>
      <c r="Q1490" s="20">
        <v>0</v>
      </c>
      <c r="R1490" s="21"/>
      <c r="S1490" s="44"/>
    </row>
    <row r="1491" spans="2:19" hidden="1" x14ac:dyDescent="0.25">
      <c r="B1491" s="16">
        <v>1500</v>
      </c>
      <c r="C1491" s="17" t="s">
        <v>2539</v>
      </c>
      <c r="D1491" s="18" t="s">
        <v>2696</v>
      </c>
      <c r="E1491" s="18" t="s">
        <v>2697</v>
      </c>
      <c r="F1491" s="21">
        <v>0</v>
      </c>
      <c r="G1491" s="21">
        <v>0</v>
      </c>
      <c r="H1491" s="20"/>
      <c r="I1491" s="19"/>
      <c r="J1491" s="19"/>
      <c r="K1491" s="20"/>
      <c r="L1491" s="20">
        <f t="shared" si="121"/>
        <v>0</v>
      </c>
      <c r="M1491" s="20">
        <f t="shared" si="122"/>
        <v>0</v>
      </c>
      <c r="N1491" s="20">
        <f t="shared" si="123"/>
        <v>0</v>
      </c>
      <c r="O1491" s="20">
        <f t="shared" si="124"/>
        <v>0</v>
      </c>
      <c r="P1491" s="20">
        <f t="shared" si="125"/>
        <v>0</v>
      </c>
      <c r="Q1491" s="20">
        <v>0</v>
      </c>
      <c r="R1491" s="21"/>
      <c r="S1491" s="44"/>
    </row>
    <row r="1492" spans="2:19" x14ac:dyDescent="0.25">
      <c r="B1492" s="16">
        <v>1501</v>
      </c>
      <c r="C1492" s="17" t="s">
        <v>2539</v>
      </c>
      <c r="D1492" s="36" t="s">
        <v>2698</v>
      </c>
      <c r="E1492" s="18" t="s">
        <v>2699</v>
      </c>
      <c r="F1492" s="21">
        <v>12000</v>
      </c>
      <c r="G1492" s="21">
        <v>0</v>
      </c>
      <c r="H1492" s="20"/>
      <c r="I1492" s="19"/>
      <c r="J1492" s="19"/>
      <c r="K1492" s="20"/>
      <c r="L1492" s="20">
        <f t="shared" si="121"/>
        <v>12000</v>
      </c>
      <c r="M1492" s="20">
        <f t="shared" si="122"/>
        <v>0</v>
      </c>
      <c r="N1492" s="20">
        <f t="shared" si="123"/>
        <v>0</v>
      </c>
      <c r="O1492" s="20">
        <f t="shared" si="124"/>
        <v>12000</v>
      </c>
      <c r="P1492" s="20">
        <f t="shared" si="125"/>
        <v>0</v>
      </c>
      <c r="Q1492" s="20">
        <v>12000</v>
      </c>
      <c r="R1492" s="21"/>
      <c r="S1492" s="44">
        <v>12000</v>
      </c>
    </row>
    <row r="1493" spans="2:19" hidden="1" x14ac:dyDescent="0.25">
      <c r="B1493" s="16">
        <v>1502</v>
      </c>
      <c r="C1493" s="17" t="s">
        <v>2539</v>
      </c>
      <c r="D1493" s="18" t="s">
        <v>2700</v>
      </c>
      <c r="E1493" s="18" t="s">
        <v>2701</v>
      </c>
      <c r="F1493" s="21">
        <v>0</v>
      </c>
      <c r="G1493" s="21">
        <v>0</v>
      </c>
      <c r="H1493" s="20"/>
      <c r="I1493" s="19"/>
      <c r="J1493" s="19"/>
      <c r="K1493" s="20"/>
      <c r="L1493" s="20">
        <f t="shared" si="121"/>
        <v>0</v>
      </c>
      <c r="M1493" s="20">
        <f t="shared" si="122"/>
        <v>0</v>
      </c>
      <c r="N1493" s="20">
        <f t="shared" si="123"/>
        <v>0</v>
      </c>
      <c r="O1493" s="20">
        <f t="shared" si="124"/>
        <v>0</v>
      </c>
      <c r="P1493" s="20">
        <f t="shared" si="125"/>
        <v>0</v>
      </c>
      <c r="Q1493" s="20">
        <v>0</v>
      </c>
      <c r="R1493" s="21"/>
      <c r="S1493" s="44"/>
    </row>
    <row r="1494" spans="2:19" hidden="1" x14ac:dyDescent="0.25">
      <c r="B1494" s="16">
        <v>1503</v>
      </c>
      <c r="C1494" s="17" t="s">
        <v>2539</v>
      </c>
      <c r="D1494" s="18" t="s">
        <v>2702</v>
      </c>
      <c r="E1494" s="18" t="s">
        <v>2703</v>
      </c>
      <c r="F1494" s="21">
        <v>0</v>
      </c>
      <c r="G1494" s="21">
        <v>0</v>
      </c>
      <c r="H1494" s="20"/>
      <c r="I1494" s="19"/>
      <c r="J1494" s="19"/>
      <c r="K1494" s="20"/>
      <c r="L1494" s="20">
        <f t="shared" si="121"/>
        <v>0</v>
      </c>
      <c r="M1494" s="20">
        <f t="shared" si="122"/>
        <v>0</v>
      </c>
      <c r="N1494" s="20">
        <f t="shared" si="123"/>
        <v>0</v>
      </c>
      <c r="O1494" s="20">
        <f t="shared" si="124"/>
        <v>0</v>
      </c>
      <c r="P1494" s="20">
        <f t="shared" si="125"/>
        <v>0</v>
      </c>
      <c r="Q1494" s="20">
        <v>0</v>
      </c>
      <c r="R1494" s="21"/>
      <c r="S1494" s="44"/>
    </row>
    <row r="1495" spans="2:19" hidden="1" x14ac:dyDescent="0.25">
      <c r="B1495" s="16">
        <v>1504</v>
      </c>
      <c r="C1495" s="17" t="s">
        <v>2539</v>
      </c>
      <c r="D1495" s="18" t="s">
        <v>2704</v>
      </c>
      <c r="E1495" s="18" t="s">
        <v>2705</v>
      </c>
      <c r="F1495" s="21">
        <v>0</v>
      </c>
      <c r="G1495" s="21">
        <v>0</v>
      </c>
      <c r="H1495" s="20"/>
      <c r="I1495" s="19"/>
      <c r="J1495" s="19"/>
      <c r="K1495" s="20"/>
      <c r="L1495" s="20">
        <f t="shared" si="121"/>
        <v>0</v>
      </c>
      <c r="M1495" s="20">
        <f t="shared" si="122"/>
        <v>0</v>
      </c>
      <c r="N1495" s="20">
        <f t="shared" si="123"/>
        <v>0</v>
      </c>
      <c r="O1495" s="20">
        <f t="shared" si="124"/>
        <v>0</v>
      </c>
      <c r="P1495" s="20">
        <f t="shared" si="125"/>
        <v>0</v>
      </c>
      <c r="Q1495" s="20">
        <v>0</v>
      </c>
      <c r="R1495" s="21"/>
      <c r="S1495" s="44"/>
    </row>
    <row r="1496" spans="2:19" hidden="1" x14ac:dyDescent="0.25">
      <c r="B1496" s="16">
        <v>1505</v>
      </c>
      <c r="C1496" s="17" t="s">
        <v>2539</v>
      </c>
      <c r="D1496" s="18" t="s">
        <v>2706</v>
      </c>
      <c r="E1496" s="18" t="s">
        <v>2707</v>
      </c>
      <c r="F1496" s="21">
        <v>0</v>
      </c>
      <c r="G1496" s="21">
        <v>0</v>
      </c>
      <c r="H1496" s="20"/>
      <c r="I1496" s="19"/>
      <c r="J1496" s="19"/>
      <c r="K1496" s="20"/>
      <c r="L1496" s="20">
        <f t="shared" si="121"/>
        <v>0</v>
      </c>
      <c r="M1496" s="20">
        <f t="shared" si="122"/>
        <v>0</v>
      </c>
      <c r="N1496" s="20">
        <f t="shared" si="123"/>
        <v>0</v>
      </c>
      <c r="O1496" s="20">
        <f t="shared" si="124"/>
        <v>0</v>
      </c>
      <c r="P1496" s="20">
        <f t="shared" si="125"/>
        <v>0</v>
      </c>
      <c r="Q1496" s="20">
        <v>0</v>
      </c>
      <c r="R1496" s="21"/>
      <c r="S1496" s="44"/>
    </row>
    <row r="1497" spans="2:19" hidden="1" x14ac:dyDescent="0.25">
      <c r="B1497" s="16">
        <v>1506</v>
      </c>
      <c r="C1497" s="17" t="s">
        <v>2539</v>
      </c>
      <c r="D1497" s="18" t="s">
        <v>2708</v>
      </c>
      <c r="E1497" s="18" t="s">
        <v>2709</v>
      </c>
      <c r="F1497" s="21">
        <v>0</v>
      </c>
      <c r="G1497" s="21">
        <v>0</v>
      </c>
      <c r="H1497" s="20"/>
      <c r="I1497" s="19"/>
      <c r="J1497" s="19"/>
      <c r="K1497" s="20"/>
      <c r="L1497" s="20">
        <f t="shared" si="121"/>
        <v>0</v>
      </c>
      <c r="M1497" s="20">
        <f t="shared" si="122"/>
        <v>0</v>
      </c>
      <c r="N1497" s="20">
        <f t="shared" si="123"/>
        <v>0</v>
      </c>
      <c r="O1497" s="20">
        <f t="shared" si="124"/>
        <v>0</v>
      </c>
      <c r="P1497" s="20">
        <f t="shared" si="125"/>
        <v>0</v>
      </c>
      <c r="Q1497" s="20">
        <v>0</v>
      </c>
      <c r="R1497" s="21"/>
      <c r="S1497" s="44"/>
    </row>
    <row r="1498" spans="2:19" hidden="1" x14ac:dyDescent="0.25">
      <c r="B1498" s="16">
        <v>1507</v>
      </c>
      <c r="C1498" s="17" t="s">
        <v>2539</v>
      </c>
      <c r="D1498" s="18" t="s">
        <v>2710</v>
      </c>
      <c r="E1498" s="18" t="s">
        <v>2711</v>
      </c>
      <c r="F1498" s="21">
        <v>0</v>
      </c>
      <c r="G1498" s="21">
        <v>0</v>
      </c>
      <c r="H1498" s="20"/>
      <c r="I1498" s="19"/>
      <c r="J1498" s="19"/>
      <c r="K1498" s="20"/>
      <c r="L1498" s="20">
        <f t="shared" si="121"/>
        <v>0</v>
      </c>
      <c r="M1498" s="20">
        <f t="shared" si="122"/>
        <v>0</v>
      </c>
      <c r="N1498" s="20">
        <f t="shared" si="123"/>
        <v>0</v>
      </c>
      <c r="O1498" s="20">
        <f t="shared" si="124"/>
        <v>0</v>
      </c>
      <c r="P1498" s="20">
        <f t="shared" si="125"/>
        <v>0</v>
      </c>
      <c r="Q1498" s="20">
        <v>0</v>
      </c>
      <c r="R1498" s="21"/>
      <c r="S1498" s="44"/>
    </row>
    <row r="1499" spans="2:19" x14ac:dyDescent="0.25">
      <c r="B1499" s="16">
        <v>1508</v>
      </c>
      <c r="C1499" s="17" t="s">
        <v>2539</v>
      </c>
      <c r="D1499" s="36" t="s">
        <v>2712</v>
      </c>
      <c r="E1499" s="18" t="s">
        <v>2713</v>
      </c>
      <c r="F1499" s="21">
        <v>12000</v>
      </c>
      <c r="G1499" s="21">
        <v>3000</v>
      </c>
      <c r="H1499" s="20"/>
      <c r="I1499" s="19"/>
      <c r="J1499" s="19"/>
      <c r="K1499" s="20"/>
      <c r="L1499" s="20">
        <f t="shared" si="121"/>
        <v>12000</v>
      </c>
      <c r="M1499" s="20">
        <f t="shared" si="122"/>
        <v>3000</v>
      </c>
      <c r="N1499" s="20">
        <f t="shared" si="123"/>
        <v>0</v>
      </c>
      <c r="O1499" s="20">
        <f t="shared" si="124"/>
        <v>15000</v>
      </c>
      <c r="P1499" s="20">
        <f t="shared" si="125"/>
        <v>0</v>
      </c>
      <c r="Q1499" s="20">
        <v>15000</v>
      </c>
      <c r="R1499" s="21"/>
      <c r="S1499" s="44">
        <v>12000</v>
      </c>
    </row>
    <row r="1500" spans="2:19" hidden="1" x14ac:dyDescent="0.25">
      <c r="B1500" s="16">
        <v>1509</v>
      </c>
      <c r="C1500" s="17" t="s">
        <v>2539</v>
      </c>
      <c r="D1500" s="18" t="s">
        <v>2714</v>
      </c>
      <c r="E1500" s="18" t="s">
        <v>2715</v>
      </c>
      <c r="F1500" s="21">
        <v>0</v>
      </c>
      <c r="G1500" s="21">
        <v>0</v>
      </c>
      <c r="H1500" s="20"/>
      <c r="I1500" s="19"/>
      <c r="J1500" s="19"/>
      <c r="K1500" s="20"/>
      <c r="L1500" s="20">
        <f t="shared" si="121"/>
        <v>0</v>
      </c>
      <c r="M1500" s="20">
        <f t="shared" si="122"/>
        <v>0</v>
      </c>
      <c r="N1500" s="20">
        <f t="shared" si="123"/>
        <v>0</v>
      </c>
      <c r="O1500" s="20">
        <f t="shared" si="124"/>
        <v>0</v>
      </c>
      <c r="P1500" s="20">
        <f t="shared" si="125"/>
        <v>0</v>
      </c>
      <c r="Q1500" s="20">
        <v>0</v>
      </c>
      <c r="R1500" s="21"/>
      <c r="S1500" s="44"/>
    </row>
    <row r="1501" spans="2:19" hidden="1" x14ac:dyDescent="0.25">
      <c r="B1501" s="16">
        <v>1510</v>
      </c>
      <c r="C1501" s="17" t="s">
        <v>2539</v>
      </c>
      <c r="D1501" s="18" t="s">
        <v>2716</v>
      </c>
      <c r="E1501" s="18" t="s">
        <v>2717</v>
      </c>
      <c r="F1501" s="21">
        <v>0</v>
      </c>
      <c r="G1501" s="21">
        <v>0</v>
      </c>
      <c r="H1501" s="20"/>
      <c r="I1501" s="19"/>
      <c r="J1501" s="19"/>
      <c r="K1501" s="20"/>
      <c r="L1501" s="20">
        <f t="shared" si="121"/>
        <v>0</v>
      </c>
      <c r="M1501" s="20">
        <f t="shared" si="122"/>
        <v>0</v>
      </c>
      <c r="N1501" s="20">
        <f t="shared" si="123"/>
        <v>0</v>
      </c>
      <c r="O1501" s="20">
        <f t="shared" si="124"/>
        <v>0</v>
      </c>
      <c r="P1501" s="20">
        <f t="shared" si="125"/>
        <v>0</v>
      </c>
      <c r="Q1501" s="20">
        <v>0</v>
      </c>
      <c r="R1501" s="21"/>
      <c r="S1501" s="44"/>
    </row>
    <row r="1502" spans="2:19" hidden="1" x14ac:dyDescent="0.25">
      <c r="B1502" s="16">
        <v>1511</v>
      </c>
      <c r="C1502" s="17" t="s">
        <v>2539</v>
      </c>
      <c r="D1502" s="18" t="s">
        <v>2718</v>
      </c>
      <c r="E1502" s="18" t="s">
        <v>2719</v>
      </c>
      <c r="F1502" s="21">
        <v>0</v>
      </c>
      <c r="G1502" s="21">
        <v>0</v>
      </c>
      <c r="H1502" s="20"/>
      <c r="I1502" s="19"/>
      <c r="J1502" s="19"/>
      <c r="K1502" s="20"/>
      <c r="L1502" s="20">
        <f t="shared" si="121"/>
        <v>0</v>
      </c>
      <c r="M1502" s="20">
        <f t="shared" si="122"/>
        <v>0</v>
      </c>
      <c r="N1502" s="20">
        <f t="shared" si="123"/>
        <v>0</v>
      </c>
      <c r="O1502" s="20">
        <f t="shared" si="124"/>
        <v>0</v>
      </c>
      <c r="P1502" s="20">
        <f t="shared" si="125"/>
        <v>0</v>
      </c>
      <c r="Q1502" s="20">
        <v>0</v>
      </c>
      <c r="R1502" s="21"/>
      <c r="S1502" s="44"/>
    </row>
    <row r="1503" spans="2:19" hidden="1" x14ac:dyDescent="0.25">
      <c r="B1503" s="16">
        <v>1512</v>
      </c>
      <c r="C1503" s="17" t="s">
        <v>2539</v>
      </c>
      <c r="D1503" s="18" t="s">
        <v>2720</v>
      </c>
      <c r="E1503" s="18" t="s">
        <v>2721</v>
      </c>
      <c r="F1503" s="21">
        <v>0</v>
      </c>
      <c r="G1503" s="21">
        <v>0</v>
      </c>
      <c r="H1503" s="20"/>
      <c r="I1503" s="19"/>
      <c r="J1503" s="19"/>
      <c r="K1503" s="20"/>
      <c r="L1503" s="20">
        <f t="shared" si="121"/>
        <v>0</v>
      </c>
      <c r="M1503" s="20">
        <f t="shared" si="122"/>
        <v>0</v>
      </c>
      <c r="N1503" s="20">
        <f t="shared" si="123"/>
        <v>0</v>
      </c>
      <c r="O1503" s="20">
        <f t="shared" si="124"/>
        <v>0</v>
      </c>
      <c r="P1503" s="20">
        <f t="shared" si="125"/>
        <v>0</v>
      </c>
      <c r="Q1503" s="20">
        <v>0</v>
      </c>
      <c r="R1503" s="21"/>
      <c r="S1503" s="44"/>
    </row>
    <row r="1504" spans="2:19" hidden="1" x14ac:dyDescent="0.25">
      <c r="B1504" s="16">
        <v>1513</v>
      </c>
      <c r="C1504" s="17" t="s">
        <v>2539</v>
      </c>
      <c r="D1504" s="18" t="s">
        <v>2722</v>
      </c>
      <c r="E1504" s="18" t="s">
        <v>2723</v>
      </c>
      <c r="F1504" s="21">
        <v>0</v>
      </c>
      <c r="G1504" s="21">
        <v>0</v>
      </c>
      <c r="H1504" s="20"/>
      <c r="I1504" s="19"/>
      <c r="J1504" s="19"/>
      <c r="K1504" s="20"/>
      <c r="L1504" s="20">
        <f t="shared" si="121"/>
        <v>0</v>
      </c>
      <c r="M1504" s="20">
        <f t="shared" si="122"/>
        <v>0</v>
      </c>
      <c r="N1504" s="20">
        <f t="shared" si="123"/>
        <v>0</v>
      </c>
      <c r="O1504" s="20">
        <f t="shared" si="124"/>
        <v>0</v>
      </c>
      <c r="P1504" s="20">
        <f t="shared" si="125"/>
        <v>0</v>
      </c>
      <c r="Q1504" s="20">
        <v>0</v>
      </c>
      <c r="R1504" s="21"/>
      <c r="S1504" s="44"/>
    </row>
    <row r="1505" spans="2:19" hidden="1" x14ac:dyDescent="0.25">
      <c r="B1505" s="16">
        <v>1514</v>
      </c>
      <c r="C1505" s="17" t="s">
        <v>2539</v>
      </c>
      <c r="D1505" s="18" t="s">
        <v>2724</v>
      </c>
      <c r="E1505" s="18" t="s">
        <v>2725</v>
      </c>
      <c r="F1505" s="21">
        <v>0</v>
      </c>
      <c r="G1505" s="21">
        <v>0</v>
      </c>
      <c r="H1505" s="20"/>
      <c r="I1505" s="19"/>
      <c r="J1505" s="19"/>
      <c r="K1505" s="20"/>
      <c r="L1505" s="20">
        <f t="shared" si="121"/>
        <v>0</v>
      </c>
      <c r="M1505" s="20">
        <f t="shared" si="122"/>
        <v>0</v>
      </c>
      <c r="N1505" s="20">
        <f t="shared" si="123"/>
        <v>0</v>
      </c>
      <c r="O1505" s="20">
        <f t="shared" si="124"/>
        <v>0</v>
      </c>
      <c r="P1505" s="20">
        <f t="shared" si="125"/>
        <v>0</v>
      </c>
      <c r="Q1505" s="20">
        <v>0</v>
      </c>
      <c r="R1505" s="21"/>
      <c r="S1505" s="44"/>
    </row>
    <row r="1506" spans="2:19" hidden="1" x14ac:dyDescent="0.25">
      <c r="B1506" s="16">
        <v>1515</v>
      </c>
      <c r="C1506" s="17" t="s">
        <v>2539</v>
      </c>
      <c r="D1506" s="18" t="s">
        <v>2726</v>
      </c>
      <c r="E1506" s="18" t="s">
        <v>2727</v>
      </c>
      <c r="F1506" s="21">
        <v>0</v>
      </c>
      <c r="G1506" s="21">
        <v>0</v>
      </c>
      <c r="H1506" s="20"/>
      <c r="I1506" s="19"/>
      <c r="J1506" s="19"/>
      <c r="K1506" s="20"/>
      <c r="L1506" s="20">
        <f t="shared" si="121"/>
        <v>0</v>
      </c>
      <c r="M1506" s="20">
        <f t="shared" si="122"/>
        <v>0</v>
      </c>
      <c r="N1506" s="20">
        <f t="shared" si="123"/>
        <v>0</v>
      </c>
      <c r="O1506" s="20">
        <f t="shared" si="124"/>
        <v>0</v>
      </c>
      <c r="P1506" s="20">
        <f t="shared" si="125"/>
        <v>0</v>
      </c>
      <c r="Q1506" s="20">
        <v>0</v>
      </c>
      <c r="R1506" s="21"/>
      <c r="S1506" s="44"/>
    </row>
    <row r="1507" spans="2:19" hidden="1" x14ac:dyDescent="0.25">
      <c r="B1507" s="16">
        <v>1516</v>
      </c>
      <c r="C1507" s="17" t="s">
        <v>2539</v>
      </c>
      <c r="D1507" s="18" t="s">
        <v>2728</v>
      </c>
      <c r="E1507" s="18" t="s">
        <v>2729</v>
      </c>
      <c r="F1507" s="21">
        <v>0</v>
      </c>
      <c r="G1507" s="21">
        <v>0</v>
      </c>
      <c r="H1507" s="20"/>
      <c r="I1507" s="19"/>
      <c r="J1507" s="19"/>
      <c r="K1507" s="20"/>
      <c r="L1507" s="20">
        <f t="shared" si="121"/>
        <v>0</v>
      </c>
      <c r="M1507" s="20">
        <f t="shared" si="122"/>
        <v>0</v>
      </c>
      <c r="N1507" s="20">
        <f t="shared" si="123"/>
        <v>0</v>
      </c>
      <c r="O1507" s="20">
        <f t="shared" si="124"/>
        <v>0</v>
      </c>
      <c r="P1507" s="20">
        <f t="shared" si="125"/>
        <v>0</v>
      </c>
      <c r="Q1507" s="20">
        <v>0</v>
      </c>
      <c r="R1507" s="21"/>
      <c r="S1507" s="44"/>
    </row>
    <row r="1508" spans="2:19" hidden="1" x14ac:dyDescent="0.25">
      <c r="B1508" s="16">
        <v>1517</v>
      </c>
      <c r="C1508" s="17" t="s">
        <v>2539</v>
      </c>
      <c r="D1508" s="18" t="s">
        <v>2730</v>
      </c>
      <c r="E1508" s="18" t="s">
        <v>2731</v>
      </c>
      <c r="F1508" s="21">
        <v>0</v>
      </c>
      <c r="G1508" s="21">
        <v>0</v>
      </c>
      <c r="H1508" s="20"/>
      <c r="I1508" s="19"/>
      <c r="J1508" s="19"/>
      <c r="K1508" s="20"/>
      <c r="L1508" s="20">
        <f t="shared" si="121"/>
        <v>0</v>
      </c>
      <c r="M1508" s="20">
        <f t="shared" si="122"/>
        <v>0</v>
      </c>
      <c r="N1508" s="20">
        <f t="shared" si="123"/>
        <v>0</v>
      </c>
      <c r="O1508" s="20">
        <f t="shared" si="124"/>
        <v>0</v>
      </c>
      <c r="P1508" s="20">
        <f t="shared" si="125"/>
        <v>0</v>
      </c>
      <c r="Q1508" s="20">
        <v>0</v>
      </c>
      <c r="R1508" s="21"/>
      <c r="S1508" s="44"/>
    </row>
    <row r="1509" spans="2:19" hidden="1" x14ac:dyDescent="0.25">
      <c r="B1509" s="16">
        <v>1518</v>
      </c>
      <c r="C1509" s="17" t="s">
        <v>2539</v>
      </c>
      <c r="D1509" s="18" t="s">
        <v>2732</v>
      </c>
      <c r="E1509" s="18" t="s">
        <v>2733</v>
      </c>
      <c r="F1509" s="21">
        <v>5256.5</v>
      </c>
      <c r="G1509" s="21">
        <v>0</v>
      </c>
      <c r="H1509" s="20"/>
      <c r="I1509" s="19"/>
      <c r="J1509" s="19"/>
      <c r="K1509" s="20"/>
      <c r="L1509" s="20">
        <f t="shared" si="121"/>
        <v>5256.5</v>
      </c>
      <c r="M1509" s="20">
        <f t="shared" si="122"/>
        <v>0</v>
      </c>
      <c r="N1509" s="20">
        <f t="shared" si="123"/>
        <v>0</v>
      </c>
      <c r="O1509" s="20">
        <f t="shared" si="124"/>
        <v>5256.5</v>
      </c>
      <c r="P1509" s="20">
        <f t="shared" si="125"/>
        <v>0</v>
      </c>
      <c r="Q1509" s="20">
        <v>5256.5</v>
      </c>
      <c r="R1509" s="21"/>
      <c r="S1509" s="44"/>
    </row>
    <row r="1510" spans="2:19" x14ac:dyDescent="0.25">
      <c r="B1510" s="16">
        <v>1519</v>
      </c>
      <c r="C1510" s="17" t="s">
        <v>2539</v>
      </c>
      <c r="D1510" s="36" t="s">
        <v>2734</v>
      </c>
      <c r="E1510" s="18" t="s">
        <v>2735</v>
      </c>
      <c r="F1510" s="21">
        <v>0</v>
      </c>
      <c r="G1510" s="21">
        <v>5000</v>
      </c>
      <c r="H1510" s="20"/>
      <c r="I1510" s="19"/>
      <c r="J1510" s="19"/>
      <c r="K1510" s="20"/>
      <c r="L1510" s="20">
        <f t="shared" si="121"/>
        <v>0</v>
      </c>
      <c r="M1510" s="20">
        <f t="shared" si="122"/>
        <v>5000</v>
      </c>
      <c r="N1510" s="20">
        <f t="shared" si="123"/>
        <v>0</v>
      </c>
      <c r="O1510" s="20">
        <f t="shared" si="124"/>
        <v>5000</v>
      </c>
      <c r="P1510" s="20">
        <f t="shared" si="125"/>
        <v>0</v>
      </c>
      <c r="Q1510" s="20">
        <v>5000</v>
      </c>
      <c r="R1510" s="21"/>
      <c r="S1510" s="44"/>
    </row>
    <row r="1511" spans="2:19" hidden="1" x14ac:dyDescent="0.25">
      <c r="B1511" s="16">
        <v>1520</v>
      </c>
      <c r="C1511" s="17" t="s">
        <v>2539</v>
      </c>
      <c r="D1511" s="18" t="s">
        <v>2736</v>
      </c>
      <c r="E1511" s="18" t="s">
        <v>2737</v>
      </c>
      <c r="F1511" s="21">
        <v>0</v>
      </c>
      <c r="G1511" s="21">
        <v>0</v>
      </c>
      <c r="H1511" s="20"/>
      <c r="I1511" s="19"/>
      <c r="J1511" s="19"/>
      <c r="K1511" s="20"/>
      <c r="L1511" s="20">
        <f t="shared" si="121"/>
        <v>0</v>
      </c>
      <c r="M1511" s="20">
        <f t="shared" si="122"/>
        <v>0</v>
      </c>
      <c r="N1511" s="20">
        <f t="shared" si="123"/>
        <v>0</v>
      </c>
      <c r="O1511" s="20">
        <f t="shared" si="124"/>
        <v>0</v>
      </c>
      <c r="P1511" s="20">
        <f t="shared" si="125"/>
        <v>0</v>
      </c>
      <c r="Q1511" s="20">
        <v>0</v>
      </c>
      <c r="R1511" s="21"/>
      <c r="S1511" s="44"/>
    </row>
    <row r="1512" spans="2:19" hidden="1" x14ac:dyDescent="0.25">
      <c r="B1512" s="16">
        <v>1521</v>
      </c>
      <c r="C1512" s="17" t="s">
        <v>2539</v>
      </c>
      <c r="D1512" s="18" t="s">
        <v>2738</v>
      </c>
      <c r="E1512" s="18" t="s">
        <v>2739</v>
      </c>
      <c r="F1512" s="21">
        <v>0</v>
      </c>
      <c r="G1512" s="21">
        <v>0</v>
      </c>
      <c r="H1512" s="20"/>
      <c r="I1512" s="19"/>
      <c r="J1512" s="19"/>
      <c r="K1512" s="20"/>
      <c r="L1512" s="20">
        <f t="shared" si="121"/>
        <v>0</v>
      </c>
      <c r="M1512" s="20">
        <f t="shared" si="122"/>
        <v>0</v>
      </c>
      <c r="N1512" s="20">
        <f t="shared" si="123"/>
        <v>0</v>
      </c>
      <c r="O1512" s="20">
        <f t="shared" si="124"/>
        <v>0</v>
      </c>
      <c r="P1512" s="20">
        <f t="shared" si="125"/>
        <v>0</v>
      </c>
      <c r="Q1512" s="20">
        <v>0</v>
      </c>
      <c r="R1512" s="21"/>
      <c r="S1512" s="44"/>
    </row>
    <row r="1513" spans="2:19" hidden="1" x14ac:dyDescent="0.25">
      <c r="B1513" s="16">
        <v>1522</v>
      </c>
      <c r="C1513" s="17" t="s">
        <v>2539</v>
      </c>
      <c r="D1513" s="18" t="s">
        <v>2740</v>
      </c>
      <c r="E1513" s="18" t="s">
        <v>2741</v>
      </c>
      <c r="F1513" s="21">
        <v>0</v>
      </c>
      <c r="G1513" s="21">
        <v>0</v>
      </c>
      <c r="H1513" s="20"/>
      <c r="I1513" s="19"/>
      <c r="J1513" s="19"/>
      <c r="K1513" s="20"/>
      <c r="L1513" s="20">
        <f t="shared" si="121"/>
        <v>0</v>
      </c>
      <c r="M1513" s="20">
        <f t="shared" si="122"/>
        <v>0</v>
      </c>
      <c r="N1513" s="20">
        <f t="shared" si="123"/>
        <v>0</v>
      </c>
      <c r="O1513" s="20">
        <f t="shared" si="124"/>
        <v>0</v>
      </c>
      <c r="P1513" s="20">
        <f t="shared" si="125"/>
        <v>0</v>
      </c>
      <c r="Q1513" s="20">
        <v>0</v>
      </c>
      <c r="R1513" s="21"/>
      <c r="S1513" s="44"/>
    </row>
    <row r="1514" spans="2:19" hidden="1" x14ac:dyDescent="0.25">
      <c r="B1514" s="16">
        <v>1523</v>
      </c>
      <c r="C1514" s="17" t="s">
        <v>2539</v>
      </c>
      <c r="D1514" s="18" t="s">
        <v>2742</v>
      </c>
      <c r="E1514" s="18" t="s">
        <v>2743</v>
      </c>
      <c r="F1514" s="21">
        <v>0</v>
      </c>
      <c r="G1514" s="21">
        <v>0</v>
      </c>
      <c r="H1514" s="20"/>
      <c r="I1514" s="19"/>
      <c r="J1514" s="19"/>
      <c r="K1514" s="20"/>
      <c r="L1514" s="20">
        <f t="shared" si="121"/>
        <v>0</v>
      </c>
      <c r="M1514" s="20">
        <f t="shared" si="122"/>
        <v>0</v>
      </c>
      <c r="N1514" s="20">
        <f t="shared" si="123"/>
        <v>0</v>
      </c>
      <c r="O1514" s="20">
        <f t="shared" si="124"/>
        <v>0</v>
      </c>
      <c r="P1514" s="20">
        <f t="shared" si="125"/>
        <v>0</v>
      </c>
      <c r="Q1514" s="20">
        <v>0</v>
      </c>
      <c r="R1514" s="21"/>
      <c r="S1514" s="44"/>
    </row>
    <row r="1515" spans="2:19" hidden="1" x14ac:dyDescent="0.25">
      <c r="B1515" s="16">
        <v>1524</v>
      </c>
      <c r="C1515" s="17" t="s">
        <v>2539</v>
      </c>
      <c r="D1515" s="18" t="s">
        <v>2744</v>
      </c>
      <c r="E1515" s="18" t="s">
        <v>2745</v>
      </c>
      <c r="F1515" s="21">
        <v>0</v>
      </c>
      <c r="G1515" s="21">
        <v>0</v>
      </c>
      <c r="H1515" s="20"/>
      <c r="I1515" s="19"/>
      <c r="J1515" s="19"/>
      <c r="K1515" s="20"/>
      <c r="L1515" s="20">
        <f t="shared" si="121"/>
        <v>0</v>
      </c>
      <c r="M1515" s="20">
        <f t="shared" si="122"/>
        <v>0</v>
      </c>
      <c r="N1515" s="20">
        <f t="shared" si="123"/>
        <v>0</v>
      </c>
      <c r="O1515" s="20">
        <f t="shared" si="124"/>
        <v>0</v>
      </c>
      <c r="P1515" s="20">
        <f t="shared" si="125"/>
        <v>0</v>
      </c>
      <c r="Q1515" s="20">
        <v>0</v>
      </c>
      <c r="R1515" s="21"/>
      <c r="S1515" s="44"/>
    </row>
    <row r="1516" spans="2:19" hidden="1" x14ac:dyDescent="0.25">
      <c r="B1516" s="16">
        <v>1525</v>
      </c>
      <c r="C1516" s="17" t="s">
        <v>2539</v>
      </c>
      <c r="D1516" s="18" t="s">
        <v>2746</v>
      </c>
      <c r="E1516" s="18" t="s">
        <v>2747</v>
      </c>
      <c r="F1516" s="21">
        <v>0</v>
      </c>
      <c r="G1516" s="21">
        <v>0</v>
      </c>
      <c r="H1516" s="20"/>
      <c r="I1516" s="19"/>
      <c r="J1516" s="19"/>
      <c r="K1516" s="20"/>
      <c r="L1516" s="20">
        <f t="shared" si="121"/>
        <v>0</v>
      </c>
      <c r="M1516" s="20">
        <f t="shared" si="122"/>
        <v>0</v>
      </c>
      <c r="N1516" s="20">
        <f t="shared" si="123"/>
        <v>0</v>
      </c>
      <c r="O1516" s="20">
        <f t="shared" si="124"/>
        <v>0</v>
      </c>
      <c r="P1516" s="20">
        <f t="shared" si="125"/>
        <v>0</v>
      </c>
      <c r="Q1516" s="20">
        <v>0</v>
      </c>
      <c r="R1516" s="21"/>
      <c r="S1516" s="44"/>
    </row>
    <row r="1517" spans="2:19" hidden="1" x14ac:dyDescent="0.25">
      <c r="B1517" s="16">
        <v>1526</v>
      </c>
      <c r="C1517" s="17" t="s">
        <v>2539</v>
      </c>
      <c r="D1517" s="18" t="s">
        <v>2748</v>
      </c>
      <c r="E1517" s="18" t="s">
        <v>2749</v>
      </c>
      <c r="F1517" s="21">
        <v>0</v>
      </c>
      <c r="G1517" s="21">
        <v>0</v>
      </c>
      <c r="H1517" s="20"/>
      <c r="I1517" s="19"/>
      <c r="J1517" s="19"/>
      <c r="K1517" s="20"/>
      <c r="L1517" s="20">
        <f t="shared" si="121"/>
        <v>0</v>
      </c>
      <c r="M1517" s="20">
        <f t="shared" si="122"/>
        <v>0</v>
      </c>
      <c r="N1517" s="20">
        <f t="shared" si="123"/>
        <v>0</v>
      </c>
      <c r="O1517" s="20">
        <f t="shared" si="124"/>
        <v>0</v>
      </c>
      <c r="P1517" s="20">
        <f t="shared" si="125"/>
        <v>0</v>
      </c>
      <c r="Q1517" s="20">
        <v>0</v>
      </c>
      <c r="R1517" s="21"/>
      <c r="S1517" s="44"/>
    </row>
    <row r="1518" spans="2:19" hidden="1" x14ac:dyDescent="0.25">
      <c r="B1518" s="16">
        <v>1527</v>
      </c>
      <c r="C1518" s="17" t="s">
        <v>2539</v>
      </c>
      <c r="D1518" s="18" t="s">
        <v>2750</v>
      </c>
      <c r="E1518" s="18" t="s">
        <v>2751</v>
      </c>
      <c r="F1518" s="21">
        <v>0</v>
      </c>
      <c r="G1518" s="21">
        <v>0</v>
      </c>
      <c r="H1518" s="20"/>
      <c r="I1518" s="19"/>
      <c r="J1518" s="19"/>
      <c r="K1518" s="20"/>
      <c r="L1518" s="20">
        <f t="shared" ref="L1518:L1581" si="126">+F1518-I1518</f>
        <v>0</v>
      </c>
      <c r="M1518" s="20">
        <f t="shared" ref="M1518:M1581" si="127">+G1518-J1518</f>
        <v>0</v>
      </c>
      <c r="N1518" s="20">
        <f t="shared" ref="N1518:N1581" si="128">+H1518-K1518</f>
        <v>0</v>
      </c>
      <c r="O1518" s="20">
        <f t="shared" ref="O1518:O1581" si="129">+L1518+M1518+N1518</f>
        <v>0</v>
      </c>
      <c r="P1518" s="20">
        <f t="shared" ref="P1518:P1581" si="130">+Q1518-O1518</f>
        <v>0</v>
      </c>
      <c r="Q1518" s="20">
        <v>0</v>
      </c>
      <c r="R1518" s="21"/>
      <c r="S1518" s="44"/>
    </row>
    <row r="1519" spans="2:19" hidden="1" x14ac:dyDescent="0.25">
      <c r="B1519" s="16">
        <v>1528</v>
      </c>
      <c r="C1519" s="17" t="s">
        <v>2539</v>
      </c>
      <c r="D1519" s="18" t="s">
        <v>2752</v>
      </c>
      <c r="E1519" s="18" t="s">
        <v>2753</v>
      </c>
      <c r="F1519" s="21">
        <v>0</v>
      </c>
      <c r="G1519" s="21">
        <v>0</v>
      </c>
      <c r="H1519" s="20"/>
      <c r="I1519" s="19"/>
      <c r="J1519" s="19"/>
      <c r="K1519" s="20"/>
      <c r="L1519" s="20">
        <f t="shared" si="126"/>
        <v>0</v>
      </c>
      <c r="M1519" s="20">
        <f t="shared" si="127"/>
        <v>0</v>
      </c>
      <c r="N1519" s="20">
        <f t="shared" si="128"/>
        <v>0</v>
      </c>
      <c r="O1519" s="20">
        <f t="shared" si="129"/>
        <v>0</v>
      </c>
      <c r="P1519" s="20">
        <f t="shared" si="130"/>
        <v>0</v>
      </c>
      <c r="Q1519" s="20">
        <v>0</v>
      </c>
      <c r="R1519" s="21"/>
      <c r="S1519" s="44"/>
    </row>
    <row r="1520" spans="2:19" hidden="1" x14ac:dyDescent="0.25">
      <c r="B1520" s="16">
        <v>1529</v>
      </c>
      <c r="C1520" s="17" t="s">
        <v>2539</v>
      </c>
      <c r="D1520" s="18" t="s">
        <v>2754</v>
      </c>
      <c r="E1520" s="18" t="s">
        <v>2755</v>
      </c>
      <c r="F1520" s="21">
        <v>0</v>
      </c>
      <c r="G1520" s="21">
        <v>0</v>
      </c>
      <c r="H1520" s="20"/>
      <c r="I1520" s="19"/>
      <c r="J1520" s="19"/>
      <c r="K1520" s="20"/>
      <c r="L1520" s="20">
        <f t="shared" si="126"/>
        <v>0</v>
      </c>
      <c r="M1520" s="20">
        <f t="shared" si="127"/>
        <v>0</v>
      </c>
      <c r="N1520" s="20">
        <f t="shared" si="128"/>
        <v>0</v>
      </c>
      <c r="O1520" s="20">
        <f t="shared" si="129"/>
        <v>0</v>
      </c>
      <c r="P1520" s="20">
        <f t="shared" si="130"/>
        <v>0</v>
      </c>
      <c r="Q1520" s="20">
        <v>0</v>
      </c>
      <c r="R1520" s="21"/>
      <c r="S1520" s="44"/>
    </row>
    <row r="1521" spans="2:19" hidden="1" x14ac:dyDescent="0.25">
      <c r="B1521" s="16">
        <v>1530</v>
      </c>
      <c r="C1521" s="17" t="s">
        <v>2539</v>
      </c>
      <c r="D1521" s="18" t="s">
        <v>2756</v>
      </c>
      <c r="E1521" s="18" t="s">
        <v>2757</v>
      </c>
      <c r="F1521" s="21">
        <v>0</v>
      </c>
      <c r="G1521" s="21">
        <v>0</v>
      </c>
      <c r="H1521" s="20"/>
      <c r="I1521" s="19"/>
      <c r="J1521" s="19"/>
      <c r="K1521" s="20"/>
      <c r="L1521" s="20">
        <f t="shared" si="126"/>
        <v>0</v>
      </c>
      <c r="M1521" s="20">
        <f t="shared" si="127"/>
        <v>0</v>
      </c>
      <c r="N1521" s="20">
        <f t="shared" si="128"/>
        <v>0</v>
      </c>
      <c r="O1521" s="20">
        <f t="shared" si="129"/>
        <v>0</v>
      </c>
      <c r="P1521" s="20">
        <f t="shared" si="130"/>
        <v>0</v>
      </c>
      <c r="Q1521" s="20">
        <v>0</v>
      </c>
      <c r="R1521" s="21"/>
      <c r="S1521" s="44"/>
    </row>
    <row r="1522" spans="2:19" x14ac:dyDescent="0.25">
      <c r="B1522" s="16">
        <v>1531</v>
      </c>
      <c r="C1522" s="17" t="s">
        <v>2539</v>
      </c>
      <c r="D1522" s="36" t="s">
        <v>2758</v>
      </c>
      <c r="E1522" s="18" t="s">
        <v>2759</v>
      </c>
      <c r="F1522" s="21">
        <f>54000-G1522</f>
        <v>45000</v>
      </c>
      <c r="G1522" s="21">
        <v>9000</v>
      </c>
      <c r="H1522" s="20"/>
      <c r="I1522" s="19"/>
      <c r="J1522" s="19"/>
      <c r="K1522" s="20"/>
      <c r="L1522" s="20">
        <f t="shared" si="126"/>
        <v>45000</v>
      </c>
      <c r="M1522" s="20">
        <f t="shared" si="127"/>
        <v>9000</v>
      </c>
      <c r="N1522" s="20">
        <f t="shared" si="128"/>
        <v>0</v>
      </c>
      <c r="O1522" s="20">
        <f t="shared" si="129"/>
        <v>54000</v>
      </c>
      <c r="P1522" s="20">
        <f t="shared" si="130"/>
        <v>0</v>
      </c>
      <c r="Q1522" s="20">
        <v>54000</v>
      </c>
      <c r="R1522" s="21"/>
      <c r="S1522" s="44">
        <v>54000</v>
      </c>
    </row>
    <row r="1523" spans="2:19" x14ac:dyDescent="0.25">
      <c r="B1523" s="16">
        <v>1532</v>
      </c>
      <c r="C1523" s="17" t="s">
        <v>2539</v>
      </c>
      <c r="D1523" s="36" t="s">
        <v>2760</v>
      </c>
      <c r="E1523" s="18" t="s">
        <v>2761</v>
      </c>
      <c r="F1523" s="21">
        <v>0</v>
      </c>
      <c r="G1523" s="21">
        <v>12000</v>
      </c>
      <c r="H1523" s="20"/>
      <c r="I1523" s="19"/>
      <c r="J1523" s="19"/>
      <c r="K1523" s="20"/>
      <c r="L1523" s="20">
        <f t="shared" si="126"/>
        <v>0</v>
      </c>
      <c r="M1523" s="20">
        <f t="shared" si="127"/>
        <v>12000</v>
      </c>
      <c r="N1523" s="20">
        <f t="shared" si="128"/>
        <v>0</v>
      </c>
      <c r="O1523" s="20">
        <f t="shared" si="129"/>
        <v>12000</v>
      </c>
      <c r="P1523" s="20">
        <f t="shared" si="130"/>
        <v>0</v>
      </c>
      <c r="Q1523" s="20">
        <v>12000</v>
      </c>
      <c r="R1523" s="21"/>
      <c r="S1523" s="44"/>
    </row>
    <row r="1524" spans="2:19" hidden="1" x14ac:dyDescent="0.25">
      <c r="B1524" s="16">
        <v>1533</v>
      </c>
      <c r="C1524" s="17" t="s">
        <v>2539</v>
      </c>
      <c r="D1524" s="18" t="s">
        <v>2762</v>
      </c>
      <c r="E1524" s="18" t="s">
        <v>2763</v>
      </c>
      <c r="F1524" s="21">
        <v>0</v>
      </c>
      <c r="G1524" s="21">
        <v>0</v>
      </c>
      <c r="H1524" s="20"/>
      <c r="I1524" s="19"/>
      <c r="J1524" s="19"/>
      <c r="K1524" s="20"/>
      <c r="L1524" s="20">
        <f t="shared" si="126"/>
        <v>0</v>
      </c>
      <c r="M1524" s="20">
        <f t="shared" si="127"/>
        <v>0</v>
      </c>
      <c r="N1524" s="20">
        <f t="shared" si="128"/>
        <v>0</v>
      </c>
      <c r="O1524" s="20">
        <f t="shared" si="129"/>
        <v>0</v>
      </c>
      <c r="P1524" s="20">
        <f t="shared" si="130"/>
        <v>0</v>
      </c>
      <c r="Q1524" s="20">
        <v>0</v>
      </c>
      <c r="R1524" s="21"/>
      <c r="S1524" s="44"/>
    </row>
    <row r="1525" spans="2:19" x14ac:dyDescent="0.25">
      <c r="B1525" s="16">
        <v>1534</v>
      </c>
      <c r="C1525" s="17" t="s">
        <v>2539</v>
      </c>
      <c r="D1525" s="36" t="s">
        <v>2764</v>
      </c>
      <c r="E1525" s="18" t="s">
        <v>2765</v>
      </c>
      <c r="F1525" s="21">
        <f>44500-G1525</f>
        <v>32000</v>
      </c>
      <c r="G1525" s="21">
        <f>2500+10000</f>
        <v>12500</v>
      </c>
      <c r="H1525" s="20"/>
      <c r="I1525" s="19"/>
      <c r="J1525" s="19"/>
      <c r="K1525" s="20"/>
      <c r="L1525" s="20">
        <f t="shared" si="126"/>
        <v>32000</v>
      </c>
      <c r="M1525" s="20">
        <f t="shared" si="127"/>
        <v>12500</v>
      </c>
      <c r="N1525" s="20">
        <f t="shared" si="128"/>
        <v>0</v>
      </c>
      <c r="O1525" s="20">
        <f t="shared" si="129"/>
        <v>44500</v>
      </c>
      <c r="P1525" s="20">
        <f t="shared" si="130"/>
        <v>0</v>
      </c>
      <c r="Q1525" s="20">
        <v>44500</v>
      </c>
      <c r="R1525" s="21"/>
      <c r="S1525" s="44">
        <v>42000</v>
      </c>
    </row>
    <row r="1526" spans="2:19" x14ac:dyDescent="0.25">
      <c r="B1526" s="16">
        <v>1535</v>
      </c>
      <c r="C1526" s="17" t="s">
        <v>2539</v>
      </c>
      <c r="D1526" s="36" t="s">
        <v>2766</v>
      </c>
      <c r="E1526" s="18" t="s">
        <v>2767</v>
      </c>
      <c r="F1526" s="21">
        <v>12000</v>
      </c>
      <c r="G1526" s="21">
        <v>3000</v>
      </c>
      <c r="H1526" s="20"/>
      <c r="I1526" s="19"/>
      <c r="J1526" s="19"/>
      <c r="K1526" s="20"/>
      <c r="L1526" s="20">
        <f t="shared" si="126"/>
        <v>12000</v>
      </c>
      <c r="M1526" s="20">
        <f t="shared" si="127"/>
        <v>3000</v>
      </c>
      <c r="N1526" s="20">
        <f t="shared" si="128"/>
        <v>0</v>
      </c>
      <c r="O1526" s="20">
        <f t="shared" si="129"/>
        <v>15000</v>
      </c>
      <c r="P1526" s="20">
        <f t="shared" si="130"/>
        <v>0</v>
      </c>
      <c r="Q1526" s="20">
        <v>15000</v>
      </c>
      <c r="R1526" s="21"/>
      <c r="S1526" s="44">
        <v>12000</v>
      </c>
    </row>
    <row r="1527" spans="2:19" x14ac:dyDescent="0.25">
      <c r="B1527" s="16">
        <v>1536</v>
      </c>
      <c r="C1527" s="17" t="s">
        <v>2539</v>
      </c>
      <c r="D1527" s="36" t="s">
        <v>2768</v>
      </c>
      <c r="E1527" s="18" t="s">
        <v>2769</v>
      </c>
      <c r="F1527" s="21">
        <v>0</v>
      </c>
      <c r="G1527" s="21">
        <v>5000</v>
      </c>
      <c r="H1527" s="20"/>
      <c r="I1527" s="19"/>
      <c r="J1527" s="19"/>
      <c r="K1527" s="20"/>
      <c r="L1527" s="20">
        <f t="shared" si="126"/>
        <v>0</v>
      </c>
      <c r="M1527" s="20">
        <f t="shared" si="127"/>
        <v>5000</v>
      </c>
      <c r="N1527" s="20">
        <f t="shared" si="128"/>
        <v>0</v>
      </c>
      <c r="O1527" s="20">
        <f t="shared" si="129"/>
        <v>5000</v>
      </c>
      <c r="P1527" s="20">
        <f t="shared" si="130"/>
        <v>0</v>
      </c>
      <c r="Q1527" s="20">
        <v>5000</v>
      </c>
      <c r="R1527" s="21"/>
      <c r="S1527" s="44"/>
    </row>
    <row r="1528" spans="2:19" hidden="1" x14ac:dyDescent="0.25">
      <c r="B1528" s="16">
        <v>1537</v>
      </c>
      <c r="C1528" s="17" t="s">
        <v>2539</v>
      </c>
      <c r="D1528" s="18" t="s">
        <v>2770</v>
      </c>
      <c r="E1528" s="18" t="s">
        <v>2771</v>
      </c>
      <c r="F1528" s="21">
        <v>0</v>
      </c>
      <c r="G1528" s="21">
        <v>0</v>
      </c>
      <c r="H1528" s="20"/>
      <c r="I1528" s="19"/>
      <c r="J1528" s="19"/>
      <c r="K1528" s="20"/>
      <c r="L1528" s="20">
        <f t="shared" si="126"/>
        <v>0</v>
      </c>
      <c r="M1528" s="20">
        <f t="shared" si="127"/>
        <v>0</v>
      </c>
      <c r="N1528" s="20">
        <f t="shared" si="128"/>
        <v>0</v>
      </c>
      <c r="O1528" s="20">
        <f t="shared" si="129"/>
        <v>0</v>
      </c>
      <c r="P1528" s="20">
        <f t="shared" si="130"/>
        <v>0</v>
      </c>
      <c r="Q1528" s="20">
        <v>0</v>
      </c>
      <c r="R1528" s="21"/>
      <c r="S1528" s="44"/>
    </row>
    <row r="1529" spans="2:19" hidden="1" x14ac:dyDescent="0.25">
      <c r="B1529" s="16">
        <v>1538</v>
      </c>
      <c r="C1529" s="17" t="s">
        <v>2539</v>
      </c>
      <c r="D1529" s="18" t="s">
        <v>2772</v>
      </c>
      <c r="E1529" s="18" t="s">
        <v>2773</v>
      </c>
      <c r="F1529" s="21">
        <v>0</v>
      </c>
      <c r="G1529" s="21">
        <v>0</v>
      </c>
      <c r="H1529" s="20"/>
      <c r="I1529" s="19"/>
      <c r="J1529" s="19"/>
      <c r="K1529" s="20"/>
      <c r="L1529" s="20">
        <f t="shared" si="126"/>
        <v>0</v>
      </c>
      <c r="M1529" s="20">
        <f t="shared" si="127"/>
        <v>0</v>
      </c>
      <c r="N1529" s="20">
        <f t="shared" si="128"/>
        <v>0</v>
      </c>
      <c r="O1529" s="20">
        <f t="shared" si="129"/>
        <v>0</v>
      </c>
      <c r="P1529" s="20">
        <f t="shared" si="130"/>
        <v>0</v>
      </c>
      <c r="Q1529" s="20">
        <v>0</v>
      </c>
      <c r="R1529" s="21"/>
      <c r="S1529" s="44"/>
    </row>
    <row r="1530" spans="2:19" hidden="1" x14ac:dyDescent="0.25">
      <c r="B1530" s="16">
        <v>1539</v>
      </c>
      <c r="C1530" s="17" t="s">
        <v>2539</v>
      </c>
      <c r="D1530" s="18" t="s">
        <v>2774</v>
      </c>
      <c r="E1530" s="18" t="s">
        <v>2775</v>
      </c>
      <c r="F1530" s="21">
        <v>0</v>
      </c>
      <c r="G1530" s="21">
        <v>0</v>
      </c>
      <c r="H1530" s="20"/>
      <c r="I1530" s="19"/>
      <c r="J1530" s="19"/>
      <c r="K1530" s="20"/>
      <c r="L1530" s="20">
        <f t="shared" si="126"/>
        <v>0</v>
      </c>
      <c r="M1530" s="20">
        <f t="shared" si="127"/>
        <v>0</v>
      </c>
      <c r="N1530" s="20">
        <f t="shared" si="128"/>
        <v>0</v>
      </c>
      <c r="O1530" s="20">
        <f t="shared" si="129"/>
        <v>0</v>
      </c>
      <c r="P1530" s="20">
        <f t="shared" si="130"/>
        <v>0</v>
      </c>
      <c r="Q1530" s="20">
        <v>0</v>
      </c>
      <c r="R1530" s="21"/>
      <c r="S1530" s="44"/>
    </row>
    <row r="1531" spans="2:19" x14ac:dyDescent="0.25">
      <c r="B1531" s="16">
        <v>1540</v>
      </c>
      <c r="C1531" s="17" t="s">
        <v>2539</v>
      </c>
      <c r="D1531" s="36" t="s">
        <v>2776</v>
      </c>
      <c r="E1531" s="18" t="s">
        <v>2777</v>
      </c>
      <c r="F1531" s="21">
        <v>15000</v>
      </c>
      <c r="G1531" s="21">
        <v>3000</v>
      </c>
      <c r="H1531" s="20"/>
      <c r="I1531" s="19"/>
      <c r="J1531" s="19"/>
      <c r="K1531" s="20"/>
      <c r="L1531" s="20">
        <f t="shared" si="126"/>
        <v>15000</v>
      </c>
      <c r="M1531" s="20">
        <f t="shared" si="127"/>
        <v>3000</v>
      </c>
      <c r="N1531" s="20">
        <f t="shared" si="128"/>
        <v>0</v>
      </c>
      <c r="O1531" s="20">
        <f t="shared" si="129"/>
        <v>18000</v>
      </c>
      <c r="P1531" s="20">
        <f t="shared" si="130"/>
        <v>0</v>
      </c>
      <c r="Q1531" s="20">
        <v>18000</v>
      </c>
      <c r="R1531" s="21"/>
      <c r="S1531" s="44">
        <v>15000</v>
      </c>
    </row>
    <row r="1532" spans="2:19" x14ac:dyDescent="0.25">
      <c r="B1532" s="16">
        <v>1541</v>
      </c>
      <c r="C1532" s="17" t="s">
        <v>2539</v>
      </c>
      <c r="D1532" s="36" t="s">
        <v>2778</v>
      </c>
      <c r="E1532" s="18" t="s">
        <v>2779</v>
      </c>
      <c r="F1532" s="21">
        <v>12000</v>
      </c>
      <c r="G1532" s="21">
        <v>3000</v>
      </c>
      <c r="H1532" s="20"/>
      <c r="I1532" s="19"/>
      <c r="J1532" s="19"/>
      <c r="K1532" s="20"/>
      <c r="L1532" s="20">
        <f t="shared" si="126"/>
        <v>12000</v>
      </c>
      <c r="M1532" s="20">
        <f t="shared" si="127"/>
        <v>3000</v>
      </c>
      <c r="N1532" s="20">
        <f t="shared" si="128"/>
        <v>0</v>
      </c>
      <c r="O1532" s="20">
        <f t="shared" si="129"/>
        <v>15000</v>
      </c>
      <c r="P1532" s="20">
        <f t="shared" si="130"/>
        <v>0</v>
      </c>
      <c r="Q1532" s="20">
        <v>15000</v>
      </c>
      <c r="R1532" s="21"/>
      <c r="S1532" s="44">
        <v>12000</v>
      </c>
    </row>
    <row r="1533" spans="2:19" hidden="1" x14ac:dyDescent="0.25">
      <c r="B1533" s="16">
        <v>1542</v>
      </c>
      <c r="C1533" s="17" t="s">
        <v>2539</v>
      </c>
      <c r="D1533" s="18" t="s">
        <v>2780</v>
      </c>
      <c r="E1533" s="18" t="s">
        <v>2781</v>
      </c>
      <c r="F1533" s="21">
        <v>0</v>
      </c>
      <c r="G1533" s="21">
        <v>0</v>
      </c>
      <c r="H1533" s="20"/>
      <c r="I1533" s="19"/>
      <c r="J1533" s="19"/>
      <c r="K1533" s="20"/>
      <c r="L1533" s="20">
        <f t="shared" si="126"/>
        <v>0</v>
      </c>
      <c r="M1533" s="20">
        <f t="shared" si="127"/>
        <v>0</v>
      </c>
      <c r="N1533" s="20">
        <f t="shared" si="128"/>
        <v>0</v>
      </c>
      <c r="O1533" s="20">
        <f t="shared" si="129"/>
        <v>0</v>
      </c>
      <c r="P1533" s="20">
        <f t="shared" si="130"/>
        <v>0</v>
      </c>
      <c r="Q1533" s="20">
        <v>0</v>
      </c>
      <c r="R1533" s="21"/>
      <c r="S1533" s="44"/>
    </row>
    <row r="1534" spans="2:19" x14ac:dyDescent="0.25">
      <c r="B1534" s="16">
        <v>1543</v>
      </c>
      <c r="C1534" s="17" t="s">
        <v>2539</v>
      </c>
      <c r="D1534" s="36" t="s">
        <v>2782</v>
      </c>
      <c r="E1534" s="18" t="s">
        <v>2783</v>
      </c>
      <c r="F1534" s="21">
        <v>0</v>
      </c>
      <c r="G1534" s="21">
        <v>12000</v>
      </c>
      <c r="H1534" s="20"/>
      <c r="I1534" s="19"/>
      <c r="J1534" s="19"/>
      <c r="K1534" s="20"/>
      <c r="L1534" s="20">
        <f t="shared" si="126"/>
        <v>0</v>
      </c>
      <c r="M1534" s="20">
        <f t="shared" si="127"/>
        <v>12000</v>
      </c>
      <c r="N1534" s="20">
        <f t="shared" si="128"/>
        <v>0</v>
      </c>
      <c r="O1534" s="20">
        <f t="shared" si="129"/>
        <v>12000</v>
      </c>
      <c r="P1534" s="20">
        <f t="shared" si="130"/>
        <v>0</v>
      </c>
      <c r="Q1534" s="20">
        <v>12000</v>
      </c>
      <c r="R1534" s="21"/>
      <c r="S1534" s="44"/>
    </row>
    <row r="1535" spans="2:19" x14ac:dyDescent="0.25">
      <c r="B1535" s="16">
        <v>1544</v>
      </c>
      <c r="C1535" s="17" t="s">
        <v>2539</v>
      </c>
      <c r="D1535" s="36" t="s">
        <v>2784</v>
      </c>
      <c r="E1535" s="18" t="s">
        <v>2785</v>
      </c>
      <c r="F1535" s="21">
        <v>0</v>
      </c>
      <c r="G1535" s="21">
        <v>7329.6</v>
      </c>
      <c r="H1535" s="20"/>
      <c r="I1535" s="19"/>
      <c r="J1535" s="19"/>
      <c r="K1535" s="20"/>
      <c r="L1535" s="20">
        <f t="shared" si="126"/>
        <v>0</v>
      </c>
      <c r="M1535" s="20">
        <f t="shared" si="127"/>
        <v>7329.6</v>
      </c>
      <c r="N1535" s="20">
        <f t="shared" si="128"/>
        <v>0</v>
      </c>
      <c r="O1535" s="20">
        <f t="shared" si="129"/>
        <v>7329.6</v>
      </c>
      <c r="P1535" s="20">
        <f t="shared" si="130"/>
        <v>0</v>
      </c>
      <c r="Q1535" s="20">
        <v>7329.6</v>
      </c>
      <c r="R1535" s="21"/>
      <c r="S1535" s="44"/>
    </row>
    <row r="1536" spans="2:19" hidden="1" x14ac:dyDescent="0.25">
      <c r="B1536" s="16">
        <v>1545</v>
      </c>
      <c r="C1536" s="17" t="s">
        <v>2539</v>
      </c>
      <c r="D1536" s="18" t="s">
        <v>2786</v>
      </c>
      <c r="E1536" s="18" t="s">
        <v>2787</v>
      </c>
      <c r="F1536" s="21">
        <v>0</v>
      </c>
      <c r="G1536" s="21">
        <v>0</v>
      </c>
      <c r="H1536" s="20"/>
      <c r="I1536" s="19"/>
      <c r="J1536" s="19"/>
      <c r="K1536" s="20"/>
      <c r="L1536" s="20">
        <f t="shared" si="126"/>
        <v>0</v>
      </c>
      <c r="M1536" s="20">
        <f t="shared" si="127"/>
        <v>0</v>
      </c>
      <c r="N1536" s="20">
        <f t="shared" si="128"/>
        <v>0</v>
      </c>
      <c r="O1536" s="20">
        <f t="shared" si="129"/>
        <v>0</v>
      </c>
      <c r="P1536" s="20">
        <f t="shared" si="130"/>
        <v>0</v>
      </c>
      <c r="Q1536" s="20">
        <v>0</v>
      </c>
      <c r="R1536" s="21"/>
      <c r="S1536" s="44"/>
    </row>
    <row r="1537" spans="2:19" x14ac:dyDescent="0.25">
      <c r="B1537" s="16">
        <v>1546</v>
      </c>
      <c r="C1537" s="17" t="s">
        <v>2539</v>
      </c>
      <c r="D1537" s="36" t="s">
        <v>2788</v>
      </c>
      <c r="E1537" s="18" t="s">
        <v>2789</v>
      </c>
      <c r="F1537" s="21">
        <v>12000</v>
      </c>
      <c r="G1537" s="21">
        <v>3000</v>
      </c>
      <c r="H1537" s="20"/>
      <c r="I1537" s="19"/>
      <c r="J1537" s="19"/>
      <c r="K1537" s="20"/>
      <c r="L1537" s="20">
        <f t="shared" si="126"/>
        <v>12000</v>
      </c>
      <c r="M1537" s="20">
        <f t="shared" si="127"/>
        <v>3000</v>
      </c>
      <c r="N1537" s="20">
        <f t="shared" si="128"/>
        <v>0</v>
      </c>
      <c r="O1537" s="20">
        <f t="shared" si="129"/>
        <v>15000</v>
      </c>
      <c r="P1537" s="20">
        <f t="shared" si="130"/>
        <v>0</v>
      </c>
      <c r="Q1537" s="20">
        <v>15000</v>
      </c>
      <c r="R1537" s="21"/>
      <c r="S1537" s="44">
        <v>12000</v>
      </c>
    </row>
    <row r="1538" spans="2:19" hidden="1" x14ac:dyDescent="0.25">
      <c r="B1538" s="16">
        <v>1547</v>
      </c>
      <c r="C1538" s="17" t="s">
        <v>2539</v>
      </c>
      <c r="D1538" s="18" t="s">
        <v>2790</v>
      </c>
      <c r="E1538" s="18" t="s">
        <v>2791</v>
      </c>
      <c r="F1538" s="21">
        <v>0</v>
      </c>
      <c r="G1538" s="21">
        <v>0</v>
      </c>
      <c r="H1538" s="20"/>
      <c r="I1538" s="19"/>
      <c r="J1538" s="19"/>
      <c r="K1538" s="20"/>
      <c r="L1538" s="20">
        <f t="shared" si="126"/>
        <v>0</v>
      </c>
      <c r="M1538" s="20">
        <f t="shared" si="127"/>
        <v>0</v>
      </c>
      <c r="N1538" s="20">
        <f t="shared" si="128"/>
        <v>0</v>
      </c>
      <c r="O1538" s="20">
        <f t="shared" si="129"/>
        <v>0</v>
      </c>
      <c r="P1538" s="20">
        <f t="shared" si="130"/>
        <v>0</v>
      </c>
      <c r="Q1538" s="20">
        <v>0</v>
      </c>
      <c r="R1538" s="21"/>
      <c r="S1538" s="44"/>
    </row>
    <row r="1539" spans="2:19" hidden="1" x14ac:dyDescent="0.25">
      <c r="B1539" s="16">
        <v>1548</v>
      </c>
      <c r="C1539" s="17" t="s">
        <v>2539</v>
      </c>
      <c r="D1539" s="18" t="s">
        <v>2453</v>
      </c>
      <c r="E1539" s="18" t="s">
        <v>2454</v>
      </c>
      <c r="F1539" s="21">
        <v>0</v>
      </c>
      <c r="G1539" s="21">
        <v>0</v>
      </c>
      <c r="H1539" s="20"/>
      <c r="I1539" s="19"/>
      <c r="J1539" s="19"/>
      <c r="K1539" s="20"/>
      <c r="L1539" s="20">
        <f t="shared" si="126"/>
        <v>0</v>
      </c>
      <c r="M1539" s="20">
        <f t="shared" si="127"/>
        <v>0</v>
      </c>
      <c r="N1539" s="20">
        <f t="shared" si="128"/>
        <v>0</v>
      </c>
      <c r="O1539" s="20">
        <f t="shared" si="129"/>
        <v>0</v>
      </c>
      <c r="P1539" s="20">
        <f t="shared" si="130"/>
        <v>0</v>
      </c>
      <c r="Q1539" s="20">
        <v>0</v>
      </c>
      <c r="R1539" s="21"/>
      <c r="S1539" s="44"/>
    </row>
    <row r="1540" spans="2:19" hidden="1" x14ac:dyDescent="0.25">
      <c r="B1540" s="16">
        <v>1549</v>
      </c>
      <c r="C1540" s="17" t="s">
        <v>2539</v>
      </c>
      <c r="D1540" s="18" t="s">
        <v>2792</v>
      </c>
      <c r="E1540" s="18" t="s">
        <v>2793</v>
      </c>
      <c r="F1540" s="21">
        <v>0</v>
      </c>
      <c r="G1540" s="21">
        <v>0</v>
      </c>
      <c r="H1540" s="20"/>
      <c r="I1540" s="19"/>
      <c r="J1540" s="19"/>
      <c r="K1540" s="20"/>
      <c r="L1540" s="20">
        <f t="shared" si="126"/>
        <v>0</v>
      </c>
      <c r="M1540" s="20">
        <f t="shared" si="127"/>
        <v>0</v>
      </c>
      <c r="N1540" s="20">
        <f t="shared" si="128"/>
        <v>0</v>
      </c>
      <c r="O1540" s="20">
        <f t="shared" si="129"/>
        <v>0</v>
      </c>
      <c r="P1540" s="20">
        <f t="shared" si="130"/>
        <v>0</v>
      </c>
      <c r="Q1540" s="20">
        <v>0</v>
      </c>
      <c r="R1540" s="21"/>
      <c r="S1540" s="44"/>
    </row>
    <row r="1541" spans="2:19" hidden="1" x14ac:dyDescent="0.25">
      <c r="B1541" s="16">
        <v>1550</v>
      </c>
      <c r="C1541" s="17" t="s">
        <v>2539</v>
      </c>
      <c r="D1541" s="18" t="s">
        <v>2794</v>
      </c>
      <c r="E1541" s="18" t="s">
        <v>2795</v>
      </c>
      <c r="F1541" s="21">
        <v>0</v>
      </c>
      <c r="G1541" s="21">
        <v>0</v>
      </c>
      <c r="H1541" s="20"/>
      <c r="I1541" s="19"/>
      <c r="J1541" s="19"/>
      <c r="K1541" s="20"/>
      <c r="L1541" s="20">
        <f t="shared" si="126"/>
        <v>0</v>
      </c>
      <c r="M1541" s="20">
        <f t="shared" si="127"/>
        <v>0</v>
      </c>
      <c r="N1541" s="20">
        <f t="shared" si="128"/>
        <v>0</v>
      </c>
      <c r="O1541" s="20">
        <f t="shared" si="129"/>
        <v>0</v>
      </c>
      <c r="P1541" s="20">
        <f t="shared" si="130"/>
        <v>0</v>
      </c>
      <c r="Q1541" s="20">
        <v>0</v>
      </c>
      <c r="R1541" s="21"/>
      <c r="S1541" s="44"/>
    </row>
    <row r="1542" spans="2:19" hidden="1" x14ac:dyDescent="0.25">
      <c r="B1542" s="16">
        <v>1551</v>
      </c>
      <c r="C1542" s="17" t="s">
        <v>2539</v>
      </c>
      <c r="D1542" s="18" t="s">
        <v>2796</v>
      </c>
      <c r="E1542" s="18" t="s">
        <v>2797</v>
      </c>
      <c r="F1542" s="21">
        <v>0</v>
      </c>
      <c r="G1542" s="21">
        <v>0</v>
      </c>
      <c r="H1542" s="20"/>
      <c r="I1542" s="19"/>
      <c r="J1542" s="19"/>
      <c r="K1542" s="20"/>
      <c r="L1542" s="20">
        <f t="shared" si="126"/>
        <v>0</v>
      </c>
      <c r="M1542" s="20">
        <f t="shared" si="127"/>
        <v>0</v>
      </c>
      <c r="N1542" s="20">
        <f t="shared" si="128"/>
        <v>0</v>
      </c>
      <c r="O1542" s="20">
        <f t="shared" si="129"/>
        <v>0</v>
      </c>
      <c r="P1542" s="20">
        <f t="shared" si="130"/>
        <v>0</v>
      </c>
      <c r="Q1542" s="20">
        <v>0</v>
      </c>
      <c r="R1542" s="21"/>
      <c r="S1542" s="44"/>
    </row>
    <row r="1543" spans="2:19" hidden="1" x14ac:dyDescent="0.25">
      <c r="B1543" s="16">
        <v>1552</v>
      </c>
      <c r="C1543" s="17" t="s">
        <v>2539</v>
      </c>
      <c r="D1543" s="18" t="s">
        <v>2798</v>
      </c>
      <c r="E1543" s="18" t="s">
        <v>2799</v>
      </c>
      <c r="F1543" s="21">
        <v>0</v>
      </c>
      <c r="G1543" s="21">
        <v>0</v>
      </c>
      <c r="H1543" s="20"/>
      <c r="I1543" s="19"/>
      <c r="J1543" s="19"/>
      <c r="K1543" s="20"/>
      <c r="L1543" s="20">
        <f t="shared" si="126"/>
        <v>0</v>
      </c>
      <c r="M1543" s="20">
        <f t="shared" si="127"/>
        <v>0</v>
      </c>
      <c r="N1543" s="20">
        <f t="shared" si="128"/>
        <v>0</v>
      </c>
      <c r="O1543" s="20">
        <f t="shared" si="129"/>
        <v>0</v>
      </c>
      <c r="P1543" s="20">
        <f t="shared" si="130"/>
        <v>0</v>
      </c>
      <c r="Q1543" s="20">
        <v>0</v>
      </c>
      <c r="R1543" s="21"/>
      <c r="S1543" s="44"/>
    </row>
    <row r="1544" spans="2:19" hidden="1" x14ac:dyDescent="0.25">
      <c r="B1544" s="16">
        <v>1553</v>
      </c>
      <c r="C1544" s="17" t="s">
        <v>2539</v>
      </c>
      <c r="D1544" s="18" t="s">
        <v>2800</v>
      </c>
      <c r="E1544" s="18" t="s">
        <v>2801</v>
      </c>
      <c r="F1544" s="21">
        <v>0</v>
      </c>
      <c r="G1544" s="21">
        <v>0</v>
      </c>
      <c r="H1544" s="20"/>
      <c r="I1544" s="19"/>
      <c r="J1544" s="19"/>
      <c r="K1544" s="20"/>
      <c r="L1544" s="20">
        <f t="shared" si="126"/>
        <v>0</v>
      </c>
      <c r="M1544" s="20">
        <f t="shared" si="127"/>
        <v>0</v>
      </c>
      <c r="N1544" s="20">
        <f t="shared" si="128"/>
        <v>0</v>
      </c>
      <c r="O1544" s="20">
        <f t="shared" si="129"/>
        <v>0</v>
      </c>
      <c r="P1544" s="20">
        <f t="shared" si="130"/>
        <v>0</v>
      </c>
      <c r="Q1544" s="20">
        <v>0</v>
      </c>
      <c r="R1544" s="21"/>
      <c r="S1544" s="44"/>
    </row>
    <row r="1545" spans="2:19" hidden="1" x14ac:dyDescent="0.25">
      <c r="B1545" s="16">
        <v>1554</v>
      </c>
      <c r="C1545" s="17" t="s">
        <v>2539</v>
      </c>
      <c r="D1545" s="18" t="s">
        <v>2802</v>
      </c>
      <c r="E1545" s="18" t="s">
        <v>2803</v>
      </c>
      <c r="F1545" s="21">
        <v>0</v>
      </c>
      <c r="G1545" s="21">
        <v>0</v>
      </c>
      <c r="H1545" s="20"/>
      <c r="I1545" s="19"/>
      <c r="J1545" s="19"/>
      <c r="K1545" s="20"/>
      <c r="L1545" s="20">
        <f t="shared" si="126"/>
        <v>0</v>
      </c>
      <c r="M1545" s="20">
        <f t="shared" si="127"/>
        <v>0</v>
      </c>
      <c r="N1545" s="20">
        <f t="shared" si="128"/>
        <v>0</v>
      </c>
      <c r="O1545" s="20">
        <f t="shared" si="129"/>
        <v>0</v>
      </c>
      <c r="P1545" s="20">
        <f t="shared" si="130"/>
        <v>0</v>
      </c>
      <c r="Q1545" s="20">
        <v>0</v>
      </c>
      <c r="R1545" s="21"/>
      <c r="S1545" s="44"/>
    </row>
    <row r="1546" spans="2:19" hidden="1" x14ac:dyDescent="0.25">
      <c r="B1546" s="16">
        <v>1555</v>
      </c>
      <c r="C1546" s="17" t="s">
        <v>2539</v>
      </c>
      <c r="D1546" s="18" t="s">
        <v>2804</v>
      </c>
      <c r="E1546" s="18" t="s">
        <v>2805</v>
      </c>
      <c r="F1546" s="21">
        <v>0</v>
      </c>
      <c r="G1546" s="21">
        <v>0</v>
      </c>
      <c r="H1546" s="20"/>
      <c r="I1546" s="19"/>
      <c r="J1546" s="19"/>
      <c r="K1546" s="20"/>
      <c r="L1546" s="20">
        <f t="shared" si="126"/>
        <v>0</v>
      </c>
      <c r="M1546" s="20">
        <f t="shared" si="127"/>
        <v>0</v>
      </c>
      <c r="N1546" s="20">
        <f t="shared" si="128"/>
        <v>0</v>
      </c>
      <c r="O1546" s="20">
        <f t="shared" si="129"/>
        <v>0</v>
      </c>
      <c r="P1546" s="20">
        <f t="shared" si="130"/>
        <v>0</v>
      </c>
      <c r="Q1546" s="20">
        <v>0</v>
      </c>
      <c r="R1546" s="21"/>
      <c r="S1546" s="44"/>
    </row>
    <row r="1547" spans="2:19" hidden="1" x14ac:dyDescent="0.25">
      <c r="B1547" s="16">
        <v>1556</v>
      </c>
      <c r="C1547" s="17" t="s">
        <v>2539</v>
      </c>
      <c r="D1547" s="18" t="s">
        <v>2806</v>
      </c>
      <c r="E1547" s="18" t="s">
        <v>2807</v>
      </c>
      <c r="F1547" s="21">
        <v>0</v>
      </c>
      <c r="G1547" s="21">
        <v>0</v>
      </c>
      <c r="H1547" s="20"/>
      <c r="I1547" s="19"/>
      <c r="J1547" s="19"/>
      <c r="K1547" s="20"/>
      <c r="L1547" s="20">
        <f t="shared" si="126"/>
        <v>0</v>
      </c>
      <c r="M1547" s="20">
        <f t="shared" si="127"/>
        <v>0</v>
      </c>
      <c r="N1547" s="20">
        <f t="shared" si="128"/>
        <v>0</v>
      </c>
      <c r="O1547" s="20">
        <f t="shared" si="129"/>
        <v>0</v>
      </c>
      <c r="P1547" s="20">
        <f t="shared" si="130"/>
        <v>0</v>
      </c>
      <c r="Q1547" s="20">
        <v>0</v>
      </c>
      <c r="R1547" s="21"/>
      <c r="S1547" s="44"/>
    </row>
    <row r="1548" spans="2:19" hidden="1" x14ac:dyDescent="0.25">
      <c r="B1548" s="16">
        <v>1557</v>
      </c>
      <c r="C1548" s="17" t="s">
        <v>2539</v>
      </c>
      <c r="D1548" s="18" t="s">
        <v>2808</v>
      </c>
      <c r="E1548" s="18" t="s">
        <v>2809</v>
      </c>
      <c r="F1548" s="21">
        <v>0</v>
      </c>
      <c r="G1548" s="21">
        <v>0</v>
      </c>
      <c r="H1548" s="20"/>
      <c r="I1548" s="19"/>
      <c r="J1548" s="19"/>
      <c r="K1548" s="20"/>
      <c r="L1548" s="20">
        <f t="shared" si="126"/>
        <v>0</v>
      </c>
      <c r="M1548" s="20">
        <f t="shared" si="127"/>
        <v>0</v>
      </c>
      <c r="N1548" s="20">
        <f t="shared" si="128"/>
        <v>0</v>
      </c>
      <c r="O1548" s="20">
        <f t="shared" si="129"/>
        <v>0</v>
      </c>
      <c r="P1548" s="20">
        <f t="shared" si="130"/>
        <v>0</v>
      </c>
      <c r="Q1548" s="20">
        <v>0</v>
      </c>
      <c r="R1548" s="21"/>
      <c r="S1548" s="44"/>
    </row>
    <row r="1549" spans="2:19" hidden="1" x14ac:dyDescent="0.25">
      <c r="B1549" s="16">
        <v>1558</v>
      </c>
      <c r="C1549" s="17" t="s">
        <v>2539</v>
      </c>
      <c r="D1549" s="18" t="s">
        <v>2810</v>
      </c>
      <c r="E1549" s="18" t="s">
        <v>2811</v>
      </c>
      <c r="F1549" s="21">
        <v>0</v>
      </c>
      <c r="G1549" s="21">
        <v>0</v>
      </c>
      <c r="H1549" s="20"/>
      <c r="I1549" s="19"/>
      <c r="J1549" s="19"/>
      <c r="K1549" s="20"/>
      <c r="L1549" s="20">
        <f t="shared" si="126"/>
        <v>0</v>
      </c>
      <c r="M1549" s="20">
        <f t="shared" si="127"/>
        <v>0</v>
      </c>
      <c r="N1549" s="20">
        <f t="shared" si="128"/>
        <v>0</v>
      </c>
      <c r="O1549" s="20">
        <f t="shared" si="129"/>
        <v>0</v>
      </c>
      <c r="P1549" s="20">
        <f t="shared" si="130"/>
        <v>0</v>
      </c>
      <c r="Q1549" s="20">
        <v>0</v>
      </c>
      <c r="R1549" s="21"/>
      <c r="S1549" s="44"/>
    </row>
    <row r="1550" spans="2:19" hidden="1" x14ac:dyDescent="0.25">
      <c r="B1550" s="16">
        <v>1559</v>
      </c>
      <c r="C1550" s="17" t="s">
        <v>2539</v>
      </c>
      <c r="D1550" s="18" t="s">
        <v>2812</v>
      </c>
      <c r="E1550" s="18" t="s">
        <v>2813</v>
      </c>
      <c r="F1550" s="21">
        <v>0</v>
      </c>
      <c r="G1550" s="21">
        <v>0</v>
      </c>
      <c r="H1550" s="20"/>
      <c r="I1550" s="19"/>
      <c r="J1550" s="19"/>
      <c r="K1550" s="20"/>
      <c r="L1550" s="20">
        <f t="shared" si="126"/>
        <v>0</v>
      </c>
      <c r="M1550" s="20">
        <f t="shared" si="127"/>
        <v>0</v>
      </c>
      <c r="N1550" s="20">
        <f t="shared" si="128"/>
        <v>0</v>
      </c>
      <c r="O1550" s="20">
        <f t="shared" si="129"/>
        <v>0</v>
      </c>
      <c r="P1550" s="20">
        <f t="shared" si="130"/>
        <v>0</v>
      </c>
      <c r="Q1550" s="20">
        <v>0</v>
      </c>
      <c r="R1550" s="21"/>
      <c r="S1550" s="44"/>
    </row>
    <row r="1551" spans="2:19" x14ac:dyDescent="0.25">
      <c r="B1551" s="16">
        <v>1560</v>
      </c>
      <c r="C1551" s="17" t="s">
        <v>2539</v>
      </c>
      <c r="D1551" s="36" t="s">
        <v>2814</v>
      </c>
      <c r="E1551" s="18" t="s">
        <v>2815</v>
      </c>
      <c r="F1551" s="21">
        <f>18000-G1551</f>
        <v>9000</v>
      </c>
      <c r="G1551" s="21">
        <f>6000+3000</f>
        <v>9000</v>
      </c>
      <c r="H1551" s="20"/>
      <c r="I1551" s="19"/>
      <c r="J1551" s="19"/>
      <c r="K1551" s="20"/>
      <c r="L1551" s="20">
        <f t="shared" si="126"/>
        <v>9000</v>
      </c>
      <c r="M1551" s="20">
        <f t="shared" si="127"/>
        <v>9000</v>
      </c>
      <c r="N1551" s="20">
        <f t="shared" si="128"/>
        <v>0</v>
      </c>
      <c r="O1551" s="20">
        <f t="shared" si="129"/>
        <v>18000</v>
      </c>
      <c r="P1551" s="20">
        <f t="shared" si="130"/>
        <v>0</v>
      </c>
      <c r="Q1551" s="20">
        <v>18000</v>
      </c>
      <c r="R1551" s="21"/>
      <c r="S1551" s="44">
        <v>15000</v>
      </c>
    </row>
    <row r="1552" spans="2:19" hidden="1" x14ac:dyDescent="0.25">
      <c r="B1552" s="16">
        <v>1561</v>
      </c>
      <c r="C1552" s="17" t="s">
        <v>2539</v>
      </c>
      <c r="D1552" s="18" t="s">
        <v>2816</v>
      </c>
      <c r="E1552" s="18" t="s">
        <v>2817</v>
      </c>
      <c r="F1552" s="21">
        <v>0</v>
      </c>
      <c r="G1552" s="21">
        <v>0</v>
      </c>
      <c r="H1552" s="20"/>
      <c r="I1552" s="19"/>
      <c r="J1552" s="19"/>
      <c r="K1552" s="20"/>
      <c r="L1552" s="20">
        <f t="shared" si="126"/>
        <v>0</v>
      </c>
      <c r="M1552" s="20">
        <f t="shared" si="127"/>
        <v>0</v>
      </c>
      <c r="N1552" s="20">
        <f t="shared" si="128"/>
        <v>0</v>
      </c>
      <c r="O1552" s="20">
        <f t="shared" si="129"/>
        <v>0</v>
      </c>
      <c r="P1552" s="20">
        <f t="shared" si="130"/>
        <v>0</v>
      </c>
      <c r="Q1552" s="20">
        <v>0</v>
      </c>
      <c r="R1552" s="21"/>
      <c r="S1552" s="44"/>
    </row>
    <row r="1553" spans="2:19" hidden="1" x14ac:dyDescent="0.25">
      <c r="B1553" s="16">
        <v>1562</v>
      </c>
      <c r="C1553" s="17" t="s">
        <v>2539</v>
      </c>
      <c r="D1553" s="18" t="s">
        <v>2818</v>
      </c>
      <c r="E1553" s="18" t="s">
        <v>2819</v>
      </c>
      <c r="F1553" s="21">
        <v>0</v>
      </c>
      <c r="G1553" s="21">
        <v>0</v>
      </c>
      <c r="H1553" s="20"/>
      <c r="I1553" s="19"/>
      <c r="J1553" s="19"/>
      <c r="K1553" s="20"/>
      <c r="L1553" s="20">
        <f t="shared" si="126"/>
        <v>0</v>
      </c>
      <c r="M1553" s="20">
        <f t="shared" si="127"/>
        <v>0</v>
      </c>
      <c r="N1553" s="20">
        <f t="shared" si="128"/>
        <v>0</v>
      </c>
      <c r="O1553" s="20">
        <f t="shared" si="129"/>
        <v>0</v>
      </c>
      <c r="P1553" s="20">
        <f t="shared" si="130"/>
        <v>0</v>
      </c>
      <c r="Q1553" s="20">
        <v>0</v>
      </c>
      <c r="R1553" s="21"/>
      <c r="S1553" s="44"/>
    </row>
    <row r="1554" spans="2:19" x14ac:dyDescent="0.25">
      <c r="B1554" s="16">
        <v>1563</v>
      </c>
      <c r="C1554" s="17" t="s">
        <v>2539</v>
      </c>
      <c r="D1554" s="36" t="s">
        <v>2820</v>
      </c>
      <c r="E1554" s="18" t="s">
        <v>2821</v>
      </c>
      <c r="F1554" s="21">
        <v>0</v>
      </c>
      <c r="G1554" s="21">
        <v>5000</v>
      </c>
      <c r="H1554" s="20"/>
      <c r="I1554" s="19"/>
      <c r="J1554" s="19"/>
      <c r="K1554" s="20"/>
      <c r="L1554" s="20">
        <f t="shared" si="126"/>
        <v>0</v>
      </c>
      <c r="M1554" s="20">
        <f t="shared" si="127"/>
        <v>5000</v>
      </c>
      <c r="N1554" s="20">
        <f t="shared" si="128"/>
        <v>0</v>
      </c>
      <c r="O1554" s="20">
        <f t="shared" si="129"/>
        <v>5000</v>
      </c>
      <c r="P1554" s="20">
        <f t="shared" si="130"/>
        <v>0</v>
      </c>
      <c r="Q1554" s="20">
        <v>5000</v>
      </c>
      <c r="R1554" s="21"/>
      <c r="S1554" s="44"/>
    </row>
    <row r="1555" spans="2:19" hidden="1" x14ac:dyDescent="0.25">
      <c r="B1555" s="16">
        <v>1564</v>
      </c>
      <c r="C1555" s="17" t="s">
        <v>2539</v>
      </c>
      <c r="D1555" s="18" t="s">
        <v>2822</v>
      </c>
      <c r="E1555" s="18" t="s">
        <v>2823</v>
      </c>
      <c r="F1555" s="21">
        <v>0</v>
      </c>
      <c r="G1555" s="21">
        <v>0</v>
      </c>
      <c r="H1555" s="20"/>
      <c r="I1555" s="19"/>
      <c r="J1555" s="19"/>
      <c r="K1555" s="20"/>
      <c r="L1555" s="20">
        <f t="shared" si="126"/>
        <v>0</v>
      </c>
      <c r="M1555" s="20">
        <f t="shared" si="127"/>
        <v>0</v>
      </c>
      <c r="N1555" s="20">
        <f t="shared" si="128"/>
        <v>0</v>
      </c>
      <c r="O1555" s="20">
        <f t="shared" si="129"/>
        <v>0</v>
      </c>
      <c r="P1555" s="20">
        <f t="shared" si="130"/>
        <v>0</v>
      </c>
      <c r="Q1555" s="20">
        <v>0</v>
      </c>
      <c r="R1555" s="21"/>
      <c r="S1555" s="44"/>
    </row>
    <row r="1556" spans="2:19" hidden="1" x14ac:dyDescent="0.25">
      <c r="B1556" s="16">
        <v>1565</v>
      </c>
      <c r="C1556" s="17" t="s">
        <v>2539</v>
      </c>
      <c r="D1556" s="18" t="s">
        <v>2824</v>
      </c>
      <c r="E1556" s="18" t="s">
        <v>2825</v>
      </c>
      <c r="F1556" s="21">
        <v>0</v>
      </c>
      <c r="G1556" s="21">
        <v>0</v>
      </c>
      <c r="H1556" s="20"/>
      <c r="I1556" s="19"/>
      <c r="J1556" s="19"/>
      <c r="K1556" s="20"/>
      <c r="L1556" s="20">
        <f t="shared" si="126"/>
        <v>0</v>
      </c>
      <c r="M1556" s="20">
        <f t="shared" si="127"/>
        <v>0</v>
      </c>
      <c r="N1556" s="20">
        <f t="shared" si="128"/>
        <v>0</v>
      </c>
      <c r="O1556" s="20">
        <f t="shared" si="129"/>
        <v>0</v>
      </c>
      <c r="P1556" s="20">
        <f t="shared" si="130"/>
        <v>0</v>
      </c>
      <c r="Q1556" s="20">
        <v>0</v>
      </c>
      <c r="R1556" s="21"/>
      <c r="S1556" s="44"/>
    </row>
    <row r="1557" spans="2:19" hidden="1" x14ac:dyDescent="0.25">
      <c r="B1557" s="16">
        <v>1566</v>
      </c>
      <c r="C1557" s="17" t="s">
        <v>2539</v>
      </c>
      <c r="D1557" s="18" t="s">
        <v>2826</v>
      </c>
      <c r="E1557" s="18" t="s">
        <v>2827</v>
      </c>
      <c r="F1557" s="21">
        <v>0</v>
      </c>
      <c r="G1557" s="21">
        <v>0</v>
      </c>
      <c r="H1557" s="20"/>
      <c r="I1557" s="19"/>
      <c r="J1557" s="19"/>
      <c r="K1557" s="20"/>
      <c r="L1557" s="20">
        <f t="shared" si="126"/>
        <v>0</v>
      </c>
      <c r="M1557" s="20">
        <f t="shared" si="127"/>
        <v>0</v>
      </c>
      <c r="N1557" s="20">
        <f t="shared" si="128"/>
        <v>0</v>
      </c>
      <c r="O1557" s="20">
        <f t="shared" si="129"/>
        <v>0</v>
      </c>
      <c r="P1557" s="20">
        <f t="shared" si="130"/>
        <v>0</v>
      </c>
      <c r="Q1557" s="20">
        <v>0</v>
      </c>
      <c r="R1557" s="21"/>
      <c r="S1557" s="44"/>
    </row>
    <row r="1558" spans="2:19" hidden="1" x14ac:dyDescent="0.25">
      <c r="B1558" s="16">
        <v>1567</v>
      </c>
      <c r="C1558" s="17" t="s">
        <v>2539</v>
      </c>
      <c r="D1558" s="18" t="s">
        <v>2828</v>
      </c>
      <c r="E1558" s="18" t="s">
        <v>2829</v>
      </c>
      <c r="F1558" s="21">
        <v>0</v>
      </c>
      <c r="G1558" s="21">
        <v>0</v>
      </c>
      <c r="H1558" s="20"/>
      <c r="I1558" s="19"/>
      <c r="J1558" s="19"/>
      <c r="K1558" s="20"/>
      <c r="L1558" s="20">
        <f t="shared" si="126"/>
        <v>0</v>
      </c>
      <c r="M1558" s="20">
        <f t="shared" si="127"/>
        <v>0</v>
      </c>
      <c r="N1558" s="20">
        <f t="shared" si="128"/>
        <v>0</v>
      </c>
      <c r="O1558" s="20">
        <f t="shared" si="129"/>
        <v>0</v>
      </c>
      <c r="P1558" s="20">
        <f t="shared" si="130"/>
        <v>0</v>
      </c>
      <c r="Q1558" s="20">
        <v>0</v>
      </c>
      <c r="R1558" s="21"/>
      <c r="S1558" s="44"/>
    </row>
    <row r="1559" spans="2:19" hidden="1" x14ac:dyDescent="0.25">
      <c r="B1559" s="16">
        <v>1568</v>
      </c>
      <c r="C1559" s="17" t="s">
        <v>2539</v>
      </c>
      <c r="D1559" s="18" t="s">
        <v>2830</v>
      </c>
      <c r="E1559" s="18" t="s">
        <v>2831</v>
      </c>
      <c r="F1559" s="21">
        <v>0</v>
      </c>
      <c r="G1559" s="21">
        <v>0</v>
      </c>
      <c r="H1559" s="20"/>
      <c r="I1559" s="19"/>
      <c r="J1559" s="19"/>
      <c r="K1559" s="20"/>
      <c r="L1559" s="20">
        <f t="shared" si="126"/>
        <v>0</v>
      </c>
      <c r="M1559" s="20">
        <f t="shared" si="127"/>
        <v>0</v>
      </c>
      <c r="N1559" s="20">
        <f t="shared" si="128"/>
        <v>0</v>
      </c>
      <c r="O1559" s="20">
        <f t="shared" si="129"/>
        <v>0</v>
      </c>
      <c r="P1559" s="20">
        <f t="shared" si="130"/>
        <v>0</v>
      </c>
      <c r="Q1559" s="20">
        <v>0</v>
      </c>
      <c r="R1559" s="21"/>
      <c r="S1559" s="44"/>
    </row>
    <row r="1560" spans="2:19" hidden="1" x14ac:dyDescent="0.25">
      <c r="B1560" s="16">
        <v>1569</v>
      </c>
      <c r="C1560" s="17" t="s">
        <v>2539</v>
      </c>
      <c r="D1560" s="18" t="s">
        <v>2832</v>
      </c>
      <c r="E1560" s="18" t="s">
        <v>2833</v>
      </c>
      <c r="F1560" s="21">
        <v>0</v>
      </c>
      <c r="G1560" s="21">
        <v>0</v>
      </c>
      <c r="H1560" s="20"/>
      <c r="I1560" s="19"/>
      <c r="J1560" s="19"/>
      <c r="K1560" s="20"/>
      <c r="L1560" s="20">
        <f t="shared" si="126"/>
        <v>0</v>
      </c>
      <c r="M1560" s="20">
        <f t="shared" si="127"/>
        <v>0</v>
      </c>
      <c r="N1560" s="20">
        <f t="shared" si="128"/>
        <v>0</v>
      </c>
      <c r="O1560" s="20">
        <f t="shared" si="129"/>
        <v>0</v>
      </c>
      <c r="P1560" s="20">
        <f t="shared" si="130"/>
        <v>0</v>
      </c>
      <c r="Q1560" s="20">
        <v>0</v>
      </c>
      <c r="R1560" s="21"/>
      <c r="S1560" s="44"/>
    </row>
    <row r="1561" spans="2:19" hidden="1" x14ac:dyDescent="0.25">
      <c r="B1561" s="16">
        <v>1570</v>
      </c>
      <c r="C1561" s="17" t="s">
        <v>2539</v>
      </c>
      <c r="D1561" s="18" t="s">
        <v>2834</v>
      </c>
      <c r="E1561" s="18" t="s">
        <v>2835</v>
      </c>
      <c r="F1561" s="21">
        <v>0</v>
      </c>
      <c r="G1561" s="21">
        <v>0</v>
      </c>
      <c r="H1561" s="20"/>
      <c r="I1561" s="19"/>
      <c r="J1561" s="19"/>
      <c r="K1561" s="20"/>
      <c r="L1561" s="20">
        <f t="shared" si="126"/>
        <v>0</v>
      </c>
      <c r="M1561" s="20">
        <f t="shared" si="127"/>
        <v>0</v>
      </c>
      <c r="N1561" s="20">
        <f t="shared" si="128"/>
        <v>0</v>
      </c>
      <c r="O1561" s="20">
        <f t="shared" si="129"/>
        <v>0</v>
      </c>
      <c r="P1561" s="20">
        <f t="shared" si="130"/>
        <v>0</v>
      </c>
      <c r="Q1561" s="20">
        <v>0</v>
      </c>
      <c r="R1561" s="21"/>
      <c r="S1561" s="44"/>
    </row>
    <row r="1562" spans="2:19" hidden="1" x14ac:dyDescent="0.25">
      <c r="B1562" s="16">
        <v>1571</v>
      </c>
      <c r="C1562" s="17" t="s">
        <v>2539</v>
      </c>
      <c r="D1562" s="18" t="s">
        <v>2836</v>
      </c>
      <c r="E1562" s="18" t="s">
        <v>2837</v>
      </c>
      <c r="F1562" s="21">
        <v>176</v>
      </c>
      <c r="G1562" s="21">
        <v>0</v>
      </c>
      <c r="H1562" s="20"/>
      <c r="I1562" s="19"/>
      <c r="J1562" s="19"/>
      <c r="K1562" s="20"/>
      <c r="L1562" s="20">
        <f t="shared" si="126"/>
        <v>176</v>
      </c>
      <c r="M1562" s="20">
        <f t="shared" si="127"/>
        <v>0</v>
      </c>
      <c r="N1562" s="20">
        <f t="shared" si="128"/>
        <v>0</v>
      </c>
      <c r="O1562" s="20">
        <f t="shared" si="129"/>
        <v>176</v>
      </c>
      <c r="P1562" s="20">
        <f t="shared" si="130"/>
        <v>0</v>
      </c>
      <c r="Q1562" s="20">
        <v>176</v>
      </c>
      <c r="R1562" s="21"/>
      <c r="S1562" s="44"/>
    </row>
    <row r="1563" spans="2:19" hidden="1" x14ac:dyDescent="0.25">
      <c r="B1563" s="16">
        <v>1572</v>
      </c>
      <c r="C1563" s="17" t="s">
        <v>2539</v>
      </c>
      <c r="D1563" s="18" t="s">
        <v>2838</v>
      </c>
      <c r="E1563" s="18" t="s">
        <v>2839</v>
      </c>
      <c r="F1563" s="21">
        <v>0</v>
      </c>
      <c r="G1563" s="21">
        <v>0</v>
      </c>
      <c r="H1563" s="20"/>
      <c r="I1563" s="19"/>
      <c r="J1563" s="19"/>
      <c r="K1563" s="20"/>
      <c r="L1563" s="20">
        <f t="shared" si="126"/>
        <v>0</v>
      </c>
      <c r="M1563" s="20">
        <f t="shared" si="127"/>
        <v>0</v>
      </c>
      <c r="N1563" s="20">
        <f t="shared" si="128"/>
        <v>0</v>
      </c>
      <c r="O1563" s="20">
        <f t="shared" si="129"/>
        <v>0</v>
      </c>
      <c r="P1563" s="20">
        <f t="shared" si="130"/>
        <v>0</v>
      </c>
      <c r="Q1563" s="20">
        <v>0</v>
      </c>
      <c r="R1563" s="21"/>
      <c r="S1563" s="44"/>
    </row>
    <row r="1564" spans="2:19" hidden="1" x14ac:dyDescent="0.25">
      <c r="B1564" s="16">
        <v>1573</v>
      </c>
      <c r="C1564" s="17" t="s">
        <v>2539</v>
      </c>
      <c r="D1564" s="18" t="s">
        <v>2840</v>
      </c>
      <c r="E1564" s="18" t="s">
        <v>2841</v>
      </c>
      <c r="F1564" s="21">
        <v>0</v>
      </c>
      <c r="G1564" s="21">
        <v>0</v>
      </c>
      <c r="H1564" s="20"/>
      <c r="I1564" s="19"/>
      <c r="J1564" s="19"/>
      <c r="K1564" s="20"/>
      <c r="L1564" s="20">
        <f t="shared" si="126"/>
        <v>0</v>
      </c>
      <c r="M1564" s="20">
        <f t="shared" si="127"/>
        <v>0</v>
      </c>
      <c r="N1564" s="20">
        <f t="shared" si="128"/>
        <v>0</v>
      </c>
      <c r="O1564" s="20">
        <f t="shared" si="129"/>
        <v>0</v>
      </c>
      <c r="P1564" s="20">
        <f t="shared" si="130"/>
        <v>0</v>
      </c>
      <c r="Q1564" s="20">
        <v>0</v>
      </c>
      <c r="R1564" s="21"/>
      <c r="S1564" s="44"/>
    </row>
    <row r="1565" spans="2:19" hidden="1" x14ac:dyDescent="0.25">
      <c r="B1565" s="16">
        <v>1574</v>
      </c>
      <c r="C1565" s="17" t="s">
        <v>2539</v>
      </c>
      <c r="D1565" s="18" t="s">
        <v>2842</v>
      </c>
      <c r="E1565" s="18" t="s">
        <v>2843</v>
      </c>
      <c r="F1565" s="21">
        <v>0</v>
      </c>
      <c r="G1565" s="21">
        <v>0</v>
      </c>
      <c r="H1565" s="20"/>
      <c r="I1565" s="19"/>
      <c r="J1565" s="19"/>
      <c r="K1565" s="20"/>
      <c r="L1565" s="20">
        <f t="shared" si="126"/>
        <v>0</v>
      </c>
      <c r="M1565" s="20">
        <f t="shared" si="127"/>
        <v>0</v>
      </c>
      <c r="N1565" s="20">
        <f t="shared" si="128"/>
        <v>0</v>
      </c>
      <c r="O1565" s="20">
        <f t="shared" si="129"/>
        <v>0</v>
      </c>
      <c r="P1565" s="20">
        <f t="shared" si="130"/>
        <v>0</v>
      </c>
      <c r="Q1565" s="20">
        <v>0</v>
      </c>
      <c r="R1565" s="21"/>
      <c r="S1565" s="44"/>
    </row>
    <row r="1566" spans="2:19" hidden="1" x14ac:dyDescent="0.25">
      <c r="B1566" s="16">
        <v>1575</v>
      </c>
      <c r="C1566" s="17" t="s">
        <v>2539</v>
      </c>
      <c r="D1566" s="18" t="s">
        <v>2844</v>
      </c>
      <c r="E1566" s="18" t="s">
        <v>2845</v>
      </c>
      <c r="F1566" s="21">
        <v>0</v>
      </c>
      <c r="G1566" s="21">
        <v>0</v>
      </c>
      <c r="H1566" s="20"/>
      <c r="I1566" s="19"/>
      <c r="J1566" s="19"/>
      <c r="K1566" s="20"/>
      <c r="L1566" s="20">
        <f t="shared" si="126"/>
        <v>0</v>
      </c>
      <c r="M1566" s="20">
        <f t="shared" si="127"/>
        <v>0</v>
      </c>
      <c r="N1566" s="20">
        <f t="shared" si="128"/>
        <v>0</v>
      </c>
      <c r="O1566" s="20">
        <f t="shared" si="129"/>
        <v>0</v>
      </c>
      <c r="P1566" s="20">
        <f t="shared" si="130"/>
        <v>0</v>
      </c>
      <c r="Q1566" s="20">
        <v>0</v>
      </c>
      <c r="R1566" s="21"/>
      <c r="S1566" s="44"/>
    </row>
    <row r="1567" spans="2:19" hidden="1" x14ac:dyDescent="0.25">
      <c r="B1567" s="16">
        <v>1576</v>
      </c>
      <c r="C1567" s="17" t="s">
        <v>2539</v>
      </c>
      <c r="D1567" s="18" t="s">
        <v>2846</v>
      </c>
      <c r="E1567" s="18" t="s">
        <v>2847</v>
      </c>
      <c r="F1567" s="21">
        <v>0</v>
      </c>
      <c r="G1567" s="21">
        <v>0</v>
      </c>
      <c r="H1567" s="20"/>
      <c r="I1567" s="19"/>
      <c r="J1567" s="19"/>
      <c r="K1567" s="20"/>
      <c r="L1567" s="20">
        <f t="shared" si="126"/>
        <v>0</v>
      </c>
      <c r="M1567" s="20">
        <f t="shared" si="127"/>
        <v>0</v>
      </c>
      <c r="N1567" s="20">
        <f t="shared" si="128"/>
        <v>0</v>
      </c>
      <c r="O1567" s="20">
        <f t="shared" si="129"/>
        <v>0</v>
      </c>
      <c r="P1567" s="20">
        <f t="shared" si="130"/>
        <v>0</v>
      </c>
      <c r="Q1567" s="20">
        <v>0</v>
      </c>
      <c r="R1567" s="21"/>
      <c r="S1567" s="44"/>
    </row>
    <row r="1568" spans="2:19" hidden="1" x14ac:dyDescent="0.25">
      <c r="B1568" s="16">
        <v>1577</v>
      </c>
      <c r="C1568" s="17" t="s">
        <v>2539</v>
      </c>
      <c r="D1568" s="18" t="s">
        <v>2848</v>
      </c>
      <c r="E1568" s="18" t="s">
        <v>2849</v>
      </c>
      <c r="F1568" s="21">
        <v>0</v>
      </c>
      <c r="G1568" s="21">
        <v>0</v>
      </c>
      <c r="H1568" s="20"/>
      <c r="I1568" s="19"/>
      <c r="J1568" s="19"/>
      <c r="K1568" s="20"/>
      <c r="L1568" s="20">
        <f t="shared" si="126"/>
        <v>0</v>
      </c>
      <c r="M1568" s="20">
        <f t="shared" si="127"/>
        <v>0</v>
      </c>
      <c r="N1568" s="20">
        <f t="shared" si="128"/>
        <v>0</v>
      </c>
      <c r="O1568" s="20">
        <f t="shared" si="129"/>
        <v>0</v>
      </c>
      <c r="P1568" s="20">
        <f t="shared" si="130"/>
        <v>0</v>
      </c>
      <c r="Q1568" s="20">
        <v>0</v>
      </c>
      <c r="R1568" s="21"/>
      <c r="S1568" s="44"/>
    </row>
    <row r="1569" spans="2:19" hidden="1" x14ac:dyDescent="0.25">
      <c r="B1569" s="16">
        <v>1578</v>
      </c>
      <c r="C1569" s="23" t="s">
        <v>2539</v>
      </c>
      <c r="D1569" s="18" t="s">
        <v>2850</v>
      </c>
      <c r="E1569" s="18" t="s">
        <v>2851</v>
      </c>
      <c r="F1569" s="21">
        <v>0</v>
      </c>
      <c r="G1569" s="21">
        <v>0</v>
      </c>
      <c r="H1569" s="20"/>
      <c r="I1569" s="19"/>
      <c r="J1569" s="19"/>
      <c r="K1569" s="20"/>
      <c r="L1569" s="20">
        <f t="shared" si="126"/>
        <v>0</v>
      </c>
      <c r="M1569" s="20">
        <f t="shared" si="127"/>
        <v>0</v>
      </c>
      <c r="N1569" s="20">
        <f t="shared" si="128"/>
        <v>0</v>
      </c>
      <c r="O1569" s="20">
        <f t="shared" si="129"/>
        <v>0</v>
      </c>
      <c r="P1569" s="20">
        <f t="shared" si="130"/>
        <v>0</v>
      </c>
      <c r="Q1569" s="20">
        <v>0</v>
      </c>
      <c r="R1569" s="21"/>
      <c r="S1569" s="44"/>
    </row>
    <row r="1570" spans="2:19" hidden="1" x14ac:dyDescent="0.25">
      <c r="B1570" s="16">
        <v>1579</v>
      </c>
      <c r="C1570" s="23" t="s">
        <v>2539</v>
      </c>
      <c r="D1570" s="18" t="s">
        <v>2852</v>
      </c>
      <c r="E1570" s="18" t="s">
        <v>2853</v>
      </c>
      <c r="F1570" s="21">
        <v>0</v>
      </c>
      <c r="G1570" s="21">
        <v>0</v>
      </c>
      <c r="H1570" s="20"/>
      <c r="I1570" s="19"/>
      <c r="J1570" s="19"/>
      <c r="K1570" s="20"/>
      <c r="L1570" s="20">
        <f t="shared" si="126"/>
        <v>0</v>
      </c>
      <c r="M1570" s="20">
        <f t="shared" si="127"/>
        <v>0</v>
      </c>
      <c r="N1570" s="20">
        <f t="shared" si="128"/>
        <v>0</v>
      </c>
      <c r="O1570" s="20">
        <f t="shared" si="129"/>
        <v>0</v>
      </c>
      <c r="P1570" s="20">
        <f t="shared" si="130"/>
        <v>0</v>
      </c>
      <c r="Q1570" s="20">
        <v>0</v>
      </c>
      <c r="R1570" s="21"/>
      <c r="S1570" s="44"/>
    </row>
    <row r="1571" spans="2:19" x14ac:dyDescent="0.25">
      <c r="B1571" s="16">
        <v>1580</v>
      </c>
      <c r="C1571" s="23" t="s">
        <v>2539</v>
      </c>
      <c r="D1571" s="36" t="s">
        <v>2854</v>
      </c>
      <c r="E1571" s="18" t="s">
        <v>2855</v>
      </c>
      <c r="F1571" s="21">
        <v>12000</v>
      </c>
      <c r="G1571" s="21">
        <v>0</v>
      </c>
      <c r="H1571" s="20"/>
      <c r="I1571" s="19"/>
      <c r="J1571" s="19"/>
      <c r="K1571" s="20"/>
      <c r="L1571" s="20">
        <f t="shared" si="126"/>
        <v>12000</v>
      </c>
      <c r="M1571" s="20">
        <f t="shared" si="127"/>
        <v>0</v>
      </c>
      <c r="N1571" s="20">
        <f t="shared" si="128"/>
        <v>0</v>
      </c>
      <c r="O1571" s="20">
        <f t="shared" si="129"/>
        <v>12000</v>
      </c>
      <c r="P1571" s="20">
        <f t="shared" si="130"/>
        <v>0</v>
      </c>
      <c r="Q1571" s="20">
        <v>12000</v>
      </c>
      <c r="R1571" s="21"/>
      <c r="S1571" s="44">
        <v>12000</v>
      </c>
    </row>
    <row r="1572" spans="2:19" hidden="1" x14ac:dyDescent="0.25">
      <c r="B1572" s="16">
        <v>1581</v>
      </c>
      <c r="C1572" s="23" t="s">
        <v>2539</v>
      </c>
      <c r="D1572" s="18" t="s">
        <v>2856</v>
      </c>
      <c r="E1572" s="18" t="s">
        <v>2857</v>
      </c>
      <c r="F1572" s="21">
        <v>0</v>
      </c>
      <c r="G1572" s="21">
        <v>0</v>
      </c>
      <c r="H1572" s="20"/>
      <c r="I1572" s="19"/>
      <c r="J1572" s="19"/>
      <c r="K1572" s="20"/>
      <c r="L1572" s="20">
        <f t="shared" si="126"/>
        <v>0</v>
      </c>
      <c r="M1572" s="20">
        <f t="shared" si="127"/>
        <v>0</v>
      </c>
      <c r="N1572" s="20">
        <f t="shared" si="128"/>
        <v>0</v>
      </c>
      <c r="O1572" s="20">
        <f t="shared" si="129"/>
        <v>0</v>
      </c>
      <c r="P1572" s="20">
        <f t="shared" si="130"/>
        <v>0</v>
      </c>
      <c r="Q1572" s="20">
        <v>0</v>
      </c>
      <c r="R1572" s="21"/>
      <c r="S1572" s="44"/>
    </row>
    <row r="1573" spans="2:19" hidden="1" x14ac:dyDescent="0.25">
      <c r="B1573" s="16">
        <v>1582</v>
      </c>
      <c r="C1573" s="23" t="s">
        <v>2539</v>
      </c>
      <c r="D1573" s="18" t="s">
        <v>2858</v>
      </c>
      <c r="E1573" s="18" t="s">
        <v>2859</v>
      </c>
      <c r="F1573" s="21">
        <v>0</v>
      </c>
      <c r="G1573" s="21">
        <v>0</v>
      </c>
      <c r="H1573" s="20"/>
      <c r="I1573" s="19"/>
      <c r="J1573" s="19"/>
      <c r="K1573" s="20"/>
      <c r="L1573" s="20">
        <f t="shared" si="126"/>
        <v>0</v>
      </c>
      <c r="M1573" s="20">
        <f t="shared" si="127"/>
        <v>0</v>
      </c>
      <c r="N1573" s="20">
        <f t="shared" si="128"/>
        <v>0</v>
      </c>
      <c r="O1573" s="20">
        <f t="shared" si="129"/>
        <v>0</v>
      </c>
      <c r="P1573" s="20">
        <f t="shared" si="130"/>
        <v>0</v>
      </c>
      <c r="Q1573" s="20">
        <v>0</v>
      </c>
      <c r="R1573" s="21"/>
      <c r="S1573" s="44"/>
    </row>
    <row r="1574" spans="2:19" hidden="1" x14ac:dyDescent="0.25">
      <c r="B1574" s="16">
        <v>1583</v>
      </c>
      <c r="C1574" s="23" t="s">
        <v>2539</v>
      </c>
      <c r="D1574" s="18" t="s">
        <v>2860</v>
      </c>
      <c r="E1574" s="18" t="s">
        <v>2861</v>
      </c>
      <c r="F1574" s="21">
        <v>0</v>
      </c>
      <c r="G1574" s="21">
        <v>0</v>
      </c>
      <c r="H1574" s="20"/>
      <c r="I1574" s="19"/>
      <c r="J1574" s="19"/>
      <c r="K1574" s="20"/>
      <c r="L1574" s="20">
        <f t="shared" si="126"/>
        <v>0</v>
      </c>
      <c r="M1574" s="20">
        <f t="shared" si="127"/>
        <v>0</v>
      </c>
      <c r="N1574" s="20">
        <f t="shared" si="128"/>
        <v>0</v>
      </c>
      <c r="O1574" s="20">
        <f t="shared" si="129"/>
        <v>0</v>
      </c>
      <c r="P1574" s="20">
        <f t="shared" si="130"/>
        <v>0</v>
      </c>
      <c r="Q1574" s="20">
        <v>0</v>
      </c>
      <c r="R1574" s="21"/>
      <c r="S1574" s="44"/>
    </row>
    <row r="1575" spans="2:19" hidden="1" x14ac:dyDescent="0.25">
      <c r="B1575" s="16">
        <v>1584</v>
      </c>
      <c r="C1575" s="23" t="s">
        <v>2539</v>
      </c>
      <c r="D1575" s="18" t="s">
        <v>2862</v>
      </c>
      <c r="E1575" s="18" t="s">
        <v>2863</v>
      </c>
      <c r="F1575" s="21">
        <v>0</v>
      </c>
      <c r="G1575" s="21">
        <v>0</v>
      </c>
      <c r="H1575" s="20"/>
      <c r="I1575" s="19"/>
      <c r="J1575" s="19"/>
      <c r="K1575" s="20"/>
      <c r="L1575" s="20">
        <f t="shared" si="126"/>
        <v>0</v>
      </c>
      <c r="M1575" s="20">
        <f t="shared" si="127"/>
        <v>0</v>
      </c>
      <c r="N1575" s="20">
        <f t="shared" si="128"/>
        <v>0</v>
      </c>
      <c r="O1575" s="20">
        <f t="shared" si="129"/>
        <v>0</v>
      </c>
      <c r="P1575" s="20">
        <f t="shared" si="130"/>
        <v>0</v>
      </c>
      <c r="Q1575" s="20">
        <v>0</v>
      </c>
      <c r="R1575" s="21"/>
      <c r="S1575" s="44"/>
    </row>
    <row r="1576" spans="2:19" hidden="1" x14ac:dyDescent="0.25">
      <c r="B1576" s="16">
        <v>1585</v>
      </c>
      <c r="C1576" s="23" t="s">
        <v>2539</v>
      </c>
      <c r="D1576" s="18" t="s">
        <v>2864</v>
      </c>
      <c r="E1576" s="18" t="s">
        <v>2865</v>
      </c>
      <c r="F1576" s="21">
        <v>0</v>
      </c>
      <c r="G1576" s="21">
        <v>0</v>
      </c>
      <c r="H1576" s="20"/>
      <c r="I1576" s="19"/>
      <c r="J1576" s="19"/>
      <c r="K1576" s="20"/>
      <c r="L1576" s="20">
        <f t="shared" si="126"/>
        <v>0</v>
      </c>
      <c r="M1576" s="20">
        <f t="shared" si="127"/>
        <v>0</v>
      </c>
      <c r="N1576" s="20">
        <f t="shared" si="128"/>
        <v>0</v>
      </c>
      <c r="O1576" s="20">
        <f t="shared" si="129"/>
        <v>0</v>
      </c>
      <c r="P1576" s="20">
        <f t="shared" si="130"/>
        <v>0</v>
      </c>
      <c r="Q1576" s="20">
        <v>0</v>
      </c>
      <c r="R1576" s="21"/>
      <c r="S1576" s="44"/>
    </row>
    <row r="1577" spans="2:19" hidden="1" x14ac:dyDescent="0.25">
      <c r="B1577" s="16">
        <v>1586</v>
      </c>
      <c r="C1577" s="23" t="s">
        <v>2539</v>
      </c>
      <c r="D1577" s="18" t="s">
        <v>2866</v>
      </c>
      <c r="E1577" s="18" t="s">
        <v>2867</v>
      </c>
      <c r="F1577" s="21">
        <v>0</v>
      </c>
      <c r="G1577" s="21">
        <v>0</v>
      </c>
      <c r="H1577" s="20"/>
      <c r="I1577" s="19"/>
      <c r="J1577" s="19"/>
      <c r="K1577" s="20"/>
      <c r="L1577" s="20">
        <f t="shared" si="126"/>
        <v>0</v>
      </c>
      <c r="M1577" s="20">
        <f t="shared" si="127"/>
        <v>0</v>
      </c>
      <c r="N1577" s="20">
        <f t="shared" si="128"/>
        <v>0</v>
      </c>
      <c r="O1577" s="20">
        <f t="shared" si="129"/>
        <v>0</v>
      </c>
      <c r="P1577" s="20">
        <f t="shared" si="130"/>
        <v>0</v>
      </c>
      <c r="Q1577" s="20">
        <v>0</v>
      </c>
      <c r="R1577" s="21"/>
      <c r="S1577" s="44"/>
    </row>
    <row r="1578" spans="2:19" hidden="1" x14ac:dyDescent="0.25">
      <c r="B1578" s="16">
        <v>1587</v>
      </c>
      <c r="C1578" s="23" t="s">
        <v>2539</v>
      </c>
      <c r="D1578" s="18" t="s">
        <v>2868</v>
      </c>
      <c r="E1578" s="18" t="s">
        <v>2869</v>
      </c>
      <c r="F1578" s="21">
        <v>0</v>
      </c>
      <c r="G1578" s="21">
        <v>0</v>
      </c>
      <c r="H1578" s="20"/>
      <c r="I1578" s="19"/>
      <c r="J1578" s="19"/>
      <c r="K1578" s="20"/>
      <c r="L1578" s="20">
        <f t="shared" si="126"/>
        <v>0</v>
      </c>
      <c r="M1578" s="20">
        <f t="shared" si="127"/>
        <v>0</v>
      </c>
      <c r="N1578" s="20">
        <f t="shared" si="128"/>
        <v>0</v>
      </c>
      <c r="O1578" s="20">
        <f t="shared" si="129"/>
        <v>0</v>
      </c>
      <c r="P1578" s="20">
        <f t="shared" si="130"/>
        <v>0</v>
      </c>
      <c r="Q1578" s="20">
        <v>0</v>
      </c>
      <c r="R1578" s="21"/>
      <c r="S1578" s="44"/>
    </row>
    <row r="1579" spans="2:19" hidden="1" x14ac:dyDescent="0.25">
      <c r="B1579" s="16">
        <v>1588</v>
      </c>
      <c r="C1579" s="23" t="s">
        <v>2539</v>
      </c>
      <c r="D1579" s="18" t="s">
        <v>2870</v>
      </c>
      <c r="E1579" s="18" t="s">
        <v>2871</v>
      </c>
      <c r="F1579" s="21">
        <v>0</v>
      </c>
      <c r="G1579" s="21">
        <v>0</v>
      </c>
      <c r="H1579" s="20"/>
      <c r="I1579" s="19"/>
      <c r="J1579" s="19"/>
      <c r="K1579" s="20"/>
      <c r="L1579" s="20">
        <f t="shared" si="126"/>
        <v>0</v>
      </c>
      <c r="M1579" s="20">
        <f t="shared" si="127"/>
        <v>0</v>
      </c>
      <c r="N1579" s="20">
        <f t="shared" si="128"/>
        <v>0</v>
      </c>
      <c r="O1579" s="20">
        <f t="shared" si="129"/>
        <v>0</v>
      </c>
      <c r="P1579" s="20">
        <f t="shared" si="130"/>
        <v>0</v>
      </c>
      <c r="Q1579" s="20">
        <v>0</v>
      </c>
      <c r="R1579" s="21"/>
      <c r="S1579" s="44"/>
    </row>
    <row r="1580" spans="2:19" hidden="1" x14ac:dyDescent="0.25">
      <c r="B1580" s="16">
        <v>1589</v>
      </c>
      <c r="C1580" s="23" t="s">
        <v>2539</v>
      </c>
      <c r="D1580" s="18" t="s">
        <v>2872</v>
      </c>
      <c r="E1580" s="18" t="s">
        <v>2873</v>
      </c>
      <c r="F1580" s="21">
        <v>0</v>
      </c>
      <c r="G1580" s="21">
        <v>0</v>
      </c>
      <c r="H1580" s="20"/>
      <c r="I1580" s="19"/>
      <c r="J1580" s="19"/>
      <c r="K1580" s="20"/>
      <c r="L1580" s="20">
        <f t="shared" si="126"/>
        <v>0</v>
      </c>
      <c r="M1580" s="20">
        <f t="shared" si="127"/>
        <v>0</v>
      </c>
      <c r="N1580" s="20">
        <f t="shared" si="128"/>
        <v>0</v>
      </c>
      <c r="O1580" s="20">
        <f t="shared" si="129"/>
        <v>0</v>
      </c>
      <c r="P1580" s="20">
        <f t="shared" si="130"/>
        <v>0</v>
      </c>
      <c r="Q1580" s="20">
        <v>0</v>
      </c>
      <c r="R1580" s="21"/>
      <c r="S1580" s="44"/>
    </row>
    <row r="1581" spans="2:19" x14ac:dyDescent="0.25">
      <c r="B1581" s="16">
        <v>1590</v>
      </c>
      <c r="C1581" s="23" t="s">
        <v>2539</v>
      </c>
      <c r="D1581" s="36" t="s">
        <v>2874</v>
      </c>
      <c r="E1581" s="18" t="s">
        <v>2875</v>
      </c>
      <c r="F1581" s="21">
        <v>0</v>
      </c>
      <c r="G1581" s="21">
        <v>299.25</v>
      </c>
      <c r="H1581" s="20"/>
      <c r="I1581" s="19"/>
      <c r="J1581" s="19"/>
      <c r="K1581" s="20"/>
      <c r="L1581" s="20">
        <f t="shared" si="126"/>
        <v>0</v>
      </c>
      <c r="M1581" s="20">
        <f t="shared" si="127"/>
        <v>299.25</v>
      </c>
      <c r="N1581" s="20">
        <f t="shared" si="128"/>
        <v>0</v>
      </c>
      <c r="O1581" s="20">
        <f t="shared" si="129"/>
        <v>299.25</v>
      </c>
      <c r="P1581" s="20">
        <f t="shared" si="130"/>
        <v>0</v>
      </c>
      <c r="Q1581" s="20">
        <v>299.25</v>
      </c>
      <c r="R1581" s="21"/>
      <c r="S1581" s="44"/>
    </row>
    <row r="1582" spans="2:19" x14ac:dyDescent="0.25">
      <c r="B1582" s="16">
        <v>1591</v>
      </c>
      <c r="C1582" s="23" t="s">
        <v>2539</v>
      </c>
      <c r="D1582" s="36" t="s">
        <v>2876</v>
      </c>
      <c r="E1582" s="18" t="s">
        <v>2877</v>
      </c>
      <c r="F1582" s="21">
        <v>0</v>
      </c>
      <c r="G1582" s="21">
        <v>3000</v>
      </c>
      <c r="H1582" s="20"/>
      <c r="I1582" s="19"/>
      <c r="J1582" s="19"/>
      <c r="K1582" s="20"/>
      <c r="L1582" s="20">
        <f t="shared" ref="L1582:L1645" si="131">+F1582-I1582</f>
        <v>0</v>
      </c>
      <c r="M1582" s="20">
        <f t="shared" ref="M1582:M1645" si="132">+G1582-J1582</f>
        <v>3000</v>
      </c>
      <c r="N1582" s="20">
        <f t="shared" ref="N1582:N1645" si="133">+H1582-K1582</f>
        <v>0</v>
      </c>
      <c r="O1582" s="20">
        <f t="shared" ref="O1582:O1645" si="134">+L1582+M1582+N1582</f>
        <v>3000</v>
      </c>
      <c r="P1582" s="20">
        <f t="shared" ref="P1582:P1645" si="135">+Q1582-O1582</f>
        <v>0</v>
      </c>
      <c r="Q1582" s="20">
        <v>3000</v>
      </c>
      <c r="R1582" s="21"/>
      <c r="S1582" s="44"/>
    </row>
    <row r="1583" spans="2:19" x14ac:dyDescent="0.25">
      <c r="B1583" s="16">
        <v>1592</v>
      </c>
      <c r="C1583" s="23" t="s">
        <v>2539</v>
      </c>
      <c r="D1583" s="36" t="s">
        <v>2878</v>
      </c>
      <c r="E1583" s="18" t="s">
        <v>2879</v>
      </c>
      <c r="F1583" s="21">
        <v>0</v>
      </c>
      <c r="G1583" s="21">
        <v>5000</v>
      </c>
      <c r="H1583" s="20"/>
      <c r="I1583" s="19"/>
      <c r="J1583" s="19"/>
      <c r="K1583" s="20"/>
      <c r="L1583" s="20">
        <f t="shared" si="131"/>
        <v>0</v>
      </c>
      <c r="M1583" s="20">
        <f t="shared" si="132"/>
        <v>5000</v>
      </c>
      <c r="N1583" s="20">
        <f t="shared" si="133"/>
        <v>0</v>
      </c>
      <c r="O1583" s="20">
        <f t="shared" si="134"/>
        <v>5000</v>
      </c>
      <c r="P1583" s="20">
        <f t="shared" si="135"/>
        <v>0</v>
      </c>
      <c r="Q1583" s="20">
        <v>5000</v>
      </c>
      <c r="R1583" s="21"/>
      <c r="S1583" s="44"/>
    </row>
    <row r="1584" spans="2:19" hidden="1" x14ac:dyDescent="0.25">
      <c r="B1584" s="16">
        <v>1593</v>
      </c>
      <c r="C1584" s="23" t="s">
        <v>2539</v>
      </c>
      <c r="D1584" s="18" t="s">
        <v>2880</v>
      </c>
      <c r="E1584" s="18" t="s">
        <v>2881</v>
      </c>
      <c r="F1584" s="21">
        <v>0</v>
      </c>
      <c r="G1584" s="21">
        <v>0</v>
      </c>
      <c r="H1584" s="20"/>
      <c r="I1584" s="19"/>
      <c r="J1584" s="19"/>
      <c r="K1584" s="20"/>
      <c r="L1584" s="20">
        <f t="shared" si="131"/>
        <v>0</v>
      </c>
      <c r="M1584" s="20">
        <f t="shared" si="132"/>
        <v>0</v>
      </c>
      <c r="N1584" s="20">
        <f t="shared" si="133"/>
        <v>0</v>
      </c>
      <c r="O1584" s="20">
        <f t="shared" si="134"/>
        <v>0</v>
      </c>
      <c r="P1584" s="20">
        <f t="shared" si="135"/>
        <v>0</v>
      </c>
      <c r="Q1584" s="20">
        <v>0</v>
      </c>
      <c r="R1584" s="21"/>
      <c r="S1584" s="44"/>
    </row>
    <row r="1585" spans="2:19" hidden="1" x14ac:dyDescent="0.25">
      <c r="B1585" s="16">
        <v>1594</v>
      </c>
      <c r="C1585" s="23" t="s">
        <v>2539</v>
      </c>
      <c r="D1585" s="18" t="s">
        <v>2882</v>
      </c>
      <c r="E1585" s="18" t="s">
        <v>2883</v>
      </c>
      <c r="F1585" s="21">
        <v>0</v>
      </c>
      <c r="G1585" s="21">
        <v>0</v>
      </c>
      <c r="H1585" s="20"/>
      <c r="I1585" s="20"/>
      <c r="J1585" s="20"/>
      <c r="K1585" s="20"/>
      <c r="L1585" s="20">
        <f t="shared" si="131"/>
        <v>0</v>
      </c>
      <c r="M1585" s="20">
        <f t="shared" si="132"/>
        <v>0</v>
      </c>
      <c r="N1585" s="20">
        <f t="shared" si="133"/>
        <v>0</v>
      </c>
      <c r="O1585" s="20">
        <f t="shared" si="134"/>
        <v>0</v>
      </c>
      <c r="P1585" s="20">
        <f t="shared" si="135"/>
        <v>0</v>
      </c>
      <c r="Q1585" s="20">
        <v>0</v>
      </c>
      <c r="R1585" s="21"/>
      <c r="S1585" s="44"/>
    </row>
    <row r="1586" spans="2:19" hidden="1" x14ac:dyDescent="0.25">
      <c r="B1586" s="16">
        <v>1595</v>
      </c>
      <c r="C1586" s="23" t="s">
        <v>2884</v>
      </c>
      <c r="D1586" s="18" t="s">
        <v>2885</v>
      </c>
      <c r="E1586" s="18" t="s">
        <v>2886</v>
      </c>
      <c r="F1586" s="21">
        <v>0</v>
      </c>
      <c r="G1586" s="21">
        <v>0</v>
      </c>
      <c r="H1586" s="20"/>
      <c r="I1586" s="19"/>
      <c r="J1586" s="19"/>
      <c r="K1586" s="20"/>
      <c r="L1586" s="20">
        <f t="shared" si="131"/>
        <v>0</v>
      </c>
      <c r="M1586" s="20">
        <f t="shared" si="132"/>
        <v>0</v>
      </c>
      <c r="N1586" s="20">
        <f t="shared" si="133"/>
        <v>0</v>
      </c>
      <c r="O1586" s="20">
        <f t="shared" si="134"/>
        <v>0</v>
      </c>
      <c r="P1586" s="20">
        <f t="shared" si="135"/>
        <v>0</v>
      </c>
      <c r="Q1586" s="20">
        <v>0</v>
      </c>
      <c r="R1586" s="21"/>
      <c r="S1586" s="44"/>
    </row>
    <row r="1587" spans="2:19" hidden="1" x14ac:dyDescent="0.25">
      <c r="B1587" s="16">
        <v>1596</v>
      </c>
      <c r="C1587" s="23" t="s">
        <v>2884</v>
      </c>
      <c r="D1587" s="18" t="s">
        <v>2887</v>
      </c>
      <c r="E1587" s="18" t="s">
        <v>2888</v>
      </c>
      <c r="F1587" s="21">
        <v>0</v>
      </c>
      <c r="G1587" s="21">
        <v>0</v>
      </c>
      <c r="H1587" s="20"/>
      <c r="I1587" s="19"/>
      <c r="J1587" s="19"/>
      <c r="K1587" s="20"/>
      <c r="L1587" s="20">
        <f t="shared" si="131"/>
        <v>0</v>
      </c>
      <c r="M1587" s="20">
        <f t="shared" si="132"/>
        <v>0</v>
      </c>
      <c r="N1587" s="20">
        <f t="shared" si="133"/>
        <v>0</v>
      </c>
      <c r="O1587" s="20">
        <f t="shared" si="134"/>
        <v>0</v>
      </c>
      <c r="P1587" s="20">
        <f t="shared" si="135"/>
        <v>0</v>
      </c>
      <c r="Q1587" s="20">
        <v>0</v>
      </c>
      <c r="R1587" s="21"/>
      <c r="S1587" s="44"/>
    </row>
    <row r="1588" spans="2:19" hidden="1" x14ac:dyDescent="0.25">
      <c r="B1588" s="16">
        <v>1597</v>
      </c>
      <c r="C1588" s="23" t="s">
        <v>2884</v>
      </c>
      <c r="D1588" s="18" t="s">
        <v>2889</v>
      </c>
      <c r="E1588" s="18" t="s">
        <v>2890</v>
      </c>
      <c r="F1588" s="21">
        <v>0</v>
      </c>
      <c r="G1588" s="21">
        <v>0</v>
      </c>
      <c r="H1588" s="20"/>
      <c r="I1588" s="19"/>
      <c r="J1588" s="19"/>
      <c r="K1588" s="20"/>
      <c r="L1588" s="20">
        <f t="shared" si="131"/>
        <v>0</v>
      </c>
      <c r="M1588" s="20">
        <f t="shared" si="132"/>
        <v>0</v>
      </c>
      <c r="N1588" s="20">
        <f t="shared" si="133"/>
        <v>0</v>
      </c>
      <c r="O1588" s="20">
        <f t="shared" si="134"/>
        <v>0</v>
      </c>
      <c r="P1588" s="20">
        <f t="shared" si="135"/>
        <v>0</v>
      </c>
      <c r="Q1588" s="20">
        <v>0</v>
      </c>
      <c r="R1588" s="21"/>
      <c r="S1588" s="44"/>
    </row>
    <row r="1589" spans="2:19" hidden="1" x14ac:dyDescent="0.25">
      <c r="B1589" s="16">
        <v>1598</v>
      </c>
      <c r="C1589" s="23" t="s">
        <v>2884</v>
      </c>
      <c r="D1589" s="18" t="s">
        <v>2891</v>
      </c>
      <c r="E1589" s="18" t="s">
        <v>2892</v>
      </c>
      <c r="F1589" s="21">
        <v>0</v>
      </c>
      <c r="G1589" s="21">
        <v>0</v>
      </c>
      <c r="H1589" s="20"/>
      <c r="I1589" s="19"/>
      <c r="J1589" s="19"/>
      <c r="K1589" s="20"/>
      <c r="L1589" s="20">
        <f t="shared" si="131"/>
        <v>0</v>
      </c>
      <c r="M1589" s="20">
        <f t="shared" si="132"/>
        <v>0</v>
      </c>
      <c r="N1589" s="20">
        <f t="shared" si="133"/>
        <v>0</v>
      </c>
      <c r="O1589" s="20">
        <f t="shared" si="134"/>
        <v>0</v>
      </c>
      <c r="P1589" s="20">
        <f t="shared" si="135"/>
        <v>0</v>
      </c>
      <c r="Q1589" s="20">
        <v>0</v>
      </c>
      <c r="R1589" s="21"/>
      <c r="S1589" s="44"/>
    </row>
    <row r="1590" spans="2:19" hidden="1" x14ac:dyDescent="0.25">
      <c r="B1590" s="16">
        <v>1599</v>
      </c>
      <c r="C1590" s="23" t="s">
        <v>2884</v>
      </c>
      <c r="D1590" s="18" t="s">
        <v>2893</v>
      </c>
      <c r="E1590" s="18" t="s">
        <v>2894</v>
      </c>
      <c r="F1590" s="21">
        <v>0</v>
      </c>
      <c r="G1590" s="21">
        <v>0</v>
      </c>
      <c r="H1590" s="20"/>
      <c r="I1590" s="19"/>
      <c r="J1590" s="19"/>
      <c r="K1590" s="20"/>
      <c r="L1590" s="20">
        <f t="shared" si="131"/>
        <v>0</v>
      </c>
      <c r="M1590" s="20">
        <f t="shared" si="132"/>
        <v>0</v>
      </c>
      <c r="N1590" s="20">
        <f t="shared" si="133"/>
        <v>0</v>
      </c>
      <c r="O1590" s="20">
        <f t="shared" si="134"/>
        <v>0</v>
      </c>
      <c r="P1590" s="20">
        <f t="shared" si="135"/>
        <v>0</v>
      </c>
      <c r="Q1590" s="20">
        <v>0</v>
      </c>
      <c r="R1590" s="21"/>
      <c r="S1590" s="44"/>
    </row>
    <row r="1591" spans="2:19" hidden="1" x14ac:dyDescent="0.25">
      <c r="B1591" s="16">
        <v>1600</v>
      </c>
      <c r="C1591" s="23" t="s">
        <v>2884</v>
      </c>
      <c r="D1591" s="18" t="s">
        <v>2895</v>
      </c>
      <c r="E1591" s="18" t="s">
        <v>2896</v>
      </c>
      <c r="F1591" s="21">
        <v>0</v>
      </c>
      <c r="G1591" s="21">
        <v>0</v>
      </c>
      <c r="H1591" s="20"/>
      <c r="I1591" s="19"/>
      <c r="J1591" s="19"/>
      <c r="K1591" s="20"/>
      <c r="L1591" s="20">
        <f t="shared" si="131"/>
        <v>0</v>
      </c>
      <c r="M1591" s="20">
        <f t="shared" si="132"/>
        <v>0</v>
      </c>
      <c r="N1591" s="20">
        <f t="shared" si="133"/>
        <v>0</v>
      </c>
      <c r="O1591" s="20">
        <f t="shared" si="134"/>
        <v>0</v>
      </c>
      <c r="P1591" s="20">
        <f t="shared" si="135"/>
        <v>0</v>
      </c>
      <c r="Q1591" s="20">
        <v>0</v>
      </c>
      <c r="R1591" s="21"/>
      <c r="S1591" s="44"/>
    </row>
    <row r="1592" spans="2:19" hidden="1" x14ac:dyDescent="0.25">
      <c r="B1592" s="16">
        <v>1601</v>
      </c>
      <c r="C1592" s="23" t="s">
        <v>2884</v>
      </c>
      <c r="D1592" s="18" t="s">
        <v>2897</v>
      </c>
      <c r="E1592" s="18" t="s">
        <v>2898</v>
      </c>
      <c r="F1592" s="21">
        <v>0</v>
      </c>
      <c r="G1592" s="21">
        <v>0</v>
      </c>
      <c r="H1592" s="20"/>
      <c r="I1592" s="19"/>
      <c r="J1592" s="19"/>
      <c r="K1592" s="20"/>
      <c r="L1592" s="20">
        <f t="shared" si="131"/>
        <v>0</v>
      </c>
      <c r="M1592" s="20">
        <f t="shared" si="132"/>
        <v>0</v>
      </c>
      <c r="N1592" s="20">
        <f t="shared" si="133"/>
        <v>0</v>
      </c>
      <c r="O1592" s="20">
        <f t="shared" si="134"/>
        <v>0</v>
      </c>
      <c r="P1592" s="20">
        <f t="shared" si="135"/>
        <v>0</v>
      </c>
      <c r="Q1592" s="20">
        <v>0</v>
      </c>
      <c r="R1592" s="21"/>
      <c r="S1592" s="44"/>
    </row>
    <row r="1593" spans="2:19" hidden="1" x14ac:dyDescent="0.25">
      <c r="B1593" s="16">
        <v>1602</v>
      </c>
      <c r="C1593" s="23" t="s">
        <v>2884</v>
      </c>
      <c r="D1593" s="18" t="s">
        <v>2899</v>
      </c>
      <c r="E1593" s="18" t="s">
        <v>2900</v>
      </c>
      <c r="F1593" s="21">
        <v>0</v>
      </c>
      <c r="G1593" s="21">
        <v>0</v>
      </c>
      <c r="H1593" s="20"/>
      <c r="I1593" s="19"/>
      <c r="J1593" s="19"/>
      <c r="K1593" s="20"/>
      <c r="L1593" s="20">
        <f t="shared" si="131"/>
        <v>0</v>
      </c>
      <c r="M1593" s="20">
        <f t="shared" si="132"/>
        <v>0</v>
      </c>
      <c r="N1593" s="20">
        <f t="shared" si="133"/>
        <v>0</v>
      </c>
      <c r="O1593" s="20">
        <f t="shared" si="134"/>
        <v>0</v>
      </c>
      <c r="P1593" s="20">
        <f t="shared" si="135"/>
        <v>0</v>
      </c>
      <c r="Q1593" s="20">
        <v>0</v>
      </c>
      <c r="R1593" s="21"/>
      <c r="S1593" s="44"/>
    </row>
    <row r="1594" spans="2:19" hidden="1" x14ac:dyDescent="0.25">
      <c r="B1594" s="16">
        <v>1603</v>
      </c>
      <c r="C1594" s="23" t="s">
        <v>2884</v>
      </c>
      <c r="D1594" s="18" t="s">
        <v>2901</v>
      </c>
      <c r="E1594" s="18" t="s">
        <v>2902</v>
      </c>
      <c r="F1594" s="21">
        <v>0</v>
      </c>
      <c r="G1594" s="21">
        <v>0</v>
      </c>
      <c r="H1594" s="20"/>
      <c r="I1594" s="19"/>
      <c r="J1594" s="19"/>
      <c r="K1594" s="20"/>
      <c r="L1594" s="20">
        <f t="shared" si="131"/>
        <v>0</v>
      </c>
      <c r="M1594" s="20">
        <f t="shared" si="132"/>
        <v>0</v>
      </c>
      <c r="N1594" s="20">
        <f t="shared" si="133"/>
        <v>0</v>
      </c>
      <c r="O1594" s="20">
        <f t="shared" si="134"/>
        <v>0</v>
      </c>
      <c r="P1594" s="20">
        <f t="shared" si="135"/>
        <v>0</v>
      </c>
      <c r="Q1594" s="20">
        <v>0</v>
      </c>
      <c r="R1594" s="21"/>
      <c r="S1594" s="44"/>
    </row>
    <row r="1595" spans="2:19" hidden="1" x14ac:dyDescent="0.25">
      <c r="B1595" s="16">
        <v>1604</v>
      </c>
      <c r="C1595" s="23" t="s">
        <v>2884</v>
      </c>
      <c r="D1595" s="18" t="s">
        <v>2903</v>
      </c>
      <c r="E1595" s="18" t="s">
        <v>2904</v>
      </c>
      <c r="F1595" s="21">
        <v>0</v>
      </c>
      <c r="G1595" s="21">
        <v>0</v>
      </c>
      <c r="H1595" s="20"/>
      <c r="I1595" s="19"/>
      <c r="J1595" s="19"/>
      <c r="K1595" s="20"/>
      <c r="L1595" s="20">
        <f t="shared" si="131"/>
        <v>0</v>
      </c>
      <c r="M1595" s="20">
        <f t="shared" si="132"/>
        <v>0</v>
      </c>
      <c r="N1595" s="20">
        <f t="shared" si="133"/>
        <v>0</v>
      </c>
      <c r="O1595" s="20">
        <f t="shared" si="134"/>
        <v>0</v>
      </c>
      <c r="P1595" s="20">
        <f t="shared" si="135"/>
        <v>0</v>
      </c>
      <c r="Q1595" s="20">
        <v>0</v>
      </c>
      <c r="R1595" s="21"/>
      <c r="S1595" s="44"/>
    </row>
    <row r="1596" spans="2:19" hidden="1" x14ac:dyDescent="0.25">
      <c r="B1596" s="16">
        <v>1605</v>
      </c>
      <c r="C1596" s="23" t="s">
        <v>2884</v>
      </c>
      <c r="D1596" s="18" t="s">
        <v>2905</v>
      </c>
      <c r="E1596" s="18" t="s">
        <v>2906</v>
      </c>
      <c r="F1596" s="21">
        <v>0</v>
      </c>
      <c r="G1596" s="21">
        <v>0</v>
      </c>
      <c r="H1596" s="20"/>
      <c r="I1596" s="19"/>
      <c r="J1596" s="19"/>
      <c r="K1596" s="20"/>
      <c r="L1596" s="20">
        <f t="shared" si="131"/>
        <v>0</v>
      </c>
      <c r="M1596" s="20">
        <f t="shared" si="132"/>
        <v>0</v>
      </c>
      <c r="N1596" s="20">
        <f t="shared" si="133"/>
        <v>0</v>
      </c>
      <c r="O1596" s="20">
        <f t="shared" si="134"/>
        <v>0</v>
      </c>
      <c r="P1596" s="20">
        <f t="shared" si="135"/>
        <v>0</v>
      </c>
      <c r="Q1596" s="20">
        <v>0</v>
      </c>
      <c r="R1596" s="21"/>
      <c r="S1596" s="44"/>
    </row>
    <row r="1597" spans="2:19" hidden="1" x14ac:dyDescent="0.25">
      <c r="B1597" s="16">
        <v>1606</v>
      </c>
      <c r="C1597" s="23" t="s">
        <v>2884</v>
      </c>
      <c r="D1597" s="18" t="s">
        <v>2907</v>
      </c>
      <c r="E1597" s="18" t="s">
        <v>2908</v>
      </c>
      <c r="F1597" s="21">
        <v>0</v>
      </c>
      <c r="G1597" s="21">
        <v>0</v>
      </c>
      <c r="H1597" s="20"/>
      <c r="I1597" s="19"/>
      <c r="J1597" s="19"/>
      <c r="K1597" s="20"/>
      <c r="L1597" s="20">
        <f t="shared" si="131"/>
        <v>0</v>
      </c>
      <c r="M1597" s="20">
        <f t="shared" si="132"/>
        <v>0</v>
      </c>
      <c r="N1597" s="20">
        <f t="shared" si="133"/>
        <v>0</v>
      </c>
      <c r="O1597" s="20">
        <f t="shared" si="134"/>
        <v>0</v>
      </c>
      <c r="P1597" s="20">
        <f t="shared" si="135"/>
        <v>0</v>
      </c>
      <c r="Q1597" s="20">
        <v>0</v>
      </c>
      <c r="R1597" s="21"/>
      <c r="S1597" s="44"/>
    </row>
    <row r="1598" spans="2:19" hidden="1" x14ac:dyDescent="0.25">
      <c r="B1598" s="16">
        <v>1607</v>
      </c>
      <c r="C1598" s="23" t="s">
        <v>2884</v>
      </c>
      <c r="D1598" s="18" t="s">
        <v>2909</v>
      </c>
      <c r="E1598" s="18" t="s">
        <v>2910</v>
      </c>
      <c r="F1598" s="21">
        <v>0</v>
      </c>
      <c r="G1598" s="21">
        <v>0</v>
      </c>
      <c r="H1598" s="20"/>
      <c r="I1598" s="19"/>
      <c r="J1598" s="19"/>
      <c r="K1598" s="20"/>
      <c r="L1598" s="20">
        <f t="shared" si="131"/>
        <v>0</v>
      </c>
      <c r="M1598" s="20">
        <f t="shared" si="132"/>
        <v>0</v>
      </c>
      <c r="N1598" s="20">
        <f t="shared" si="133"/>
        <v>0</v>
      </c>
      <c r="O1598" s="20">
        <f t="shared" si="134"/>
        <v>0</v>
      </c>
      <c r="P1598" s="20">
        <f t="shared" si="135"/>
        <v>0</v>
      </c>
      <c r="Q1598" s="20">
        <v>0</v>
      </c>
      <c r="R1598" s="21"/>
      <c r="S1598" s="44"/>
    </row>
    <row r="1599" spans="2:19" hidden="1" x14ac:dyDescent="0.25">
      <c r="B1599" s="16">
        <v>1608</v>
      </c>
      <c r="C1599" s="23" t="s">
        <v>2884</v>
      </c>
      <c r="D1599" s="18" t="s">
        <v>2911</v>
      </c>
      <c r="E1599" s="18" t="s">
        <v>2912</v>
      </c>
      <c r="F1599" s="21">
        <v>0</v>
      </c>
      <c r="G1599" s="21">
        <v>0</v>
      </c>
      <c r="H1599" s="20"/>
      <c r="I1599" s="19"/>
      <c r="J1599" s="19"/>
      <c r="K1599" s="20"/>
      <c r="L1599" s="20">
        <f t="shared" si="131"/>
        <v>0</v>
      </c>
      <c r="M1599" s="20">
        <f t="shared" si="132"/>
        <v>0</v>
      </c>
      <c r="N1599" s="20">
        <f t="shared" si="133"/>
        <v>0</v>
      </c>
      <c r="O1599" s="20">
        <f t="shared" si="134"/>
        <v>0</v>
      </c>
      <c r="P1599" s="20">
        <f t="shared" si="135"/>
        <v>0</v>
      </c>
      <c r="Q1599" s="20">
        <v>0</v>
      </c>
      <c r="R1599" s="21"/>
      <c r="S1599" s="44"/>
    </row>
    <row r="1600" spans="2:19" hidden="1" x14ac:dyDescent="0.25">
      <c r="B1600" s="16"/>
      <c r="C1600" s="23" t="s">
        <v>2884</v>
      </c>
      <c r="D1600" s="22" t="s">
        <v>2531</v>
      </c>
      <c r="E1600" s="18" t="s">
        <v>2913</v>
      </c>
      <c r="F1600" s="21">
        <v>-65500</v>
      </c>
      <c r="G1600" s="21">
        <v>0</v>
      </c>
      <c r="H1600" s="20"/>
      <c r="I1600" s="19"/>
      <c r="J1600" s="19"/>
      <c r="K1600" s="20"/>
      <c r="L1600" s="20">
        <f t="shared" si="131"/>
        <v>-65500</v>
      </c>
      <c r="M1600" s="20">
        <f t="shared" si="132"/>
        <v>0</v>
      </c>
      <c r="N1600" s="20">
        <f t="shared" si="133"/>
        <v>0</v>
      </c>
      <c r="O1600" s="20">
        <f t="shared" si="134"/>
        <v>-65500</v>
      </c>
      <c r="P1600" s="20">
        <f t="shared" si="135"/>
        <v>0</v>
      </c>
      <c r="Q1600" s="20">
        <v>-65500</v>
      </c>
      <c r="R1600" s="21"/>
      <c r="S1600" s="44"/>
    </row>
    <row r="1601" spans="2:19" hidden="1" x14ac:dyDescent="0.25">
      <c r="B1601" s="16">
        <v>1609</v>
      </c>
      <c r="C1601" s="23" t="s">
        <v>2914</v>
      </c>
      <c r="D1601" s="18" t="s">
        <v>2915</v>
      </c>
      <c r="E1601" s="18" t="s">
        <v>2916</v>
      </c>
      <c r="F1601" s="21">
        <v>0</v>
      </c>
      <c r="G1601" s="21">
        <v>0</v>
      </c>
      <c r="H1601" s="20"/>
      <c r="I1601" s="19"/>
      <c r="J1601" s="19"/>
      <c r="K1601" s="20"/>
      <c r="L1601" s="20">
        <f t="shared" si="131"/>
        <v>0</v>
      </c>
      <c r="M1601" s="20">
        <f t="shared" si="132"/>
        <v>0</v>
      </c>
      <c r="N1601" s="20">
        <f t="shared" si="133"/>
        <v>0</v>
      </c>
      <c r="O1601" s="20">
        <f t="shared" si="134"/>
        <v>0</v>
      </c>
      <c r="P1601" s="20">
        <f t="shared" si="135"/>
        <v>0</v>
      </c>
      <c r="Q1601" s="20">
        <v>0</v>
      </c>
      <c r="R1601" s="21"/>
      <c r="S1601" s="44"/>
    </row>
    <row r="1602" spans="2:19" hidden="1" x14ac:dyDescent="0.25">
      <c r="B1602" s="16"/>
      <c r="C1602" s="23" t="s">
        <v>2914</v>
      </c>
      <c r="D1602" s="22" t="s">
        <v>2917</v>
      </c>
      <c r="E1602" s="18" t="s">
        <v>2918</v>
      </c>
      <c r="F1602" s="21">
        <v>1489.75</v>
      </c>
      <c r="G1602" s="21">
        <v>0</v>
      </c>
      <c r="H1602" s="20"/>
      <c r="I1602" s="19"/>
      <c r="J1602" s="19"/>
      <c r="K1602" s="20"/>
      <c r="L1602" s="20">
        <f t="shared" si="131"/>
        <v>1489.75</v>
      </c>
      <c r="M1602" s="20">
        <f t="shared" si="132"/>
        <v>0</v>
      </c>
      <c r="N1602" s="20">
        <f t="shared" si="133"/>
        <v>0</v>
      </c>
      <c r="O1602" s="20">
        <f t="shared" si="134"/>
        <v>1489.75</v>
      </c>
      <c r="P1602" s="20">
        <f t="shared" si="135"/>
        <v>0</v>
      </c>
      <c r="Q1602" s="20">
        <v>1489.75</v>
      </c>
      <c r="R1602" s="21"/>
      <c r="S1602" s="44"/>
    </row>
    <row r="1603" spans="2:19" hidden="1" x14ac:dyDescent="0.25">
      <c r="B1603" s="16"/>
      <c r="C1603" s="23" t="s">
        <v>2914</v>
      </c>
      <c r="D1603" s="22" t="s">
        <v>2919</v>
      </c>
      <c r="E1603" s="18" t="s">
        <v>2920</v>
      </c>
      <c r="F1603" s="21">
        <v>594.12</v>
      </c>
      <c r="G1603" s="21">
        <v>0</v>
      </c>
      <c r="H1603" s="20"/>
      <c r="I1603" s="19"/>
      <c r="J1603" s="19"/>
      <c r="K1603" s="20"/>
      <c r="L1603" s="20">
        <f t="shared" si="131"/>
        <v>594.12</v>
      </c>
      <c r="M1603" s="20">
        <f t="shared" si="132"/>
        <v>0</v>
      </c>
      <c r="N1603" s="20">
        <f t="shared" si="133"/>
        <v>0</v>
      </c>
      <c r="O1603" s="20">
        <f t="shared" si="134"/>
        <v>594.12</v>
      </c>
      <c r="P1603" s="20">
        <f t="shared" si="135"/>
        <v>0</v>
      </c>
      <c r="Q1603" s="20">
        <v>594.12</v>
      </c>
      <c r="R1603" s="21"/>
      <c r="S1603" s="44"/>
    </row>
    <row r="1604" spans="2:19" hidden="1" x14ac:dyDescent="0.25">
      <c r="B1604" s="16"/>
      <c r="C1604" s="23" t="s">
        <v>2914</v>
      </c>
      <c r="D1604" s="22" t="s">
        <v>2921</v>
      </c>
      <c r="E1604" s="18" t="s">
        <v>2922</v>
      </c>
      <c r="F1604" s="21">
        <v>260</v>
      </c>
      <c r="G1604" s="21">
        <v>0</v>
      </c>
      <c r="H1604" s="20"/>
      <c r="I1604" s="19"/>
      <c r="J1604" s="19"/>
      <c r="K1604" s="20"/>
      <c r="L1604" s="20">
        <f t="shared" si="131"/>
        <v>260</v>
      </c>
      <c r="M1604" s="20">
        <f t="shared" si="132"/>
        <v>0</v>
      </c>
      <c r="N1604" s="20">
        <f t="shared" si="133"/>
        <v>0</v>
      </c>
      <c r="O1604" s="20">
        <f t="shared" si="134"/>
        <v>260</v>
      </c>
      <c r="P1604" s="20">
        <f t="shared" si="135"/>
        <v>0</v>
      </c>
      <c r="Q1604" s="20">
        <v>260</v>
      </c>
      <c r="R1604" s="21"/>
      <c r="S1604" s="44"/>
    </row>
    <row r="1605" spans="2:19" hidden="1" x14ac:dyDescent="0.25">
      <c r="B1605" s="16"/>
      <c r="C1605" s="23" t="s">
        <v>2914</v>
      </c>
      <c r="D1605" s="22" t="s">
        <v>2923</v>
      </c>
      <c r="E1605" s="18" t="s">
        <v>2924</v>
      </c>
      <c r="F1605" s="21">
        <v>153.56</v>
      </c>
      <c r="G1605" s="21">
        <v>0</v>
      </c>
      <c r="H1605" s="20"/>
      <c r="I1605" s="19"/>
      <c r="J1605" s="19"/>
      <c r="K1605" s="20"/>
      <c r="L1605" s="20">
        <f t="shared" si="131"/>
        <v>153.56</v>
      </c>
      <c r="M1605" s="20">
        <f t="shared" si="132"/>
        <v>0</v>
      </c>
      <c r="N1605" s="20">
        <f t="shared" si="133"/>
        <v>0</v>
      </c>
      <c r="O1605" s="20">
        <f t="shared" si="134"/>
        <v>153.56</v>
      </c>
      <c r="P1605" s="20">
        <f t="shared" si="135"/>
        <v>0</v>
      </c>
      <c r="Q1605" s="20">
        <v>153.56</v>
      </c>
      <c r="R1605" s="21"/>
      <c r="S1605" s="44"/>
    </row>
    <row r="1606" spans="2:19" hidden="1" x14ac:dyDescent="0.25">
      <c r="B1606" s="16">
        <v>1610</v>
      </c>
      <c r="C1606" s="23" t="s">
        <v>2925</v>
      </c>
      <c r="D1606" s="18" t="s">
        <v>2926</v>
      </c>
      <c r="E1606" s="18" t="s">
        <v>2927</v>
      </c>
      <c r="F1606" s="21">
        <v>3000</v>
      </c>
      <c r="G1606" s="21">
        <v>0</v>
      </c>
      <c r="H1606" s="20"/>
      <c r="I1606" s="19"/>
      <c r="J1606" s="19"/>
      <c r="K1606" s="20"/>
      <c r="L1606" s="20">
        <f t="shared" si="131"/>
        <v>3000</v>
      </c>
      <c r="M1606" s="20">
        <f t="shared" si="132"/>
        <v>0</v>
      </c>
      <c r="N1606" s="20">
        <f t="shared" si="133"/>
        <v>0</v>
      </c>
      <c r="O1606" s="20">
        <f t="shared" si="134"/>
        <v>3000</v>
      </c>
      <c r="P1606" s="20">
        <f t="shared" si="135"/>
        <v>0</v>
      </c>
      <c r="Q1606" s="20">
        <v>3000</v>
      </c>
      <c r="R1606" s="21"/>
      <c r="S1606" s="44"/>
    </row>
    <row r="1607" spans="2:19" hidden="1" x14ac:dyDescent="0.25">
      <c r="B1607" s="16">
        <v>1611</v>
      </c>
      <c r="C1607" s="23" t="s">
        <v>2925</v>
      </c>
      <c r="D1607" s="18" t="s">
        <v>2340</v>
      </c>
      <c r="E1607" s="18" t="s">
        <v>2928</v>
      </c>
      <c r="F1607" s="21">
        <v>0</v>
      </c>
      <c r="G1607" s="21">
        <v>0</v>
      </c>
      <c r="H1607" s="20"/>
      <c r="I1607" s="19"/>
      <c r="J1607" s="19"/>
      <c r="K1607" s="20"/>
      <c r="L1607" s="20">
        <f t="shared" si="131"/>
        <v>0</v>
      </c>
      <c r="M1607" s="20">
        <f t="shared" si="132"/>
        <v>0</v>
      </c>
      <c r="N1607" s="20">
        <f t="shared" si="133"/>
        <v>0</v>
      </c>
      <c r="O1607" s="20">
        <f t="shared" si="134"/>
        <v>0</v>
      </c>
      <c r="P1607" s="20">
        <f t="shared" si="135"/>
        <v>0</v>
      </c>
      <c r="Q1607" s="20">
        <v>0</v>
      </c>
      <c r="R1607" s="21"/>
      <c r="S1607" s="44"/>
    </row>
    <row r="1608" spans="2:19" hidden="1" x14ac:dyDescent="0.25">
      <c r="B1608" s="16">
        <v>1612</v>
      </c>
      <c r="C1608" s="23" t="s">
        <v>2925</v>
      </c>
      <c r="D1608" s="18" t="s">
        <v>2929</v>
      </c>
      <c r="E1608" s="18" t="s">
        <v>2930</v>
      </c>
      <c r="F1608" s="21">
        <v>6000</v>
      </c>
      <c r="G1608" s="21">
        <v>0</v>
      </c>
      <c r="H1608" s="20"/>
      <c r="I1608" s="19"/>
      <c r="J1608" s="19"/>
      <c r="K1608" s="20"/>
      <c r="L1608" s="20">
        <f t="shared" si="131"/>
        <v>6000</v>
      </c>
      <c r="M1608" s="20">
        <f t="shared" si="132"/>
        <v>0</v>
      </c>
      <c r="N1608" s="20">
        <f t="shared" si="133"/>
        <v>0</v>
      </c>
      <c r="O1608" s="20">
        <f t="shared" si="134"/>
        <v>6000</v>
      </c>
      <c r="P1608" s="20">
        <f t="shared" si="135"/>
        <v>0</v>
      </c>
      <c r="Q1608" s="20">
        <v>6000</v>
      </c>
      <c r="R1608" s="21"/>
      <c r="S1608" s="44"/>
    </row>
    <row r="1609" spans="2:19" hidden="1" x14ac:dyDescent="0.25">
      <c r="B1609" s="16">
        <v>1613</v>
      </c>
      <c r="C1609" s="23" t="s">
        <v>2925</v>
      </c>
      <c r="D1609" s="18" t="s">
        <v>2931</v>
      </c>
      <c r="E1609" s="18" t="s">
        <v>2932</v>
      </c>
      <c r="F1609" s="21">
        <v>0</v>
      </c>
      <c r="G1609" s="21">
        <v>0</v>
      </c>
      <c r="H1609" s="20"/>
      <c r="I1609" s="20"/>
      <c r="J1609" s="20"/>
      <c r="K1609" s="20"/>
      <c r="L1609" s="20">
        <f t="shared" si="131"/>
        <v>0</v>
      </c>
      <c r="M1609" s="20">
        <f t="shared" si="132"/>
        <v>0</v>
      </c>
      <c r="N1609" s="20">
        <f t="shared" si="133"/>
        <v>0</v>
      </c>
      <c r="O1609" s="20">
        <f t="shared" si="134"/>
        <v>0</v>
      </c>
      <c r="P1609" s="20">
        <f t="shared" si="135"/>
        <v>0</v>
      </c>
      <c r="Q1609" s="20">
        <v>0</v>
      </c>
      <c r="R1609" s="21"/>
      <c r="S1609" s="44"/>
    </row>
    <row r="1610" spans="2:19" hidden="1" x14ac:dyDescent="0.25">
      <c r="B1610" s="16">
        <v>1614</v>
      </c>
      <c r="C1610" s="23" t="s">
        <v>2925</v>
      </c>
      <c r="D1610" s="18" t="s">
        <v>2933</v>
      </c>
      <c r="E1610" s="18" t="s">
        <v>2934</v>
      </c>
      <c r="F1610" s="21">
        <v>0</v>
      </c>
      <c r="G1610" s="21">
        <v>0</v>
      </c>
      <c r="H1610" s="20"/>
      <c r="I1610" s="19"/>
      <c r="J1610" s="19"/>
      <c r="K1610" s="20"/>
      <c r="L1610" s="20">
        <f t="shared" si="131"/>
        <v>0</v>
      </c>
      <c r="M1610" s="20">
        <f t="shared" si="132"/>
        <v>0</v>
      </c>
      <c r="N1610" s="20">
        <f t="shared" si="133"/>
        <v>0</v>
      </c>
      <c r="O1610" s="20">
        <f t="shared" si="134"/>
        <v>0</v>
      </c>
      <c r="P1610" s="20">
        <f t="shared" si="135"/>
        <v>0</v>
      </c>
      <c r="Q1610" s="20">
        <v>0</v>
      </c>
      <c r="R1610" s="21"/>
      <c r="S1610" s="44"/>
    </row>
    <row r="1611" spans="2:19" hidden="1" x14ac:dyDescent="0.25">
      <c r="B1611" s="16">
        <v>1615</v>
      </c>
      <c r="C1611" s="23" t="s">
        <v>2925</v>
      </c>
      <c r="D1611" s="18" t="s">
        <v>2935</v>
      </c>
      <c r="E1611" s="18" t="s">
        <v>2936</v>
      </c>
      <c r="F1611" s="21">
        <v>0</v>
      </c>
      <c r="G1611" s="21">
        <v>0</v>
      </c>
      <c r="H1611" s="20"/>
      <c r="I1611" s="20"/>
      <c r="J1611" s="20"/>
      <c r="K1611" s="20"/>
      <c r="L1611" s="20">
        <f t="shared" si="131"/>
        <v>0</v>
      </c>
      <c r="M1611" s="20">
        <f t="shared" si="132"/>
        <v>0</v>
      </c>
      <c r="N1611" s="20">
        <f t="shared" si="133"/>
        <v>0</v>
      </c>
      <c r="O1611" s="20">
        <f t="shared" si="134"/>
        <v>0</v>
      </c>
      <c r="P1611" s="20">
        <f t="shared" si="135"/>
        <v>0</v>
      </c>
      <c r="Q1611" s="20">
        <v>0</v>
      </c>
      <c r="R1611" s="21"/>
      <c r="S1611" s="44"/>
    </row>
    <row r="1612" spans="2:19" hidden="1" x14ac:dyDescent="0.25">
      <c r="B1612" s="16">
        <v>1616</v>
      </c>
      <c r="C1612" s="23" t="s">
        <v>2925</v>
      </c>
      <c r="D1612" s="18" t="s">
        <v>2937</v>
      </c>
      <c r="E1612" s="18" t="s">
        <v>2938</v>
      </c>
      <c r="F1612" s="21">
        <v>0</v>
      </c>
      <c r="G1612" s="21">
        <v>0</v>
      </c>
      <c r="H1612" s="20"/>
      <c r="I1612" s="19"/>
      <c r="J1612" s="19"/>
      <c r="K1612" s="20"/>
      <c r="L1612" s="20">
        <f t="shared" si="131"/>
        <v>0</v>
      </c>
      <c r="M1612" s="20">
        <f t="shared" si="132"/>
        <v>0</v>
      </c>
      <c r="N1612" s="20">
        <f t="shared" si="133"/>
        <v>0</v>
      </c>
      <c r="O1612" s="20">
        <f t="shared" si="134"/>
        <v>0</v>
      </c>
      <c r="P1612" s="20">
        <f t="shared" si="135"/>
        <v>0</v>
      </c>
      <c r="Q1612" s="20">
        <v>0</v>
      </c>
      <c r="R1612" s="21"/>
      <c r="S1612" s="44"/>
    </row>
    <row r="1613" spans="2:19" hidden="1" x14ac:dyDescent="0.25">
      <c r="B1613" s="16">
        <v>1617</v>
      </c>
      <c r="C1613" s="23" t="s">
        <v>2925</v>
      </c>
      <c r="D1613" s="18" t="s">
        <v>2939</v>
      </c>
      <c r="E1613" s="18" t="s">
        <v>2940</v>
      </c>
      <c r="F1613" s="21">
        <v>0</v>
      </c>
      <c r="G1613" s="21">
        <v>0</v>
      </c>
      <c r="H1613" s="20"/>
      <c r="I1613" s="19"/>
      <c r="J1613" s="19"/>
      <c r="K1613" s="20"/>
      <c r="L1613" s="20">
        <f t="shared" si="131"/>
        <v>0</v>
      </c>
      <c r="M1613" s="20">
        <f t="shared" si="132"/>
        <v>0</v>
      </c>
      <c r="N1613" s="20">
        <f t="shared" si="133"/>
        <v>0</v>
      </c>
      <c r="O1613" s="20">
        <f t="shared" si="134"/>
        <v>0</v>
      </c>
      <c r="P1613" s="20">
        <f t="shared" si="135"/>
        <v>0</v>
      </c>
      <c r="Q1613" s="20">
        <v>0</v>
      </c>
      <c r="R1613" s="21"/>
      <c r="S1613" s="44"/>
    </row>
    <row r="1614" spans="2:19" hidden="1" x14ac:dyDescent="0.25">
      <c r="B1614" s="16">
        <v>1618</v>
      </c>
      <c r="C1614" s="23" t="s">
        <v>2925</v>
      </c>
      <c r="D1614" s="18" t="s">
        <v>2941</v>
      </c>
      <c r="E1614" s="18" t="s">
        <v>2942</v>
      </c>
      <c r="F1614" s="21">
        <v>0</v>
      </c>
      <c r="G1614" s="21">
        <v>0</v>
      </c>
      <c r="H1614" s="20"/>
      <c r="I1614" s="19"/>
      <c r="J1614" s="19"/>
      <c r="K1614" s="20"/>
      <c r="L1614" s="20">
        <f t="shared" si="131"/>
        <v>0</v>
      </c>
      <c r="M1614" s="20">
        <f t="shared" si="132"/>
        <v>0</v>
      </c>
      <c r="N1614" s="20">
        <f t="shared" si="133"/>
        <v>0</v>
      </c>
      <c r="O1614" s="20">
        <f t="shared" si="134"/>
        <v>0</v>
      </c>
      <c r="P1614" s="20">
        <f t="shared" si="135"/>
        <v>0</v>
      </c>
      <c r="Q1614" s="20">
        <v>0</v>
      </c>
      <c r="R1614" s="21"/>
      <c r="S1614" s="44"/>
    </row>
    <row r="1615" spans="2:19" hidden="1" x14ac:dyDescent="0.25">
      <c r="B1615" s="16">
        <v>1619</v>
      </c>
      <c r="C1615" s="23" t="s">
        <v>2925</v>
      </c>
      <c r="D1615" s="18" t="s">
        <v>2943</v>
      </c>
      <c r="E1615" s="18" t="s">
        <v>2944</v>
      </c>
      <c r="F1615" s="21">
        <v>0</v>
      </c>
      <c r="G1615" s="21">
        <v>0</v>
      </c>
      <c r="H1615" s="20"/>
      <c r="I1615" s="19"/>
      <c r="J1615" s="19"/>
      <c r="K1615" s="20"/>
      <c r="L1615" s="20">
        <f t="shared" si="131"/>
        <v>0</v>
      </c>
      <c r="M1615" s="20">
        <f t="shared" si="132"/>
        <v>0</v>
      </c>
      <c r="N1615" s="20">
        <f t="shared" si="133"/>
        <v>0</v>
      </c>
      <c r="O1615" s="20">
        <f t="shared" si="134"/>
        <v>0</v>
      </c>
      <c r="P1615" s="20">
        <f t="shared" si="135"/>
        <v>0</v>
      </c>
      <c r="Q1615" s="20">
        <v>0</v>
      </c>
      <c r="R1615" s="21"/>
      <c r="S1615" s="44"/>
    </row>
    <row r="1616" spans="2:19" hidden="1" x14ac:dyDescent="0.25">
      <c r="B1616" s="16">
        <v>1620</v>
      </c>
      <c r="C1616" s="23" t="s">
        <v>2925</v>
      </c>
      <c r="D1616" s="18" t="s">
        <v>2945</v>
      </c>
      <c r="E1616" s="18" t="s">
        <v>2946</v>
      </c>
      <c r="F1616" s="21">
        <v>0</v>
      </c>
      <c r="G1616" s="21">
        <v>0</v>
      </c>
      <c r="H1616" s="20"/>
      <c r="I1616" s="19"/>
      <c r="J1616" s="19"/>
      <c r="K1616" s="20"/>
      <c r="L1616" s="20">
        <f t="shared" si="131"/>
        <v>0</v>
      </c>
      <c r="M1616" s="20">
        <f t="shared" si="132"/>
        <v>0</v>
      </c>
      <c r="N1616" s="20">
        <f t="shared" si="133"/>
        <v>0</v>
      </c>
      <c r="O1616" s="20">
        <f t="shared" si="134"/>
        <v>0</v>
      </c>
      <c r="P1616" s="20">
        <f t="shared" si="135"/>
        <v>0</v>
      </c>
      <c r="Q1616" s="20">
        <v>0</v>
      </c>
      <c r="R1616" s="21"/>
      <c r="S1616" s="44"/>
    </row>
    <row r="1617" spans="2:19" hidden="1" x14ac:dyDescent="0.25">
      <c r="B1617" s="16">
        <v>1621</v>
      </c>
      <c r="C1617" s="23" t="s">
        <v>2925</v>
      </c>
      <c r="D1617" s="18" t="s">
        <v>2947</v>
      </c>
      <c r="E1617" s="18" t="s">
        <v>2948</v>
      </c>
      <c r="F1617" s="21">
        <v>0</v>
      </c>
      <c r="G1617" s="21">
        <v>0</v>
      </c>
      <c r="H1617" s="20"/>
      <c r="I1617" s="20"/>
      <c r="J1617" s="20"/>
      <c r="K1617" s="20"/>
      <c r="L1617" s="20">
        <f t="shared" si="131"/>
        <v>0</v>
      </c>
      <c r="M1617" s="20">
        <f t="shared" si="132"/>
        <v>0</v>
      </c>
      <c r="N1617" s="20">
        <f t="shared" si="133"/>
        <v>0</v>
      </c>
      <c r="O1617" s="20">
        <f t="shared" si="134"/>
        <v>0</v>
      </c>
      <c r="P1617" s="20">
        <f t="shared" si="135"/>
        <v>0</v>
      </c>
      <c r="Q1617" s="20">
        <v>0</v>
      </c>
      <c r="R1617" s="21"/>
      <c r="S1617" s="44"/>
    </row>
    <row r="1618" spans="2:19" hidden="1" x14ac:dyDescent="0.25">
      <c r="B1618" s="16">
        <v>1622</v>
      </c>
      <c r="C1618" s="23" t="s">
        <v>2925</v>
      </c>
      <c r="D1618" s="18" t="s">
        <v>2949</v>
      </c>
      <c r="E1618" s="18" t="s">
        <v>2950</v>
      </c>
      <c r="F1618" s="21">
        <v>0</v>
      </c>
      <c r="G1618" s="21">
        <v>0</v>
      </c>
      <c r="H1618" s="20"/>
      <c r="I1618" s="20"/>
      <c r="J1618" s="20"/>
      <c r="K1618" s="20"/>
      <c r="L1618" s="20">
        <f t="shared" si="131"/>
        <v>0</v>
      </c>
      <c r="M1618" s="20">
        <f t="shared" si="132"/>
        <v>0</v>
      </c>
      <c r="N1618" s="20">
        <f t="shared" si="133"/>
        <v>0</v>
      </c>
      <c r="O1618" s="20">
        <f t="shared" si="134"/>
        <v>0</v>
      </c>
      <c r="P1618" s="20">
        <f t="shared" si="135"/>
        <v>0</v>
      </c>
      <c r="Q1618" s="20">
        <v>0</v>
      </c>
      <c r="R1618" s="21"/>
      <c r="S1618" s="44"/>
    </row>
    <row r="1619" spans="2:19" hidden="1" x14ac:dyDescent="0.25">
      <c r="B1619" s="16">
        <v>1623</v>
      </c>
      <c r="C1619" s="23" t="s">
        <v>2951</v>
      </c>
      <c r="D1619" s="18" t="s">
        <v>2553</v>
      </c>
      <c r="E1619" s="18" t="s">
        <v>2554</v>
      </c>
      <c r="F1619" s="21">
        <v>-3000</v>
      </c>
      <c r="G1619" s="21">
        <v>0</v>
      </c>
      <c r="H1619" s="20"/>
      <c r="I1619" s="19"/>
      <c r="J1619" s="19"/>
      <c r="K1619" s="20"/>
      <c r="L1619" s="20">
        <f t="shared" si="131"/>
        <v>-3000</v>
      </c>
      <c r="M1619" s="20">
        <f t="shared" si="132"/>
        <v>0</v>
      </c>
      <c r="N1619" s="20">
        <f t="shared" si="133"/>
        <v>0</v>
      </c>
      <c r="O1619" s="20">
        <f t="shared" si="134"/>
        <v>-3000</v>
      </c>
      <c r="P1619" s="20">
        <f t="shared" si="135"/>
        <v>0</v>
      </c>
      <c r="Q1619" s="20">
        <v>-3000</v>
      </c>
      <c r="R1619" s="21"/>
      <c r="S1619" s="44"/>
    </row>
    <row r="1620" spans="2:19" hidden="1" x14ac:dyDescent="0.25">
      <c r="B1620" s="16">
        <v>1624</v>
      </c>
      <c r="C1620" s="23" t="s">
        <v>2951</v>
      </c>
      <c r="D1620" s="18" t="s">
        <v>2583</v>
      </c>
      <c r="E1620" s="18" t="s">
        <v>2584</v>
      </c>
      <c r="F1620" s="21">
        <v>0</v>
      </c>
      <c r="G1620" s="21">
        <v>0</v>
      </c>
      <c r="H1620" s="20"/>
      <c r="I1620" s="19"/>
      <c r="J1620" s="19"/>
      <c r="K1620" s="20"/>
      <c r="L1620" s="20">
        <f t="shared" si="131"/>
        <v>0</v>
      </c>
      <c r="M1620" s="20">
        <f t="shared" si="132"/>
        <v>0</v>
      </c>
      <c r="N1620" s="20">
        <f t="shared" si="133"/>
        <v>0</v>
      </c>
      <c r="O1620" s="20">
        <f t="shared" si="134"/>
        <v>0</v>
      </c>
      <c r="P1620" s="20">
        <f t="shared" si="135"/>
        <v>0</v>
      </c>
      <c r="Q1620" s="20">
        <v>0</v>
      </c>
      <c r="R1620" s="21"/>
      <c r="S1620" s="44"/>
    </row>
    <row r="1621" spans="2:19" hidden="1" x14ac:dyDescent="0.25">
      <c r="B1621" s="16">
        <v>1625</v>
      </c>
      <c r="C1621" s="23" t="s">
        <v>2951</v>
      </c>
      <c r="D1621" s="18" t="s">
        <v>2952</v>
      </c>
      <c r="E1621" s="18" t="s">
        <v>2953</v>
      </c>
      <c r="F1621" s="21">
        <v>0</v>
      </c>
      <c r="G1621" s="21">
        <v>0</v>
      </c>
      <c r="H1621" s="20"/>
      <c r="I1621" s="19"/>
      <c r="J1621" s="19"/>
      <c r="K1621" s="20"/>
      <c r="L1621" s="20">
        <f t="shared" si="131"/>
        <v>0</v>
      </c>
      <c r="M1621" s="20">
        <f t="shared" si="132"/>
        <v>0</v>
      </c>
      <c r="N1621" s="20">
        <f t="shared" si="133"/>
        <v>0</v>
      </c>
      <c r="O1621" s="20">
        <f t="shared" si="134"/>
        <v>0</v>
      </c>
      <c r="P1621" s="20">
        <f t="shared" si="135"/>
        <v>0</v>
      </c>
      <c r="Q1621" s="20">
        <v>0</v>
      </c>
      <c r="R1621" s="21"/>
      <c r="S1621" s="44"/>
    </row>
    <row r="1622" spans="2:19" hidden="1" x14ac:dyDescent="0.25">
      <c r="B1622" s="16">
        <v>1626</v>
      </c>
      <c r="C1622" s="23" t="s">
        <v>2951</v>
      </c>
      <c r="D1622" s="18" t="s">
        <v>2954</v>
      </c>
      <c r="E1622" s="18" t="s">
        <v>2955</v>
      </c>
      <c r="F1622" s="21">
        <v>0</v>
      </c>
      <c r="G1622" s="21">
        <v>0</v>
      </c>
      <c r="H1622" s="20"/>
      <c r="I1622" s="19"/>
      <c r="J1622" s="19"/>
      <c r="K1622" s="20"/>
      <c r="L1622" s="20">
        <f t="shared" si="131"/>
        <v>0</v>
      </c>
      <c r="M1622" s="20">
        <f t="shared" si="132"/>
        <v>0</v>
      </c>
      <c r="N1622" s="20">
        <f t="shared" si="133"/>
        <v>0</v>
      </c>
      <c r="O1622" s="20">
        <f t="shared" si="134"/>
        <v>0</v>
      </c>
      <c r="P1622" s="20">
        <f t="shared" si="135"/>
        <v>0</v>
      </c>
      <c r="Q1622" s="20">
        <v>0</v>
      </c>
      <c r="R1622" s="21"/>
      <c r="S1622" s="44"/>
    </row>
    <row r="1623" spans="2:19" hidden="1" x14ac:dyDescent="0.25">
      <c r="B1623" s="16">
        <v>1627</v>
      </c>
      <c r="C1623" s="23" t="s">
        <v>2951</v>
      </c>
      <c r="D1623" s="18" t="s">
        <v>2956</v>
      </c>
      <c r="E1623" s="18" t="s">
        <v>2957</v>
      </c>
      <c r="F1623" s="21">
        <v>0</v>
      </c>
      <c r="G1623" s="21">
        <v>0</v>
      </c>
      <c r="H1623" s="20"/>
      <c r="I1623" s="19"/>
      <c r="J1623" s="19"/>
      <c r="K1623" s="20"/>
      <c r="L1623" s="20">
        <f t="shared" si="131"/>
        <v>0</v>
      </c>
      <c r="M1623" s="20">
        <f t="shared" si="132"/>
        <v>0</v>
      </c>
      <c r="N1623" s="20">
        <f t="shared" si="133"/>
        <v>0</v>
      </c>
      <c r="O1623" s="20">
        <f t="shared" si="134"/>
        <v>0</v>
      </c>
      <c r="P1623" s="20">
        <f t="shared" si="135"/>
        <v>0</v>
      </c>
      <c r="Q1623" s="20">
        <v>0</v>
      </c>
      <c r="R1623" s="21"/>
      <c r="S1623" s="44"/>
    </row>
    <row r="1624" spans="2:19" hidden="1" x14ac:dyDescent="0.25">
      <c r="B1624" s="16">
        <v>1628</v>
      </c>
      <c r="C1624" s="23" t="s">
        <v>2951</v>
      </c>
      <c r="D1624" s="18" t="s">
        <v>2958</v>
      </c>
      <c r="E1624" s="18" t="s">
        <v>2959</v>
      </c>
      <c r="F1624" s="21">
        <v>124.16</v>
      </c>
      <c r="G1624" s="21">
        <v>0</v>
      </c>
      <c r="H1624" s="20"/>
      <c r="I1624" s="20"/>
      <c r="J1624" s="20"/>
      <c r="K1624" s="20"/>
      <c r="L1624" s="20">
        <f t="shared" si="131"/>
        <v>124.16</v>
      </c>
      <c r="M1624" s="20">
        <f t="shared" si="132"/>
        <v>0</v>
      </c>
      <c r="N1624" s="20">
        <f t="shared" si="133"/>
        <v>0</v>
      </c>
      <c r="O1624" s="20">
        <f t="shared" si="134"/>
        <v>124.16</v>
      </c>
      <c r="P1624" s="20">
        <f t="shared" si="135"/>
        <v>0</v>
      </c>
      <c r="Q1624" s="20">
        <v>124.16</v>
      </c>
      <c r="R1624" s="21"/>
      <c r="S1624" s="44"/>
    </row>
    <row r="1625" spans="2:19" hidden="1" x14ac:dyDescent="0.25">
      <c r="B1625" s="16">
        <v>1629</v>
      </c>
      <c r="C1625" s="23" t="s">
        <v>2951</v>
      </c>
      <c r="D1625" s="18" t="s">
        <v>2960</v>
      </c>
      <c r="E1625" s="18" t="s">
        <v>2961</v>
      </c>
      <c r="F1625" s="21">
        <v>0</v>
      </c>
      <c r="G1625" s="21">
        <v>0</v>
      </c>
      <c r="H1625" s="20"/>
      <c r="I1625" s="19"/>
      <c r="J1625" s="19"/>
      <c r="K1625" s="20"/>
      <c r="L1625" s="20">
        <f t="shared" si="131"/>
        <v>0</v>
      </c>
      <c r="M1625" s="20">
        <f t="shared" si="132"/>
        <v>0</v>
      </c>
      <c r="N1625" s="20">
        <f t="shared" si="133"/>
        <v>0</v>
      </c>
      <c r="O1625" s="20">
        <f t="shared" si="134"/>
        <v>0</v>
      </c>
      <c r="P1625" s="20">
        <f t="shared" si="135"/>
        <v>0</v>
      </c>
      <c r="Q1625" s="20">
        <v>0</v>
      </c>
      <c r="R1625" s="21"/>
      <c r="S1625" s="44"/>
    </row>
    <row r="1626" spans="2:19" hidden="1" x14ac:dyDescent="0.25">
      <c r="B1626" s="16">
        <v>1630</v>
      </c>
      <c r="C1626" s="23" t="s">
        <v>2951</v>
      </c>
      <c r="D1626" s="18" t="s">
        <v>2962</v>
      </c>
      <c r="E1626" s="18" t="s">
        <v>2963</v>
      </c>
      <c r="F1626" s="21">
        <v>0</v>
      </c>
      <c r="G1626" s="21">
        <v>0</v>
      </c>
      <c r="H1626" s="20"/>
      <c r="I1626" s="19"/>
      <c r="J1626" s="19"/>
      <c r="K1626" s="20"/>
      <c r="L1626" s="20">
        <f t="shared" si="131"/>
        <v>0</v>
      </c>
      <c r="M1626" s="20">
        <f t="shared" si="132"/>
        <v>0</v>
      </c>
      <c r="N1626" s="20">
        <f t="shared" si="133"/>
        <v>0</v>
      </c>
      <c r="O1626" s="20">
        <f t="shared" si="134"/>
        <v>0</v>
      </c>
      <c r="P1626" s="20">
        <f t="shared" si="135"/>
        <v>0</v>
      </c>
      <c r="Q1626" s="20">
        <v>0</v>
      </c>
      <c r="R1626" s="21"/>
      <c r="S1626" s="44"/>
    </row>
    <row r="1627" spans="2:19" hidden="1" x14ac:dyDescent="0.25">
      <c r="B1627" s="16">
        <v>1631</v>
      </c>
      <c r="C1627" s="23" t="s">
        <v>2951</v>
      </c>
      <c r="D1627" s="18" t="s">
        <v>2700</v>
      </c>
      <c r="E1627" s="18" t="s">
        <v>2701</v>
      </c>
      <c r="F1627" s="21">
        <v>0</v>
      </c>
      <c r="G1627" s="21">
        <v>0</v>
      </c>
      <c r="H1627" s="20"/>
      <c r="I1627" s="19"/>
      <c r="J1627" s="19"/>
      <c r="K1627" s="20"/>
      <c r="L1627" s="20">
        <f t="shared" si="131"/>
        <v>0</v>
      </c>
      <c r="M1627" s="20">
        <f t="shared" si="132"/>
        <v>0</v>
      </c>
      <c r="N1627" s="20">
        <f t="shared" si="133"/>
        <v>0</v>
      </c>
      <c r="O1627" s="20">
        <f t="shared" si="134"/>
        <v>0</v>
      </c>
      <c r="P1627" s="20">
        <f t="shared" si="135"/>
        <v>0</v>
      </c>
      <c r="Q1627" s="20">
        <v>0</v>
      </c>
      <c r="R1627" s="21"/>
      <c r="S1627" s="44"/>
    </row>
    <row r="1628" spans="2:19" hidden="1" x14ac:dyDescent="0.25">
      <c r="B1628" s="16">
        <v>1632</v>
      </c>
      <c r="C1628" s="23" t="s">
        <v>2951</v>
      </c>
      <c r="D1628" s="18" t="s">
        <v>2964</v>
      </c>
      <c r="E1628" s="18" t="s">
        <v>2965</v>
      </c>
      <c r="F1628" s="21">
        <v>0</v>
      </c>
      <c r="G1628" s="21">
        <v>0</v>
      </c>
      <c r="H1628" s="20"/>
      <c r="I1628" s="19"/>
      <c r="J1628" s="19"/>
      <c r="K1628" s="20"/>
      <c r="L1628" s="20">
        <f t="shared" si="131"/>
        <v>0</v>
      </c>
      <c r="M1628" s="20">
        <f t="shared" si="132"/>
        <v>0</v>
      </c>
      <c r="N1628" s="20">
        <f t="shared" si="133"/>
        <v>0</v>
      </c>
      <c r="O1628" s="20">
        <f t="shared" si="134"/>
        <v>0</v>
      </c>
      <c r="P1628" s="20">
        <f t="shared" si="135"/>
        <v>0</v>
      </c>
      <c r="Q1628" s="20">
        <v>0</v>
      </c>
      <c r="R1628" s="21"/>
      <c r="S1628" s="44"/>
    </row>
    <row r="1629" spans="2:19" hidden="1" x14ac:dyDescent="0.25">
      <c r="B1629" s="16">
        <v>1633</v>
      </c>
      <c r="C1629" s="23" t="s">
        <v>2951</v>
      </c>
      <c r="D1629" s="18" t="s">
        <v>2966</v>
      </c>
      <c r="E1629" s="18" t="s">
        <v>2967</v>
      </c>
      <c r="F1629" s="21">
        <v>0</v>
      </c>
      <c r="G1629" s="21">
        <v>0</v>
      </c>
      <c r="H1629" s="20"/>
      <c r="I1629" s="19"/>
      <c r="J1629" s="19"/>
      <c r="K1629" s="20"/>
      <c r="L1629" s="20">
        <f t="shared" si="131"/>
        <v>0</v>
      </c>
      <c r="M1629" s="20">
        <f t="shared" si="132"/>
        <v>0</v>
      </c>
      <c r="N1629" s="20">
        <f t="shared" si="133"/>
        <v>0</v>
      </c>
      <c r="O1629" s="20">
        <f t="shared" si="134"/>
        <v>0</v>
      </c>
      <c r="P1629" s="20">
        <f t="shared" si="135"/>
        <v>0</v>
      </c>
      <c r="Q1629" s="20">
        <v>0</v>
      </c>
      <c r="R1629" s="21"/>
      <c r="S1629" s="44"/>
    </row>
    <row r="1630" spans="2:19" hidden="1" x14ac:dyDescent="0.25">
      <c r="B1630" s="16">
        <v>1634</v>
      </c>
      <c r="C1630" s="23" t="s">
        <v>2951</v>
      </c>
      <c r="D1630" s="18" t="s">
        <v>2748</v>
      </c>
      <c r="E1630" s="18" t="s">
        <v>2749</v>
      </c>
      <c r="F1630" s="21">
        <v>0</v>
      </c>
      <c r="G1630" s="21">
        <v>0</v>
      </c>
      <c r="H1630" s="20"/>
      <c r="I1630" s="19"/>
      <c r="J1630" s="19"/>
      <c r="K1630" s="20"/>
      <c r="L1630" s="20">
        <f t="shared" si="131"/>
        <v>0</v>
      </c>
      <c r="M1630" s="20">
        <f t="shared" si="132"/>
        <v>0</v>
      </c>
      <c r="N1630" s="20">
        <f t="shared" si="133"/>
        <v>0</v>
      </c>
      <c r="O1630" s="20">
        <f t="shared" si="134"/>
        <v>0</v>
      </c>
      <c r="P1630" s="20">
        <f t="shared" si="135"/>
        <v>0</v>
      </c>
      <c r="Q1630" s="20">
        <v>0</v>
      </c>
      <c r="R1630" s="21"/>
      <c r="S1630" s="44"/>
    </row>
    <row r="1631" spans="2:19" x14ac:dyDescent="0.25">
      <c r="B1631" s="16">
        <v>1635</v>
      </c>
      <c r="C1631" s="23" t="s">
        <v>2951</v>
      </c>
      <c r="D1631" s="36" t="s">
        <v>2750</v>
      </c>
      <c r="E1631" s="18" t="s">
        <v>2751</v>
      </c>
      <c r="F1631" s="21">
        <v>-1764.69</v>
      </c>
      <c r="G1631" s="21">
        <v>0</v>
      </c>
      <c r="H1631" s="20"/>
      <c r="I1631" s="19"/>
      <c r="J1631" s="19"/>
      <c r="K1631" s="20"/>
      <c r="L1631" s="20">
        <f t="shared" si="131"/>
        <v>-1764.69</v>
      </c>
      <c r="M1631" s="20">
        <f t="shared" si="132"/>
        <v>0</v>
      </c>
      <c r="N1631" s="20">
        <f t="shared" si="133"/>
        <v>0</v>
      </c>
      <c r="O1631" s="20">
        <f t="shared" si="134"/>
        <v>-1764.69</v>
      </c>
      <c r="P1631" s="20">
        <f t="shared" si="135"/>
        <v>0</v>
      </c>
      <c r="Q1631" s="20">
        <v>-1764.69</v>
      </c>
      <c r="R1631" s="21"/>
      <c r="S1631" s="44"/>
    </row>
    <row r="1632" spans="2:19" hidden="1" x14ac:dyDescent="0.25">
      <c r="B1632" s="16">
        <v>1636</v>
      </c>
      <c r="C1632" s="23" t="s">
        <v>2951</v>
      </c>
      <c r="D1632" s="18" t="s">
        <v>2754</v>
      </c>
      <c r="E1632" s="18" t="s">
        <v>2755</v>
      </c>
      <c r="F1632" s="21">
        <v>-18.600000000000001</v>
      </c>
      <c r="G1632" s="21">
        <v>0</v>
      </c>
      <c r="H1632" s="20"/>
      <c r="I1632" s="19"/>
      <c r="J1632" s="19"/>
      <c r="K1632" s="20"/>
      <c r="L1632" s="20">
        <f t="shared" si="131"/>
        <v>-18.600000000000001</v>
      </c>
      <c r="M1632" s="20">
        <f t="shared" si="132"/>
        <v>0</v>
      </c>
      <c r="N1632" s="20">
        <f t="shared" si="133"/>
        <v>0</v>
      </c>
      <c r="O1632" s="20">
        <f t="shared" si="134"/>
        <v>-18.600000000000001</v>
      </c>
      <c r="P1632" s="20">
        <f t="shared" si="135"/>
        <v>0</v>
      </c>
      <c r="Q1632" s="20">
        <v>-18.600000000000001</v>
      </c>
      <c r="R1632" s="21"/>
      <c r="S1632" s="44"/>
    </row>
    <row r="1633" spans="2:19" hidden="1" x14ac:dyDescent="0.25">
      <c r="B1633" s="16">
        <v>1637</v>
      </c>
      <c r="C1633" s="23" t="s">
        <v>2951</v>
      </c>
      <c r="D1633" s="18" t="s">
        <v>2968</v>
      </c>
      <c r="E1633" s="18" t="s">
        <v>2969</v>
      </c>
      <c r="F1633" s="21">
        <v>0</v>
      </c>
      <c r="G1633" s="21">
        <v>0</v>
      </c>
      <c r="H1633" s="20"/>
      <c r="I1633" s="19"/>
      <c r="J1633" s="19"/>
      <c r="K1633" s="20"/>
      <c r="L1633" s="20">
        <f t="shared" si="131"/>
        <v>0</v>
      </c>
      <c r="M1633" s="20">
        <f t="shared" si="132"/>
        <v>0</v>
      </c>
      <c r="N1633" s="20">
        <f t="shared" si="133"/>
        <v>0</v>
      </c>
      <c r="O1633" s="20">
        <f t="shared" si="134"/>
        <v>0</v>
      </c>
      <c r="P1633" s="20">
        <f t="shared" si="135"/>
        <v>0</v>
      </c>
      <c r="Q1633" s="20">
        <v>0</v>
      </c>
      <c r="R1633" s="21"/>
      <c r="S1633" s="44"/>
    </row>
    <row r="1634" spans="2:19" hidden="1" x14ac:dyDescent="0.25">
      <c r="B1634" s="16">
        <v>1638</v>
      </c>
      <c r="C1634" s="23" t="s">
        <v>2951</v>
      </c>
      <c r="D1634" s="18" t="s">
        <v>2970</v>
      </c>
      <c r="E1634" s="18" t="s">
        <v>2971</v>
      </c>
      <c r="F1634" s="21">
        <v>0</v>
      </c>
      <c r="G1634" s="21">
        <v>0</v>
      </c>
      <c r="H1634" s="20"/>
      <c r="I1634" s="19"/>
      <c r="J1634" s="19"/>
      <c r="K1634" s="20"/>
      <c r="L1634" s="20">
        <f t="shared" si="131"/>
        <v>0</v>
      </c>
      <c r="M1634" s="20">
        <f t="shared" si="132"/>
        <v>0</v>
      </c>
      <c r="N1634" s="20">
        <f t="shared" si="133"/>
        <v>0</v>
      </c>
      <c r="O1634" s="20">
        <f t="shared" si="134"/>
        <v>0</v>
      </c>
      <c r="P1634" s="20">
        <f t="shared" si="135"/>
        <v>0</v>
      </c>
      <c r="Q1634" s="20">
        <v>0</v>
      </c>
      <c r="R1634" s="21"/>
      <c r="S1634" s="44"/>
    </row>
    <row r="1635" spans="2:19" hidden="1" x14ac:dyDescent="0.25">
      <c r="B1635" s="16">
        <v>1639</v>
      </c>
      <c r="C1635" s="23" t="s">
        <v>2951</v>
      </c>
      <c r="D1635" s="18" t="s">
        <v>2972</v>
      </c>
      <c r="E1635" s="18" t="s">
        <v>2973</v>
      </c>
      <c r="F1635" s="21">
        <v>0</v>
      </c>
      <c r="G1635" s="21">
        <v>0</v>
      </c>
      <c r="H1635" s="20"/>
      <c r="I1635" s="19"/>
      <c r="J1635" s="19"/>
      <c r="K1635" s="20"/>
      <c r="L1635" s="20">
        <f t="shared" si="131"/>
        <v>0</v>
      </c>
      <c r="M1635" s="20">
        <f t="shared" si="132"/>
        <v>0</v>
      </c>
      <c r="N1635" s="20">
        <f t="shared" si="133"/>
        <v>0</v>
      </c>
      <c r="O1635" s="20">
        <f t="shared" si="134"/>
        <v>0</v>
      </c>
      <c r="P1635" s="20">
        <f t="shared" si="135"/>
        <v>0</v>
      </c>
      <c r="Q1635" s="20">
        <v>0</v>
      </c>
      <c r="R1635" s="21"/>
      <c r="S1635" s="44"/>
    </row>
    <row r="1636" spans="2:19" hidden="1" x14ac:dyDescent="0.25">
      <c r="B1636" s="16">
        <v>1640</v>
      </c>
      <c r="C1636" s="23" t="s">
        <v>2951</v>
      </c>
      <c r="D1636" s="18" t="s">
        <v>2974</v>
      </c>
      <c r="E1636" s="18" t="s">
        <v>2975</v>
      </c>
      <c r="F1636" s="21">
        <v>0</v>
      </c>
      <c r="G1636" s="21">
        <v>0</v>
      </c>
      <c r="H1636" s="20"/>
      <c r="I1636" s="19"/>
      <c r="J1636" s="19"/>
      <c r="K1636" s="20"/>
      <c r="L1636" s="20">
        <f t="shared" si="131"/>
        <v>0</v>
      </c>
      <c r="M1636" s="20">
        <f t="shared" si="132"/>
        <v>0</v>
      </c>
      <c r="N1636" s="20">
        <f t="shared" si="133"/>
        <v>0</v>
      </c>
      <c r="O1636" s="20">
        <f t="shared" si="134"/>
        <v>0</v>
      </c>
      <c r="P1636" s="20">
        <f t="shared" si="135"/>
        <v>0</v>
      </c>
      <c r="Q1636" s="20">
        <v>0</v>
      </c>
      <c r="R1636" s="21"/>
      <c r="S1636" s="44"/>
    </row>
    <row r="1637" spans="2:19" x14ac:dyDescent="0.25">
      <c r="B1637" s="16">
        <v>1641</v>
      </c>
      <c r="C1637" s="23" t="s">
        <v>2951</v>
      </c>
      <c r="D1637" s="36" t="s">
        <v>2976</v>
      </c>
      <c r="E1637" s="18" t="s">
        <v>2977</v>
      </c>
      <c r="F1637" s="21">
        <v>0</v>
      </c>
      <c r="G1637" s="21">
        <v>6227.38</v>
      </c>
      <c r="H1637" s="20"/>
      <c r="I1637" s="19"/>
      <c r="J1637" s="19"/>
      <c r="K1637" s="20"/>
      <c r="L1637" s="20">
        <f t="shared" si="131"/>
        <v>0</v>
      </c>
      <c r="M1637" s="20">
        <f t="shared" si="132"/>
        <v>6227.38</v>
      </c>
      <c r="N1637" s="20">
        <f t="shared" si="133"/>
        <v>0</v>
      </c>
      <c r="O1637" s="20">
        <f t="shared" si="134"/>
        <v>6227.38</v>
      </c>
      <c r="P1637" s="20">
        <f t="shared" si="135"/>
        <v>0</v>
      </c>
      <c r="Q1637" s="20">
        <v>6227.38</v>
      </c>
      <c r="R1637" s="21"/>
      <c r="S1637" s="44"/>
    </row>
    <row r="1638" spans="2:19" hidden="1" x14ac:dyDescent="0.25">
      <c r="B1638" s="16">
        <v>1642</v>
      </c>
      <c r="C1638" s="25" t="s">
        <v>2951</v>
      </c>
      <c r="D1638" s="18" t="s">
        <v>2834</v>
      </c>
      <c r="E1638" s="18" t="s">
        <v>2835</v>
      </c>
      <c r="F1638" s="21">
        <v>11.77</v>
      </c>
      <c r="G1638" s="21">
        <v>0</v>
      </c>
      <c r="H1638" s="20"/>
      <c r="I1638" s="20"/>
      <c r="J1638" s="20"/>
      <c r="K1638" s="20"/>
      <c r="L1638" s="20">
        <f t="shared" si="131"/>
        <v>11.77</v>
      </c>
      <c r="M1638" s="20">
        <f t="shared" si="132"/>
        <v>0</v>
      </c>
      <c r="N1638" s="20">
        <f t="shared" si="133"/>
        <v>0</v>
      </c>
      <c r="O1638" s="20">
        <f t="shared" si="134"/>
        <v>11.77</v>
      </c>
      <c r="P1638" s="20">
        <f t="shared" si="135"/>
        <v>0</v>
      </c>
      <c r="Q1638" s="20">
        <v>11.77</v>
      </c>
      <c r="R1638" s="21"/>
      <c r="S1638" s="44"/>
    </row>
    <row r="1639" spans="2:19" x14ac:dyDescent="0.25">
      <c r="B1639" s="16">
        <v>1643</v>
      </c>
      <c r="C1639" s="23" t="s">
        <v>2951</v>
      </c>
      <c r="D1639" s="36" t="s">
        <v>2978</v>
      </c>
      <c r="E1639" s="18" t="s">
        <v>2979</v>
      </c>
      <c r="F1639" s="21">
        <v>-676.39</v>
      </c>
      <c r="G1639" s="21">
        <v>0</v>
      </c>
      <c r="H1639" s="20"/>
      <c r="I1639" s="19"/>
      <c r="J1639" s="19"/>
      <c r="K1639" s="20"/>
      <c r="L1639" s="20">
        <f t="shared" si="131"/>
        <v>-676.39</v>
      </c>
      <c r="M1639" s="20">
        <f t="shared" si="132"/>
        <v>0</v>
      </c>
      <c r="N1639" s="20">
        <f t="shared" si="133"/>
        <v>0</v>
      </c>
      <c r="O1639" s="20">
        <f t="shared" si="134"/>
        <v>-676.39</v>
      </c>
      <c r="P1639" s="20">
        <f t="shared" si="135"/>
        <v>0</v>
      </c>
      <c r="Q1639" s="20">
        <v>-676.39</v>
      </c>
      <c r="R1639" s="21"/>
      <c r="S1639" s="44"/>
    </row>
    <row r="1640" spans="2:19" hidden="1" x14ac:dyDescent="0.25">
      <c r="B1640" s="16">
        <v>1644</v>
      </c>
      <c r="C1640" s="25" t="s">
        <v>2951</v>
      </c>
      <c r="D1640" s="18" t="s">
        <v>2980</v>
      </c>
      <c r="E1640" s="18" t="s">
        <v>2981</v>
      </c>
      <c r="F1640" s="21">
        <v>252.08</v>
      </c>
      <c r="G1640" s="21">
        <v>0</v>
      </c>
      <c r="H1640" s="20"/>
      <c r="I1640" s="20"/>
      <c r="J1640" s="20"/>
      <c r="K1640" s="20"/>
      <c r="L1640" s="20">
        <f t="shared" si="131"/>
        <v>252.08</v>
      </c>
      <c r="M1640" s="20">
        <f t="shared" si="132"/>
        <v>0</v>
      </c>
      <c r="N1640" s="20">
        <f t="shared" si="133"/>
        <v>0</v>
      </c>
      <c r="O1640" s="20">
        <f t="shared" si="134"/>
        <v>252.08</v>
      </c>
      <c r="P1640" s="20">
        <f t="shared" si="135"/>
        <v>0</v>
      </c>
      <c r="Q1640" s="20">
        <v>252.08</v>
      </c>
      <c r="R1640" s="21"/>
      <c r="S1640" s="44"/>
    </row>
    <row r="1641" spans="2:19" hidden="1" x14ac:dyDescent="0.25">
      <c r="B1641" s="16">
        <v>1645</v>
      </c>
      <c r="C1641" s="23" t="s">
        <v>2951</v>
      </c>
      <c r="D1641" s="18" t="s">
        <v>1990</v>
      </c>
      <c r="E1641" s="18" t="s">
        <v>1989</v>
      </c>
      <c r="F1641" s="21">
        <v>0</v>
      </c>
      <c r="G1641" s="21">
        <v>0</v>
      </c>
      <c r="H1641" s="20"/>
      <c r="I1641" s="19"/>
      <c r="J1641" s="19"/>
      <c r="K1641" s="20"/>
      <c r="L1641" s="20">
        <f t="shared" si="131"/>
        <v>0</v>
      </c>
      <c r="M1641" s="20">
        <f t="shared" si="132"/>
        <v>0</v>
      </c>
      <c r="N1641" s="20">
        <f t="shared" si="133"/>
        <v>0</v>
      </c>
      <c r="O1641" s="20">
        <f t="shared" si="134"/>
        <v>0</v>
      </c>
      <c r="P1641" s="20">
        <f t="shared" si="135"/>
        <v>0</v>
      </c>
      <c r="Q1641" s="20">
        <v>0</v>
      </c>
      <c r="R1641" s="21"/>
      <c r="S1641" s="44"/>
    </row>
    <row r="1642" spans="2:19" hidden="1" x14ac:dyDescent="0.25">
      <c r="B1642" s="16">
        <v>1646</v>
      </c>
      <c r="C1642" s="23" t="s">
        <v>2951</v>
      </c>
      <c r="D1642" s="18" t="s">
        <v>2982</v>
      </c>
      <c r="E1642" s="18" t="s">
        <v>2983</v>
      </c>
      <c r="F1642" s="21">
        <v>0</v>
      </c>
      <c r="G1642" s="21">
        <v>0</v>
      </c>
      <c r="H1642" s="20"/>
      <c r="I1642" s="20"/>
      <c r="J1642" s="20"/>
      <c r="K1642" s="20"/>
      <c r="L1642" s="20">
        <f t="shared" si="131"/>
        <v>0</v>
      </c>
      <c r="M1642" s="20">
        <f t="shared" si="132"/>
        <v>0</v>
      </c>
      <c r="N1642" s="20">
        <f t="shared" si="133"/>
        <v>0</v>
      </c>
      <c r="O1642" s="20">
        <f t="shared" si="134"/>
        <v>0</v>
      </c>
      <c r="P1642" s="20">
        <f t="shared" si="135"/>
        <v>0</v>
      </c>
      <c r="Q1642" s="20">
        <v>0</v>
      </c>
      <c r="R1642" s="21"/>
      <c r="S1642" s="44"/>
    </row>
    <row r="1643" spans="2:19" hidden="1" x14ac:dyDescent="0.25">
      <c r="B1643" s="16">
        <v>1647</v>
      </c>
      <c r="C1643" s="17" t="s">
        <v>2984</v>
      </c>
      <c r="D1643" s="18" t="s">
        <v>2985</v>
      </c>
      <c r="E1643" s="18" t="s">
        <v>2986</v>
      </c>
      <c r="F1643" s="21">
        <v>0</v>
      </c>
      <c r="G1643" s="21">
        <v>0</v>
      </c>
      <c r="H1643" s="20"/>
      <c r="I1643" s="19"/>
      <c r="J1643" s="19"/>
      <c r="K1643" s="20"/>
      <c r="L1643" s="20">
        <f t="shared" si="131"/>
        <v>0</v>
      </c>
      <c r="M1643" s="20">
        <f t="shared" si="132"/>
        <v>0</v>
      </c>
      <c r="N1643" s="20">
        <f t="shared" si="133"/>
        <v>0</v>
      </c>
      <c r="O1643" s="20">
        <f t="shared" si="134"/>
        <v>0</v>
      </c>
      <c r="P1643" s="20">
        <f t="shared" si="135"/>
        <v>0</v>
      </c>
      <c r="Q1643" s="20">
        <v>0</v>
      </c>
      <c r="R1643" s="21"/>
      <c r="S1643" s="44"/>
    </row>
    <row r="1644" spans="2:19" hidden="1" x14ac:dyDescent="0.25">
      <c r="B1644" s="16">
        <v>1648</v>
      </c>
      <c r="C1644" s="17" t="s">
        <v>2987</v>
      </c>
      <c r="D1644" s="18" t="s">
        <v>2988</v>
      </c>
      <c r="E1644" s="18" t="s">
        <v>2989</v>
      </c>
      <c r="F1644" s="21">
        <v>4345</v>
      </c>
      <c r="G1644" s="21">
        <v>0</v>
      </c>
      <c r="H1644" s="20"/>
      <c r="I1644" s="19"/>
      <c r="J1644" s="19"/>
      <c r="K1644" s="20"/>
      <c r="L1644" s="20">
        <f t="shared" si="131"/>
        <v>4345</v>
      </c>
      <c r="M1644" s="20">
        <f t="shared" si="132"/>
        <v>0</v>
      </c>
      <c r="N1644" s="20">
        <f t="shared" si="133"/>
        <v>0</v>
      </c>
      <c r="O1644" s="20">
        <f t="shared" si="134"/>
        <v>4345</v>
      </c>
      <c r="P1644" s="20">
        <f t="shared" si="135"/>
        <v>0</v>
      </c>
      <c r="Q1644" s="20">
        <v>4345</v>
      </c>
      <c r="R1644" s="21"/>
      <c r="S1644" s="44"/>
    </row>
    <row r="1645" spans="2:19" hidden="1" x14ac:dyDescent="0.25">
      <c r="B1645" s="16">
        <v>1649</v>
      </c>
      <c r="C1645" s="17" t="s">
        <v>2987</v>
      </c>
      <c r="D1645" s="18" t="s">
        <v>2990</v>
      </c>
      <c r="E1645" s="18" t="s">
        <v>2991</v>
      </c>
      <c r="F1645" s="21">
        <v>0</v>
      </c>
      <c r="G1645" s="21">
        <v>0</v>
      </c>
      <c r="H1645" s="20"/>
      <c r="I1645" s="19"/>
      <c r="J1645" s="19"/>
      <c r="K1645" s="20"/>
      <c r="L1645" s="20">
        <f t="shared" si="131"/>
        <v>0</v>
      </c>
      <c r="M1645" s="20">
        <f t="shared" si="132"/>
        <v>0</v>
      </c>
      <c r="N1645" s="20">
        <f t="shared" si="133"/>
        <v>0</v>
      </c>
      <c r="O1645" s="20">
        <f t="shared" si="134"/>
        <v>0</v>
      </c>
      <c r="P1645" s="20">
        <f t="shared" si="135"/>
        <v>0</v>
      </c>
      <c r="Q1645" s="20">
        <v>0</v>
      </c>
      <c r="R1645" s="21"/>
      <c r="S1645" s="44"/>
    </row>
    <row r="1646" spans="2:19" hidden="1" x14ac:dyDescent="0.25">
      <c r="B1646" s="16">
        <v>1650</v>
      </c>
      <c r="C1646" s="17" t="s">
        <v>2987</v>
      </c>
      <c r="D1646" s="18" t="s">
        <v>2992</v>
      </c>
      <c r="E1646" s="18" t="s">
        <v>2993</v>
      </c>
      <c r="F1646" s="21">
        <v>0</v>
      </c>
      <c r="G1646" s="21">
        <v>0</v>
      </c>
      <c r="H1646" s="20"/>
      <c r="I1646" s="19"/>
      <c r="J1646" s="19"/>
      <c r="K1646" s="20"/>
      <c r="L1646" s="20">
        <f t="shared" ref="L1646:L1709" si="136">+F1646-I1646</f>
        <v>0</v>
      </c>
      <c r="M1646" s="20">
        <f t="shared" ref="M1646:M1709" si="137">+G1646-J1646</f>
        <v>0</v>
      </c>
      <c r="N1646" s="20">
        <f t="shared" ref="N1646:N1709" si="138">+H1646-K1646</f>
        <v>0</v>
      </c>
      <c r="O1646" s="20">
        <f t="shared" ref="O1646:O1709" si="139">+L1646+M1646+N1646</f>
        <v>0</v>
      </c>
      <c r="P1646" s="20">
        <f t="shared" ref="P1646:P1709" si="140">+Q1646-O1646</f>
        <v>0</v>
      </c>
      <c r="Q1646" s="20">
        <v>0</v>
      </c>
      <c r="R1646" s="21"/>
      <c r="S1646" s="44"/>
    </row>
    <row r="1647" spans="2:19" hidden="1" x14ac:dyDescent="0.25">
      <c r="B1647" s="16">
        <v>1651</v>
      </c>
      <c r="C1647" s="17" t="s">
        <v>2987</v>
      </c>
      <c r="D1647" s="18" t="s">
        <v>2994</v>
      </c>
      <c r="E1647" s="18" t="s">
        <v>2995</v>
      </c>
      <c r="F1647" s="21">
        <v>0</v>
      </c>
      <c r="G1647" s="21">
        <v>0</v>
      </c>
      <c r="H1647" s="20"/>
      <c r="I1647" s="19"/>
      <c r="J1647" s="19"/>
      <c r="K1647" s="20"/>
      <c r="L1647" s="20">
        <f t="shared" si="136"/>
        <v>0</v>
      </c>
      <c r="M1647" s="20">
        <f t="shared" si="137"/>
        <v>0</v>
      </c>
      <c r="N1647" s="20">
        <f t="shared" si="138"/>
        <v>0</v>
      </c>
      <c r="O1647" s="20">
        <f t="shared" si="139"/>
        <v>0</v>
      </c>
      <c r="P1647" s="20">
        <f t="shared" si="140"/>
        <v>0</v>
      </c>
      <c r="Q1647" s="20">
        <v>0</v>
      </c>
      <c r="R1647" s="21"/>
      <c r="S1647" s="44"/>
    </row>
    <row r="1648" spans="2:19" hidden="1" x14ac:dyDescent="0.25">
      <c r="B1648" s="16">
        <v>1652</v>
      </c>
      <c r="C1648" s="17" t="s">
        <v>2987</v>
      </c>
      <c r="D1648" s="18" t="s">
        <v>2996</v>
      </c>
      <c r="E1648" s="18" t="s">
        <v>2997</v>
      </c>
      <c r="F1648" s="21">
        <v>3000</v>
      </c>
      <c r="G1648" s="21">
        <v>0</v>
      </c>
      <c r="H1648" s="20"/>
      <c r="I1648" s="19"/>
      <c r="J1648" s="19"/>
      <c r="K1648" s="20"/>
      <c r="L1648" s="20">
        <f t="shared" si="136"/>
        <v>3000</v>
      </c>
      <c r="M1648" s="20">
        <f t="shared" si="137"/>
        <v>0</v>
      </c>
      <c r="N1648" s="20">
        <f t="shared" si="138"/>
        <v>0</v>
      </c>
      <c r="O1648" s="20">
        <f t="shared" si="139"/>
        <v>3000</v>
      </c>
      <c r="P1648" s="20">
        <f t="shared" si="140"/>
        <v>0</v>
      </c>
      <c r="Q1648" s="20">
        <v>3000</v>
      </c>
      <c r="R1648" s="21"/>
      <c r="S1648" s="44"/>
    </row>
    <row r="1649" spans="2:19" hidden="1" x14ac:dyDescent="0.25">
      <c r="B1649" s="16">
        <v>1653</v>
      </c>
      <c r="C1649" s="17" t="s">
        <v>2987</v>
      </c>
      <c r="D1649" s="18" t="s">
        <v>2998</v>
      </c>
      <c r="E1649" s="18" t="s">
        <v>2999</v>
      </c>
      <c r="F1649" s="21">
        <v>5006.8100000000004</v>
      </c>
      <c r="G1649" s="21">
        <v>0</v>
      </c>
      <c r="H1649" s="20"/>
      <c r="I1649" s="19"/>
      <c r="J1649" s="19"/>
      <c r="K1649" s="20"/>
      <c r="L1649" s="20">
        <f t="shared" si="136"/>
        <v>5006.8100000000004</v>
      </c>
      <c r="M1649" s="20">
        <f t="shared" si="137"/>
        <v>0</v>
      </c>
      <c r="N1649" s="20">
        <f t="shared" si="138"/>
        <v>0</v>
      </c>
      <c r="O1649" s="20">
        <f t="shared" si="139"/>
        <v>5006.8100000000004</v>
      </c>
      <c r="P1649" s="20">
        <f t="shared" si="140"/>
        <v>0</v>
      </c>
      <c r="Q1649" s="20">
        <v>5006.8100000000004</v>
      </c>
      <c r="R1649" s="21"/>
      <c r="S1649" s="44"/>
    </row>
    <row r="1650" spans="2:19" hidden="1" x14ac:dyDescent="0.25">
      <c r="B1650" s="16">
        <v>1654</v>
      </c>
      <c r="C1650" s="17" t="s">
        <v>2987</v>
      </c>
      <c r="D1650" s="18" t="s">
        <v>3000</v>
      </c>
      <c r="E1650" s="18" t="s">
        <v>3001</v>
      </c>
      <c r="F1650" s="21">
        <v>15932.68</v>
      </c>
      <c r="G1650" s="21">
        <v>0</v>
      </c>
      <c r="H1650" s="20"/>
      <c r="I1650" s="19"/>
      <c r="J1650" s="19"/>
      <c r="K1650" s="20"/>
      <c r="L1650" s="20">
        <f t="shared" si="136"/>
        <v>15932.68</v>
      </c>
      <c r="M1650" s="20">
        <f t="shared" si="137"/>
        <v>0</v>
      </c>
      <c r="N1650" s="20">
        <f t="shared" si="138"/>
        <v>0</v>
      </c>
      <c r="O1650" s="20">
        <f t="shared" si="139"/>
        <v>15932.68</v>
      </c>
      <c r="P1650" s="20">
        <f t="shared" si="140"/>
        <v>0</v>
      </c>
      <c r="Q1650" s="20">
        <v>15932.68</v>
      </c>
      <c r="R1650" s="21"/>
      <c r="S1650" s="44"/>
    </row>
    <row r="1651" spans="2:19" hidden="1" x14ac:dyDescent="0.25">
      <c r="B1651" s="16">
        <v>1655</v>
      </c>
      <c r="C1651" s="17" t="s">
        <v>2987</v>
      </c>
      <c r="D1651" s="18" t="s">
        <v>3002</v>
      </c>
      <c r="E1651" s="18" t="s">
        <v>3003</v>
      </c>
      <c r="F1651" s="21">
        <v>2000</v>
      </c>
      <c r="G1651" s="21">
        <v>0</v>
      </c>
      <c r="H1651" s="20"/>
      <c r="I1651" s="19"/>
      <c r="J1651" s="19"/>
      <c r="K1651" s="20"/>
      <c r="L1651" s="20">
        <f t="shared" si="136"/>
        <v>2000</v>
      </c>
      <c r="M1651" s="20">
        <f t="shared" si="137"/>
        <v>0</v>
      </c>
      <c r="N1651" s="20">
        <f t="shared" si="138"/>
        <v>0</v>
      </c>
      <c r="O1651" s="20">
        <f t="shared" si="139"/>
        <v>2000</v>
      </c>
      <c r="P1651" s="20">
        <f t="shared" si="140"/>
        <v>0</v>
      </c>
      <c r="Q1651" s="20">
        <v>2000</v>
      </c>
      <c r="R1651" s="21"/>
      <c r="S1651" s="44"/>
    </row>
    <row r="1652" spans="2:19" hidden="1" x14ac:dyDescent="0.25">
      <c r="B1652" s="16">
        <v>1656</v>
      </c>
      <c r="C1652" s="17" t="s">
        <v>2987</v>
      </c>
      <c r="D1652" s="18" t="s">
        <v>3004</v>
      </c>
      <c r="E1652" s="18" t="s">
        <v>3005</v>
      </c>
      <c r="F1652" s="21">
        <v>5000</v>
      </c>
      <c r="G1652" s="21">
        <v>0</v>
      </c>
      <c r="H1652" s="20"/>
      <c r="I1652" s="19"/>
      <c r="J1652" s="19"/>
      <c r="K1652" s="20"/>
      <c r="L1652" s="20">
        <f t="shared" si="136"/>
        <v>5000</v>
      </c>
      <c r="M1652" s="20">
        <f t="shared" si="137"/>
        <v>0</v>
      </c>
      <c r="N1652" s="20">
        <f t="shared" si="138"/>
        <v>0</v>
      </c>
      <c r="O1652" s="20">
        <f t="shared" si="139"/>
        <v>5000</v>
      </c>
      <c r="P1652" s="20">
        <f t="shared" si="140"/>
        <v>0</v>
      </c>
      <c r="Q1652" s="20">
        <v>5000</v>
      </c>
      <c r="R1652" s="21"/>
      <c r="S1652" s="44"/>
    </row>
    <row r="1653" spans="2:19" hidden="1" x14ac:dyDescent="0.25">
      <c r="B1653" s="16">
        <v>1657</v>
      </c>
      <c r="C1653" s="17" t="s">
        <v>2987</v>
      </c>
      <c r="D1653" s="18" t="s">
        <v>3006</v>
      </c>
      <c r="E1653" s="18" t="s">
        <v>3007</v>
      </c>
      <c r="F1653" s="21">
        <v>0</v>
      </c>
      <c r="G1653" s="21">
        <v>0</v>
      </c>
      <c r="H1653" s="20"/>
      <c r="I1653" s="19"/>
      <c r="J1653" s="19"/>
      <c r="K1653" s="20"/>
      <c r="L1653" s="20">
        <f t="shared" si="136"/>
        <v>0</v>
      </c>
      <c r="M1653" s="20">
        <f t="shared" si="137"/>
        <v>0</v>
      </c>
      <c r="N1653" s="20">
        <f t="shared" si="138"/>
        <v>0</v>
      </c>
      <c r="O1653" s="20">
        <f t="shared" si="139"/>
        <v>0</v>
      </c>
      <c r="P1653" s="20">
        <f t="shared" si="140"/>
        <v>0</v>
      </c>
      <c r="Q1653" s="20">
        <v>0</v>
      </c>
      <c r="R1653" s="21"/>
      <c r="S1653" s="44"/>
    </row>
    <row r="1654" spans="2:19" hidden="1" x14ac:dyDescent="0.25">
      <c r="B1654" s="16">
        <v>1658</v>
      </c>
      <c r="C1654" s="17" t="s">
        <v>2987</v>
      </c>
      <c r="D1654" s="18" t="s">
        <v>3008</v>
      </c>
      <c r="E1654" s="18" t="s">
        <v>3009</v>
      </c>
      <c r="F1654" s="21">
        <v>0</v>
      </c>
      <c r="G1654" s="21">
        <v>0</v>
      </c>
      <c r="H1654" s="20"/>
      <c r="I1654" s="19"/>
      <c r="J1654" s="19"/>
      <c r="K1654" s="20"/>
      <c r="L1654" s="20">
        <f t="shared" si="136"/>
        <v>0</v>
      </c>
      <c r="M1654" s="20">
        <f t="shared" si="137"/>
        <v>0</v>
      </c>
      <c r="N1654" s="20">
        <f t="shared" si="138"/>
        <v>0</v>
      </c>
      <c r="O1654" s="20">
        <f t="shared" si="139"/>
        <v>0</v>
      </c>
      <c r="P1654" s="20">
        <f t="shared" si="140"/>
        <v>0</v>
      </c>
      <c r="Q1654" s="20">
        <v>0</v>
      </c>
      <c r="R1654" s="21"/>
      <c r="S1654" s="44"/>
    </row>
    <row r="1655" spans="2:19" hidden="1" x14ac:dyDescent="0.25">
      <c r="B1655" s="16">
        <v>1659</v>
      </c>
      <c r="C1655" s="17" t="s">
        <v>2987</v>
      </c>
      <c r="D1655" s="18" t="s">
        <v>3010</v>
      </c>
      <c r="E1655" s="18" t="s">
        <v>3011</v>
      </c>
      <c r="F1655" s="21">
        <v>0</v>
      </c>
      <c r="G1655" s="21">
        <v>0</v>
      </c>
      <c r="H1655" s="20"/>
      <c r="I1655" s="19"/>
      <c r="J1655" s="19"/>
      <c r="K1655" s="20"/>
      <c r="L1655" s="20">
        <f t="shared" si="136"/>
        <v>0</v>
      </c>
      <c r="M1655" s="20">
        <f t="shared" si="137"/>
        <v>0</v>
      </c>
      <c r="N1655" s="20">
        <f t="shared" si="138"/>
        <v>0</v>
      </c>
      <c r="O1655" s="20">
        <f t="shared" si="139"/>
        <v>0</v>
      </c>
      <c r="P1655" s="20">
        <f t="shared" si="140"/>
        <v>0</v>
      </c>
      <c r="Q1655" s="20">
        <v>0</v>
      </c>
      <c r="R1655" s="21"/>
      <c r="S1655" s="44"/>
    </row>
    <row r="1656" spans="2:19" hidden="1" x14ac:dyDescent="0.25">
      <c r="B1656" s="16">
        <v>1660</v>
      </c>
      <c r="C1656" s="17" t="s">
        <v>2987</v>
      </c>
      <c r="D1656" s="18" t="s">
        <v>3012</v>
      </c>
      <c r="E1656" s="18" t="s">
        <v>3013</v>
      </c>
      <c r="F1656" s="21">
        <v>500</v>
      </c>
      <c r="G1656" s="21">
        <v>0</v>
      </c>
      <c r="H1656" s="20"/>
      <c r="I1656" s="19"/>
      <c r="J1656" s="19"/>
      <c r="K1656" s="20"/>
      <c r="L1656" s="20">
        <f t="shared" si="136"/>
        <v>500</v>
      </c>
      <c r="M1656" s="20">
        <f t="shared" si="137"/>
        <v>0</v>
      </c>
      <c r="N1656" s="20">
        <f t="shared" si="138"/>
        <v>0</v>
      </c>
      <c r="O1656" s="20">
        <f t="shared" si="139"/>
        <v>500</v>
      </c>
      <c r="P1656" s="20">
        <f t="shared" si="140"/>
        <v>0</v>
      </c>
      <c r="Q1656" s="20">
        <v>500</v>
      </c>
      <c r="R1656" s="21"/>
      <c r="S1656" s="44"/>
    </row>
    <row r="1657" spans="2:19" hidden="1" x14ac:dyDescent="0.25">
      <c r="B1657" s="16">
        <v>1661</v>
      </c>
      <c r="C1657" s="17" t="s">
        <v>2987</v>
      </c>
      <c r="D1657" s="18" t="s">
        <v>3014</v>
      </c>
      <c r="E1657" s="18" t="s">
        <v>387</v>
      </c>
      <c r="F1657" s="21">
        <v>0</v>
      </c>
      <c r="G1657" s="21">
        <v>0</v>
      </c>
      <c r="H1657" s="20"/>
      <c r="I1657" s="19"/>
      <c r="J1657" s="19"/>
      <c r="K1657" s="20"/>
      <c r="L1657" s="20">
        <f t="shared" si="136"/>
        <v>0</v>
      </c>
      <c r="M1657" s="20">
        <f t="shared" si="137"/>
        <v>0</v>
      </c>
      <c r="N1657" s="20">
        <f t="shared" si="138"/>
        <v>0</v>
      </c>
      <c r="O1657" s="20">
        <f t="shared" si="139"/>
        <v>0</v>
      </c>
      <c r="P1657" s="20">
        <f t="shared" si="140"/>
        <v>0</v>
      </c>
      <c r="Q1657" s="20">
        <v>0</v>
      </c>
      <c r="R1657" s="21"/>
      <c r="S1657" s="44"/>
    </row>
    <row r="1658" spans="2:19" hidden="1" x14ac:dyDescent="0.25">
      <c r="B1658" s="16">
        <v>1662</v>
      </c>
      <c r="C1658" s="17" t="s">
        <v>2987</v>
      </c>
      <c r="D1658" s="18" t="s">
        <v>3015</v>
      </c>
      <c r="E1658" s="18" t="s">
        <v>3016</v>
      </c>
      <c r="F1658" s="21">
        <v>780.63</v>
      </c>
      <c r="G1658" s="21">
        <v>0</v>
      </c>
      <c r="H1658" s="20"/>
      <c r="I1658" s="19"/>
      <c r="J1658" s="19"/>
      <c r="K1658" s="20"/>
      <c r="L1658" s="20">
        <f t="shared" si="136"/>
        <v>780.63</v>
      </c>
      <c r="M1658" s="20">
        <f t="shared" si="137"/>
        <v>0</v>
      </c>
      <c r="N1658" s="20">
        <f t="shared" si="138"/>
        <v>0</v>
      </c>
      <c r="O1658" s="20">
        <f t="shared" si="139"/>
        <v>780.63</v>
      </c>
      <c r="P1658" s="20">
        <f t="shared" si="140"/>
        <v>0</v>
      </c>
      <c r="Q1658" s="20">
        <v>780.63</v>
      </c>
      <c r="R1658" s="21"/>
      <c r="S1658" s="44"/>
    </row>
    <row r="1659" spans="2:19" hidden="1" x14ac:dyDescent="0.25">
      <c r="B1659" s="16">
        <v>1663</v>
      </c>
      <c r="C1659" s="17" t="s">
        <v>2987</v>
      </c>
      <c r="D1659" s="18" t="s">
        <v>3017</v>
      </c>
      <c r="E1659" s="18" t="s">
        <v>3018</v>
      </c>
      <c r="F1659" s="21">
        <v>0</v>
      </c>
      <c r="G1659" s="21">
        <v>0</v>
      </c>
      <c r="H1659" s="20"/>
      <c r="I1659" s="19"/>
      <c r="J1659" s="19"/>
      <c r="K1659" s="20"/>
      <c r="L1659" s="20">
        <f t="shared" si="136"/>
        <v>0</v>
      </c>
      <c r="M1659" s="20">
        <f t="shared" si="137"/>
        <v>0</v>
      </c>
      <c r="N1659" s="20">
        <f t="shared" si="138"/>
        <v>0</v>
      </c>
      <c r="O1659" s="20">
        <f t="shared" si="139"/>
        <v>0</v>
      </c>
      <c r="P1659" s="20">
        <f t="shared" si="140"/>
        <v>0</v>
      </c>
      <c r="Q1659" s="20">
        <v>0</v>
      </c>
      <c r="R1659" s="21"/>
      <c r="S1659" s="44"/>
    </row>
    <row r="1660" spans="2:19" hidden="1" x14ac:dyDescent="0.25">
      <c r="B1660" s="16">
        <v>1664</v>
      </c>
      <c r="C1660" s="17" t="s">
        <v>2987</v>
      </c>
      <c r="D1660" s="18" t="s">
        <v>3019</v>
      </c>
      <c r="E1660" s="18" t="s">
        <v>3020</v>
      </c>
      <c r="F1660" s="21">
        <v>2200</v>
      </c>
      <c r="G1660" s="21">
        <v>0</v>
      </c>
      <c r="H1660" s="20"/>
      <c r="I1660" s="19"/>
      <c r="J1660" s="19"/>
      <c r="K1660" s="20"/>
      <c r="L1660" s="20">
        <f t="shared" si="136"/>
        <v>2200</v>
      </c>
      <c r="M1660" s="20">
        <f t="shared" si="137"/>
        <v>0</v>
      </c>
      <c r="N1660" s="20">
        <f t="shared" si="138"/>
        <v>0</v>
      </c>
      <c r="O1660" s="20">
        <f t="shared" si="139"/>
        <v>2200</v>
      </c>
      <c r="P1660" s="20">
        <f t="shared" si="140"/>
        <v>0</v>
      </c>
      <c r="Q1660" s="20">
        <v>2200</v>
      </c>
      <c r="R1660" s="21"/>
      <c r="S1660" s="44"/>
    </row>
    <row r="1661" spans="2:19" hidden="1" x14ac:dyDescent="0.25">
      <c r="B1661" s="16">
        <v>1665</v>
      </c>
      <c r="C1661" s="17" t="s">
        <v>2987</v>
      </c>
      <c r="D1661" s="18" t="s">
        <v>3021</v>
      </c>
      <c r="E1661" s="18" t="s">
        <v>3022</v>
      </c>
      <c r="F1661" s="21">
        <v>0</v>
      </c>
      <c r="G1661" s="21">
        <v>0</v>
      </c>
      <c r="H1661" s="20"/>
      <c r="I1661" s="19"/>
      <c r="J1661" s="19"/>
      <c r="K1661" s="20"/>
      <c r="L1661" s="20">
        <f t="shared" si="136"/>
        <v>0</v>
      </c>
      <c r="M1661" s="20">
        <f t="shared" si="137"/>
        <v>0</v>
      </c>
      <c r="N1661" s="20">
        <f t="shared" si="138"/>
        <v>0</v>
      </c>
      <c r="O1661" s="20">
        <f t="shared" si="139"/>
        <v>0</v>
      </c>
      <c r="P1661" s="20">
        <f t="shared" si="140"/>
        <v>0</v>
      </c>
      <c r="Q1661" s="20">
        <v>0</v>
      </c>
      <c r="R1661" s="21"/>
      <c r="S1661" s="44"/>
    </row>
    <row r="1662" spans="2:19" hidden="1" x14ac:dyDescent="0.25">
      <c r="B1662" s="16">
        <v>1666</v>
      </c>
      <c r="C1662" s="17" t="s">
        <v>2987</v>
      </c>
      <c r="D1662" s="18" t="s">
        <v>3023</v>
      </c>
      <c r="E1662" s="18" t="s">
        <v>3024</v>
      </c>
      <c r="F1662" s="21">
        <v>0</v>
      </c>
      <c r="G1662" s="21">
        <v>0</v>
      </c>
      <c r="H1662" s="20"/>
      <c r="I1662" s="19"/>
      <c r="J1662" s="19"/>
      <c r="K1662" s="20"/>
      <c r="L1662" s="20">
        <f t="shared" si="136"/>
        <v>0</v>
      </c>
      <c r="M1662" s="20">
        <f t="shared" si="137"/>
        <v>0</v>
      </c>
      <c r="N1662" s="20">
        <f t="shared" si="138"/>
        <v>0</v>
      </c>
      <c r="O1662" s="20">
        <f t="shared" si="139"/>
        <v>0</v>
      </c>
      <c r="P1662" s="20">
        <f t="shared" si="140"/>
        <v>0</v>
      </c>
      <c r="Q1662" s="20">
        <v>0</v>
      </c>
      <c r="R1662" s="21"/>
      <c r="S1662" s="44"/>
    </row>
    <row r="1663" spans="2:19" hidden="1" x14ac:dyDescent="0.25">
      <c r="B1663" s="16">
        <v>1667</v>
      </c>
      <c r="C1663" s="17" t="s">
        <v>2987</v>
      </c>
      <c r="D1663" s="18" t="s">
        <v>3025</v>
      </c>
      <c r="E1663" s="18" t="s">
        <v>3026</v>
      </c>
      <c r="F1663" s="21">
        <v>5000</v>
      </c>
      <c r="G1663" s="21">
        <v>0</v>
      </c>
      <c r="H1663" s="20"/>
      <c r="I1663" s="19"/>
      <c r="J1663" s="19"/>
      <c r="K1663" s="20"/>
      <c r="L1663" s="20">
        <f t="shared" si="136"/>
        <v>5000</v>
      </c>
      <c r="M1663" s="20">
        <f t="shared" si="137"/>
        <v>0</v>
      </c>
      <c r="N1663" s="20">
        <f t="shared" si="138"/>
        <v>0</v>
      </c>
      <c r="O1663" s="20">
        <f t="shared" si="139"/>
        <v>5000</v>
      </c>
      <c r="P1663" s="20">
        <f t="shared" si="140"/>
        <v>0</v>
      </c>
      <c r="Q1663" s="20">
        <v>5000</v>
      </c>
      <c r="R1663" s="21"/>
      <c r="S1663" s="44"/>
    </row>
    <row r="1664" spans="2:19" hidden="1" x14ac:dyDescent="0.25">
      <c r="B1664" s="16">
        <v>1668</v>
      </c>
      <c r="C1664" s="17" t="s">
        <v>2987</v>
      </c>
      <c r="D1664" s="18" t="s">
        <v>3027</v>
      </c>
      <c r="E1664" s="18" t="s">
        <v>3028</v>
      </c>
      <c r="F1664" s="21">
        <v>0</v>
      </c>
      <c r="G1664" s="21">
        <v>0</v>
      </c>
      <c r="H1664" s="20"/>
      <c r="I1664" s="19"/>
      <c r="J1664" s="19"/>
      <c r="K1664" s="20"/>
      <c r="L1664" s="20">
        <f t="shared" si="136"/>
        <v>0</v>
      </c>
      <c r="M1664" s="20">
        <f t="shared" si="137"/>
        <v>0</v>
      </c>
      <c r="N1664" s="20">
        <f t="shared" si="138"/>
        <v>0</v>
      </c>
      <c r="O1664" s="20">
        <f t="shared" si="139"/>
        <v>0</v>
      </c>
      <c r="P1664" s="20">
        <f t="shared" si="140"/>
        <v>0</v>
      </c>
      <c r="Q1664" s="20">
        <v>0</v>
      </c>
      <c r="R1664" s="21"/>
      <c r="S1664" s="44"/>
    </row>
    <row r="1665" spans="2:19" hidden="1" x14ac:dyDescent="0.25">
      <c r="B1665" s="16">
        <v>1669</v>
      </c>
      <c r="C1665" s="17" t="s">
        <v>2987</v>
      </c>
      <c r="D1665" s="18" t="s">
        <v>3029</v>
      </c>
      <c r="E1665" s="18" t="s">
        <v>3030</v>
      </c>
      <c r="F1665" s="21">
        <v>0</v>
      </c>
      <c r="G1665" s="21">
        <v>0</v>
      </c>
      <c r="H1665" s="20"/>
      <c r="I1665" s="20"/>
      <c r="J1665" s="20"/>
      <c r="K1665" s="20"/>
      <c r="L1665" s="20">
        <f t="shared" si="136"/>
        <v>0</v>
      </c>
      <c r="M1665" s="20">
        <f t="shared" si="137"/>
        <v>0</v>
      </c>
      <c r="N1665" s="20">
        <f t="shared" si="138"/>
        <v>0</v>
      </c>
      <c r="O1665" s="20">
        <f t="shared" si="139"/>
        <v>0</v>
      </c>
      <c r="P1665" s="20">
        <f t="shared" si="140"/>
        <v>0</v>
      </c>
      <c r="Q1665" s="20">
        <v>0</v>
      </c>
      <c r="R1665" s="21"/>
      <c r="S1665" s="44"/>
    </row>
    <row r="1666" spans="2:19" hidden="1" x14ac:dyDescent="0.25">
      <c r="B1666" s="16">
        <v>1670</v>
      </c>
      <c r="C1666" s="17" t="s">
        <v>2987</v>
      </c>
      <c r="D1666" s="18" t="s">
        <v>3031</v>
      </c>
      <c r="E1666" s="18" t="s">
        <v>3032</v>
      </c>
      <c r="F1666" s="21">
        <v>0</v>
      </c>
      <c r="G1666" s="21">
        <v>0</v>
      </c>
      <c r="H1666" s="20"/>
      <c r="I1666" s="20"/>
      <c r="J1666" s="20"/>
      <c r="K1666" s="20"/>
      <c r="L1666" s="20">
        <f t="shared" si="136"/>
        <v>0</v>
      </c>
      <c r="M1666" s="20">
        <f t="shared" si="137"/>
        <v>0</v>
      </c>
      <c r="N1666" s="20">
        <f t="shared" si="138"/>
        <v>0</v>
      </c>
      <c r="O1666" s="20">
        <f t="shared" si="139"/>
        <v>0</v>
      </c>
      <c r="P1666" s="20">
        <f t="shared" si="140"/>
        <v>0</v>
      </c>
      <c r="Q1666" s="20">
        <v>0</v>
      </c>
      <c r="R1666" s="21"/>
      <c r="S1666" s="44"/>
    </row>
    <row r="1667" spans="2:19" hidden="1" x14ac:dyDescent="0.25">
      <c r="B1667" s="16">
        <v>1671</v>
      </c>
      <c r="C1667" s="17" t="s">
        <v>2987</v>
      </c>
      <c r="D1667" s="18" t="s">
        <v>3033</v>
      </c>
      <c r="E1667" s="18" t="s">
        <v>3034</v>
      </c>
      <c r="F1667" s="21">
        <v>0</v>
      </c>
      <c r="G1667" s="21">
        <v>0</v>
      </c>
      <c r="H1667" s="20"/>
      <c r="I1667" s="20"/>
      <c r="J1667" s="20"/>
      <c r="K1667" s="20"/>
      <c r="L1667" s="20">
        <f t="shared" si="136"/>
        <v>0</v>
      </c>
      <c r="M1667" s="20">
        <f t="shared" si="137"/>
        <v>0</v>
      </c>
      <c r="N1667" s="20">
        <f t="shared" si="138"/>
        <v>0</v>
      </c>
      <c r="O1667" s="20">
        <f t="shared" si="139"/>
        <v>0</v>
      </c>
      <c r="P1667" s="20">
        <f t="shared" si="140"/>
        <v>0</v>
      </c>
      <c r="Q1667" s="20">
        <v>0</v>
      </c>
      <c r="R1667" s="21"/>
      <c r="S1667" s="44"/>
    </row>
    <row r="1668" spans="2:19" hidden="1" x14ac:dyDescent="0.25">
      <c r="B1668" s="16">
        <v>1672</v>
      </c>
      <c r="C1668" s="17" t="s">
        <v>2987</v>
      </c>
      <c r="D1668" s="18" t="s">
        <v>3035</v>
      </c>
      <c r="E1668" s="18" t="s">
        <v>3036</v>
      </c>
      <c r="F1668" s="21">
        <v>0</v>
      </c>
      <c r="G1668" s="21">
        <v>0</v>
      </c>
      <c r="H1668" s="20"/>
      <c r="I1668" s="20"/>
      <c r="J1668" s="20"/>
      <c r="K1668" s="20"/>
      <c r="L1668" s="20">
        <f t="shared" si="136"/>
        <v>0</v>
      </c>
      <c r="M1668" s="20">
        <f t="shared" si="137"/>
        <v>0</v>
      </c>
      <c r="N1668" s="20">
        <f t="shared" si="138"/>
        <v>0</v>
      </c>
      <c r="O1668" s="20">
        <f t="shared" si="139"/>
        <v>0</v>
      </c>
      <c r="P1668" s="20">
        <f t="shared" si="140"/>
        <v>0</v>
      </c>
      <c r="Q1668" s="20">
        <v>0</v>
      </c>
      <c r="R1668" s="21"/>
      <c r="S1668" s="44"/>
    </row>
    <row r="1669" spans="2:19" hidden="1" x14ac:dyDescent="0.25">
      <c r="B1669" s="16">
        <v>1673</v>
      </c>
      <c r="C1669" s="17" t="s">
        <v>2987</v>
      </c>
      <c r="D1669" s="18" t="s">
        <v>3037</v>
      </c>
      <c r="E1669" s="18" t="s">
        <v>3038</v>
      </c>
      <c r="F1669" s="21">
        <v>0</v>
      </c>
      <c r="G1669" s="21">
        <v>0</v>
      </c>
      <c r="H1669" s="20"/>
      <c r="I1669" s="20"/>
      <c r="J1669" s="20"/>
      <c r="K1669" s="20"/>
      <c r="L1669" s="20">
        <f t="shared" si="136"/>
        <v>0</v>
      </c>
      <c r="M1669" s="20">
        <f t="shared" si="137"/>
        <v>0</v>
      </c>
      <c r="N1669" s="20">
        <f t="shared" si="138"/>
        <v>0</v>
      </c>
      <c r="O1669" s="20">
        <f t="shared" si="139"/>
        <v>0</v>
      </c>
      <c r="P1669" s="20">
        <f t="shared" si="140"/>
        <v>0</v>
      </c>
      <c r="Q1669" s="20">
        <v>0</v>
      </c>
      <c r="R1669" s="21"/>
      <c r="S1669" s="44"/>
    </row>
    <row r="1670" spans="2:19" hidden="1" x14ac:dyDescent="0.25">
      <c r="B1670" s="16">
        <v>1674</v>
      </c>
      <c r="C1670" s="17" t="s">
        <v>2987</v>
      </c>
      <c r="D1670" s="18" t="s">
        <v>3039</v>
      </c>
      <c r="E1670" s="18" t="s">
        <v>3040</v>
      </c>
      <c r="F1670" s="21">
        <v>178900</v>
      </c>
      <c r="G1670" s="21">
        <v>0</v>
      </c>
      <c r="H1670" s="20"/>
      <c r="I1670" s="19"/>
      <c r="J1670" s="19"/>
      <c r="K1670" s="20"/>
      <c r="L1670" s="20">
        <f t="shared" si="136"/>
        <v>178900</v>
      </c>
      <c r="M1670" s="20">
        <f t="shared" si="137"/>
        <v>0</v>
      </c>
      <c r="N1670" s="20">
        <f t="shared" si="138"/>
        <v>0</v>
      </c>
      <c r="O1670" s="20">
        <f t="shared" si="139"/>
        <v>178900</v>
      </c>
      <c r="P1670" s="20">
        <f t="shared" si="140"/>
        <v>0</v>
      </c>
      <c r="Q1670" s="20">
        <v>178900</v>
      </c>
      <c r="R1670" s="21"/>
      <c r="S1670" s="44"/>
    </row>
    <row r="1671" spans="2:19" x14ac:dyDescent="0.25">
      <c r="B1671" s="16">
        <v>1675</v>
      </c>
      <c r="C1671" s="17" t="s">
        <v>3041</v>
      </c>
      <c r="D1671" s="36" t="s">
        <v>2541</v>
      </c>
      <c r="E1671" s="18" t="s">
        <v>3042</v>
      </c>
      <c r="F1671" s="21">
        <v>0</v>
      </c>
      <c r="G1671" s="21">
        <v>4627.6899999999996</v>
      </c>
      <c r="H1671" s="20"/>
      <c r="I1671" s="19"/>
      <c r="J1671" s="19"/>
      <c r="K1671" s="20"/>
      <c r="L1671" s="20">
        <f t="shared" si="136"/>
        <v>0</v>
      </c>
      <c r="M1671" s="20">
        <f t="shared" si="137"/>
        <v>4627.6899999999996</v>
      </c>
      <c r="N1671" s="20">
        <f t="shared" si="138"/>
        <v>0</v>
      </c>
      <c r="O1671" s="20">
        <f t="shared" si="139"/>
        <v>4627.6899999999996</v>
      </c>
      <c r="P1671" s="20">
        <f t="shared" si="140"/>
        <v>0</v>
      </c>
      <c r="Q1671" s="20">
        <v>4627.6899999999996</v>
      </c>
      <c r="R1671" s="21"/>
      <c r="S1671" s="44"/>
    </row>
    <row r="1672" spans="2:19" x14ac:dyDescent="0.25">
      <c r="B1672" s="16">
        <v>1676</v>
      </c>
      <c r="C1672" s="17" t="s">
        <v>3041</v>
      </c>
      <c r="D1672" s="36" t="s">
        <v>2543</v>
      </c>
      <c r="E1672" s="18" t="s">
        <v>3043</v>
      </c>
      <c r="F1672" s="21">
        <v>0</v>
      </c>
      <c r="G1672" s="21">
        <v>2481.89</v>
      </c>
      <c r="H1672" s="20"/>
      <c r="I1672" s="19"/>
      <c r="J1672" s="19"/>
      <c r="K1672" s="20"/>
      <c r="L1672" s="20">
        <f t="shared" si="136"/>
        <v>0</v>
      </c>
      <c r="M1672" s="20">
        <f t="shared" si="137"/>
        <v>2481.89</v>
      </c>
      <c r="N1672" s="20">
        <f t="shared" si="138"/>
        <v>0</v>
      </c>
      <c r="O1672" s="20">
        <f t="shared" si="139"/>
        <v>2481.89</v>
      </c>
      <c r="P1672" s="20">
        <f t="shared" si="140"/>
        <v>0</v>
      </c>
      <c r="Q1672" s="20">
        <v>2481.89</v>
      </c>
      <c r="R1672" s="21"/>
      <c r="S1672" s="44"/>
    </row>
    <row r="1673" spans="2:19" x14ac:dyDescent="0.25">
      <c r="B1673" s="16">
        <v>1677</v>
      </c>
      <c r="C1673" s="17" t="s">
        <v>3041</v>
      </c>
      <c r="D1673" s="36" t="s">
        <v>3044</v>
      </c>
      <c r="E1673" s="18" t="s">
        <v>3045</v>
      </c>
      <c r="F1673" s="21">
        <v>0</v>
      </c>
      <c r="G1673" s="21">
        <v>1403.4</v>
      </c>
      <c r="H1673" s="20"/>
      <c r="I1673" s="19"/>
      <c r="J1673" s="19"/>
      <c r="K1673" s="20"/>
      <c r="L1673" s="20">
        <f t="shared" si="136"/>
        <v>0</v>
      </c>
      <c r="M1673" s="20">
        <f t="shared" si="137"/>
        <v>1403.4</v>
      </c>
      <c r="N1673" s="20">
        <f t="shared" si="138"/>
        <v>0</v>
      </c>
      <c r="O1673" s="20">
        <f t="shared" si="139"/>
        <v>1403.4</v>
      </c>
      <c r="P1673" s="20">
        <f t="shared" si="140"/>
        <v>0</v>
      </c>
      <c r="Q1673" s="20">
        <v>1403.4</v>
      </c>
      <c r="R1673" s="21"/>
      <c r="S1673" s="44"/>
    </row>
    <row r="1674" spans="2:19" hidden="1" x14ac:dyDescent="0.25">
      <c r="B1674" s="16">
        <v>1678</v>
      </c>
      <c r="C1674" s="17" t="s">
        <v>3041</v>
      </c>
      <c r="D1674" s="18" t="s">
        <v>2952</v>
      </c>
      <c r="E1674" s="18" t="s">
        <v>3046</v>
      </c>
      <c r="F1674" s="21">
        <v>8238</v>
      </c>
      <c r="G1674" s="21">
        <v>0</v>
      </c>
      <c r="H1674" s="20"/>
      <c r="I1674" s="19"/>
      <c r="J1674" s="19"/>
      <c r="K1674" s="20"/>
      <c r="L1674" s="20">
        <f t="shared" si="136"/>
        <v>8238</v>
      </c>
      <c r="M1674" s="20">
        <f t="shared" si="137"/>
        <v>0</v>
      </c>
      <c r="N1674" s="20">
        <f t="shared" si="138"/>
        <v>0</v>
      </c>
      <c r="O1674" s="20">
        <f t="shared" si="139"/>
        <v>8238</v>
      </c>
      <c r="P1674" s="20">
        <f t="shared" si="140"/>
        <v>0</v>
      </c>
      <c r="Q1674" s="20">
        <v>8238</v>
      </c>
      <c r="R1674" s="21"/>
      <c r="S1674" s="44"/>
    </row>
    <row r="1675" spans="2:19" hidden="1" x14ac:dyDescent="0.25">
      <c r="B1675" s="16">
        <v>1679</v>
      </c>
      <c r="C1675" s="17" t="s">
        <v>3041</v>
      </c>
      <c r="D1675" s="18" t="s">
        <v>3047</v>
      </c>
      <c r="E1675" s="18" t="s">
        <v>3048</v>
      </c>
      <c r="F1675" s="21">
        <v>0</v>
      </c>
      <c r="G1675" s="21">
        <v>0</v>
      </c>
      <c r="H1675" s="20"/>
      <c r="I1675" s="19"/>
      <c r="J1675" s="19"/>
      <c r="K1675" s="20"/>
      <c r="L1675" s="20">
        <f t="shared" si="136"/>
        <v>0</v>
      </c>
      <c r="M1675" s="20">
        <f t="shared" si="137"/>
        <v>0</v>
      </c>
      <c r="N1675" s="20">
        <f t="shared" si="138"/>
        <v>0</v>
      </c>
      <c r="O1675" s="20">
        <f t="shared" si="139"/>
        <v>0</v>
      </c>
      <c r="P1675" s="20">
        <f t="shared" si="140"/>
        <v>0</v>
      </c>
      <c r="Q1675" s="20">
        <v>0</v>
      </c>
      <c r="R1675" s="21"/>
      <c r="S1675" s="44"/>
    </row>
    <row r="1676" spans="2:19" x14ac:dyDescent="0.25">
      <c r="B1676" s="16">
        <v>1680</v>
      </c>
      <c r="C1676" s="17" t="s">
        <v>3041</v>
      </c>
      <c r="D1676" s="36" t="s">
        <v>3049</v>
      </c>
      <c r="E1676" s="18" t="s">
        <v>3050</v>
      </c>
      <c r="F1676" s="21">
        <v>0</v>
      </c>
      <c r="G1676" s="21">
        <v>190.2</v>
      </c>
      <c r="H1676" s="20"/>
      <c r="I1676" s="19"/>
      <c r="J1676" s="19"/>
      <c r="K1676" s="20"/>
      <c r="L1676" s="20">
        <f t="shared" si="136"/>
        <v>0</v>
      </c>
      <c r="M1676" s="20">
        <f t="shared" si="137"/>
        <v>190.2</v>
      </c>
      <c r="N1676" s="20">
        <f t="shared" si="138"/>
        <v>0</v>
      </c>
      <c r="O1676" s="20">
        <f t="shared" si="139"/>
        <v>190.2</v>
      </c>
      <c r="P1676" s="20">
        <f t="shared" si="140"/>
        <v>0</v>
      </c>
      <c r="Q1676" s="20">
        <v>190.2</v>
      </c>
      <c r="R1676" s="21"/>
      <c r="S1676" s="44"/>
    </row>
    <row r="1677" spans="2:19" hidden="1" x14ac:dyDescent="0.25">
      <c r="B1677" s="16">
        <v>1681</v>
      </c>
      <c r="C1677" s="17" t="s">
        <v>3041</v>
      </c>
      <c r="D1677" s="18" t="s">
        <v>3051</v>
      </c>
      <c r="E1677" s="18" t="s">
        <v>3052</v>
      </c>
      <c r="F1677" s="21">
        <v>-39.57</v>
      </c>
      <c r="G1677" s="21">
        <v>0</v>
      </c>
      <c r="H1677" s="20"/>
      <c r="I1677" s="19"/>
      <c r="J1677" s="19"/>
      <c r="K1677" s="20"/>
      <c r="L1677" s="20">
        <f t="shared" si="136"/>
        <v>-39.57</v>
      </c>
      <c r="M1677" s="20">
        <f t="shared" si="137"/>
        <v>0</v>
      </c>
      <c r="N1677" s="20">
        <f t="shared" si="138"/>
        <v>0</v>
      </c>
      <c r="O1677" s="20">
        <f t="shared" si="139"/>
        <v>-39.57</v>
      </c>
      <c r="P1677" s="20">
        <f t="shared" si="140"/>
        <v>0</v>
      </c>
      <c r="Q1677" s="20">
        <v>-39.57</v>
      </c>
      <c r="R1677" s="21"/>
      <c r="S1677" s="44"/>
    </row>
    <row r="1678" spans="2:19" x14ac:dyDescent="0.25">
      <c r="B1678" s="16">
        <v>1682</v>
      </c>
      <c r="C1678" s="17" t="s">
        <v>3041</v>
      </c>
      <c r="D1678" s="36" t="s">
        <v>3053</v>
      </c>
      <c r="E1678" s="18" t="s">
        <v>3054</v>
      </c>
      <c r="F1678" s="21">
        <v>0</v>
      </c>
      <c r="G1678" s="21">
        <v>159.06</v>
      </c>
      <c r="H1678" s="20"/>
      <c r="I1678" s="19"/>
      <c r="J1678" s="19"/>
      <c r="K1678" s="20"/>
      <c r="L1678" s="20">
        <f t="shared" si="136"/>
        <v>0</v>
      </c>
      <c r="M1678" s="20">
        <f t="shared" si="137"/>
        <v>159.06</v>
      </c>
      <c r="N1678" s="20">
        <f t="shared" si="138"/>
        <v>0</v>
      </c>
      <c r="O1678" s="20">
        <f t="shared" si="139"/>
        <v>159.06</v>
      </c>
      <c r="P1678" s="20">
        <f t="shared" si="140"/>
        <v>0</v>
      </c>
      <c r="Q1678" s="20">
        <v>159.06</v>
      </c>
      <c r="R1678" s="21"/>
      <c r="S1678" s="44"/>
    </row>
    <row r="1679" spans="2:19" x14ac:dyDescent="0.25">
      <c r="B1679" s="16">
        <v>1683</v>
      </c>
      <c r="C1679" s="17" t="s">
        <v>3041</v>
      </c>
      <c r="D1679" s="36" t="s">
        <v>2714</v>
      </c>
      <c r="E1679" s="18" t="s">
        <v>2715</v>
      </c>
      <c r="F1679" s="21">
        <v>0</v>
      </c>
      <c r="G1679" s="21">
        <v>2314.4</v>
      </c>
      <c r="H1679" s="20"/>
      <c r="I1679" s="19"/>
      <c r="J1679" s="19"/>
      <c r="K1679" s="20"/>
      <c r="L1679" s="20">
        <f t="shared" si="136"/>
        <v>0</v>
      </c>
      <c r="M1679" s="20">
        <f t="shared" si="137"/>
        <v>2314.4</v>
      </c>
      <c r="N1679" s="20">
        <f t="shared" si="138"/>
        <v>0</v>
      </c>
      <c r="O1679" s="20">
        <f t="shared" si="139"/>
        <v>2314.4</v>
      </c>
      <c r="P1679" s="20">
        <f t="shared" si="140"/>
        <v>0</v>
      </c>
      <c r="Q1679" s="20">
        <v>2314.4</v>
      </c>
      <c r="R1679" s="21"/>
      <c r="S1679" s="44"/>
    </row>
    <row r="1680" spans="2:19" x14ac:dyDescent="0.25">
      <c r="B1680" s="16">
        <v>1684</v>
      </c>
      <c r="C1680" s="17" t="s">
        <v>3041</v>
      </c>
      <c r="D1680" s="36" t="s">
        <v>3055</v>
      </c>
      <c r="E1680" s="18" t="s">
        <v>3056</v>
      </c>
      <c r="F1680" s="21">
        <v>0</v>
      </c>
      <c r="G1680" s="21">
        <v>14789.47</v>
      </c>
      <c r="H1680" s="20"/>
      <c r="I1680" s="19"/>
      <c r="J1680" s="19"/>
      <c r="K1680" s="20"/>
      <c r="L1680" s="20">
        <f t="shared" si="136"/>
        <v>0</v>
      </c>
      <c r="M1680" s="20">
        <f t="shared" si="137"/>
        <v>14789.47</v>
      </c>
      <c r="N1680" s="20">
        <f t="shared" si="138"/>
        <v>0</v>
      </c>
      <c r="O1680" s="20">
        <f t="shared" si="139"/>
        <v>14789.47</v>
      </c>
      <c r="P1680" s="20">
        <f t="shared" si="140"/>
        <v>0</v>
      </c>
      <c r="Q1680" s="20">
        <v>14789.47</v>
      </c>
      <c r="R1680" s="21"/>
      <c r="S1680" s="44"/>
    </row>
    <row r="1681" spans="2:19" hidden="1" x14ac:dyDescent="0.25">
      <c r="B1681" s="16">
        <v>1685</v>
      </c>
      <c r="C1681" s="17" t="s">
        <v>3041</v>
      </c>
      <c r="D1681" s="18" t="s">
        <v>3057</v>
      </c>
      <c r="E1681" s="18" t="s">
        <v>3058</v>
      </c>
      <c r="F1681" s="21">
        <v>-55.36</v>
      </c>
      <c r="G1681" s="21">
        <v>0</v>
      </c>
      <c r="H1681" s="20"/>
      <c r="I1681" s="19"/>
      <c r="J1681" s="19"/>
      <c r="K1681" s="20"/>
      <c r="L1681" s="20">
        <f t="shared" si="136"/>
        <v>-55.36</v>
      </c>
      <c r="M1681" s="20">
        <f t="shared" si="137"/>
        <v>0</v>
      </c>
      <c r="N1681" s="20">
        <f t="shared" si="138"/>
        <v>0</v>
      </c>
      <c r="O1681" s="20">
        <f t="shared" si="139"/>
        <v>-55.36</v>
      </c>
      <c r="P1681" s="20">
        <f t="shared" si="140"/>
        <v>0</v>
      </c>
      <c r="Q1681" s="20">
        <v>-55.36</v>
      </c>
      <c r="R1681" s="21"/>
      <c r="S1681" s="44"/>
    </row>
    <row r="1682" spans="2:19" x14ac:dyDescent="0.25">
      <c r="B1682" s="16">
        <v>1686</v>
      </c>
      <c r="C1682" s="17" t="s">
        <v>3041</v>
      </c>
      <c r="D1682" s="36" t="s">
        <v>3059</v>
      </c>
      <c r="E1682" s="18" t="s">
        <v>3060</v>
      </c>
      <c r="F1682" s="21">
        <v>0</v>
      </c>
      <c r="G1682" s="21">
        <v>925.37</v>
      </c>
      <c r="H1682" s="20"/>
      <c r="I1682" s="19"/>
      <c r="J1682" s="19"/>
      <c r="K1682" s="20"/>
      <c r="L1682" s="20">
        <f t="shared" si="136"/>
        <v>0</v>
      </c>
      <c r="M1682" s="20">
        <f t="shared" si="137"/>
        <v>925.37</v>
      </c>
      <c r="N1682" s="20">
        <f t="shared" si="138"/>
        <v>0</v>
      </c>
      <c r="O1682" s="20">
        <f t="shared" si="139"/>
        <v>925.37</v>
      </c>
      <c r="P1682" s="20">
        <f t="shared" si="140"/>
        <v>0</v>
      </c>
      <c r="Q1682" s="20">
        <v>925.37</v>
      </c>
      <c r="R1682" s="21"/>
      <c r="S1682" s="44"/>
    </row>
    <row r="1683" spans="2:19" x14ac:dyDescent="0.25">
      <c r="B1683" s="16">
        <v>1687</v>
      </c>
      <c r="C1683" s="17" t="s">
        <v>3041</v>
      </c>
      <c r="D1683" s="36" t="s">
        <v>3061</v>
      </c>
      <c r="E1683" s="18" t="s">
        <v>3062</v>
      </c>
      <c r="F1683" s="21">
        <f>7588.71-G1683</f>
        <v>4084</v>
      </c>
      <c r="G1683" s="21">
        <v>3504.71</v>
      </c>
      <c r="H1683" s="20"/>
      <c r="I1683" s="19"/>
      <c r="J1683" s="19"/>
      <c r="K1683" s="20"/>
      <c r="L1683" s="20">
        <f t="shared" si="136"/>
        <v>4084</v>
      </c>
      <c r="M1683" s="20">
        <f t="shared" si="137"/>
        <v>3504.71</v>
      </c>
      <c r="N1683" s="20">
        <f t="shared" si="138"/>
        <v>0</v>
      </c>
      <c r="O1683" s="20">
        <f t="shared" si="139"/>
        <v>7588.71</v>
      </c>
      <c r="P1683" s="20">
        <f t="shared" si="140"/>
        <v>0</v>
      </c>
      <c r="Q1683" s="20">
        <v>7588.71</v>
      </c>
      <c r="R1683" s="21"/>
      <c r="S1683" s="44"/>
    </row>
    <row r="1684" spans="2:19" x14ac:dyDescent="0.25">
      <c r="B1684" s="16">
        <v>1688</v>
      </c>
      <c r="C1684" s="17" t="s">
        <v>3041</v>
      </c>
      <c r="D1684" s="36" t="s">
        <v>3063</v>
      </c>
      <c r="E1684" s="18" t="s">
        <v>3064</v>
      </c>
      <c r="F1684" s="21">
        <v>0</v>
      </c>
      <c r="G1684" s="21">
        <v>2660</v>
      </c>
      <c r="H1684" s="20"/>
      <c r="I1684" s="19"/>
      <c r="J1684" s="19"/>
      <c r="K1684" s="20"/>
      <c r="L1684" s="20">
        <f t="shared" si="136"/>
        <v>0</v>
      </c>
      <c r="M1684" s="20">
        <f t="shared" si="137"/>
        <v>2660</v>
      </c>
      <c r="N1684" s="20">
        <f t="shared" si="138"/>
        <v>0</v>
      </c>
      <c r="O1684" s="20">
        <f t="shared" si="139"/>
        <v>2660</v>
      </c>
      <c r="P1684" s="20">
        <f t="shared" si="140"/>
        <v>0</v>
      </c>
      <c r="Q1684" s="20">
        <v>2660</v>
      </c>
      <c r="R1684" s="21"/>
      <c r="S1684" s="44"/>
    </row>
    <row r="1685" spans="2:19" hidden="1" x14ac:dyDescent="0.25">
      <c r="B1685" s="16">
        <v>1689</v>
      </c>
      <c r="C1685" s="17" t="s">
        <v>3041</v>
      </c>
      <c r="D1685" s="18" t="s">
        <v>3065</v>
      </c>
      <c r="E1685" s="18" t="s">
        <v>3066</v>
      </c>
      <c r="F1685" s="21">
        <v>2500</v>
      </c>
      <c r="G1685" s="21">
        <v>0</v>
      </c>
      <c r="H1685" s="20"/>
      <c r="I1685" s="19"/>
      <c r="J1685" s="19"/>
      <c r="K1685" s="20"/>
      <c r="L1685" s="20">
        <f t="shared" si="136"/>
        <v>2500</v>
      </c>
      <c r="M1685" s="20">
        <f t="shared" si="137"/>
        <v>0</v>
      </c>
      <c r="N1685" s="20">
        <f t="shared" si="138"/>
        <v>0</v>
      </c>
      <c r="O1685" s="20">
        <f t="shared" si="139"/>
        <v>2500</v>
      </c>
      <c r="P1685" s="20">
        <f t="shared" si="140"/>
        <v>0</v>
      </c>
      <c r="Q1685" s="20">
        <v>2500</v>
      </c>
      <c r="R1685" s="21"/>
      <c r="S1685" s="44"/>
    </row>
    <row r="1686" spans="2:19" hidden="1" x14ac:dyDescent="0.25">
      <c r="B1686" s="16">
        <v>1690</v>
      </c>
      <c r="C1686" s="17" t="s">
        <v>3041</v>
      </c>
      <c r="D1686" s="18" t="s">
        <v>3067</v>
      </c>
      <c r="E1686" s="18" t="s">
        <v>3068</v>
      </c>
      <c r="F1686" s="21">
        <v>-164.51</v>
      </c>
      <c r="G1686" s="21">
        <v>0</v>
      </c>
      <c r="H1686" s="20"/>
      <c r="I1686" s="19"/>
      <c r="J1686" s="19"/>
      <c r="K1686" s="20"/>
      <c r="L1686" s="20">
        <f t="shared" si="136"/>
        <v>-164.51</v>
      </c>
      <c r="M1686" s="20">
        <f t="shared" si="137"/>
        <v>0</v>
      </c>
      <c r="N1686" s="20">
        <f t="shared" si="138"/>
        <v>0</v>
      </c>
      <c r="O1686" s="20">
        <f t="shared" si="139"/>
        <v>-164.51</v>
      </c>
      <c r="P1686" s="20">
        <f t="shared" si="140"/>
        <v>0</v>
      </c>
      <c r="Q1686" s="20">
        <v>-164.51</v>
      </c>
      <c r="R1686" s="21"/>
      <c r="S1686" s="44"/>
    </row>
    <row r="1687" spans="2:19" hidden="1" x14ac:dyDescent="0.25">
      <c r="B1687" s="16">
        <v>1691</v>
      </c>
      <c r="C1687" s="17" t="s">
        <v>3041</v>
      </c>
      <c r="D1687" s="18" t="s">
        <v>3069</v>
      </c>
      <c r="E1687" s="18" t="s">
        <v>3070</v>
      </c>
      <c r="F1687" s="21">
        <v>0</v>
      </c>
      <c r="G1687" s="21">
        <v>0</v>
      </c>
      <c r="H1687" s="20"/>
      <c r="I1687" s="19"/>
      <c r="J1687" s="19"/>
      <c r="K1687" s="20"/>
      <c r="L1687" s="20">
        <f t="shared" si="136"/>
        <v>0</v>
      </c>
      <c r="M1687" s="20">
        <f t="shared" si="137"/>
        <v>0</v>
      </c>
      <c r="N1687" s="20">
        <f t="shared" si="138"/>
        <v>0</v>
      </c>
      <c r="O1687" s="20">
        <f t="shared" si="139"/>
        <v>0</v>
      </c>
      <c r="P1687" s="20">
        <f t="shared" si="140"/>
        <v>0</v>
      </c>
      <c r="Q1687" s="20">
        <v>0</v>
      </c>
      <c r="R1687" s="21"/>
      <c r="S1687" s="44"/>
    </row>
    <row r="1688" spans="2:19" x14ac:dyDescent="0.25">
      <c r="B1688" s="16">
        <v>1692</v>
      </c>
      <c r="C1688" s="17" t="s">
        <v>3041</v>
      </c>
      <c r="D1688" s="36" t="s">
        <v>3071</v>
      </c>
      <c r="E1688" s="18" t="s">
        <v>3072</v>
      </c>
      <c r="F1688" s="21">
        <v>0</v>
      </c>
      <c r="G1688" s="21">
        <v>509.79</v>
      </c>
      <c r="H1688" s="20"/>
      <c r="I1688" s="19"/>
      <c r="J1688" s="19"/>
      <c r="K1688" s="20"/>
      <c r="L1688" s="20">
        <f t="shared" si="136"/>
        <v>0</v>
      </c>
      <c r="M1688" s="20">
        <f t="shared" si="137"/>
        <v>509.79</v>
      </c>
      <c r="N1688" s="20">
        <f t="shared" si="138"/>
        <v>0</v>
      </c>
      <c r="O1688" s="20">
        <f t="shared" si="139"/>
        <v>509.79</v>
      </c>
      <c r="P1688" s="20">
        <f t="shared" si="140"/>
        <v>0</v>
      </c>
      <c r="Q1688" s="20">
        <v>509.79</v>
      </c>
      <c r="R1688" s="21"/>
      <c r="S1688" s="44"/>
    </row>
    <row r="1689" spans="2:19" x14ac:dyDescent="0.25">
      <c r="B1689" s="16">
        <v>1693</v>
      </c>
      <c r="C1689" s="17" t="s">
        <v>3041</v>
      </c>
      <c r="D1689" s="36" t="s">
        <v>1990</v>
      </c>
      <c r="E1689" s="18" t="s">
        <v>1989</v>
      </c>
      <c r="F1689" s="21">
        <v>0</v>
      </c>
      <c r="G1689" s="21">
        <v>30000</v>
      </c>
      <c r="H1689" s="20"/>
      <c r="I1689" s="19"/>
      <c r="J1689" s="19"/>
      <c r="K1689" s="20"/>
      <c r="L1689" s="20">
        <f t="shared" si="136"/>
        <v>0</v>
      </c>
      <c r="M1689" s="20">
        <f t="shared" si="137"/>
        <v>30000</v>
      </c>
      <c r="N1689" s="20">
        <f t="shared" si="138"/>
        <v>0</v>
      </c>
      <c r="O1689" s="20">
        <f t="shared" si="139"/>
        <v>30000</v>
      </c>
      <c r="P1689" s="20">
        <f t="shared" si="140"/>
        <v>0</v>
      </c>
      <c r="Q1689" s="20">
        <v>30000</v>
      </c>
      <c r="R1689" s="21"/>
      <c r="S1689" s="44"/>
    </row>
    <row r="1690" spans="2:19" hidden="1" x14ac:dyDescent="0.25">
      <c r="B1690" s="16">
        <v>1694</v>
      </c>
      <c r="C1690" s="17" t="s">
        <v>3073</v>
      </c>
      <c r="D1690" s="18" t="s">
        <v>3074</v>
      </c>
      <c r="E1690" s="18" t="s">
        <v>3075</v>
      </c>
      <c r="F1690" s="21">
        <v>0</v>
      </c>
      <c r="G1690" s="21">
        <v>0</v>
      </c>
      <c r="H1690" s="20"/>
      <c r="I1690" s="20"/>
      <c r="J1690" s="20"/>
      <c r="K1690" s="20"/>
      <c r="L1690" s="20">
        <f t="shared" si="136"/>
        <v>0</v>
      </c>
      <c r="M1690" s="20">
        <f t="shared" si="137"/>
        <v>0</v>
      </c>
      <c r="N1690" s="20">
        <f t="shared" si="138"/>
        <v>0</v>
      </c>
      <c r="O1690" s="20">
        <f t="shared" si="139"/>
        <v>0</v>
      </c>
      <c r="P1690" s="20">
        <f t="shared" si="140"/>
        <v>0</v>
      </c>
      <c r="Q1690" s="20">
        <v>0</v>
      </c>
      <c r="R1690" s="21"/>
      <c r="S1690" s="44"/>
    </row>
    <row r="1691" spans="2:19" hidden="1" x14ac:dyDescent="0.25">
      <c r="B1691" s="16">
        <v>1695</v>
      </c>
      <c r="C1691" s="17" t="s">
        <v>3073</v>
      </c>
      <c r="D1691" s="18" t="s">
        <v>3076</v>
      </c>
      <c r="E1691" s="18" t="s">
        <v>3077</v>
      </c>
      <c r="F1691" s="21">
        <v>0</v>
      </c>
      <c r="G1691" s="21">
        <v>0</v>
      </c>
      <c r="H1691" s="20"/>
      <c r="I1691" s="20"/>
      <c r="J1691" s="20"/>
      <c r="K1691" s="20"/>
      <c r="L1691" s="20">
        <f t="shared" si="136"/>
        <v>0</v>
      </c>
      <c r="M1691" s="20">
        <f t="shared" si="137"/>
        <v>0</v>
      </c>
      <c r="N1691" s="20">
        <f t="shared" si="138"/>
        <v>0</v>
      </c>
      <c r="O1691" s="20">
        <f t="shared" si="139"/>
        <v>0</v>
      </c>
      <c r="P1691" s="20">
        <f t="shared" si="140"/>
        <v>0</v>
      </c>
      <c r="Q1691" s="20">
        <v>0</v>
      </c>
      <c r="R1691" s="21"/>
      <c r="S1691" s="44"/>
    </row>
    <row r="1692" spans="2:19" hidden="1" x14ac:dyDescent="0.25">
      <c r="B1692" s="16">
        <v>1696</v>
      </c>
      <c r="C1692" s="17" t="s">
        <v>3073</v>
      </c>
      <c r="D1692" s="18" t="s">
        <v>3078</v>
      </c>
      <c r="E1692" s="18" t="s">
        <v>3079</v>
      </c>
      <c r="F1692" s="21">
        <v>0</v>
      </c>
      <c r="G1692" s="21">
        <v>0</v>
      </c>
      <c r="H1692" s="20"/>
      <c r="I1692" s="20"/>
      <c r="J1692" s="20"/>
      <c r="K1692" s="20"/>
      <c r="L1692" s="20">
        <f t="shared" si="136"/>
        <v>0</v>
      </c>
      <c r="M1692" s="20">
        <f t="shared" si="137"/>
        <v>0</v>
      </c>
      <c r="N1692" s="20">
        <f t="shared" si="138"/>
        <v>0</v>
      </c>
      <c r="O1692" s="20">
        <f t="shared" si="139"/>
        <v>0</v>
      </c>
      <c r="P1692" s="20">
        <f t="shared" si="140"/>
        <v>0</v>
      </c>
      <c r="Q1692" s="20">
        <v>0</v>
      </c>
      <c r="R1692" s="21"/>
      <c r="S1692" s="44"/>
    </row>
    <row r="1693" spans="2:19" x14ac:dyDescent="0.25">
      <c r="B1693" s="16">
        <v>1697</v>
      </c>
      <c r="C1693" s="17" t="s">
        <v>3073</v>
      </c>
      <c r="D1693" s="36" t="s">
        <v>3080</v>
      </c>
      <c r="E1693" s="18" t="s">
        <v>3081</v>
      </c>
      <c r="F1693" s="21">
        <v>0</v>
      </c>
      <c r="G1693" s="21">
        <v>2659</v>
      </c>
      <c r="H1693" s="20"/>
      <c r="I1693" s="19"/>
      <c r="J1693" s="19"/>
      <c r="K1693" s="20"/>
      <c r="L1693" s="20">
        <f t="shared" si="136"/>
        <v>0</v>
      </c>
      <c r="M1693" s="20">
        <f t="shared" si="137"/>
        <v>2659</v>
      </c>
      <c r="N1693" s="20">
        <f t="shared" si="138"/>
        <v>0</v>
      </c>
      <c r="O1693" s="20">
        <f t="shared" si="139"/>
        <v>2659</v>
      </c>
      <c r="P1693" s="20">
        <f t="shared" si="140"/>
        <v>0</v>
      </c>
      <c r="Q1693" s="20">
        <v>2659</v>
      </c>
      <c r="R1693" s="21"/>
      <c r="S1693" s="44"/>
    </row>
    <row r="1694" spans="2:19" hidden="1" x14ac:dyDescent="0.25">
      <c r="B1694" s="16">
        <v>1698</v>
      </c>
      <c r="C1694" s="17" t="s">
        <v>3073</v>
      </c>
      <c r="D1694" s="18" t="s">
        <v>3082</v>
      </c>
      <c r="E1694" s="18" t="s">
        <v>3083</v>
      </c>
      <c r="F1694" s="21">
        <v>0</v>
      </c>
      <c r="G1694" s="21">
        <v>0</v>
      </c>
      <c r="H1694" s="20"/>
      <c r="I1694" s="20"/>
      <c r="J1694" s="20"/>
      <c r="K1694" s="20"/>
      <c r="L1694" s="20">
        <f t="shared" si="136"/>
        <v>0</v>
      </c>
      <c r="M1694" s="20">
        <f t="shared" si="137"/>
        <v>0</v>
      </c>
      <c r="N1694" s="20">
        <f t="shared" si="138"/>
        <v>0</v>
      </c>
      <c r="O1694" s="20">
        <f t="shared" si="139"/>
        <v>0</v>
      </c>
      <c r="P1694" s="20">
        <f t="shared" si="140"/>
        <v>0</v>
      </c>
      <c r="Q1694" s="20">
        <v>0</v>
      </c>
      <c r="R1694" s="21"/>
      <c r="S1694" s="44"/>
    </row>
    <row r="1695" spans="2:19" hidden="1" x14ac:dyDescent="0.25">
      <c r="B1695" s="16">
        <v>1699</v>
      </c>
      <c r="C1695" s="17" t="s">
        <v>3073</v>
      </c>
      <c r="D1695" s="18" t="s">
        <v>3084</v>
      </c>
      <c r="E1695" s="18" t="s">
        <v>3085</v>
      </c>
      <c r="F1695" s="21">
        <v>0</v>
      </c>
      <c r="G1695" s="21">
        <v>0</v>
      </c>
      <c r="H1695" s="20"/>
      <c r="I1695" s="19"/>
      <c r="J1695" s="19"/>
      <c r="K1695" s="20"/>
      <c r="L1695" s="20">
        <f t="shared" si="136"/>
        <v>0</v>
      </c>
      <c r="M1695" s="20">
        <f t="shared" si="137"/>
        <v>0</v>
      </c>
      <c r="N1695" s="20">
        <f t="shared" si="138"/>
        <v>0</v>
      </c>
      <c r="O1695" s="20">
        <f t="shared" si="139"/>
        <v>0</v>
      </c>
      <c r="P1695" s="20">
        <f t="shared" si="140"/>
        <v>0</v>
      </c>
      <c r="Q1695" s="20">
        <v>0</v>
      </c>
      <c r="R1695" s="21"/>
      <c r="S1695" s="44"/>
    </row>
    <row r="1696" spans="2:19" hidden="1" x14ac:dyDescent="0.25">
      <c r="B1696" s="16">
        <v>1700</v>
      </c>
      <c r="C1696" s="17" t="s">
        <v>3073</v>
      </c>
      <c r="D1696" s="18" t="s">
        <v>3086</v>
      </c>
      <c r="E1696" s="18" t="s">
        <v>3087</v>
      </c>
      <c r="F1696" s="21">
        <v>0</v>
      </c>
      <c r="G1696" s="21">
        <v>0</v>
      </c>
      <c r="H1696" s="20"/>
      <c r="I1696" s="19"/>
      <c r="J1696" s="19"/>
      <c r="K1696" s="20"/>
      <c r="L1696" s="20">
        <f t="shared" si="136"/>
        <v>0</v>
      </c>
      <c r="M1696" s="20">
        <f t="shared" si="137"/>
        <v>0</v>
      </c>
      <c r="N1696" s="20">
        <f t="shared" si="138"/>
        <v>0</v>
      </c>
      <c r="O1696" s="20">
        <f t="shared" si="139"/>
        <v>0</v>
      </c>
      <c r="P1696" s="20">
        <f t="shared" si="140"/>
        <v>0</v>
      </c>
      <c r="Q1696" s="20">
        <v>0</v>
      </c>
      <c r="R1696" s="21"/>
      <c r="S1696" s="44"/>
    </row>
    <row r="1697" spans="2:19" hidden="1" x14ac:dyDescent="0.25">
      <c r="B1697" s="16">
        <v>1701</v>
      </c>
      <c r="C1697" s="17" t="s">
        <v>3073</v>
      </c>
      <c r="D1697" s="18" t="s">
        <v>3088</v>
      </c>
      <c r="E1697" s="18" t="s">
        <v>3089</v>
      </c>
      <c r="F1697" s="21">
        <v>0</v>
      </c>
      <c r="G1697" s="21">
        <v>0</v>
      </c>
      <c r="H1697" s="20"/>
      <c r="I1697" s="20"/>
      <c r="J1697" s="20"/>
      <c r="K1697" s="20"/>
      <c r="L1697" s="20">
        <f t="shared" si="136"/>
        <v>0</v>
      </c>
      <c r="M1697" s="20">
        <f t="shared" si="137"/>
        <v>0</v>
      </c>
      <c r="N1697" s="20">
        <f t="shared" si="138"/>
        <v>0</v>
      </c>
      <c r="O1697" s="20">
        <f t="shared" si="139"/>
        <v>0</v>
      </c>
      <c r="P1697" s="20">
        <f t="shared" si="140"/>
        <v>0</v>
      </c>
      <c r="Q1697" s="20">
        <v>0</v>
      </c>
      <c r="R1697" s="21"/>
      <c r="S1697" s="44"/>
    </row>
    <row r="1698" spans="2:19" x14ac:dyDescent="0.25">
      <c r="B1698" s="16">
        <v>1702</v>
      </c>
      <c r="C1698" s="17" t="s">
        <v>3073</v>
      </c>
      <c r="D1698" s="36" t="s">
        <v>1990</v>
      </c>
      <c r="E1698" s="18" t="s">
        <v>1989</v>
      </c>
      <c r="F1698" s="21">
        <f>462327.13-G1698</f>
        <v>225693.72</v>
      </c>
      <c r="G1698" s="21">
        <v>236633.41</v>
      </c>
      <c r="H1698" s="20"/>
      <c r="I1698" s="19"/>
      <c r="J1698" s="19"/>
      <c r="K1698" s="20"/>
      <c r="L1698" s="20">
        <f t="shared" si="136"/>
        <v>225693.72</v>
      </c>
      <c r="M1698" s="20">
        <f t="shared" si="137"/>
        <v>236633.41</v>
      </c>
      <c r="N1698" s="20">
        <f t="shared" si="138"/>
        <v>0</v>
      </c>
      <c r="O1698" s="20">
        <f t="shared" si="139"/>
        <v>462327.13</v>
      </c>
      <c r="P1698" s="20">
        <f t="shared" si="140"/>
        <v>0</v>
      </c>
      <c r="Q1698" s="20">
        <v>462327.13</v>
      </c>
      <c r="R1698" s="21"/>
      <c r="S1698" s="44"/>
    </row>
    <row r="1699" spans="2:19" hidden="1" x14ac:dyDescent="0.25">
      <c r="B1699" s="16">
        <v>1703</v>
      </c>
      <c r="C1699" s="17" t="s">
        <v>3090</v>
      </c>
      <c r="D1699" s="18" t="s">
        <v>3091</v>
      </c>
      <c r="E1699" s="18" t="s">
        <v>3092</v>
      </c>
      <c r="F1699" s="21">
        <v>1236</v>
      </c>
      <c r="G1699" s="21">
        <v>0</v>
      </c>
      <c r="H1699" s="20"/>
      <c r="I1699" s="19"/>
      <c r="J1699" s="19"/>
      <c r="K1699" s="20"/>
      <c r="L1699" s="20">
        <f t="shared" si="136"/>
        <v>1236</v>
      </c>
      <c r="M1699" s="20">
        <f t="shared" si="137"/>
        <v>0</v>
      </c>
      <c r="N1699" s="20">
        <f t="shared" si="138"/>
        <v>0</v>
      </c>
      <c r="O1699" s="20">
        <f t="shared" si="139"/>
        <v>1236</v>
      </c>
      <c r="P1699" s="20">
        <f t="shared" si="140"/>
        <v>0</v>
      </c>
      <c r="Q1699" s="20">
        <v>1236</v>
      </c>
      <c r="R1699" s="21"/>
      <c r="S1699" s="44"/>
    </row>
    <row r="1700" spans="2:19" hidden="1" x14ac:dyDescent="0.25">
      <c r="B1700" s="16">
        <v>1704</v>
      </c>
      <c r="C1700" s="17" t="s">
        <v>3093</v>
      </c>
      <c r="D1700" s="18" t="s">
        <v>3094</v>
      </c>
      <c r="E1700" s="18" t="s">
        <v>3095</v>
      </c>
      <c r="F1700" s="21">
        <v>0</v>
      </c>
      <c r="G1700" s="21">
        <v>0</v>
      </c>
      <c r="H1700" s="20"/>
      <c r="I1700" s="19"/>
      <c r="J1700" s="19"/>
      <c r="K1700" s="20"/>
      <c r="L1700" s="20">
        <f t="shared" si="136"/>
        <v>0</v>
      </c>
      <c r="M1700" s="20">
        <f t="shared" si="137"/>
        <v>0</v>
      </c>
      <c r="N1700" s="20">
        <f t="shared" si="138"/>
        <v>0</v>
      </c>
      <c r="O1700" s="20">
        <f t="shared" si="139"/>
        <v>0</v>
      </c>
      <c r="P1700" s="20">
        <f t="shared" si="140"/>
        <v>0</v>
      </c>
      <c r="Q1700" s="20">
        <v>0</v>
      </c>
      <c r="R1700" s="21"/>
      <c r="S1700" s="44"/>
    </row>
    <row r="1701" spans="2:19" hidden="1" x14ac:dyDescent="0.25">
      <c r="B1701" s="16">
        <v>1705</v>
      </c>
      <c r="C1701" s="17" t="s">
        <v>3093</v>
      </c>
      <c r="D1701" s="18" t="s">
        <v>2525</v>
      </c>
      <c r="E1701" s="18" t="s">
        <v>3096</v>
      </c>
      <c r="F1701" s="21">
        <v>0</v>
      </c>
      <c r="G1701" s="21">
        <v>0</v>
      </c>
      <c r="H1701" s="20"/>
      <c r="I1701" s="20"/>
      <c r="J1701" s="20"/>
      <c r="K1701" s="20"/>
      <c r="L1701" s="20">
        <f t="shared" si="136"/>
        <v>0</v>
      </c>
      <c r="M1701" s="20">
        <f t="shared" si="137"/>
        <v>0</v>
      </c>
      <c r="N1701" s="20">
        <f t="shared" si="138"/>
        <v>0</v>
      </c>
      <c r="O1701" s="20">
        <f t="shared" si="139"/>
        <v>0</v>
      </c>
      <c r="P1701" s="20">
        <f t="shared" si="140"/>
        <v>0</v>
      </c>
      <c r="Q1701" s="20">
        <v>0</v>
      </c>
      <c r="R1701" s="21"/>
      <c r="S1701" s="44"/>
    </row>
    <row r="1702" spans="2:19" hidden="1" x14ac:dyDescent="0.25">
      <c r="B1702" s="16">
        <v>1706</v>
      </c>
      <c r="C1702" s="17" t="s">
        <v>3093</v>
      </c>
      <c r="D1702" s="18" t="s">
        <v>3097</v>
      </c>
      <c r="E1702" s="18" t="s">
        <v>3098</v>
      </c>
      <c r="F1702" s="21">
        <v>0</v>
      </c>
      <c r="G1702" s="21">
        <v>0</v>
      </c>
      <c r="H1702" s="20"/>
      <c r="I1702" s="19"/>
      <c r="J1702" s="19"/>
      <c r="K1702" s="20"/>
      <c r="L1702" s="20">
        <f t="shared" si="136"/>
        <v>0</v>
      </c>
      <c r="M1702" s="20">
        <f t="shared" si="137"/>
        <v>0</v>
      </c>
      <c r="N1702" s="20">
        <f t="shared" si="138"/>
        <v>0</v>
      </c>
      <c r="O1702" s="20">
        <f t="shared" si="139"/>
        <v>0</v>
      </c>
      <c r="P1702" s="20">
        <f t="shared" si="140"/>
        <v>0</v>
      </c>
      <c r="Q1702" s="20">
        <v>0</v>
      </c>
      <c r="R1702" s="21"/>
      <c r="S1702" s="44"/>
    </row>
    <row r="1703" spans="2:19" hidden="1" x14ac:dyDescent="0.25">
      <c r="B1703" s="16">
        <v>1707</v>
      </c>
      <c r="C1703" s="17" t="s">
        <v>3093</v>
      </c>
      <c r="D1703" s="18" t="s">
        <v>3099</v>
      </c>
      <c r="E1703" s="18" t="s">
        <v>3100</v>
      </c>
      <c r="F1703" s="21">
        <v>0</v>
      </c>
      <c r="G1703" s="21">
        <v>0</v>
      </c>
      <c r="H1703" s="20"/>
      <c r="I1703" s="19"/>
      <c r="J1703" s="19"/>
      <c r="K1703" s="20"/>
      <c r="L1703" s="20">
        <f t="shared" si="136"/>
        <v>0</v>
      </c>
      <c r="M1703" s="20">
        <f t="shared" si="137"/>
        <v>0</v>
      </c>
      <c r="N1703" s="20">
        <f t="shared" si="138"/>
        <v>0</v>
      </c>
      <c r="O1703" s="20">
        <f t="shared" si="139"/>
        <v>0</v>
      </c>
      <c r="P1703" s="20">
        <f t="shared" si="140"/>
        <v>0</v>
      </c>
      <c r="Q1703" s="20">
        <v>0</v>
      </c>
      <c r="R1703" s="21"/>
      <c r="S1703" s="44"/>
    </row>
    <row r="1704" spans="2:19" hidden="1" x14ac:dyDescent="0.25">
      <c r="B1704" s="16">
        <v>1708</v>
      </c>
      <c r="C1704" s="17" t="s">
        <v>3093</v>
      </c>
      <c r="D1704" s="18" t="s">
        <v>1990</v>
      </c>
      <c r="E1704" s="18" t="s">
        <v>1989</v>
      </c>
      <c r="F1704" s="21">
        <v>0</v>
      </c>
      <c r="G1704" s="21">
        <v>0</v>
      </c>
      <c r="H1704" s="20"/>
      <c r="I1704" s="20"/>
      <c r="J1704" s="20"/>
      <c r="K1704" s="20"/>
      <c r="L1704" s="20">
        <f t="shared" si="136"/>
        <v>0</v>
      </c>
      <c r="M1704" s="20">
        <f t="shared" si="137"/>
        <v>0</v>
      </c>
      <c r="N1704" s="20">
        <f t="shared" si="138"/>
        <v>0</v>
      </c>
      <c r="O1704" s="20">
        <f t="shared" si="139"/>
        <v>0</v>
      </c>
      <c r="P1704" s="20">
        <f t="shared" si="140"/>
        <v>0</v>
      </c>
      <c r="Q1704" s="20">
        <v>0</v>
      </c>
      <c r="R1704" s="21"/>
      <c r="S1704" s="44"/>
    </row>
    <row r="1705" spans="2:19" hidden="1" x14ac:dyDescent="0.25">
      <c r="B1705" s="16">
        <v>1709</v>
      </c>
      <c r="C1705" s="17" t="s">
        <v>3101</v>
      </c>
      <c r="D1705" s="18" t="s">
        <v>3102</v>
      </c>
      <c r="E1705" s="18" t="s">
        <v>3103</v>
      </c>
      <c r="F1705" s="21">
        <v>0</v>
      </c>
      <c r="G1705" s="21">
        <v>0</v>
      </c>
      <c r="H1705" s="20"/>
      <c r="I1705" s="19"/>
      <c r="J1705" s="19"/>
      <c r="K1705" s="20"/>
      <c r="L1705" s="20">
        <f t="shared" si="136"/>
        <v>0</v>
      </c>
      <c r="M1705" s="20">
        <f t="shared" si="137"/>
        <v>0</v>
      </c>
      <c r="N1705" s="20">
        <f t="shared" si="138"/>
        <v>0</v>
      </c>
      <c r="O1705" s="20">
        <f t="shared" si="139"/>
        <v>0</v>
      </c>
      <c r="P1705" s="20">
        <f t="shared" si="140"/>
        <v>0</v>
      </c>
      <c r="Q1705" s="20">
        <v>0</v>
      </c>
      <c r="R1705" s="21"/>
      <c r="S1705" s="44"/>
    </row>
    <row r="1706" spans="2:19" hidden="1" x14ac:dyDescent="0.25">
      <c r="B1706" s="16">
        <v>1710</v>
      </c>
      <c r="C1706" s="17" t="s">
        <v>3101</v>
      </c>
      <c r="D1706" s="18" t="s">
        <v>3104</v>
      </c>
      <c r="E1706" s="18" t="s">
        <v>3105</v>
      </c>
      <c r="F1706" s="21">
        <v>0</v>
      </c>
      <c r="G1706" s="21">
        <v>0</v>
      </c>
      <c r="H1706" s="20"/>
      <c r="I1706" s="19"/>
      <c r="J1706" s="19"/>
      <c r="K1706" s="20"/>
      <c r="L1706" s="20">
        <f t="shared" si="136"/>
        <v>0</v>
      </c>
      <c r="M1706" s="20">
        <f t="shared" si="137"/>
        <v>0</v>
      </c>
      <c r="N1706" s="20">
        <f t="shared" si="138"/>
        <v>0</v>
      </c>
      <c r="O1706" s="20">
        <f t="shared" si="139"/>
        <v>0</v>
      </c>
      <c r="P1706" s="20">
        <f t="shared" si="140"/>
        <v>0</v>
      </c>
      <c r="Q1706" s="20">
        <v>0</v>
      </c>
      <c r="R1706" s="21"/>
      <c r="S1706" s="44"/>
    </row>
    <row r="1707" spans="2:19" hidden="1" x14ac:dyDescent="0.25">
      <c r="B1707" s="16">
        <v>1711</v>
      </c>
      <c r="C1707" s="17" t="s">
        <v>3101</v>
      </c>
      <c r="D1707" s="18" t="s">
        <v>3106</v>
      </c>
      <c r="E1707" s="18" t="s">
        <v>3107</v>
      </c>
      <c r="F1707" s="21">
        <v>0</v>
      </c>
      <c r="G1707" s="21">
        <v>0</v>
      </c>
      <c r="H1707" s="20"/>
      <c r="I1707" s="19"/>
      <c r="J1707" s="19"/>
      <c r="K1707" s="20"/>
      <c r="L1707" s="20">
        <f t="shared" si="136"/>
        <v>0</v>
      </c>
      <c r="M1707" s="20">
        <f t="shared" si="137"/>
        <v>0</v>
      </c>
      <c r="N1707" s="20">
        <f t="shared" si="138"/>
        <v>0</v>
      </c>
      <c r="O1707" s="20">
        <f t="shared" si="139"/>
        <v>0</v>
      </c>
      <c r="P1707" s="20">
        <f t="shared" si="140"/>
        <v>0</v>
      </c>
      <c r="Q1707" s="20">
        <v>0</v>
      </c>
      <c r="R1707" s="21"/>
      <c r="S1707" s="44"/>
    </row>
    <row r="1708" spans="2:19" hidden="1" x14ac:dyDescent="0.25">
      <c r="B1708" s="16">
        <v>1712</v>
      </c>
      <c r="C1708" s="17" t="s">
        <v>3101</v>
      </c>
      <c r="D1708" s="18" t="s">
        <v>3108</v>
      </c>
      <c r="E1708" s="18" t="s">
        <v>3109</v>
      </c>
      <c r="F1708" s="21">
        <v>0</v>
      </c>
      <c r="G1708" s="21">
        <v>0</v>
      </c>
      <c r="H1708" s="20"/>
      <c r="I1708" s="19"/>
      <c r="J1708" s="19"/>
      <c r="K1708" s="20"/>
      <c r="L1708" s="20">
        <f t="shared" si="136"/>
        <v>0</v>
      </c>
      <c r="M1708" s="20">
        <f t="shared" si="137"/>
        <v>0</v>
      </c>
      <c r="N1708" s="20">
        <f t="shared" si="138"/>
        <v>0</v>
      </c>
      <c r="O1708" s="20">
        <f t="shared" si="139"/>
        <v>0</v>
      </c>
      <c r="P1708" s="20">
        <f t="shared" si="140"/>
        <v>0</v>
      </c>
      <c r="Q1708" s="20">
        <v>0</v>
      </c>
      <c r="R1708" s="21"/>
      <c r="S1708" s="44"/>
    </row>
    <row r="1709" spans="2:19" hidden="1" x14ac:dyDescent="0.25">
      <c r="B1709" s="16">
        <v>1713</v>
      </c>
      <c r="C1709" s="17" t="s">
        <v>3101</v>
      </c>
      <c r="D1709" s="18" t="s">
        <v>3110</v>
      </c>
      <c r="E1709" s="18" t="s">
        <v>3111</v>
      </c>
      <c r="F1709" s="21">
        <v>0</v>
      </c>
      <c r="G1709" s="21">
        <v>0</v>
      </c>
      <c r="H1709" s="20"/>
      <c r="I1709" s="19"/>
      <c r="J1709" s="19"/>
      <c r="K1709" s="20"/>
      <c r="L1709" s="20">
        <f t="shared" si="136"/>
        <v>0</v>
      </c>
      <c r="M1709" s="20">
        <f t="shared" si="137"/>
        <v>0</v>
      </c>
      <c r="N1709" s="20">
        <f t="shared" si="138"/>
        <v>0</v>
      </c>
      <c r="O1709" s="20">
        <f t="shared" si="139"/>
        <v>0</v>
      </c>
      <c r="P1709" s="20">
        <f t="shared" si="140"/>
        <v>0</v>
      </c>
      <c r="Q1709" s="20">
        <v>0</v>
      </c>
      <c r="R1709" s="21"/>
      <c r="S1709" s="44"/>
    </row>
    <row r="1710" spans="2:19" hidden="1" x14ac:dyDescent="0.25">
      <c r="B1710" s="16">
        <v>1714</v>
      </c>
      <c r="C1710" s="17" t="s">
        <v>3112</v>
      </c>
      <c r="D1710" s="18" t="s">
        <v>3113</v>
      </c>
      <c r="E1710" s="18" t="s">
        <v>3114</v>
      </c>
      <c r="F1710" s="21">
        <v>26000</v>
      </c>
      <c r="G1710" s="21">
        <v>0</v>
      </c>
      <c r="H1710" s="20"/>
      <c r="I1710" s="19"/>
      <c r="J1710" s="19"/>
      <c r="K1710" s="20"/>
      <c r="L1710" s="20">
        <f t="shared" ref="L1710:L1744" si="141">+F1710-I1710</f>
        <v>26000</v>
      </c>
      <c r="M1710" s="20">
        <f t="shared" ref="M1710:M1744" si="142">+G1710-J1710</f>
        <v>0</v>
      </c>
      <c r="N1710" s="20">
        <f t="shared" ref="N1710:N1744" si="143">+H1710-K1710</f>
        <v>0</v>
      </c>
      <c r="O1710" s="20">
        <f t="shared" ref="O1710:O1744" si="144">+L1710+M1710+N1710</f>
        <v>26000</v>
      </c>
      <c r="P1710" s="20">
        <f t="shared" ref="P1710:P1744" si="145">+Q1710-O1710</f>
        <v>0</v>
      </c>
      <c r="Q1710" s="20">
        <v>26000</v>
      </c>
      <c r="R1710" s="21"/>
      <c r="S1710" s="44"/>
    </row>
    <row r="1711" spans="2:19" x14ac:dyDescent="0.25">
      <c r="B1711" s="16">
        <v>1715</v>
      </c>
      <c r="C1711" s="17" t="s">
        <v>3112</v>
      </c>
      <c r="D1711" s="36" t="s">
        <v>3115</v>
      </c>
      <c r="E1711" s="18" t="s">
        <v>3116</v>
      </c>
      <c r="F1711" s="21">
        <v>0</v>
      </c>
      <c r="G1711" s="21">
        <v>14559.33</v>
      </c>
      <c r="H1711" s="20"/>
      <c r="I1711" s="19"/>
      <c r="J1711" s="19"/>
      <c r="K1711" s="20"/>
      <c r="L1711" s="20">
        <f t="shared" si="141"/>
        <v>0</v>
      </c>
      <c r="M1711" s="20">
        <f t="shared" si="142"/>
        <v>14559.33</v>
      </c>
      <c r="N1711" s="20">
        <f t="shared" si="143"/>
        <v>0</v>
      </c>
      <c r="O1711" s="20">
        <f t="shared" si="144"/>
        <v>14559.33</v>
      </c>
      <c r="P1711" s="20">
        <f t="shared" si="145"/>
        <v>0</v>
      </c>
      <c r="Q1711" s="20">
        <v>14559.33</v>
      </c>
      <c r="R1711" s="21"/>
      <c r="S1711" s="44"/>
    </row>
    <row r="1712" spans="2:19" x14ac:dyDescent="0.25">
      <c r="B1712" s="16">
        <v>1716</v>
      </c>
      <c r="C1712" s="17" t="s">
        <v>3112</v>
      </c>
      <c r="D1712" s="36" t="s">
        <v>3117</v>
      </c>
      <c r="E1712" s="18" t="s">
        <v>3118</v>
      </c>
      <c r="F1712" s="21">
        <v>0</v>
      </c>
      <c r="G1712" s="21">
        <v>6000</v>
      </c>
      <c r="H1712" s="20"/>
      <c r="I1712" s="19"/>
      <c r="J1712" s="19"/>
      <c r="K1712" s="20"/>
      <c r="L1712" s="20">
        <f t="shared" si="141"/>
        <v>0</v>
      </c>
      <c r="M1712" s="20">
        <f t="shared" si="142"/>
        <v>6000</v>
      </c>
      <c r="N1712" s="20">
        <f t="shared" si="143"/>
        <v>0</v>
      </c>
      <c r="O1712" s="20">
        <f t="shared" si="144"/>
        <v>6000</v>
      </c>
      <c r="P1712" s="20">
        <f t="shared" si="145"/>
        <v>0</v>
      </c>
      <c r="Q1712" s="20">
        <v>6000</v>
      </c>
      <c r="R1712" s="21"/>
      <c r="S1712" s="44"/>
    </row>
    <row r="1713" spans="2:19" x14ac:dyDescent="0.25">
      <c r="B1713" s="16">
        <v>1717</v>
      </c>
      <c r="C1713" s="17" t="s">
        <v>3112</v>
      </c>
      <c r="D1713" s="36" t="s">
        <v>3119</v>
      </c>
      <c r="E1713" s="18" t="s">
        <v>3120</v>
      </c>
      <c r="F1713" s="21">
        <v>0</v>
      </c>
      <c r="G1713" s="21">
        <v>20000</v>
      </c>
      <c r="H1713" s="20"/>
      <c r="I1713" s="19"/>
      <c r="J1713" s="19"/>
      <c r="K1713" s="20"/>
      <c r="L1713" s="20">
        <f t="shared" si="141"/>
        <v>0</v>
      </c>
      <c r="M1713" s="20">
        <f t="shared" si="142"/>
        <v>20000</v>
      </c>
      <c r="N1713" s="20">
        <f t="shared" si="143"/>
        <v>0</v>
      </c>
      <c r="O1713" s="20">
        <f t="shared" si="144"/>
        <v>20000</v>
      </c>
      <c r="P1713" s="20">
        <f t="shared" si="145"/>
        <v>0</v>
      </c>
      <c r="Q1713" s="20">
        <v>20000</v>
      </c>
      <c r="R1713" s="21"/>
      <c r="S1713" s="44"/>
    </row>
    <row r="1714" spans="2:19" x14ac:dyDescent="0.25">
      <c r="B1714" s="16">
        <v>1718</v>
      </c>
      <c r="C1714" s="17" t="s">
        <v>3112</v>
      </c>
      <c r="D1714" s="36" t="s">
        <v>3121</v>
      </c>
      <c r="E1714" s="18" t="s">
        <v>3122</v>
      </c>
      <c r="F1714" s="21">
        <v>0</v>
      </c>
      <c r="G1714" s="21">
        <v>26593.89</v>
      </c>
      <c r="H1714" s="20"/>
      <c r="I1714" s="19"/>
      <c r="J1714" s="19"/>
      <c r="K1714" s="20"/>
      <c r="L1714" s="20">
        <f t="shared" si="141"/>
        <v>0</v>
      </c>
      <c r="M1714" s="20">
        <f t="shared" si="142"/>
        <v>26593.89</v>
      </c>
      <c r="N1714" s="20">
        <f t="shared" si="143"/>
        <v>0</v>
      </c>
      <c r="O1714" s="20">
        <f t="shared" si="144"/>
        <v>26593.89</v>
      </c>
      <c r="P1714" s="20">
        <f t="shared" si="145"/>
        <v>0</v>
      </c>
      <c r="Q1714" s="20">
        <v>26593.89</v>
      </c>
      <c r="R1714" s="21"/>
      <c r="S1714" s="44"/>
    </row>
    <row r="1715" spans="2:19" x14ac:dyDescent="0.25">
      <c r="B1715" s="16">
        <v>1719</v>
      </c>
      <c r="C1715" s="17" t="s">
        <v>3112</v>
      </c>
      <c r="D1715" s="36" t="s">
        <v>3123</v>
      </c>
      <c r="E1715" s="18" t="s">
        <v>3124</v>
      </c>
      <c r="F1715" s="21">
        <v>0</v>
      </c>
      <c r="G1715" s="21">
        <v>20000</v>
      </c>
      <c r="H1715" s="20"/>
      <c r="I1715" s="19"/>
      <c r="J1715" s="19"/>
      <c r="K1715" s="20"/>
      <c r="L1715" s="20">
        <f t="shared" si="141"/>
        <v>0</v>
      </c>
      <c r="M1715" s="20">
        <f t="shared" si="142"/>
        <v>20000</v>
      </c>
      <c r="N1715" s="20">
        <f t="shared" si="143"/>
        <v>0</v>
      </c>
      <c r="O1715" s="20">
        <f t="shared" si="144"/>
        <v>20000</v>
      </c>
      <c r="P1715" s="20">
        <f t="shared" si="145"/>
        <v>0</v>
      </c>
      <c r="Q1715" s="20">
        <v>20000</v>
      </c>
      <c r="R1715" s="21"/>
      <c r="S1715" s="44"/>
    </row>
    <row r="1716" spans="2:19" x14ac:dyDescent="0.25">
      <c r="B1716" s="16">
        <v>1720</v>
      </c>
      <c r="C1716" s="17" t="s">
        <v>3112</v>
      </c>
      <c r="D1716" s="36" t="s">
        <v>3125</v>
      </c>
      <c r="E1716" s="18" t="s">
        <v>3126</v>
      </c>
      <c r="F1716" s="21">
        <v>0</v>
      </c>
      <c r="G1716" s="21">
        <v>15391.34</v>
      </c>
      <c r="H1716" s="20"/>
      <c r="I1716" s="19"/>
      <c r="J1716" s="19"/>
      <c r="K1716" s="20"/>
      <c r="L1716" s="20">
        <f t="shared" si="141"/>
        <v>0</v>
      </c>
      <c r="M1716" s="20">
        <f t="shared" si="142"/>
        <v>15391.34</v>
      </c>
      <c r="N1716" s="20">
        <f t="shared" si="143"/>
        <v>0</v>
      </c>
      <c r="O1716" s="20">
        <f t="shared" si="144"/>
        <v>15391.34</v>
      </c>
      <c r="P1716" s="20">
        <f t="shared" si="145"/>
        <v>0</v>
      </c>
      <c r="Q1716" s="20">
        <v>15391.34</v>
      </c>
      <c r="R1716" s="21"/>
      <c r="S1716" s="44"/>
    </row>
    <row r="1717" spans="2:19" hidden="1" x14ac:dyDescent="0.25">
      <c r="B1717" s="16">
        <v>1721</v>
      </c>
      <c r="C1717" s="17" t="s">
        <v>3112</v>
      </c>
      <c r="D1717" s="18" t="s">
        <v>3127</v>
      </c>
      <c r="E1717" s="18" t="s">
        <v>3128</v>
      </c>
      <c r="F1717" s="21">
        <v>5000</v>
      </c>
      <c r="G1717" s="21">
        <v>0</v>
      </c>
      <c r="H1717" s="20"/>
      <c r="I1717" s="19"/>
      <c r="J1717" s="19"/>
      <c r="K1717" s="20"/>
      <c r="L1717" s="20">
        <f t="shared" si="141"/>
        <v>5000</v>
      </c>
      <c r="M1717" s="20">
        <f t="shared" si="142"/>
        <v>0</v>
      </c>
      <c r="N1717" s="20">
        <f t="shared" si="143"/>
        <v>0</v>
      </c>
      <c r="O1717" s="20">
        <f t="shared" si="144"/>
        <v>5000</v>
      </c>
      <c r="P1717" s="20">
        <f t="shared" si="145"/>
        <v>0</v>
      </c>
      <c r="Q1717" s="20">
        <v>5000</v>
      </c>
      <c r="R1717" s="21"/>
      <c r="S1717" s="44"/>
    </row>
    <row r="1718" spans="2:19" x14ac:dyDescent="0.25">
      <c r="B1718" s="16">
        <v>1722</v>
      </c>
      <c r="C1718" s="17" t="s">
        <v>3112</v>
      </c>
      <c r="D1718" s="36" t="s">
        <v>3129</v>
      </c>
      <c r="E1718" s="18" t="s">
        <v>3130</v>
      </c>
      <c r="F1718" s="21">
        <v>0</v>
      </c>
      <c r="G1718" s="21">
        <v>111</v>
      </c>
      <c r="H1718" s="20"/>
      <c r="I1718" s="19"/>
      <c r="J1718" s="19"/>
      <c r="K1718" s="20"/>
      <c r="L1718" s="20">
        <f t="shared" si="141"/>
        <v>0</v>
      </c>
      <c r="M1718" s="20">
        <f t="shared" si="142"/>
        <v>111</v>
      </c>
      <c r="N1718" s="20">
        <f t="shared" si="143"/>
        <v>0</v>
      </c>
      <c r="O1718" s="20">
        <f t="shared" si="144"/>
        <v>111</v>
      </c>
      <c r="P1718" s="20">
        <f t="shared" si="145"/>
        <v>0</v>
      </c>
      <c r="Q1718" s="20">
        <v>111</v>
      </c>
      <c r="R1718" s="21"/>
      <c r="S1718" s="44"/>
    </row>
    <row r="1719" spans="2:19" hidden="1" x14ac:dyDescent="0.25">
      <c r="B1719" s="16">
        <v>1723</v>
      </c>
      <c r="C1719" s="17" t="s">
        <v>3112</v>
      </c>
      <c r="D1719" s="18" t="s">
        <v>3131</v>
      </c>
      <c r="E1719" s="18" t="s">
        <v>3132</v>
      </c>
      <c r="F1719" s="21">
        <v>10000</v>
      </c>
      <c r="G1719" s="21">
        <v>0</v>
      </c>
      <c r="H1719" s="20"/>
      <c r="I1719" s="19"/>
      <c r="J1719" s="19"/>
      <c r="K1719" s="20"/>
      <c r="L1719" s="20">
        <f t="shared" si="141"/>
        <v>10000</v>
      </c>
      <c r="M1719" s="20">
        <f t="shared" si="142"/>
        <v>0</v>
      </c>
      <c r="N1719" s="20">
        <f t="shared" si="143"/>
        <v>0</v>
      </c>
      <c r="O1719" s="20">
        <f t="shared" si="144"/>
        <v>10000</v>
      </c>
      <c r="P1719" s="20">
        <f t="shared" si="145"/>
        <v>0</v>
      </c>
      <c r="Q1719" s="20">
        <v>10000</v>
      </c>
      <c r="R1719" s="21"/>
    </row>
    <row r="1720" spans="2:19" hidden="1" x14ac:dyDescent="0.25">
      <c r="B1720" s="16">
        <v>1724</v>
      </c>
      <c r="C1720" s="17" t="s">
        <v>3112</v>
      </c>
      <c r="D1720" s="18" t="s">
        <v>3133</v>
      </c>
      <c r="E1720" s="18" t="s">
        <v>3134</v>
      </c>
      <c r="F1720" s="21">
        <v>0</v>
      </c>
      <c r="G1720" s="21">
        <v>0</v>
      </c>
      <c r="H1720" s="20"/>
      <c r="I1720" s="20"/>
      <c r="J1720" s="20"/>
      <c r="K1720" s="20"/>
      <c r="L1720" s="20">
        <f t="shared" si="141"/>
        <v>0</v>
      </c>
      <c r="M1720" s="20">
        <f t="shared" si="142"/>
        <v>0</v>
      </c>
      <c r="N1720" s="20">
        <f t="shared" si="143"/>
        <v>0</v>
      </c>
      <c r="O1720" s="20">
        <f t="shared" si="144"/>
        <v>0</v>
      </c>
      <c r="P1720" s="20">
        <f t="shared" si="145"/>
        <v>0</v>
      </c>
      <c r="Q1720" s="20">
        <v>0</v>
      </c>
      <c r="R1720" s="21"/>
    </row>
    <row r="1721" spans="2:19" hidden="1" x14ac:dyDescent="0.25">
      <c r="B1721" s="16">
        <v>1725</v>
      </c>
      <c r="C1721" s="17" t="s">
        <v>3112</v>
      </c>
      <c r="D1721" s="18" t="s">
        <v>3135</v>
      </c>
      <c r="E1721" s="18" t="s">
        <v>3136</v>
      </c>
      <c r="F1721" s="21">
        <v>0</v>
      </c>
      <c r="G1721" s="21">
        <v>0</v>
      </c>
      <c r="H1721" s="20"/>
      <c r="I1721" s="20"/>
      <c r="J1721" s="20"/>
      <c r="K1721" s="20"/>
      <c r="L1721" s="20">
        <f t="shared" si="141"/>
        <v>0</v>
      </c>
      <c r="M1721" s="20">
        <f t="shared" si="142"/>
        <v>0</v>
      </c>
      <c r="N1721" s="20">
        <f t="shared" si="143"/>
        <v>0</v>
      </c>
      <c r="O1721" s="20">
        <f t="shared" si="144"/>
        <v>0</v>
      </c>
      <c r="P1721" s="20">
        <f t="shared" si="145"/>
        <v>0</v>
      </c>
      <c r="Q1721" s="20">
        <v>0</v>
      </c>
      <c r="R1721" s="21"/>
    </row>
    <row r="1722" spans="2:19" hidden="1" x14ac:dyDescent="0.25">
      <c r="B1722" s="16">
        <v>1726</v>
      </c>
      <c r="C1722" s="17" t="s">
        <v>3112</v>
      </c>
      <c r="D1722" s="18" t="s">
        <v>3137</v>
      </c>
      <c r="E1722" s="18" t="s">
        <v>3138</v>
      </c>
      <c r="F1722" s="21">
        <v>0</v>
      </c>
      <c r="G1722" s="21">
        <v>0</v>
      </c>
      <c r="H1722" s="20"/>
      <c r="I1722" s="20"/>
      <c r="J1722" s="20"/>
      <c r="K1722" s="20"/>
      <c r="L1722" s="20">
        <f t="shared" si="141"/>
        <v>0</v>
      </c>
      <c r="M1722" s="20">
        <f t="shared" si="142"/>
        <v>0</v>
      </c>
      <c r="N1722" s="20">
        <f t="shared" si="143"/>
        <v>0</v>
      </c>
      <c r="O1722" s="20">
        <f t="shared" si="144"/>
        <v>0</v>
      </c>
      <c r="P1722" s="20">
        <f t="shared" si="145"/>
        <v>0</v>
      </c>
      <c r="Q1722" s="20">
        <v>0</v>
      </c>
      <c r="R1722" s="21"/>
    </row>
    <row r="1723" spans="2:19" hidden="1" x14ac:dyDescent="0.25">
      <c r="B1723" s="16">
        <v>1727</v>
      </c>
      <c r="C1723" s="17" t="s">
        <v>3112</v>
      </c>
      <c r="D1723" s="18" t="s">
        <v>3139</v>
      </c>
      <c r="E1723" s="18" t="s">
        <v>3140</v>
      </c>
      <c r="F1723" s="21">
        <v>0</v>
      </c>
      <c r="G1723" s="21">
        <v>0</v>
      </c>
      <c r="H1723" s="20"/>
      <c r="I1723" s="20"/>
      <c r="J1723" s="20"/>
      <c r="K1723" s="20"/>
      <c r="L1723" s="20">
        <f t="shared" si="141"/>
        <v>0</v>
      </c>
      <c r="M1723" s="20">
        <f t="shared" si="142"/>
        <v>0</v>
      </c>
      <c r="N1723" s="20">
        <f t="shared" si="143"/>
        <v>0</v>
      </c>
      <c r="O1723" s="20">
        <f t="shared" si="144"/>
        <v>0</v>
      </c>
      <c r="P1723" s="20">
        <f t="shared" si="145"/>
        <v>0</v>
      </c>
      <c r="Q1723" s="20">
        <v>0</v>
      </c>
      <c r="R1723" s="21"/>
    </row>
    <row r="1724" spans="2:19" hidden="1" x14ac:dyDescent="0.25">
      <c r="B1724" s="16">
        <v>1728</v>
      </c>
      <c r="C1724" s="17" t="s">
        <v>3112</v>
      </c>
      <c r="D1724" s="18" t="s">
        <v>3141</v>
      </c>
      <c r="E1724" s="18" t="s">
        <v>3142</v>
      </c>
      <c r="F1724" s="21">
        <v>0</v>
      </c>
      <c r="G1724" s="21">
        <v>0</v>
      </c>
      <c r="H1724" s="20"/>
      <c r="I1724" s="20"/>
      <c r="J1724" s="20"/>
      <c r="K1724" s="20"/>
      <c r="L1724" s="20">
        <f t="shared" si="141"/>
        <v>0</v>
      </c>
      <c r="M1724" s="20">
        <f t="shared" si="142"/>
        <v>0</v>
      </c>
      <c r="N1724" s="20">
        <f t="shared" si="143"/>
        <v>0</v>
      </c>
      <c r="O1724" s="20">
        <f t="shared" si="144"/>
        <v>0</v>
      </c>
      <c r="P1724" s="20">
        <f t="shared" si="145"/>
        <v>0</v>
      </c>
      <c r="Q1724" s="20">
        <v>0</v>
      </c>
      <c r="R1724" s="21"/>
    </row>
    <row r="1725" spans="2:19" hidden="1" x14ac:dyDescent="0.25">
      <c r="B1725" s="16">
        <v>1729</v>
      </c>
      <c r="C1725" s="17" t="s">
        <v>3112</v>
      </c>
      <c r="D1725" s="18" t="s">
        <v>3143</v>
      </c>
      <c r="E1725" s="18" t="s">
        <v>3144</v>
      </c>
      <c r="F1725" s="21">
        <v>0</v>
      </c>
      <c r="G1725" s="21">
        <v>0</v>
      </c>
      <c r="H1725" s="20"/>
      <c r="I1725" s="20"/>
      <c r="J1725" s="20"/>
      <c r="K1725" s="20"/>
      <c r="L1725" s="20">
        <f t="shared" si="141"/>
        <v>0</v>
      </c>
      <c r="M1725" s="20">
        <f t="shared" si="142"/>
        <v>0</v>
      </c>
      <c r="N1725" s="20">
        <f t="shared" si="143"/>
        <v>0</v>
      </c>
      <c r="O1725" s="20">
        <f t="shared" si="144"/>
        <v>0</v>
      </c>
      <c r="P1725" s="20">
        <f t="shared" si="145"/>
        <v>0</v>
      </c>
      <c r="Q1725" s="20">
        <v>0</v>
      </c>
      <c r="R1725" s="21"/>
    </row>
    <row r="1726" spans="2:19" hidden="1" x14ac:dyDescent="0.25">
      <c r="B1726" s="16">
        <v>1730</v>
      </c>
      <c r="C1726" s="17" t="s">
        <v>3112</v>
      </c>
      <c r="D1726" s="18" t="s">
        <v>3145</v>
      </c>
      <c r="E1726" s="18" t="s">
        <v>3146</v>
      </c>
      <c r="F1726" s="21">
        <v>0</v>
      </c>
      <c r="G1726" s="21">
        <v>0</v>
      </c>
      <c r="H1726" s="20"/>
      <c r="I1726" s="20"/>
      <c r="J1726" s="20"/>
      <c r="K1726" s="20"/>
      <c r="L1726" s="20">
        <f t="shared" si="141"/>
        <v>0</v>
      </c>
      <c r="M1726" s="20">
        <f t="shared" si="142"/>
        <v>0</v>
      </c>
      <c r="N1726" s="20">
        <f t="shared" si="143"/>
        <v>0</v>
      </c>
      <c r="O1726" s="20">
        <f t="shared" si="144"/>
        <v>0</v>
      </c>
      <c r="P1726" s="20">
        <f t="shared" si="145"/>
        <v>0</v>
      </c>
      <c r="Q1726" s="20">
        <v>0</v>
      </c>
      <c r="R1726" s="21"/>
    </row>
    <row r="1727" spans="2:19" hidden="1" x14ac:dyDescent="0.25">
      <c r="B1727" s="16">
        <v>1731</v>
      </c>
      <c r="C1727" s="17" t="s">
        <v>3112</v>
      </c>
      <c r="D1727" s="18" t="s">
        <v>3147</v>
      </c>
      <c r="E1727" s="18" t="s">
        <v>3148</v>
      </c>
      <c r="F1727" s="21">
        <v>0</v>
      </c>
      <c r="G1727" s="21">
        <v>0</v>
      </c>
      <c r="H1727" s="20"/>
      <c r="I1727" s="20"/>
      <c r="J1727" s="20"/>
      <c r="K1727" s="20"/>
      <c r="L1727" s="20">
        <f t="shared" si="141"/>
        <v>0</v>
      </c>
      <c r="M1727" s="20">
        <f t="shared" si="142"/>
        <v>0</v>
      </c>
      <c r="N1727" s="20">
        <f t="shared" si="143"/>
        <v>0</v>
      </c>
      <c r="O1727" s="20">
        <f t="shared" si="144"/>
        <v>0</v>
      </c>
      <c r="P1727" s="20">
        <f t="shared" si="145"/>
        <v>0</v>
      </c>
      <c r="Q1727" s="20">
        <v>0</v>
      </c>
      <c r="R1727" s="21"/>
    </row>
    <row r="1728" spans="2:19" hidden="1" x14ac:dyDescent="0.25">
      <c r="B1728" s="16">
        <v>1732</v>
      </c>
      <c r="C1728" s="17" t="s">
        <v>3112</v>
      </c>
      <c r="D1728" s="18" t="s">
        <v>3149</v>
      </c>
      <c r="E1728" s="18" t="s">
        <v>3150</v>
      </c>
      <c r="F1728" s="21">
        <v>0</v>
      </c>
      <c r="G1728" s="21">
        <v>0</v>
      </c>
      <c r="H1728" s="20"/>
      <c r="I1728" s="20"/>
      <c r="J1728" s="20"/>
      <c r="K1728" s="20"/>
      <c r="L1728" s="20">
        <f t="shared" si="141"/>
        <v>0</v>
      </c>
      <c r="M1728" s="20">
        <f t="shared" si="142"/>
        <v>0</v>
      </c>
      <c r="N1728" s="20">
        <f t="shared" si="143"/>
        <v>0</v>
      </c>
      <c r="O1728" s="20">
        <f t="shared" si="144"/>
        <v>0</v>
      </c>
      <c r="P1728" s="20">
        <f t="shared" si="145"/>
        <v>0</v>
      </c>
      <c r="Q1728" s="20">
        <v>0</v>
      </c>
      <c r="R1728" s="21"/>
    </row>
    <row r="1729" spans="2:18" hidden="1" x14ac:dyDescent="0.25">
      <c r="B1729" s="16">
        <v>1733</v>
      </c>
      <c r="C1729" s="17" t="s">
        <v>3112</v>
      </c>
      <c r="D1729" s="18" t="s">
        <v>3151</v>
      </c>
      <c r="E1729" s="18" t="s">
        <v>3152</v>
      </c>
      <c r="F1729" s="21">
        <v>0</v>
      </c>
      <c r="G1729" s="21">
        <v>0</v>
      </c>
      <c r="H1729" s="20"/>
      <c r="I1729" s="20"/>
      <c r="J1729" s="20"/>
      <c r="K1729" s="20"/>
      <c r="L1729" s="20">
        <f t="shared" si="141"/>
        <v>0</v>
      </c>
      <c r="M1729" s="20">
        <f t="shared" si="142"/>
        <v>0</v>
      </c>
      <c r="N1729" s="20">
        <f t="shared" si="143"/>
        <v>0</v>
      </c>
      <c r="O1729" s="20">
        <f t="shared" si="144"/>
        <v>0</v>
      </c>
      <c r="P1729" s="20">
        <f t="shared" si="145"/>
        <v>0</v>
      </c>
      <c r="Q1729" s="20">
        <v>0</v>
      </c>
      <c r="R1729" s="21"/>
    </row>
    <row r="1730" spans="2:18" hidden="1" x14ac:dyDescent="0.25">
      <c r="B1730" s="16">
        <v>1734</v>
      </c>
      <c r="C1730" s="17" t="s">
        <v>3112</v>
      </c>
      <c r="D1730" s="18" t="s">
        <v>3153</v>
      </c>
      <c r="E1730" s="18" t="s">
        <v>3154</v>
      </c>
      <c r="F1730" s="21">
        <v>0</v>
      </c>
      <c r="G1730" s="21">
        <v>0</v>
      </c>
      <c r="H1730" s="20"/>
      <c r="I1730" s="20"/>
      <c r="J1730" s="20"/>
      <c r="K1730" s="20"/>
      <c r="L1730" s="20">
        <f t="shared" si="141"/>
        <v>0</v>
      </c>
      <c r="M1730" s="20">
        <f t="shared" si="142"/>
        <v>0</v>
      </c>
      <c r="N1730" s="20">
        <f t="shared" si="143"/>
        <v>0</v>
      </c>
      <c r="O1730" s="20">
        <f t="shared" si="144"/>
        <v>0</v>
      </c>
      <c r="P1730" s="20">
        <f t="shared" si="145"/>
        <v>0</v>
      </c>
      <c r="Q1730" s="20">
        <v>0</v>
      </c>
      <c r="R1730" s="21"/>
    </row>
    <row r="1731" spans="2:18" hidden="1" x14ac:dyDescent="0.25">
      <c r="B1731" s="16">
        <v>1735</v>
      </c>
      <c r="C1731" s="17" t="s">
        <v>3112</v>
      </c>
      <c r="D1731" s="18" t="s">
        <v>3155</v>
      </c>
      <c r="E1731" s="18" t="s">
        <v>3156</v>
      </c>
      <c r="F1731" s="21">
        <v>0</v>
      </c>
      <c r="G1731" s="21">
        <v>0</v>
      </c>
      <c r="H1731" s="20"/>
      <c r="I1731" s="20"/>
      <c r="J1731" s="20"/>
      <c r="K1731" s="20"/>
      <c r="L1731" s="20">
        <f t="shared" si="141"/>
        <v>0</v>
      </c>
      <c r="M1731" s="20">
        <f t="shared" si="142"/>
        <v>0</v>
      </c>
      <c r="N1731" s="20">
        <f t="shared" si="143"/>
        <v>0</v>
      </c>
      <c r="O1731" s="20">
        <f t="shared" si="144"/>
        <v>0</v>
      </c>
      <c r="P1731" s="20">
        <f t="shared" si="145"/>
        <v>0</v>
      </c>
      <c r="Q1731" s="20">
        <v>0</v>
      </c>
      <c r="R1731" s="21"/>
    </row>
    <row r="1732" spans="2:18" hidden="1" x14ac:dyDescent="0.25">
      <c r="B1732" s="16">
        <v>1736</v>
      </c>
      <c r="C1732" s="17" t="s">
        <v>3157</v>
      </c>
      <c r="D1732" s="18" t="s">
        <v>3158</v>
      </c>
      <c r="E1732" s="18" t="s">
        <v>3159</v>
      </c>
      <c r="F1732" s="21">
        <v>0</v>
      </c>
      <c r="G1732" s="21">
        <v>0</v>
      </c>
      <c r="H1732" s="20"/>
      <c r="I1732" s="19"/>
      <c r="J1732" s="19"/>
      <c r="K1732" s="20"/>
      <c r="L1732" s="20">
        <f t="shared" si="141"/>
        <v>0</v>
      </c>
      <c r="M1732" s="20">
        <f t="shared" si="142"/>
        <v>0</v>
      </c>
      <c r="N1732" s="20">
        <f t="shared" si="143"/>
        <v>0</v>
      </c>
      <c r="O1732" s="20">
        <f t="shared" si="144"/>
        <v>0</v>
      </c>
      <c r="P1732" s="20">
        <f t="shared" si="145"/>
        <v>0</v>
      </c>
      <c r="Q1732" s="20">
        <v>0</v>
      </c>
      <c r="R1732" s="21"/>
    </row>
    <row r="1733" spans="2:18" hidden="1" x14ac:dyDescent="0.25">
      <c r="B1733" s="16">
        <v>1737</v>
      </c>
      <c r="C1733" s="17" t="s">
        <v>3157</v>
      </c>
      <c r="D1733" s="18" t="s">
        <v>3160</v>
      </c>
      <c r="E1733" s="18" t="s">
        <v>3161</v>
      </c>
      <c r="F1733" s="21">
        <v>0</v>
      </c>
      <c r="G1733" s="21">
        <v>0</v>
      </c>
      <c r="H1733" s="20"/>
      <c r="I1733" s="19"/>
      <c r="J1733" s="19"/>
      <c r="K1733" s="20"/>
      <c r="L1733" s="20">
        <f t="shared" si="141"/>
        <v>0</v>
      </c>
      <c r="M1733" s="20">
        <f t="shared" si="142"/>
        <v>0</v>
      </c>
      <c r="N1733" s="20">
        <f t="shared" si="143"/>
        <v>0</v>
      </c>
      <c r="O1733" s="20">
        <f t="shared" si="144"/>
        <v>0</v>
      </c>
      <c r="P1733" s="20">
        <f t="shared" si="145"/>
        <v>0</v>
      </c>
      <c r="Q1733" s="20">
        <v>0</v>
      </c>
      <c r="R1733" s="21"/>
    </row>
    <row r="1734" spans="2:18" hidden="1" x14ac:dyDescent="0.25">
      <c r="B1734" s="16">
        <v>1738</v>
      </c>
      <c r="C1734" s="17" t="s">
        <v>3157</v>
      </c>
      <c r="D1734" s="18" t="s">
        <v>3162</v>
      </c>
      <c r="E1734" s="18" t="s">
        <v>3163</v>
      </c>
      <c r="F1734" s="21">
        <v>0</v>
      </c>
      <c r="G1734" s="21">
        <v>0</v>
      </c>
      <c r="H1734" s="20"/>
      <c r="I1734" s="19"/>
      <c r="J1734" s="19"/>
      <c r="K1734" s="20"/>
      <c r="L1734" s="20">
        <f t="shared" si="141"/>
        <v>0</v>
      </c>
      <c r="M1734" s="20">
        <f t="shared" si="142"/>
        <v>0</v>
      </c>
      <c r="N1734" s="20">
        <f t="shared" si="143"/>
        <v>0</v>
      </c>
      <c r="O1734" s="20">
        <f t="shared" si="144"/>
        <v>0</v>
      </c>
      <c r="P1734" s="20">
        <f t="shared" si="145"/>
        <v>0</v>
      </c>
      <c r="Q1734" s="20">
        <v>0</v>
      </c>
      <c r="R1734" s="21"/>
    </row>
    <row r="1735" spans="2:18" hidden="1" x14ac:dyDescent="0.25">
      <c r="B1735" s="16">
        <v>1739</v>
      </c>
      <c r="C1735" s="17" t="s">
        <v>3157</v>
      </c>
      <c r="D1735" s="18" t="s">
        <v>3164</v>
      </c>
      <c r="E1735" s="18" t="s">
        <v>3165</v>
      </c>
      <c r="F1735" s="21">
        <v>1360.47</v>
      </c>
      <c r="G1735" s="21">
        <v>0</v>
      </c>
      <c r="H1735" s="20"/>
      <c r="I1735" s="19"/>
      <c r="J1735" s="19"/>
      <c r="K1735" s="20"/>
      <c r="L1735" s="20">
        <f t="shared" si="141"/>
        <v>1360.47</v>
      </c>
      <c r="M1735" s="20">
        <f t="shared" si="142"/>
        <v>0</v>
      </c>
      <c r="N1735" s="20">
        <f t="shared" si="143"/>
        <v>0</v>
      </c>
      <c r="O1735" s="20">
        <f t="shared" si="144"/>
        <v>1360.47</v>
      </c>
      <c r="P1735" s="20">
        <f t="shared" si="145"/>
        <v>0</v>
      </c>
      <c r="Q1735" s="20">
        <v>1360.47</v>
      </c>
      <c r="R1735" s="21"/>
    </row>
    <row r="1736" spans="2:18" hidden="1" x14ac:dyDescent="0.25">
      <c r="B1736" s="16">
        <v>1740</v>
      </c>
      <c r="C1736" s="17" t="s">
        <v>3157</v>
      </c>
      <c r="D1736" s="18" t="s">
        <v>3166</v>
      </c>
      <c r="E1736" s="18" t="s">
        <v>3167</v>
      </c>
      <c r="F1736" s="21">
        <v>0</v>
      </c>
      <c r="G1736" s="21">
        <v>0</v>
      </c>
      <c r="H1736" s="20"/>
      <c r="I1736" s="19"/>
      <c r="J1736" s="19"/>
      <c r="K1736" s="20"/>
      <c r="L1736" s="20">
        <f t="shared" si="141"/>
        <v>0</v>
      </c>
      <c r="M1736" s="20">
        <f t="shared" si="142"/>
        <v>0</v>
      </c>
      <c r="N1736" s="20">
        <f t="shared" si="143"/>
        <v>0</v>
      </c>
      <c r="O1736" s="20">
        <f t="shared" si="144"/>
        <v>0</v>
      </c>
      <c r="P1736" s="20">
        <f t="shared" si="145"/>
        <v>0</v>
      </c>
      <c r="Q1736" s="20">
        <v>0</v>
      </c>
      <c r="R1736" s="21"/>
    </row>
    <row r="1737" spans="2:18" hidden="1" x14ac:dyDescent="0.25">
      <c r="B1737" s="16">
        <v>1741</v>
      </c>
      <c r="C1737" s="17" t="s">
        <v>3157</v>
      </c>
      <c r="D1737" s="18" t="s">
        <v>3168</v>
      </c>
      <c r="E1737" s="18" t="s">
        <v>3169</v>
      </c>
      <c r="F1737" s="21">
        <v>293.98</v>
      </c>
      <c r="G1737" s="21">
        <v>0</v>
      </c>
      <c r="H1737" s="20"/>
      <c r="I1737" s="19"/>
      <c r="J1737" s="19"/>
      <c r="K1737" s="20"/>
      <c r="L1737" s="20">
        <f t="shared" si="141"/>
        <v>293.98</v>
      </c>
      <c r="M1737" s="20">
        <f t="shared" si="142"/>
        <v>0</v>
      </c>
      <c r="N1737" s="20">
        <f t="shared" si="143"/>
        <v>0</v>
      </c>
      <c r="O1737" s="20">
        <f t="shared" si="144"/>
        <v>293.98</v>
      </c>
      <c r="P1737" s="20">
        <f t="shared" si="145"/>
        <v>0</v>
      </c>
      <c r="Q1737" s="20">
        <v>293.98</v>
      </c>
      <c r="R1737" s="21"/>
    </row>
    <row r="1738" spans="2:18" hidden="1" x14ac:dyDescent="0.25">
      <c r="B1738" s="16">
        <v>1742</v>
      </c>
      <c r="C1738" s="17" t="s">
        <v>3157</v>
      </c>
      <c r="D1738" s="18" t="s">
        <v>3170</v>
      </c>
      <c r="E1738" s="18" t="s">
        <v>3171</v>
      </c>
      <c r="F1738" s="21">
        <v>0</v>
      </c>
      <c r="G1738" s="21">
        <v>0</v>
      </c>
      <c r="H1738" s="20"/>
      <c r="I1738" s="19"/>
      <c r="J1738" s="19"/>
      <c r="K1738" s="20"/>
      <c r="L1738" s="20">
        <f t="shared" si="141"/>
        <v>0</v>
      </c>
      <c r="M1738" s="20">
        <f t="shared" si="142"/>
        <v>0</v>
      </c>
      <c r="N1738" s="20">
        <f t="shared" si="143"/>
        <v>0</v>
      </c>
      <c r="O1738" s="20">
        <f t="shared" si="144"/>
        <v>0</v>
      </c>
      <c r="P1738" s="20">
        <f t="shared" si="145"/>
        <v>0</v>
      </c>
      <c r="Q1738" s="20">
        <v>0</v>
      </c>
      <c r="R1738" s="21"/>
    </row>
    <row r="1739" spans="2:18" hidden="1" x14ac:dyDescent="0.25">
      <c r="B1739" s="16">
        <v>1743</v>
      </c>
      <c r="C1739" s="17" t="s">
        <v>3157</v>
      </c>
      <c r="D1739" s="18" t="s">
        <v>3172</v>
      </c>
      <c r="E1739" s="18" t="s">
        <v>3173</v>
      </c>
      <c r="F1739" s="21">
        <v>540.87</v>
      </c>
      <c r="G1739" s="21">
        <v>0</v>
      </c>
      <c r="H1739" s="20"/>
      <c r="I1739" s="19"/>
      <c r="J1739" s="19"/>
      <c r="K1739" s="20"/>
      <c r="L1739" s="20">
        <f t="shared" si="141"/>
        <v>540.87</v>
      </c>
      <c r="M1739" s="20">
        <f t="shared" si="142"/>
        <v>0</v>
      </c>
      <c r="N1739" s="20">
        <f t="shared" si="143"/>
        <v>0</v>
      </c>
      <c r="O1739" s="20">
        <f t="shared" si="144"/>
        <v>540.87</v>
      </c>
      <c r="P1739" s="20">
        <f t="shared" si="145"/>
        <v>0</v>
      </c>
      <c r="Q1739" s="20">
        <v>540.87</v>
      </c>
      <c r="R1739" s="21"/>
    </row>
    <row r="1740" spans="2:18" hidden="1" x14ac:dyDescent="0.25">
      <c r="B1740" s="16">
        <v>1744</v>
      </c>
      <c r="C1740" s="17" t="s">
        <v>3157</v>
      </c>
      <c r="D1740" s="18" t="s">
        <v>1990</v>
      </c>
      <c r="E1740" s="18" t="s">
        <v>1989</v>
      </c>
      <c r="F1740" s="21">
        <v>72120.06</v>
      </c>
      <c r="G1740" s="21">
        <v>0</v>
      </c>
      <c r="H1740" s="20"/>
      <c r="I1740" s="19"/>
      <c r="J1740" s="19"/>
      <c r="K1740" s="20"/>
      <c r="L1740" s="20">
        <f t="shared" si="141"/>
        <v>72120.06</v>
      </c>
      <c r="M1740" s="20">
        <f t="shared" si="142"/>
        <v>0</v>
      </c>
      <c r="N1740" s="20">
        <f t="shared" si="143"/>
        <v>0</v>
      </c>
      <c r="O1740" s="20">
        <f t="shared" si="144"/>
        <v>72120.06</v>
      </c>
      <c r="P1740" s="20">
        <f t="shared" si="145"/>
        <v>0</v>
      </c>
      <c r="Q1740" s="20">
        <v>72120.06</v>
      </c>
      <c r="R1740" s="21"/>
    </row>
    <row r="1741" spans="2:18" hidden="1" x14ac:dyDescent="0.25">
      <c r="B1741" s="16">
        <v>1745</v>
      </c>
      <c r="C1741" s="17" t="s">
        <v>3157</v>
      </c>
      <c r="D1741" s="18" t="s">
        <v>3174</v>
      </c>
      <c r="E1741" s="18" t="s">
        <v>3175</v>
      </c>
      <c r="F1741" s="21">
        <v>0</v>
      </c>
      <c r="G1741" s="21">
        <v>0</v>
      </c>
      <c r="H1741" s="20"/>
      <c r="I1741" s="20"/>
      <c r="J1741" s="20"/>
      <c r="K1741" s="20"/>
      <c r="L1741" s="20">
        <f t="shared" si="141"/>
        <v>0</v>
      </c>
      <c r="M1741" s="20">
        <f t="shared" si="142"/>
        <v>0</v>
      </c>
      <c r="N1741" s="20">
        <f t="shared" si="143"/>
        <v>0</v>
      </c>
      <c r="O1741" s="20">
        <f t="shared" si="144"/>
        <v>0</v>
      </c>
      <c r="P1741" s="20">
        <f t="shared" si="145"/>
        <v>0</v>
      </c>
      <c r="Q1741" s="20">
        <v>0</v>
      </c>
      <c r="R1741" s="21"/>
    </row>
    <row r="1742" spans="2:18" hidden="1" x14ac:dyDescent="0.25">
      <c r="B1742" s="16">
        <v>1746</v>
      </c>
      <c r="C1742" s="17" t="s">
        <v>3157</v>
      </c>
      <c r="D1742" s="18" t="s">
        <v>3176</v>
      </c>
      <c r="E1742" s="18" t="s">
        <v>3177</v>
      </c>
      <c r="F1742" s="21">
        <v>0</v>
      </c>
      <c r="G1742" s="21">
        <v>0</v>
      </c>
      <c r="H1742" s="20"/>
      <c r="I1742" s="20"/>
      <c r="J1742" s="20"/>
      <c r="K1742" s="20"/>
      <c r="L1742" s="20">
        <f t="shared" si="141"/>
        <v>0</v>
      </c>
      <c r="M1742" s="20">
        <f t="shared" si="142"/>
        <v>0</v>
      </c>
      <c r="N1742" s="20">
        <f t="shared" si="143"/>
        <v>0</v>
      </c>
      <c r="O1742" s="20">
        <f t="shared" si="144"/>
        <v>0</v>
      </c>
      <c r="P1742" s="20">
        <f t="shared" si="145"/>
        <v>0</v>
      </c>
      <c r="Q1742" s="20">
        <v>0</v>
      </c>
      <c r="R1742" s="21"/>
    </row>
    <row r="1743" spans="2:18" hidden="1" x14ac:dyDescent="0.25">
      <c r="B1743" s="16">
        <v>1747</v>
      </c>
      <c r="C1743" s="17" t="s">
        <v>3157</v>
      </c>
      <c r="D1743" s="18" t="s">
        <v>3178</v>
      </c>
      <c r="E1743" s="18" t="s">
        <v>3179</v>
      </c>
      <c r="F1743" s="21">
        <v>0</v>
      </c>
      <c r="G1743" s="21">
        <v>0</v>
      </c>
      <c r="H1743" s="20"/>
      <c r="I1743" s="20"/>
      <c r="J1743" s="20"/>
      <c r="K1743" s="20"/>
      <c r="L1743" s="20">
        <f t="shared" si="141"/>
        <v>0</v>
      </c>
      <c r="M1743" s="20">
        <f t="shared" si="142"/>
        <v>0</v>
      </c>
      <c r="N1743" s="20">
        <f t="shared" si="143"/>
        <v>0</v>
      </c>
      <c r="O1743" s="20">
        <f t="shared" si="144"/>
        <v>0</v>
      </c>
      <c r="P1743" s="20">
        <f t="shared" si="145"/>
        <v>0</v>
      </c>
      <c r="Q1743" s="20">
        <v>0</v>
      </c>
      <c r="R1743" s="21"/>
    </row>
    <row r="1744" spans="2:18" s="3" customFormat="1" hidden="1" x14ac:dyDescent="0.25">
      <c r="B1744" s="16">
        <v>1748</v>
      </c>
      <c r="C1744" s="23" t="s">
        <v>3157</v>
      </c>
      <c r="D1744" s="18" t="s">
        <v>3180</v>
      </c>
      <c r="E1744" s="18" t="s">
        <v>3181</v>
      </c>
      <c r="F1744" s="21">
        <v>0</v>
      </c>
      <c r="G1744" s="21">
        <v>0</v>
      </c>
      <c r="H1744" s="21"/>
      <c r="I1744" s="21"/>
      <c r="J1744" s="21"/>
      <c r="K1744" s="21"/>
      <c r="L1744" s="20">
        <f t="shared" si="141"/>
        <v>0</v>
      </c>
      <c r="M1744" s="20">
        <f t="shared" si="142"/>
        <v>0</v>
      </c>
      <c r="N1744" s="20">
        <f t="shared" si="143"/>
        <v>0</v>
      </c>
      <c r="O1744" s="20">
        <f t="shared" si="144"/>
        <v>0</v>
      </c>
      <c r="P1744" s="20">
        <f t="shared" si="145"/>
        <v>0</v>
      </c>
      <c r="Q1744" s="21">
        <v>0</v>
      </c>
      <c r="R1744" s="21"/>
    </row>
    <row r="1745" spans="2:18" s="3" customFormat="1" hidden="1" x14ac:dyDescent="0.25">
      <c r="B1745" s="16"/>
      <c r="C1745" s="23"/>
      <c r="D1745" s="151" t="s">
        <v>3187</v>
      </c>
      <c r="E1745" s="152"/>
      <c r="F1745" s="40">
        <f>SUM(F239:F1744)</f>
        <v>5626132.0799999954</v>
      </c>
      <c r="G1745" s="40">
        <f t="shared" ref="G1745:Q1745" si="146">SUM(G239:G1744)</f>
        <v>911896.17</v>
      </c>
      <c r="H1745" s="40">
        <f t="shared" si="146"/>
        <v>0</v>
      </c>
      <c r="I1745" s="40">
        <f t="shared" si="146"/>
        <v>0</v>
      </c>
      <c r="J1745" s="40">
        <f t="shared" si="146"/>
        <v>0</v>
      </c>
      <c r="K1745" s="40">
        <f t="shared" si="146"/>
        <v>0</v>
      </c>
      <c r="L1745" s="40">
        <f t="shared" si="146"/>
        <v>5626132.0799999954</v>
      </c>
      <c r="M1745" s="40">
        <f t="shared" si="146"/>
        <v>911896.17</v>
      </c>
      <c r="N1745" s="40">
        <f t="shared" si="146"/>
        <v>0</v>
      </c>
      <c r="O1745" s="40">
        <f t="shared" si="146"/>
        <v>6538028.2499999953</v>
      </c>
      <c r="P1745" s="40">
        <f t="shared" si="146"/>
        <v>0</v>
      </c>
      <c r="Q1745" s="40">
        <f t="shared" si="146"/>
        <v>6538028.2499999953</v>
      </c>
      <c r="R1745" s="21"/>
    </row>
    <row r="1746" spans="2:18" s="3" customFormat="1" hidden="1" x14ac:dyDescent="0.25">
      <c r="B1746" s="16"/>
      <c r="C1746" s="17"/>
      <c r="D1746" s="41" t="s">
        <v>3192</v>
      </c>
      <c r="E1746" s="42" t="s">
        <v>3193</v>
      </c>
      <c r="F1746" s="21"/>
      <c r="G1746" s="21"/>
      <c r="H1746" s="20"/>
      <c r="I1746" s="20"/>
      <c r="J1746" s="20"/>
      <c r="K1746" s="20"/>
      <c r="L1746" s="20"/>
      <c r="M1746" s="20"/>
      <c r="N1746" s="20"/>
      <c r="O1746" s="20"/>
      <c r="P1746" s="20"/>
      <c r="Q1746" s="20"/>
      <c r="R1746" s="21"/>
    </row>
    <row r="1747" spans="2:18" s="3" customFormat="1" hidden="1" x14ac:dyDescent="0.25">
      <c r="B1747" s="16">
        <v>1008</v>
      </c>
      <c r="C1747" s="17" t="s">
        <v>28</v>
      </c>
      <c r="D1747" s="18" t="s">
        <v>1831</v>
      </c>
      <c r="E1747" s="18" t="s">
        <v>1832</v>
      </c>
      <c r="F1747" s="21">
        <v>0</v>
      </c>
      <c r="G1747" s="21">
        <v>0</v>
      </c>
      <c r="H1747" s="20"/>
      <c r="I1747" s="20"/>
      <c r="J1747" s="20"/>
      <c r="K1747" s="20"/>
      <c r="L1747" s="20">
        <f t="shared" ref="L1747:L1779" si="147">+F1747-I1747</f>
        <v>0</v>
      </c>
      <c r="M1747" s="20">
        <f t="shared" ref="M1747:M1779" si="148">+G1747-J1747</f>
        <v>0</v>
      </c>
      <c r="N1747" s="20">
        <f t="shared" ref="N1747:N1779" si="149">+H1747-K1747</f>
        <v>0</v>
      </c>
      <c r="O1747" s="20">
        <f t="shared" ref="O1747:O1779" si="150">+L1747+M1747+N1747</f>
        <v>0</v>
      </c>
      <c r="P1747" s="20">
        <v>0</v>
      </c>
      <c r="Q1747" s="20">
        <f t="shared" ref="Q1747:Q1779" si="151">+O1747+P1747</f>
        <v>0</v>
      </c>
      <c r="R1747" s="21"/>
    </row>
    <row r="1748" spans="2:18" s="3" customFormat="1" hidden="1" x14ac:dyDescent="0.25">
      <c r="B1748" s="16">
        <v>1009</v>
      </c>
      <c r="C1748" s="17" t="s">
        <v>28</v>
      </c>
      <c r="D1748" s="18" t="s">
        <v>1833</v>
      </c>
      <c r="E1748" s="18" t="s">
        <v>1834</v>
      </c>
      <c r="F1748" s="21">
        <v>0</v>
      </c>
      <c r="G1748" s="21">
        <v>0</v>
      </c>
      <c r="H1748" s="20"/>
      <c r="I1748" s="20"/>
      <c r="J1748" s="20"/>
      <c r="K1748" s="20"/>
      <c r="L1748" s="20">
        <f t="shared" si="147"/>
        <v>0</v>
      </c>
      <c r="M1748" s="20">
        <f t="shared" si="148"/>
        <v>0</v>
      </c>
      <c r="N1748" s="20">
        <f t="shared" si="149"/>
        <v>0</v>
      </c>
      <c r="O1748" s="20">
        <f t="shared" si="150"/>
        <v>0</v>
      </c>
      <c r="P1748" s="20">
        <v>0</v>
      </c>
      <c r="Q1748" s="20">
        <f t="shared" si="151"/>
        <v>0</v>
      </c>
      <c r="R1748" s="21"/>
    </row>
    <row r="1749" spans="2:18" s="3" customFormat="1" hidden="1" x14ac:dyDescent="0.25">
      <c r="B1749" s="16">
        <v>1010</v>
      </c>
      <c r="C1749" s="17" t="s">
        <v>28</v>
      </c>
      <c r="D1749" s="18" t="s">
        <v>1835</v>
      </c>
      <c r="E1749" s="18" t="s">
        <v>1836</v>
      </c>
      <c r="F1749" s="21">
        <v>25000</v>
      </c>
      <c r="G1749" s="21">
        <v>0</v>
      </c>
      <c r="H1749" s="20"/>
      <c r="I1749" s="19"/>
      <c r="J1749" s="19"/>
      <c r="K1749" s="20"/>
      <c r="L1749" s="20">
        <f t="shared" si="147"/>
        <v>25000</v>
      </c>
      <c r="M1749" s="20">
        <f t="shared" si="148"/>
        <v>0</v>
      </c>
      <c r="N1749" s="20">
        <f t="shared" si="149"/>
        <v>0</v>
      </c>
      <c r="O1749" s="20">
        <f t="shared" si="150"/>
        <v>25000</v>
      </c>
      <c r="P1749" s="20">
        <v>0</v>
      </c>
      <c r="Q1749" s="20">
        <f t="shared" si="151"/>
        <v>25000</v>
      </c>
      <c r="R1749" s="21"/>
    </row>
    <row r="1750" spans="2:18" s="3" customFormat="1" hidden="1" x14ac:dyDescent="0.25">
      <c r="B1750" s="16">
        <v>1011</v>
      </c>
      <c r="C1750" s="17" t="s">
        <v>28</v>
      </c>
      <c r="D1750" s="18" t="s">
        <v>1837</v>
      </c>
      <c r="E1750" s="18" t="s">
        <v>1838</v>
      </c>
      <c r="F1750" s="21">
        <v>0</v>
      </c>
      <c r="G1750" s="21">
        <v>0</v>
      </c>
      <c r="H1750" s="20"/>
      <c r="I1750" s="20"/>
      <c r="J1750" s="20"/>
      <c r="K1750" s="20"/>
      <c r="L1750" s="20">
        <f t="shared" si="147"/>
        <v>0</v>
      </c>
      <c r="M1750" s="20">
        <f t="shared" si="148"/>
        <v>0</v>
      </c>
      <c r="N1750" s="20">
        <f t="shared" si="149"/>
        <v>0</v>
      </c>
      <c r="O1750" s="20">
        <f t="shared" si="150"/>
        <v>0</v>
      </c>
      <c r="P1750" s="20">
        <v>0</v>
      </c>
      <c r="Q1750" s="20">
        <f t="shared" si="151"/>
        <v>0</v>
      </c>
      <c r="R1750" s="21"/>
    </row>
    <row r="1751" spans="2:18" s="3" customFormat="1" hidden="1" x14ac:dyDescent="0.25">
      <c r="B1751" s="16">
        <v>1012</v>
      </c>
      <c r="C1751" s="17" t="s">
        <v>28</v>
      </c>
      <c r="D1751" s="18" t="s">
        <v>1839</v>
      </c>
      <c r="E1751" s="18" t="s">
        <v>1840</v>
      </c>
      <c r="F1751" s="21">
        <v>11516</v>
      </c>
      <c r="G1751" s="21">
        <v>0</v>
      </c>
      <c r="H1751" s="20"/>
      <c r="I1751" s="19"/>
      <c r="J1751" s="19"/>
      <c r="K1751" s="20"/>
      <c r="L1751" s="20">
        <f t="shared" si="147"/>
        <v>11516</v>
      </c>
      <c r="M1751" s="20">
        <f t="shared" si="148"/>
        <v>0</v>
      </c>
      <c r="N1751" s="20">
        <f t="shared" si="149"/>
        <v>0</v>
      </c>
      <c r="O1751" s="20">
        <f t="shared" si="150"/>
        <v>11516</v>
      </c>
      <c r="P1751" s="20">
        <v>0</v>
      </c>
      <c r="Q1751" s="20">
        <f t="shared" si="151"/>
        <v>11516</v>
      </c>
      <c r="R1751" s="21"/>
    </row>
    <row r="1752" spans="2:18" s="3" customFormat="1" hidden="1" x14ac:dyDescent="0.25">
      <c r="B1752" s="16">
        <v>1013</v>
      </c>
      <c r="C1752" s="17" t="s">
        <v>28</v>
      </c>
      <c r="D1752" s="18" t="s">
        <v>1841</v>
      </c>
      <c r="E1752" s="18" t="s">
        <v>1842</v>
      </c>
      <c r="F1752" s="21">
        <v>28154.91</v>
      </c>
      <c r="G1752" s="21">
        <v>0</v>
      </c>
      <c r="H1752" s="20"/>
      <c r="I1752" s="19"/>
      <c r="J1752" s="19"/>
      <c r="K1752" s="20"/>
      <c r="L1752" s="20">
        <f t="shared" si="147"/>
        <v>28154.91</v>
      </c>
      <c r="M1752" s="20">
        <f t="shared" si="148"/>
        <v>0</v>
      </c>
      <c r="N1752" s="20">
        <f t="shared" si="149"/>
        <v>0</v>
      </c>
      <c r="O1752" s="20">
        <f t="shared" si="150"/>
        <v>28154.91</v>
      </c>
      <c r="P1752" s="20">
        <v>0</v>
      </c>
      <c r="Q1752" s="20">
        <f t="shared" si="151"/>
        <v>28154.91</v>
      </c>
      <c r="R1752" s="21"/>
    </row>
    <row r="1753" spans="2:18" s="3" customFormat="1" hidden="1" x14ac:dyDescent="0.25">
      <c r="B1753" s="16">
        <v>1014</v>
      </c>
      <c r="C1753" s="17" t="s">
        <v>28</v>
      </c>
      <c r="D1753" s="18" t="s">
        <v>1843</v>
      </c>
      <c r="E1753" s="18" t="s">
        <v>1844</v>
      </c>
      <c r="F1753" s="49">
        <v>87092.800000000003</v>
      </c>
      <c r="G1753" s="21">
        <v>0</v>
      </c>
      <c r="H1753" s="20"/>
      <c r="I1753" s="19"/>
      <c r="J1753" s="19"/>
      <c r="K1753" s="20"/>
      <c r="L1753" s="20">
        <f t="shared" si="147"/>
        <v>87092.800000000003</v>
      </c>
      <c r="M1753" s="20">
        <f t="shared" si="148"/>
        <v>0</v>
      </c>
      <c r="N1753" s="20">
        <f t="shared" si="149"/>
        <v>0</v>
      </c>
      <c r="O1753" s="20">
        <f t="shared" si="150"/>
        <v>87092.800000000003</v>
      </c>
      <c r="P1753" s="20">
        <v>0</v>
      </c>
      <c r="Q1753" s="20">
        <f t="shared" si="151"/>
        <v>87092.800000000003</v>
      </c>
      <c r="R1753" s="21"/>
    </row>
    <row r="1754" spans="2:18" s="3" customFormat="1" hidden="1" x14ac:dyDescent="0.25">
      <c r="B1754" s="16">
        <v>1015</v>
      </c>
      <c r="C1754" s="17" t="s">
        <v>28</v>
      </c>
      <c r="D1754" s="18" t="s">
        <v>1845</v>
      </c>
      <c r="E1754" s="18" t="s">
        <v>1846</v>
      </c>
      <c r="F1754" s="21">
        <v>0</v>
      </c>
      <c r="G1754" s="21">
        <v>0</v>
      </c>
      <c r="H1754" s="20"/>
      <c r="I1754" s="20"/>
      <c r="J1754" s="20"/>
      <c r="K1754" s="20"/>
      <c r="L1754" s="20">
        <f t="shared" si="147"/>
        <v>0</v>
      </c>
      <c r="M1754" s="20">
        <f t="shared" si="148"/>
        <v>0</v>
      </c>
      <c r="N1754" s="20">
        <f t="shared" si="149"/>
        <v>0</v>
      </c>
      <c r="O1754" s="20">
        <f t="shared" si="150"/>
        <v>0</v>
      </c>
      <c r="P1754" s="20">
        <v>0</v>
      </c>
      <c r="Q1754" s="20">
        <f t="shared" si="151"/>
        <v>0</v>
      </c>
      <c r="R1754" s="21"/>
    </row>
    <row r="1755" spans="2:18" s="3" customFormat="1" hidden="1" x14ac:dyDescent="0.25">
      <c r="B1755" s="16">
        <v>1016</v>
      </c>
      <c r="C1755" s="17" t="s">
        <v>28</v>
      </c>
      <c r="D1755" s="18" t="s">
        <v>1847</v>
      </c>
      <c r="E1755" s="18" t="s">
        <v>1848</v>
      </c>
      <c r="F1755" s="21">
        <v>0</v>
      </c>
      <c r="G1755" s="21">
        <v>0</v>
      </c>
      <c r="H1755" s="20"/>
      <c r="I1755" s="20"/>
      <c r="J1755" s="20"/>
      <c r="K1755" s="20"/>
      <c r="L1755" s="20">
        <f t="shared" si="147"/>
        <v>0</v>
      </c>
      <c r="M1755" s="20">
        <f t="shared" si="148"/>
        <v>0</v>
      </c>
      <c r="N1755" s="20">
        <f t="shared" si="149"/>
        <v>0</v>
      </c>
      <c r="O1755" s="20">
        <f t="shared" si="150"/>
        <v>0</v>
      </c>
      <c r="P1755" s="20">
        <v>0</v>
      </c>
      <c r="Q1755" s="20">
        <f t="shared" si="151"/>
        <v>0</v>
      </c>
      <c r="R1755" s="21"/>
    </row>
    <row r="1756" spans="2:18" s="3" customFormat="1" hidden="1" x14ac:dyDescent="0.25">
      <c r="B1756" s="16">
        <v>1017</v>
      </c>
      <c r="C1756" s="17" t="s">
        <v>28</v>
      </c>
      <c r="D1756" s="18" t="s">
        <v>1849</v>
      </c>
      <c r="E1756" s="18" t="s">
        <v>1850</v>
      </c>
      <c r="F1756" s="21">
        <v>3001.5</v>
      </c>
      <c r="G1756" s="21">
        <v>0</v>
      </c>
      <c r="H1756" s="20"/>
      <c r="I1756" s="19"/>
      <c r="J1756" s="19"/>
      <c r="K1756" s="20"/>
      <c r="L1756" s="20">
        <f t="shared" si="147"/>
        <v>3001.5</v>
      </c>
      <c r="M1756" s="20">
        <f t="shared" si="148"/>
        <v>0</v>
      </c>
      <c r="N1756" s="20">
        <f t="shared" si="149"/>
        <v>0</v>
      </c>
      <c r="O1756" s="20">
        <f t="shared" si="150"/>
        <v>3001.5</v>
      </c>
      <c r="P1756" s="20">
        <v>0</v>
      </c>
      <c r="Q1756" s="20">
        <f t="shared" si="151"/>
        <v>3001.5</v>
      </c>
      <c r="R1756" s="21"/>
    </row>
    <row r="1757" spans="2:18" s="3" customFormat="1" hidden="1" x14ac:dyDescent="0.25">
      <c r="B1757" s="16">
        <v>1018</v>
      </c>
      <c r="C1757" s="17" t="s">
        <v>28</v>
      </c>
      <c r="D1757" s="18" t="s">
        <v>1851</v>
      </c>
      <c r="E1757" s="18" t="s">
        <v>1852</v>
      </c>
      <c r="F1757" s="21">
        <v>0</v>
      </c>
      <c r="G1757" s="21">
        <v>0</v>
      </c>
      <c r="H1757" s="20"/>
      <c r="I1757" s="20"/>
      <c r="J1757" s="20"/>
      <c r="K1757" s="20"/>
      <c r="L1757" s="20">
        <f t="shared" si="147"/>
        <v>0</v>
      </c>
      <c r="M1757" s="20">
        <f t="shared" si="148"/>
        <v>0</v>
      </c>
      <c r="N1757" s="20">
        <f t="shared" si="149"/>
        <v>0</v>
      </c>
      <c r="O1757" s="20">
        <f t="shared" si="150"/>
        <v>0</v>
      </c>
      <c r="P1757" s="20">
        <v>0</v>
      </c>
      <c r="Q1757" s="20">
        <f t="shared" si="151"/>
        <v>0</v>
      </c>
      <c r="R1757" s="21"/>
    </row>
    <row r="1758" spans="2:18" s="3" customFormat="1" hidden="1" x14ac:dyDescent="0.25">
      <c r="B1758" s="16">
        <v>1019</v>
      </c>
      <c r="C1758" s="17" t="s">
        <v>28</v>
      </c>
      <c r="D1758" s="18" t="s">
        <v>1853</v>
      </c>
      <c r="E1758" s="18" t="s">
        <v>1854</v>
      </c>
      <c r="F1758" s="21">
        <v>0</v>
      </c>
      <c r="G1758" s="21">
        <v>0</v>
      </c>
      <c r="H1758" s="20"/>
      <c r="I1758" s="20"/>
      <c r="J1758" s="20"/>
      <c r="K1758" s="20"/>
      <c r="L1758" s="20">
        <f t="shared" si="147"/>
        <v>0</v>
      </c>
      <c r="M1758" s="20">
        <f t="shared" si="148"/>
        <v>0</v>
      </c>
      <c r="N1758" s="20">
        <f t="shared" si="149"/>
        <v>0</v>
      </c>
      <c r="O1758" s="20">
        <f t="shared" si="150"/>
        <v>0</v>
      </c>
      <c r="P1758" s="20">
        <v>0</v>
      </c>
      <c r="Q1758" s="20">
        <f t="shared" si="151"/>
        <v>0</v>
      </c>
      <c r="R1758" s="21"/>
    </row>
    <row r="1759" spans="2:18" s="3" customFormat="1" hidden="1" x14ac:dyDescent="0.25">
      <c r="B1759" s="16">
        <v>1020</v>
      </c>
      <c r="C1759" s="17" t="s">
        <v>28</v>
      </c>
      <c r="D1759" s="18" t="s">
        <v>1855</v>
      </c>
      <c r="E1759" s="18" t="s">
        <v>1856</v>
      </c>
      <c r="F1759" s="21">
        <v>10000</v>
      </c>
      <c r="G1759" s="21">
        <v>0</v>
      </c>
      <c r="H1759" s="20"/>
      <c r="I1759" s="19"/>
      <c r="J1759" s="19"/>
      <c r="K1759" s="20"/>
      <c r="L1759" s="20">
        <f t="shared" si="147"/>
        <v>10000</v>
      </c>
      <c r="M1759" s="20">
        <f t="shared" si="148"/>
        <v>0</v>
      </c>
      <c r="N1759" s="20">
        <f t="shared" si="149"/>
        <v>0</v>
      </c>
      <c r="O1759" s="20">
        <f t="shared" si="150"/>
        <v>10000</v>
      </c>
      <c r="P1759" s="20">
        <v>0</v>
      </c>
      <c r="Q1759" s="20">
        <f t="shared" si="151"/>
        <v>10000</v>
      </c>
      <c r="R1759" s="21"/>
    </row>
    <row r="1760" spans="2:18" s="3" customFormat="1" hidden="1" x14ac:dyDescent="0.25">
      <c r="B1760" s="16">
        <v>1021</v>
      </c>
      <c r="C1760" s="17" t="s">
        <v>28</v>
      </c>
      <c r="D1760" s="18" t="s">
        <v>1857</v>
      </c>
      <c r="E1760" s="18" t="s">
        <v>1858</v>
      </c>
      <c r="F1760" s="21">
        <v>0</v>
      </c>
      <c r="G1760" s="21">
        <v>0</v>
      </c>
      <c r="H1760" s="20"/>
      <c r="I1760" s="20"/>
      <c r="J1760" s="20"/>
      <c r="K1760" s="20"/>
      <c r="L1760" s="20">
        <f t="shared" si="147"/>
        <v>0</v>
      </c>
      <c r="M1760" s="20">
        <f t="shared" si="148"/>
        <v>0</v>
      </c>
      <c r="N1760" s="20">
        <f t="shared" si="149"/>
        <v>0</v>
      </c>
      <c r="O1760" s="20">
        <f t="shared" si="150"/>
        <v>0</v>
      </c>
      <c r="P1760" s="20">
        <v>0</v>
      </c>
      <c r="Q1760" s="20">
        <f t="shared" si="151"/>
        <v>0</v>
      </c>
      <c r="R1760" s="21"/>
    </row>
    <row r="1761" spans="2:18" s="3" customFormat="1" hidden="1" x14ac:dyDescent="0.25">
      <c r="B1761" s="16">
        <v>1022</v>
      </c>
      <c r="C1761" s="23" t="s">
        <v>28</v>
      </c>
      <c r="D1761" s="18" t="s">
        <v>1859</v>
      </c>
      <c r="E1761" s="18" t="s">
        <v>1860</v>
      </c>
      <c r="F1761" s="21">
        <v>4000</v>
      </c>
      <c r="G1761" s="21">
        <v>0</v>
      </c>
      <c r="H1761" s="21"/>
      <c r="I1761" s="21"/>
      <c r="J1761" s="19"/>
      <c r="K1761" s="21"/>
      <c r="L1761" s="20">
        <f t="shared" si="147"/>
        <v>4000</v>
      </c>
      <c r="M1761" s="20">
        <f t="shared" si="148"/>
        <v>0</v>
      </c>
      <c r="N1761" s="20">
        <f t="shared" si="149"/>
        <v>0</v>
      </c>
      <c r="O1761" s="20">
        <f t="shared" si="150"/>
        <v>4000</v>
      </c>
      <c r="P1761" s="20">
        <v>0</v>
      </c>
      <c r="Q1761" s="20">
        <f t="shared" si="151"/>
        <v>4000</v>
      </c>
      <c r="R1761" s="21"/>
    </row>
    <row r="1762" spans="2:18" s="3" customFormat="1" hidden="1" x14ac:dyDescent="0.25">
      <c r="B1762" s="16">
        <v>1023</v>
      </c>
      <c r="C1762" s="17" t="s">
        <v>28</v>
      </c>
      <c r="D1762" s="18" t="s">
        <v>1861</v>
      </c>
      <c r="E1762" s="18" t="s">
        <v>1862</v>
      </c>
      <c r="F1762" s="21">
        <v>0</v>
      </c>
      <c r="G1762" s="21">
        <v>0</v>
      </c>
      <c r="H1762" s="20"/>
      <c r="I1762" s="19"/>
      <c r="J1762" s="19"/>
      <c r="K1762" s="20"/>
      <c r="L1762" s="20">
        <f t="shared" si="147"/>
        <v>0</v>
      </c>
      <c r="M1762" s="20">
        <f t="shared" si="148"/>
        <v>0</v>
      </c>
      <c r="N1762" s="20">
        <f t="shared" si="149"/>
        <v>0</v>
      </c>
      <c r="O1762" s="20">
        <f t="shared" si="150"/>
        <v>0</v>
      </c>
      <c r="P1762" s="20">
        <v>0</v>
      </c>
      <c r="Q1762" s="20">
        <f t="shared" si="151"/>
        <v>0</v>
      </c>
      <c r="R1762" s="21"/>
    </row>
    <row r="1763" spans="2:18" s="3" customFormat="1" hidden="1" x14ac:dyDescent="0.25">
      <c r="B1763" s="16">
        <v>1024</v>
      </c>
      <c r="C1763" s="17" t="s">
        <v>28</v>
      </c>
      <c r="D1763" s="18" t="s">
        <v>1863</v>
      </c>
      <c r="E1763" s="18" t="s">
        <v>1864</v>
      </c>
      <c r="F1763" s="21">
        <v>7000</v>
      </c>
      <c r="G1763" s="21">
        <v>0</v>
      </c>
      <c r="H1763" s="20"/>
      <c r="I1763" s="19"/>
      <c r="J1763" s="19"/>
      <c r="K1763" s="20"/>
      <c r="L1763" s="20">
        <f t="shared" si="147"/>
        <v>7000</v>
      </c>
      <c r="M1763" s="20">
        <f t="shared" si="148"/>
        <v>0</v>
      </c>
      <c r="N1763" s="20">
        <f t="shared" si="149"/>
        <v>0</v>
      </c>
      <c r="O1763" s="20">
        <f t="shared" si="150"/>
        <v>7000</v>
      </c>
      <c r="P1763" s="20">
        <v>0</v>
      </c>
      <c r="Q1763" s="20">
        <f t="shared" si="151"/>
        <v>7000</v>
      </c>
      <c r="R1763" s="21"/>
    </row>
    <row r="1764" spans="2:18" s="3" customFormat="1" hidden="1" x14ac:dyDescent="0.25">
      <c r="B1764" s="16">
        <v>1025</v>
      </c>
      <c r="C1764" s="17" t="s">
        <v>28</v>
      </c>
      <c r="D1764" s="18" t="s">
        <v>1865</v>
      </c>
      <c r="E1764" s="18" t="s">
        <v>1866</v>
      </c>
      <c r="F1764" s="21">
        <v>12576</v>
      </c>
      <c r="G1764" s="21">
        <v>0</v>
      </c>
      <c r="H1764" s="20"/>
      <c r="I1764" s="19"/>
      <c r="J1764" s="19"/>
      <c r="K1764" s="20"/>
      <c r="L1764" s="20">
        <f t="shared" si="147"/>
        <v>12576</v>
      </c>
      <c r="M1764" s="20">
        <f t="shared" si="148"/>
        <v>0</v>
      </c>
      <c r="N1764" s="20">
        <f t="shared" si="149"/>
        <v>0</v>
      </c>
      <c r="O1764" s="20">
        <f t="shared" si="150"/>
        <v>12576</v>
      </c>
      <c r="P1764" s="20">
        <v>0</v>
      </c>
      <c r="Q1764" s="20">
        <f t="shared" si="151"/>
        <v>12576</v>
      </c>
      <c r="R1764" s="21"/>
    </row>
    <row r="1765" spans="2:18" s="3" customFormat="1" hidden="1" x14ac:dyDescent="0.25">
      <c r="B1765" s="16">
        <v>1026</v>
      </c>
      <c r="C1765" s="17" t="s">
        <v>28</v>
      </c>
      <c r="D1765" s="18" t="s">
        <v>1867</v>
      </c>
      <c r="E1765" s="18" t="s">
        <v>1868</v>
      </c>
      <c r="F1765" s="21">
        <v>6000</v>
      </c>
      <c r="G1765" s="21">
        <v>0</v>
      </c>
      <c r="H1765" s="20"/>
      <c r="I1765" s="19"/>
      <c r="J1765" s="19"/>
      <c r="K1765" s="20"/>
      <c r="L1765" s="20">
        <f t="shared" si="147"/>
        <v>6000</v>
      </c>
      <c r="M1765" s="20">
        <f t="shared" si="148"/>
        <v>0</v>
      </c>
      <c r="N1765" s="20">
        <f t="shared" si="149"/>
        <v>0</v>
      </c>
      <c r="O1765" s="20">
        <f t="shared" si="150"/>
        <v>6000</v>
      </c>
      <c r="P1765" s="20">
        <v>0</v>
      </c>
      <c r="Q1765" s="20">
        <f t="shared" si="151"/>
        <v>6000</v>
      </c>
      <c r="R1765" s="21"/>
    </row>
    <row r="1766" spans="2:18" s="3" customFormat="1" hidden="1" x14ac:dyDescent="0.25">
      <c r="B1766" s="16">
        <v>1027</v>
      </c>
      <c r="C1766" s="17" t="s">
        <v>28</v>
      </c>
      <c r="D1766" s="18" t="s">
        <v>1869</v>
      </c>
      <c r="E1766" s="18" t="s">
        <v>1870</v>
      </c>
      <c r="F1766" s="21">
        <v>5500</v>
      </c>
      <c r="G1766" s="21">
        <v>0</v>
      </c>
      <c r="H1766" s="20"/>
      <c r="I1766" s="19"/>
      <c r="J1766" s="19"/>
      <c r="K1766" s="20"/>
      <c r="L1766" s="20">
        <f t="shared" si="147"/>
        <v>5500</v>
      </c>
      <c r="M1766" s="20">
        <f t="shared" si="148"/>
        <v>0</v>
      </c>
      <c r="N1766" s="20">
        <f t="shared" si="149"/>
        <v>0</v>
      </c>
      <c r="O1766" s="20">
        <f t="shared" si="150"/>
        <v>5500</v>
      </c>
      <c r="P1766" s="20">
        <v>0</v>
      </c>
      <c r="Q1766" s="20">
        <f t="shared" si="151"/>
        <v>5500</v>
      </c>
      <c r="R1766" s="21"/>
    </row>
    <row r="1767" spans="2:18" s="3" customFormat="1" hidden="1" x14ac:dyDescent="0.25">
      <c r="B1767" s="16">
        <v>1028</v>
      </c>
      <c r="C1767" s="17" t="s">
        <v>28</v>
      </c>
      <c r="D1767" s="18" t="s">
        <v>1871</v>
      </c>
      <c r="E1767" s="18" t="s">
        <v>1872</v>
      </c>
      <c r="F1767" s="49">
        <v>777585.01</v>
      </c>
      <c r="G1767" s="21">
        <v>0</v>
      </c>
      <c r="H1767" s="20"/>
      <c r="I1767" s="19"/>
      <c r="J1767" s="19"/>
      <c r="K1767" s="20"/>
      <c r="L1767" s="20">
        <f t="shared" si="147"/>
        <v>777585.01</v>
      </c>
      <c r="M1767" s="20">
        <f t="shared" si="148"/>
        <v>0</v>
      </c>
      <c r="N1767" s="20">
        <f t="shared" si="149"/>
        <v>0</v>
      </c>
      <c r="O1767" s="20">
        <f t="shared" si="150"/>
        <v>777585.01</v>
      </c>
      <c r="P1767" s="20">
        <v>0</v>
      </c>
      <c r="Q1767" s="20">
        <f t="shared" si="151"/>
        <v>777585.01</v>
      </c>
      <c r="R1767" s="21"/>
    </row>
    <row r="1768" spans="2:18" s="3" customFormat="1" hidden="1" x14ac:dyDescent="0.25">
      <c r="B1768" s="16">
        <v>1029</v>
      </c>
      <c r="C1768" s="17" t="s">
        <v>28</v>
      </c>
      <c r="D1768" s="18" t="s">
        <v>1873</v>
      </c>
      <c r="E1768" s="18" t="s">
        <v>1874</v>
      </c>
      <c r="F1768" s="21">
        <v>900</v>
      </c>
      <c r="G1768" s="21">
        <v>0</v>
      </c>
      <c r="H1768" s="20"/>
      <c r="I1768" s="19"/>
      <c r="J1768" s="19"/>
      <c r="K1768" s="20"/>
      <c r="L1768" s="20">
        <f t="shared" si="147"/>
        <v>900</v>
      </c>
      <c r="M1768" s="20">
        <f t="shared" si="148"/>
        <v>0</v>
      </c>
      <c r="N1768" s="20">
        <f t="shared" si="149"/>
        <v>0</v>
      </c>
      <c r="O1768" s="20">
        <f t="shared" si="150"/>
        <v>900</v>
      </c>
      <c r="P1768" s="20">
        <v>0</v>
      </c>
      <c r="Q1768" s="20">
        <f t="shared" si="151"/>
        <v>900</v>
      </c>
      <c r="R1768" s="21"/>
    </row>
    <row r="1769" spans="2:18" s="3" customFormat="1" hidden="1" x14ac:dyDescent="0.25">
      <c r="B1769" s="16">
        <v>1030</v>
      </c>
      <c r="C1769" s="17" t="s">
        <v>28</v>
      </c>
      <c r="D1769" s="18" t="s">
        <v>1875</v>
      </c>
      <c r="E1769" s="18" t="s">
        <v>1876</v>
      </c>
      <c r="F1769" s="21">
        <v>38220</v>
      </c>
      <c r="G1769" s="21">
        <v>0</v>
      </c>
      <c r="H1769" s="20"/>
      <c r="I1769" s="19"/>
      <c r="J1769" s="19"/>
      <c r="K1769" s="20"/>
      <c r="L1769" s="20">
        <f t="shared" si="147"/>
        <v>38220</v>
      </c>
      <c r="M1769" s="20">
        <f t="shared" si="148"/>
        <v>0</v>
      </c>
      <c r="N1769" s="20">
        <f t="shared" si="149"/>
        <v>0</v>
      </c>
      <c r="O1769" s="20">
        <f t="shared" si="150"/>
        <v>38220</v>
      </c>
      <c r="P1769" s="20">
        <v>0</v>
      </c>
      <c r="Q1769" s="20">
        <f t="shared" si="151"/>
        <v>38220</v>
      </c>
      <c r="R1769" s="21"/>
    </row>
    <row r="1770" spans="2:18" s="3" customFormat="1" hidden="1" x14ac:dyDescent="0.25">
      <c r="B1770" s="16">
        <v>1031</v>
      </c>
      <c r="C1770" s="17" t="s">
        <v>28</v>
      </c>
      <c r="D1770" s="18" t="s">
        <v>1877</v>
      </c>
      <c r="E1770" s="18" t="s">
        <v>1878</v>
      </c>
      <c r="F1770" s="21">
        <v>16010.32</v>
      </c>
      <c r="G1770" s="21">
        <v>0</v>
      </c>
      <c r="H1770" s="20"/>
      <c r="I1770" s="19"/>
      <c r="J1770" s="19"/>
      <c r="K1770" s="20"/>
      <c r="L1770" s="20">
        <f t="shared" si="147"/>
        <v>16010.32</v>
      </c>
      <c r="M1770" s="20">
        <f t="shared" si="148"/>
        <v>0</v>
      </c>
      <c r="N1770" s="20">
        <f t="shared" si="149"/>
        <v>0</v>
      </c>
      <c r="O1770" s="20">
        <f t="shared" si="150"/>
        <v>16010.32</v>
      </c>
      <c r="P1770" s="20">
        <v>0</v>
      </c>
      <c r="Q1770" s="20">
        <f t="shared" si="151"/>
        <v>16010.32</v>
      </c>
      <c r="R1770" s="21"/>
    </row>
    <row r="1771" spans="2:18" s="3" customFormat="1" hidden="1" x14ac:dyDescent="0.25">
      <c r="B1771" s="16">
        <v>1032</v>
      </c>
      <c r="C1771" s="17" t="s">
        <v>28</v>
      </c>
      <c r="D1771" s="18" t="s">
        <v>1879</v>
      </c>
      <c r="E1771" s="18" t="s">
        <v>1880</v>
      </c>
      <c r="F1771" s="21">
        <v>13239.08</v>
      </c>
      <c r="G1771" s="21">
        <v>0</v>
      </c>
      <c r="H1771" s="20"/>
      <c r="I1771" s="19"/>
      <c r="J1771" s="19"/>
      <c r="K1771" s="20"/>
      <c r="L1771" s="20">
        <f t="shared" si="147"/>
        <v>13239.08</v>
      </c>
      <c r="M1771" s="20">
        <f t="shared" si="148"/>
        <v>0</v>
      </c>
      <c r="N1771" s="20">
        <f t="shared" si="149"/>
        <v>0</v>
      </c>
      <c r="O1771" s="20">
        <f t="shared" si="150"/>
        <v>13239.08</v>
      </c>
      <c r="P1771" s="20">
        <v>0</v>
      </c>
      <c r="Q1771" s="20">
        <f t="shared" si="151"/>
        <v>13239.08</v>
      </c>
      <c r="R1771" s="21"/>
    </row>
    <row r="1772" spans="2:18" s="3" customFormat="1" hidden="1" x14ac:dyDescent="0.25">
      <c r="B1772" s="16">
        <v>1033</v>
      </c>
      <c r="C1772" s="17" t="s">
        <v>28</v>
      </c>
      <c r="D1772" s="18" t="s">
        <v>1881</v>
      </c>
      <c r="E1772" s="18" t="s">
        <v>1882</v>
      </c>
      <c r="F1772" s="21">
        <v>11928.88</v>
      </c>
      <c r="G1772" s="21">
        <v>0</v>
      </c>
      <c r="H1772" s="20"/>
      <c r="I1772" s="19"/>
      <c r="J1772" s="19"/>
      <c r="K1772" s="20"/>
      <c r="L1772" s="20">
        <f t="shared" si="147"/>
        <v>11928.88</v>
      </c>
      <c r="M1772" s="20">
        <f t="shared" si="148"/>
        <v>0</v>
      </c>
      <c r="N1772" s="20">
        <f t="shared" si="149"/>
        <v>0</v>
      </c>
      <c r="O1772" s="20">
        <f t="shared" si="150"/>
        <v>11928.88</v>
      </c>
      <c r="P1772" s="20">
        <v>0</v>
      </c>
      <c r="Q1772" s="20">
        <f t="shared" si="151"/>
        <v>11928.88</v>
      </c>
      <c r="R1772" s="21"/>
    </row>
    <row r="1773" spans="2:18" s="3" customFormat="1" hidden="1" x14ac:dyDescent="0.25">
      <c r="B1773" s="16">
        <v>1034</v>
      </c>
      <c r="C1773" s="17" t="s">
        <v>28</v>
      </c>
      <c r="D1773" s="18" t="s">
        <v>1883</v>
      </c>
      <c r="E1773" s="18" t="s">
        <v>1884</v>
      </c>
      <c r="F1773" s="49">
        <v>114399.6</v>
      </c>
      <c r="G1773" s="21">
        <v>0</v>
      </c>
      <c r="H1773" s="20"/>
      <c r="I1773" s="19"/>
      <c r="J1773" s="19"/>
      <c r="K1773" s="20"/>
      <c r="L1773" s="20">
        <f t="shared" si="147"/>
        <v>114399.6</v>
      </c>
      <c r="M1773" s="20">
        <f t="shared" si="148"/>
        <v>0</v>
      </c>
      <c r="N1773" s="20">
        <f t="shared" si="149"/>
        <v>0</v>
      </c>
      <c r="O1773" s="20">
        <f t="shared" si="150"/>
        <v>114399.6</v>
      </c>
      <c r="P1773" s="20">
        <v>0</v>
      </c>
      <c r="Q1773" s="20">
        <f t="shared" si="151"/>
        <v>114399.6</v>
      </c>
      <c r="R1773" s="21"/>
    </row>
    <row r="1774" spans="2:18" s="3" customFormat="1" hidden="1" x14ac:dyDescent="0.25">
      <c r="B1774" s="16">
        <v>1035</v>
      </c>
      <c r="C1774" s="17" t="s">
        <v>28</v>
      </c>
      <c r="D1774" s="18" t="s">
        <v>1885</v>
      </c>
      <c r="E1774" s="18" t="s">
        <v>1886</v>
      </c>
      <c r="F1774" s="21">
        <v>0</v>
      </c>
      <c r="G1774" s="21">
        <v>0</v>
      </c>
      <c r="H1774" s="20"/>
      <c r="I1774" s="20"/>
      <c r="J1774" s="20"/>
      <c r="K1774" s="20"/>
      <c r="L1774" s="20">
        <f t="shared" si="147"/>
        <v>0</v>
      </c>
      <c r="M1774" s="20">
        <f t="shared" si="148"/>
        <v>0</v>
      </c>
      <c r="N1774" s="20">
        <f t="shared" si="149"/>
        <v>0</v>
      </c>
      <c r="O1774" s="20">
        <f t="shared" si="150"/>
        <v>0</v>
      </c>
      <c r="P1774" s="20">
        <v>0</v>
      </c>
      <c r="Q1774" s="20">
        <f t="shared" si="151"/>
        <v>0</v>
      </c>
      <c r="R1774" s="21"/>
    </row>
    <row r="1775" spans="2:18" s="3" customFormat="1" hidden="1" x14ac:dyDescent="0.25">
      <c r="B1775" s="16">
        <v>1036</v>
      </c>
      <c r="C1775" s="17" t="s">
        <v>28</v>
      </c>
      <c r="D1775" s="18" t="s">
        <v>1887</v>
      </c>
      <c r="E1775" s="18" t="s">
        <v>1888</v>
      </c>
      <c r="F1775" s="21">
        <v>2000</v>
      </c>
      <c r="G1775" s="21">
        <v>0</v>
      </c>
      <c r="H1775" s="20"/>
      <c r="I1775" s="19"/>
      <c r="J1775" s="19"/>
      <c r="K1775" s="20"/>
      <c r="L1775" s="20">
        <f t="shared" si="147"/>
        <v>2000</v>
      </c>
      <c r="M1775" s="20">
        <f t="shared" si="148"/>
        <v>0</v>
      </c>
      <c r="N1775" s="20">
        <f t="shared" si="149"/>
        <v>0</v>
      </c>
      <c r="O1775" s="20">
        <f t="shared" si="150"/>
        <v>2000</v>
      </c>
      <c r="P1775" s="20">
        <v>0</v>
      </c>
      <c r="Q1775" s="20">
        <f t="shared" si="151"/>
        <v>2000</v>
      </c>
      <c r="R1775" s="21"/>
    </row>
    <row r="1776" spans="2:18" s="3" customFormat="1" hidden="1" x14ac:dyDescent="0.25">
      <c r="B1776" s="16">
        <v>1037</v>
      </c>
      <c r="C1776" s="17" t="s">
        <v>28</v>
      </c>
      <c r="D1776" s="18" t="s">
        <v>1889</v>
      </c>
      <c r="E1776" s="18" t="s">
        <v>1890</v>
      </c>
      <c r="F1776" s="21">
        <v>0</v>
      </c>
      <c r="G1776" s="21">
        <v>0</v>
      </c>
      <c r="H1776" s="20"/>
      <c r="I1776" s="20"/>
      <c r="J1776" s="20"/>
      <c r="K1776" s="20"/>
      <c r="L1776" s="20">
        <f t="shared" si="147"/>
        <v>0</v>
      </c>
      <c r="M1776" s="20">
        <f t="shared" si="148"/>
        <v>0</v>
      </c>
      <c r="N1776" s="20">
        <f t="shared" si="149"/>
        <v>0</v>
      </c>
      <c r="O1776" s="20">
        <f t="shared" si="150"/>
        <v>0</v>
      </c>
      <c r="P1776" s="20">
        <v>0</v>
      </c>
      <c r="Q1776" s="20">
        <f t="shared" si="151"/>
        <v>0</v>
      </c>
      <c r="R1776" s="21"/>
    </row>
    <row r="1777" spans="2:18" s="3" customFormat="1" hidden="1" x14ac:dyDescent="0.25">
      <c r="B1777" s="16">
        <v>1038</v>
      </c>
      <c r="C1777" s="17" t="s">
        <v>28</v>
      </c>
      <c r="D1777" s="18" t="s">
        <v>1891</v>
      </c>
      <c r="E1777" s="18" t="s">
        <v>1892</v>
      </c>
      <c r="F1777" s="21">
        <v>0</v>
      </c>
      <c r="G1777" s="21">
        <v>0</v>
      </c>
      <c r="H1777" s="20"/>
      <c r="I1777" s="20"/>
      <c r="J1777" s="20"/>
      <c r="K1777" s="20"/>
      <c r="L1777" s="20">
        <f t="shared" si="147"/>
        <v>0</v>
      </c>
      <c r="M1777" s="20">
        <f t="shared" si="148"/>
        <v>0</v>
      </c>
      <c r="N1777" s="20">
        <f t="shared" si="149"/>
        <v>0</v>
      </c>
      <c r="O1777" s="20">
        <f t="shared" si="150"/>
        <v>0</v>
      </c>
      <c r="P1777" s="20">
        <v>0</v>
      </c>
      <c r="Q1777" s="20">
        <f t="shared" si="151"/>
        <v>0</v>
      </c>
      <c r="R1777" s="21"/>
    </row>
    <row r="1778" spans="2:18" s="3" customFormat="1" hidden="1" x14ac:dyDescent="0.25">
      <c r="B1778" s="16">
        <v>1039</v>
      </c>
      <c r="C1778" s="17" t="s">
        <v>28</v>
      </c>
      <c r="D1778" s="18" t="s">
        <v>1893</v>
      </c>
      <c r="E1778" s="18" t="s">
        <v>1894</v>
      </c>
      <c r="F1778" s="21">
        <v>0</v>
      </c>
      <c r="G1778" s="21">
        <v>0</v>
      </c>
      <c r="H1778" s="20"/>
      <c r="I1778" s="20"/>
      <c r="J1778" s="20"/>
      <c r="K1778" s="20"/>
      <c r="L1778" s="20">
        <f t="shared" si="147"/>
        <v>0</v>
      </c>
      <c r="M1778" s="20">
        <f t="shared" si="148"/>
        <v>0</v>
      </c>
      <c r="N1778" s="20">
        <f t="shared" si="149"/>
        <v>0</v>
      </c>
      <c r="O1778" s="20">
        <f t="shared" si="150"/>
        <v>0</v>
      </c>
      <c r="P1778" s="20">
        <v>0</v>
      </c>
      <c r="Q1778" s="20">
        <f t="shared" si="151"/>
        <v>0</v>
      </c>
      <c r="R1778" s="21"/>
    </row>
    <row r="1779" spans="2:18" s="3" customFormat="1" hidden="1" x14ac:dyDescent="0.25">
      <c r="B1779" s="16">
        <v>1040</v>
      </c>
      <c r="C1779" s="17" t="s">
        <v>28</v>
      </c>
      <c r="D1779" s="18" t="s">
        <v>1895</v>
      </c>
      <c r="E1779" s="18" t="s">
        <v>1896</v>
      </c>
      <c r="F1779" s="21">
        <v>0</v>
      </c>
      <c r="G1779" s="21">
        <v>0</v>
      </c>
      <c r="H1779" s="20"/>
      <c r="I1779" s="20"/>
      <c r="J1779" s="20"/>
      <c r="K1779" s="20"/>
      <c r="L1779" s="20">
        <f t="shared" si="147"/>
        <v>0</v>
      </c>
      <c r="M1779" s="20">
        <f t="shared" si="148"/>
        <v>0</v>
      </c>
      <c r="N1779" s="20">
        <f t="shared" si="149"/>
        <v>0</v>
      </c>
      <c r="O1779" s="20">
        <f t="shared" si="150"/>
        <v>0</v>
      </c>
      <c r="P1779" s="20">
        <v>0</v>
      </c>
      <c r="Q1779" s="20">
        <f t="shared" si="151"/>
        <v>0</v>
      </c>
      <c r="R1779" s="21"/>
    </row>
    <row r="1780" spans="2:18" s="3" customFormat="1" hidden="1" x14ac:dyDescent="0.25">
      <c r="B1780" s="16"/>
      <c r="C1780" s="17"/>
      <c r="D1780" s="151" t="s">
        <v>3187</v>
      </c>
      <c r="E1780" s="152"/>
      <c r="F1780" s="48">
        <f>SUM(F1747:F1779)</f>
        <v>1174124.0999999999</v>
      </c>
      <c r="G1780" s="40">
        <f t="shared" ref="G1780:Q1780" si="152">SUM(G1747:G1779)</f>
        <v>0</v>
      </c>
      <c r="H1780" s="40">
        <f t="shared" si="152"/>
        <v>0</v>
      </c>
      <c r="I1780" s="40">
        <f t="shared" si="152"/>
        <v>0</v>
      </c>
      <c r="J1780" s="40">
        <f t="shared" si="152"/>
        <v>0</v>
      </c>
      <c r="K1780" s="40">
        <f t="shared" si="152"/>
        <v>0</v>
      </c>
      <c r="L1780" s="40">
        <f t="shared" si="152"/>
        <v>1174124.0999999999</v>
      </c>
      <c r="M1780" s="40">
        <f t="shared" si="152"/>
        <v>0</v>
      </c>
      <c r="N1780" s="40">
        <f t="shared" si="152"/>
        <v>0</v>
      </c>
      <c r="O1780" s="40">
        <f t="shared" si="152"/>
        <v>1174124.0999999999</v>
      </c>
      <c r="P1780" s="40">
        <f t="shared" si="152"/>
        <v>0</v>
      </c>
      <c r="Q1780" s="40">
        <f t="shared" si="152"/>
        <v>1174124.0999999999</v>
      </c>
      <c r="R1780" s="21"/>
    </row>
    <row r="1781" spans="2:18" s="3" customFormat="1" x14ac:dyDescent="0.25">
      <c r="B1781" s="16"/>
      <c r="C1781" s="23"/>
      <c r="D1781" s="18"/>
      <c r="E1781" s="18"/>
      <c r="F1781" s="21"/>
      <c r="G1781" s="21"/>
      <c r="H1781" s="21"/>
      <c r="I1781" s="21"/>
      <c r="J1781" s="21"/>
      <c r="K1781" s="21"/>
      <c r="L1781" s="20"/>
      <c r="M1781" s="20"/>
      <c r="N1781" s="20"/>
      <c r="O1781" s="20"/>
      <c r="P1781" s="20"/>
      <c r="Q1781" s="21"/>
      <c r="R1781" s="21"/>
    </row>
    <row r="1782" spans="2:18" s="29" customFormat="1" ht="18" customHeight="1" x14ac:dyDescent="0.25">
      <c r="B1782" s="26"/>
      <c r="C1782" s="27"/>
      <c r="D1782" s="27"/>
      <c r="E1782" s="27"/>
      <c r="F1782" s="28">
        <f>+F237+F1745+F1780</f>
        <v>6800256.179999995</v>
      </c>
      <c r="G1782" s="28">
        <f t="shared" ref="G1782:Q1782" si="153">+G237+G1745+G1780</f>
        <v>911896.17</v>
      </c>
      <c r="H1782" s="28">
        <f t="shared" si="153"/>
        <v>31372</v>
      </c>
      <c r="I1782" s="28">
        <f t="shared" si="153"/>
        <v>0</v>
      </c>
      <c r="J1782" s="28">
        <f t="shared" si="153"/>
        <v>0</v>
      </c>
      <c r="K1782" s="28">
        <f t="shared" si="153"/>
        <v>47058</v>
      </c>
      <c r="L1782" s="28">
        <f t="shared" si="153"/>
        <v>6800256.179999995</v>
      </c>
      <c r="M1782" s="28">
        <f t="shared" si="153"/>
        <v>911896.17</v>
      </c>
      <c r="N1782" s="28">
        <f t="shared" si="153"/>
        <v>-15686</v>
      </c>
      <c r="O1782" s="28">
        <f t="shared" si="153"/>
        <v>7696466.349999995</v>
      </c>
      <c r="P1782" s="28">
        <f t="shared" si="153"/>
        <v>0</v>
      </c>
      <c r="Q1782" s="28">
        <f t="shared" si="153"/>
        <v>7696466.349999995</v>
      </c>
      <c r="R1782" s="28">
        <f>SUM(R11:R1744)</f>
        <v>0</v>
      </c>
    </row>
  </sheetData>
  <autoFilter ref="B9:S1780" xr:uid="{00000000-0009-0000-0000-000000000000}">
    <filterColumn colId="2">
      <colorFilter dxfId="0"/>
    </filterColumn>
  </autoFilter>
  <mergeCells count="21">
    <mergeCell ref="D237:E237"/>
    <mergeCell ref="D1780:E1780"/>
    <mergeCell ref="D1745:E1745"/>
    <mergeCell ref="I7:K7"/>
    <mergeCell ref="L7:N7"/>
    <mergeCell ref="O7:O8"/>
    <mergeCell ref="P7:P8"/>
    <mergeCell ref="Q7:Q8"/>
    <mergeCell ref="R7:R8"/>
    <mergeCell ref="B7:B8"/>
    <mergeCell ref="C7:C8"/>
    <mergeCell ref="D7:D8"/>
    <mergeCell ref="E7:E8"/>
    <mergeCell ref="F7:G7"/>
    <mergeCell ref="H7:H8"/>
    <mergeCell ref="D5:Q5"/>
    <mergeCell ref="D1:Q1"/>
    <mergeCell ref="R1:R4"/>
    <mergeCell ref="D2:Q2"/>
    <mergeCell ref="D3:Q3"/>
    <mergeCell ref="D4:Q4"/>
  </mergeCells>
  <pageMargins left="0.70866141732283472" right="0.70866141732283472" top="0.74803149606299213" bottom="0.74803149606299213" header="0.31496062992125984" footer="0.31496062992125984"/>
  <pageSetup scale="49" fitToHeight="100" orientation="landscape" r:id="rId1"/>
  <headerFooter>
    <oddFooter>&amp;C&amp;"Arial,Normal"&amp;8&amp;P de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BB198"/>
  <sheetViews>
    <sheetView showGridLines="0" tabSelected="1" topLeftCell="AJ1" zoomScale="85" zoomScaleNormal="85" workbookViewId="0">
      <selection activeCell="AQ7" sqref="AQ7"/>
    </sheetView>
  </sheetViews>
  <sheetFormatPr baseColWidth="10" defaultColWidth="11.42578125" defaultRowHeight="15" outlineLevelCol="1" x14ac:dyDescent="0.25"/>
  <cols>
    <col min="1" max="1" width="2.140625" style="73" customWidth="1"/>
    <col min="2" max="2" width="5.7109375" style="73" customWidth="1"/>
    <col min="3" max="3" width="7.28515625" style="73" customWidth="1"/>
    <col min="4" max="4" width="15" style="74" customWidth="1"/>
    <col min="5" max="5" width="41.140625" style="73" customWidth="1"/>
    <col min="6" max="6" width="13" style="57" customWidth="1" outlineLevel="1"/>
    <col min="7" max="7" width="10.5703125" style="57" customWidth="1" outlineLevel="1"/>
    <col min="8" max="8" width="11.140625" style="57" customWidth="1"/>
    <col min="9" max="9" width="13.5703125" style="57" customWidth="1"/>
    <col min="10" max="10" width="12.28515625" style="57" customWidth="1" outlineLevel="1"/>
    <col min="11" max="11" width="10" style="57" customWidth="1" outlineLevel="1"/>
    <col min="12" max="12" width="8.85546875" style="57" customWidth="1"/>
    <col min="13" max="13" width="11.5703125" style="57" customWidth="1"/>
    <col min="14" max="14" width="18.140625" style="57" customWidth="1"/>
    <col min="15" max="15" width="12" style="57" customWidth="1" outlineLevel="1"/>
    <col min="16" max="16" width="10.28515625" style="57" customWidth="1" outlineLevel="1"/>
    <col min="17" max="17" width="9" style="57" customWidth="1"/>
    <col min="18" max="18" width="15.28515625" style="57" customWidth="1"/>
    <col min="19" max="19" width="10.7109375" style="57" customWidth="1" outlineLevel="1"/>
    <col min="20" max="20" width="10.5703125" style="57" customWidth="1" outlineLevel="1"/>
    <col min="21" max="22" width="7.42578125" style="57" customWidth="1"/>
    <col min="23" max="23" width="16.85546875" style="57" customWidth="1"/>
    <col min="24" max="24" width="12" style="57" customWidth="1" outlineLevel="1"/>
    <col min="25" max="25" width="12.85546875" style="57" customWidth="1" outlineLevel="1"/>
    <col min="26" max="27" width="11.28515625" style="57" customWidth="1"/>
    <col min="28" max="28" width="7.42578125" style="57" customWidth="1"/>
    <col min="29" max="29" width="9.5703125" style="57" customWidth="1"/>
    <col min="30" max="30" width="7.5703125" style="57" customWidth="1"/>
    <col min="31" max="32" width="11" style="57" customWidth="1"/>
    <col min="33" max="33" width="12.42578125" style="57" customWidth="1"/>
    <col min="34" max="34" width="15.85546875" style="57" customWidth="1"/>
    <col min="35" max="36" width="10.42578125" style="57" customWidth="1"/>
    <col min="37" max="37" width="17.85546875" style="57" customWidth="1"/>
    <col min="38" max="38" width="19.7109375" style="73" customWidth="1"/>
    <col min="39" max="16384" width="11.42578125" style="73"/>
  </cols>
  <sheetData>
    <row r="1" spans="2:54" ht="18" x14ac:dyDescent="0.25">
      <c r="C1" s="190" t="s">
        <v>0</v>
      </c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  <c r="S1" s="190"/>
      <c r="T1" s="190"/>
      <c r="U1" s="190"/>
      <c r="V1" s="190"/>
      <c r="W1" s="190"/>
      <c r="X1" s="190"/>
      <c r="Y1" s="190"/>
      <c r="Z1" s="190"/>
      <c r="AA1" s="190"/>
      <c r="AB1" s="190"/>
      <c r="AC1" s="190"/>
      <c r="AD1" s="190"/>
      <c r="AE1" s="190"/>
      <c r="AF1" s="190"/>
      <c r="AG1" s="190"/>
      <c r="AH1" s="190"/>
    </row>
    <row r="2" spans="2:54" ht="18" x14ac:dyDescent="0.25">
      <c r="C2" s="190" t="s">
        <v>2</v>
      </c>
      <c r="D2" s="190"/>
      <c r="E2" s="190"/>
      <c r="F2" s="190"/>
      <c r="G2" s="190"/>
      <c r="H2" s="190"/>
      <c r="I2" s="190"/>
      <c r="J2" s="190"/>
      <c r="K2" s="190"/>
      <c r="L2" s="190"/>
      <c r="M2" s="190"/>
      <c r="N2" s="190"/>
      <c r="O2" s="190"/>
      <c r="P2" s="190"/>
      <c r="Q2" s="190"/>
      <c r="R2" s="190"/>
      <c r="S2" s="190"/>
      <c r="T2" s="190"/>
      <c r="U2" s="190"/>
      <c r="V2" s="190"/>
      <c r="W2" s="190"/>
      <c r="X2" s="190"/>
      <c r="Y2" s="190"/>
      <c r="Z2" s="190"/>
      <c r="AA2" s="190"/>
      <c r="AB2" s="190"/>
      <c r="AC2" s="190"/>
      <c r="AD2" s="190"/>
      <c r="AE2" s="190"/>
      <c r="AF2" s="190"/>
      <c r="AG2" s="190"/>
      <c r="AH2" s="190"/>
    </row>
    <row r="3" spans="2:54" ht="18" x14ac:dyDescent="0.25">
      <c r="C3" s="190" t="s">
        <v>3455</v>
      </c>
      <c r="D3" s="190"/>
      <c r="E3" s="190"/>
      <c r="F3" s="190"/>
      <c r="G3" s="190"/>
      <c r="H3" s="190"/>
      <c r="I3" s="190"/>
      <c r="J3" s="190"/>
      <c r="K3" s="190"/>
      <c r="L3" s="190"/>
      <c r="M3" s="190"/>
      <c r="N3" s="190"/>
      <c r="O3" s="190"/>
      <c r="P3" s="190"/>
      <c r="Q3" s="190"/>
      <c r="R3" s="190"/>
      <c r="S3" s="190"/>
      <c r="T3" s="190"/>
      <c r="U3" s="190"/>
      <c r="V3" s="190"/>
      <c r="W3" s="190"/>
      <c r="X3" s="190"/>
      <c r="Y3" s="190"/>
      <c r="Z3" s="190"/>
      <c r="AA3" s="190"/>
      <c r="AB3" s="190"/>
      <c r="AC3" s="190"/>
      <c r="AD3" s="190"/>
      <c r="AE3" s="190"/>
      <c r="AF3" s="190"/>
      <c r="AG3" s="190"/>
      <c r="AH3" s="190"/>
    </row>
    <row r="4" spans="2:54" x14ac:dyDescent="0.25">
      <c r="C4" s="191"/>
      <c r="D4" s="192"/>
      <c r="E4" s="192"/>
      <c r="F4" s="193"/>
      <c r="G4" s="193"/>
      <c r="H4" s="193"/>
      <c r="I4" s="193"/>
      <c r="J4" s="192"/>
      <c r="K4" s="192"/>
      <c r="L4" s="192"/>
      <c r="M4" s="192"/>
      <c r="N4" s="192"/>
      <c r="O4" s="192"/>
      <c r="P4" s="192"/>
      <c r="Q4" s="192"/>
      <c r="R4" s="192"/>
      <c r="S4" s="192"/>
      <c r="T4" s="192"/>
      <c r="U4" s="192"/>
      <c r="V4" s="192"/>
      <c r="W4" s="192"/>
      <c r="X4" s="192"/>
      <c r="Y4" s="192"/>
      <c r="Z4" s="192"/>
      <c r="AA4" s="192"/>
      <c r="AB4" s="192"/>
      <c r="AC4" s="192"/>
      <c r="AD4" s="192"/>
      <c r="AE4" s="192"/>
      <c r="AF4" s="192"/>
      <c r="AG4" s="192"/>
      <c r="AH4" s="192"/>
    </row>
    <row r="5" spans="2:54" ht="18" x14ac:dyDescent="0.25">
      <c r="C5" s="190" t="s">
        <v>3456</v>
      </c>
      <c r="D5" s="190"/>
      <c r="E5" s="190"/>
      <c r="F5" s="190"/>
      <c r="G5" s="190"/>
      <c r="H5" s="190"/>
      <c r="I5" s="190"/>
      <c r="J5" s="190"/>
      <c r="K5" s="190"/>
      <c r="L5" s="190"/>
      <c r="M5" s="190"/>
      <c r="N5" s="190"/>
      <c r="O5" s="190"/>
      <c r="P5" s="190"/>
      <c r="Q5" s="190"/>
      <c r="R5" s="190"/>
      <c r="S5" s="190"/>
      <c r="T5" s="190"/>
      <c r="U5" s="190"/>
      <c r="V5" s="190"/>
      <c r="W5" s="190"/>
      <c r="X5" s="190"/>
      <c r="Y5" s="190"/>
      <c r="Z5" s="190"/>
      <c r="AA5" s="190"/>
      <c r="AB5" s="190"/>
      <c r="AC5" s="190"/>
      <c r="AD5" s="190"/>
      <c r="AE5" s="190"/>
      <c r="AF5" s="190"/>
      <c r="AG5" s="190"/>
      <c r="AH5" s="190"/>
    </row>
    <row r="6" spans="2:54" ht="18" x14ac:dyDescent="0.25">
      <c r="C6" s="190" t="s">
        <v>3226</v>
      </c>
      <c r="D6" s="190"/>
      <c r="E6" s="190"/>
      <c r="F6" s="190"/>
      <c r="G6" s="190"/>
      <c r="H6" s="190"/>
      <c r="I6" s="190"/>
      <c r="J6" s="190"/>
      <c r="K6" s="190"/>
      <c r="L6" s="190"/>
      <c r="M6" s="190"/>
      <c r="N6" s="190"/>
      <c r="O6" s="190"/>
      <c r="P6" s="190"/>
      <c r="Q6" s="190"/>
      <c r="R6" s="190"/>
      <c r="S6" s="190"/>
      <c r="T6" s="190"/>
      <c r="U6" s="190"/>
      <c r="V6" s="190"/>
      <c r="W6" s="190"/>
      <c r="X6" s="190"/>
      <c r="Y6" s="190"/>
      <c r="Z6" s="190"/>
      <c r="AA6" s="190"/>
      <c r="AB6" s="190"/>
      <c r="AC6" s="190"/>
      <c r="AD6" s="190"/>
      <c r="AE6" s="190"/>
      <c r="AF6" s="190"/>
      <c r="AG6" s="190"/>
      <c r="AH6" s="190"/>
    </row>
    <row r="7" spans="2:54" ht="18" x14ac:dyDescent="0.25">
      <c r="C7" s="194"/>
      <c r="D7" s="194"/>
      <c r="E7" s="194"/>
      <c r="F7" s="194"/>
      <c r="G7" s="194"/>
      <c r="H7" s="194"/>
      <c r="I7" s="194"/>
      <c r="J7" s="194"/>
      <c r="K7" s="194"/>
      <c r="L7" s="194"/>
      <c r="M7" s="194"/>
      <c r="N7" s="194"/>
      <c r="O7" s="194"/>
      <c r="P7" s="194"/>
      <c r="Q7" s="194"/>
      <c r="R7" s="194"/>
      <c r="S7" s="194"/>
      <c r="T7" s="194"/>
      <c r="U7" s="194"/>
      <c r="V7" s="194"/>
      <c r="W7" s="194"/>
      <c r="X7" s="194"/>
      <c r="Y7" s="194"/>
      <c r="Z7" s="194"/>
      <c r="AA7" s="194"/>
      <c r="AB7" s="194"/>
      <c r="AC7" s="194"/>
      <c r="AD7" s="194"/>
      <c r="AE7" s="194"/>
      <c r="AF7" s="194"/>
      <c r="AG7" s="194"/>
      <c r="AH7" s="194"/>
    </row>
    <row r="8" spans="2:54" ht="18" x14ac:dyDescent="0.25">
      <c r="F8" s="75" t="s">
        <v>6</v>
      </c>
      <c r="G8" s="75"/>
      <c r="H8" s="75"/>
      <c r="I8" s="75"/>
      <c r="AK8" s="76" t="s">
        <v>3443</v>
      </c>
    </row>
    <row r="9" spans="2:54" s="77" customFormat="1" ht="20.45" customHeight="1" x14ac:dyDescent="0.25">
      <c r="B9" s="183" t="s">
        <v>3227</v>
      </c>
      <c r="C9" s="183" t="s">
        <v>9</v>
      </c>
      <c r="D9" s="183" t="s">
        <v>3228</v>
      </c>
      <c r="E9" s="183" t="s">
        <v>3229</v>
      </c>
      <c r="F9" s="186" t="s">
        <v>3230</v>
      </c>
      <c r="G9" s="187"/>
      <c r="H9" s="187"/>
      <c r="I9" s="187"/>
      <c r="J9" s="187"/>
      <c r="K9" s="187"/>
      <c r="L9" s="187"/>
      <c r="M9" s="188"/>
      <c r="N9" s="168" t="s">
        <v>3249</v>
      </c>
      <c r="O9" s="177" t="s">
        <v>3238</v>
      </c>
      <c r="P9" s="178"/>
      <c r="Q9" s="178"/>
      <c r="R9" s="178"/>
      <c r="S9" s="178"/>
      <c r="T9" s="178"/>
      <c r="U9" s="178"/>
      <c r="V9" s="178"/>
      <c r="W9" s="179"/>
      <c r="X9" s="177" t="s">
        <v>3250</v>
      </c>
      <c r="Y9" s="178"/>
      <c r="Z9" s="178"/>
      <c r="AA9" s="178"/>
      <c r="AB9" s="178"/>
      <c r="AC9" s="178"/>
      <c r="AD9" s="178"/>
      <c r="AE9" s="178"/>
      <c r="AF9" s="178"/>
      <c r="AG9" s="178"/>
      <c r="AH9" s="168" t="s">
        <v>3265</v>
      </c>
      <c r="AI9" s="189" t="s">
        <v>3224</v>
      </c>
      <c r="AJ9" s="189"/>
      <c r="AK9" s="168" t="s">
        <v>3269</v>
      </c>
      <c r="AL9" s="168" t="s">
        <v>3444</v>
      </c>
      <c r="AM9" s="177" t="s">
        <v>3445</v>
      </c>
      <c r="AN9" s="168"/>
      <c r="AO9" s="115"/>
      <c r="AP9" s="115"/>
      <c r="AQ9" s="115"/>
      <c r="AR9" s="115"/>
      <c r="AS9" s="115"/>
      <c r="AT9" s="115"/>
      <c r="AU9" s="115"/>
      <c r="AV9" s="116"/>
      <c r="AW9" s="116"/>
      <c r="AX9" s="116"/>
      <c r="AY9" s="116"/>
      <c r="AZ9" s="116"/>
      <c r="BA9" s="116"/>
      <c r="BB9" s="116"/>
    </row>
    <row r="10" spans="2:54" s="78" customFormat="1" ht="36.6" customHeight="1" x14ac:dyDescent="0.25">
      <c r="B10" s="184"/>
      <c r="C10" s="184"/>
      <c r="D10" s="184"/>
      <c r="E10" s="184"/>
      <c r="F10" s="177" t="s">
        <v>3278</v>
      </c>
      <c r="G10" s="178"/>
      <c r="H10" s="178"/>
      <c r="I10" s="179"/>
      <c r="J10" s="189" t="s">
        <v>3239</v>
      </c>
      <c r="K10" s="189"/>
      <c r="L10" s="189"/>
      <c r="M10" s="189"/>
      <c r="N10" s="169"/>
      <c r="O10" s="177" t="s">
        <v>3278</v>
      </c>
      <c r="P10" s="178"/>
      <c r="Q10" s="178"/>
      <c r="R10" s="179"/>
      <c r="S10" s="177" t="s">
        <v>3244</v>
      </c>
      <c r="T10" s="178"/>
      <c r="U10" s="178"/>
      <c r="V10" s="179"/>
      <c r="W10" s="168" t="s">
        <v>3277</v>
      </c>
      <c r="X10" s="177" t="s">
        <v>3279</v>
      </c>
      <c r="Y10" s="178"/>
      <c r="Z10" s="178"/>
      <c r="AA10" s="178"/>
      <c r="AB10" s="179"/>
      <c r="AC10" s="177" t="s">
        <v>3257</v>
      </c>
      <c r="AD10" s="178"/>
      <c r="AE10" s="178"/>
      <c r="AF10" s="178"/>
      <c r="AG10" s="58" t="s">
        <v>3262</v>
      </c>
      <c r="AH10" s="169"/>
      <c r="AI10" s="168" t="s">
        <v>3208</v>
      </c>
      <c r="AJ10" s="168" t="s">
        <v>3209</v>
      </c>
      <c r="AK10" s="169"/>
      <c r="AL10" s="169"/>
      <c r="AM10" s="177"/>
      <c r="AN10" s="169"/>
    </row>
    <row r="11" spans="2:54" s="78" customFormat="1" ht="32.450000000000003" customHeight="1" x14ac:dyDescent="0.25">
      <c r="B11" s="185"/>
      <c r="C11" s="185"/>
      <c r="D11" s="185"/>
      <c r="E11" s="185"/>
      <c r="F11" s="59" t="s">
        <v>3276</v>
      </c>
      <c r="G11" s="59" t="s">
        <v>3231</v>
      </c>
      <c r="H11" s="59" t="s">
        <v>3232</v>
      </c>
      <c r="I11" s="59" t="s">
        <v>3233</v>
      </c>
      <c r="J11" s="59">
        <v>2014</v>
      </c>
      <c r="K11" s="59" t="s">
        <v>3231</v>
      </c>
      <c r="L11" s="59" t="s">
        <v>3232</v>
      </c>
      <c r="M11" s="59" t="s">
        <v>3233</v>
      </c>
      <c r="N11" s="170"/>
      <c r="O11" s="59">
        <v>2014</v>
      </c>
      <c r="P11" s="59" t="s">
        <v>3231</v>
      </c>
      <c r="Q11" s="59" t="s">
        <v>3232</v>
      </c>
      <c r="R11" s="59" t="s">
        <v>3233</v>
      </c>
      <c r="S11" s="59">
        <v>2014</v>
      </c>
      <c r="T11" s="59" t="s">
        <v>3231</v>
      </c>
      <c r="U11" s="59" t="s">
        <v>3232</v>
      </c>
      <c r="V11" s="59" t="s">
        <v>3233</v>
      </c>
      <c r="W11" s="170"/>
      <c r="X11" s="59">
        <v>2014</v>
      </c>
      <c r="Y11" s="59" t="s">
        <v>3231</v>
      </c>
      <c r="Z11" s="59" t="s">
        <v>3232</v>
      </c>
      <c r="AA11" s="59" t="s">
        <v>3233</v>
      </c>
      <c r="AB11" s="58" t="s">
        <v>3251</v>
      </c>
      <c r="AC11" s="59">
        <v>2014</v>
      </c>
      <c r="AD11" s="59" t="s">
        <v>3231</v>
      </c>
      <c r="AE11" s="59" t="s">
        <v>3232</v>
      </c>
      <c r="AF11" s="59" t="s">
        <v>3233</v>
      </c>
      <c r="AG11" s="59">
        <v>2018</v>
      </c>
      <c r="AH11" s="170"/>
      <c r="AI11" s="170"/>
      <c r="AJ11" s="170"/>
      <c r="AK11" s="170"/>
      <c r="AL11" s="170"/>
      <c r="AM11" s="177"/>
      <c r="AN11" s="170"/>
    </row>
    <row r="12" spans="2:54" s="81" customFormat="1" ht="22.9" customHeight="1" x14ac:dyDescent="0.25">
      <c r="B12" s="79"/>
      <c r="C12" s="79"/>
      <c r="D12" s="79"/>
      <c r="E12" s="79"/>
      <c r="F12" s="56" t="s">
        <v>3203</v>
      </c>
      <c r="G12" s="56" t="s">
        <v>3204</v>
      </c>
      <c r="H12" s="56" t="s">
        <v>3234</v>
      </c>
      <c r="I12" s="56" t="s">
        <v>3205</v>
      </c>
      <c r="J12" s="56" t="s">
        <v>3235</v>
      </c>
      <c r="K12" s="56" t="s">
        <v>3206</v>
      </c>
      <c r="L12" s="56" t="s">
        <v>3236</v>
      </c>
      <c r="M12" s="56" t="s">
        <v>3210</v>
      </c>
      <c r="N12" s="80" t="s">
        <v>3237</v>
      </c>
      <c r="O12" s="56" t="s">
        <v>3240</v>
      </c>
      <c r="P12" s="56" t="s">
        <v>3241</v>
      </c>
      <c r="Q12" s="56" t="s">
        <v>3242</v>
      </c>
      <c r="R12" s="56" t="s">
        <v>3207</v>
      </c>
      <c r="S12" s="56" t="s">
        <v>3243</v>
      </c>
      <c r="T12" s="56" t="s">
        <v>3245</v>
      </c>
      <c r="U12" s="56" t="s">
        <v>3246</v>
      </c>
      <c r="V12" s="56" t="s">
        <v>3247</v>
      </c>
      <c r="W12" s="56" t="s">
        <v>3248</v>
      </c>
      <c r="X12" s="56" t="s">
        <v>3252</v>
      </c>
      <c r="Y12" s="56" t="s">
        <v>3253</v>
      </c>
      <c r="Z12" s="56" t="s">
        <v>3254</v>
      </c>
      <c r="AA12" s="56" t="s">
        <v>3255</v>
      </c>
      <c r="AB12" s="56" t="s">
        <v>3256</v>
      </c>
      <c r="AC12" s="56" t="s">
        <v>3258</v>
      </c>
      <c r="AD12" s="56" t="s">
        <v>3259</v>
      </c>
      <c r="AE12" s="56" t="s">
        <v>3260</v>
      </c>
      <c r="AF12" s="56" t="s">
        <v>3261</v>
      </c>
      <c r="AG12" s="56" t="s">
        <v>3263</v>
      </c>
      <c r="AH12" s="56" t="s">
        <v>3264</v>
      </c>
      <c r="AI12" s="80" t="s">
        <v>3266</v>
      </c>
      <c r="AJ12" s="80" t="s">
        <v>3267</v>
      </c>
      <c r="AK12" s="56" t="s">
        <v>3268</v>
      </c>
      <c r="AL12" s="56" t="s">
        <v>3446</v>
      </c>
      <c r="AM12" s="120" t="s">
        <v>3447</v>
      </c>
      <c r="AN12" s="79"/>
    </row>
    <row r="13" spans="2:54" s="86" customFormat="1" ht="13.15" customHeight="1" x14ac:dyDescent="0.2">
      <c r="B13" s="82"/>
      <c r="C13" s="82"/>
      <c r="D13" s="83" t="s">
        <v>3195</v>
      </c>
      <c r="E13" s="84" t="s">
        <v>3191</v>
      </c>
      <c r="F13" s="60"/>
      <c r="G13" s="60"/>
      <c r="H13" s="60"/>
      <c r="I13" s="60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60"/>
      <c r="Z13" s="60"/>
      <c r="AA13" s="60"/>
      <c r="AB13" s="60"/>
      <c r="AC13" s="60"/>
      <c r="AD13" s="60"/>
      <c r="AE13" s="60"/>
      <c r="AF13" s="60"/>
      <c r="AG13" s="60"/>
      <c r="AH13" s="60"/>
      <c r="AI13" s="85"/>
      <c r="AJ13" s="85"/>
      <c r="AK13" s="60"/>
      <c r="AL13" s="60"/>
      <c r="AM13" s="121"/>
      <c r="AN13" s="126"/>
    </row>
    <row r="14" spans="2:54" s="72" customFormat="1" ht="15" customHeight="1" x14ac:dyDescent="0.25">
      <c r="B14" s="87">
        <v>1</v>
      </c>
      <c r="C14" s="68" t="s">
        <v>2459</v>
      </c>
      <c r="D14" s="88" t="s">
        <v>3195</v>
      </c>
      <c r="E14" s="63" t="s">
        <v>3281</v>
      </c>
      <c r="F14" s="61">
        <v>0</v>
      </c>
      <c r="G14" s="61">
        <v>0</v>
      </c>
      <c r="H14" s="61">
        <v>0</v>
      </c>
      <c r="I14" s="61">
        <v>0</v>
      </c>
      <c r="J14" s="61">
        <v>0</v>
      </c>
      <c r="K14" s="61">
        <v>0</v>
      </c>
      <c r="L14" s="61">
        <v>0</v>
      </c>
      <c r="M14" s="61">
        <v>0</v>
      </c>
      <c r="N14" s="71">
        <v>82.54</v>
      </c>
      <c r="O14" s="61">
        <v>0</v>
      </c>
      <c r="P14" s="61">
        <v>0</v>
      </c>
      <c r="Q14" s="61">
        <v>0</v>
      </c>
      <c r="R14" s="61">
        <v>0</v>
      </c>
      <c r="S14" s="61">
        <v>0</v>
      </c>
      <c r="T14" s="61">
        <v>0</v>
      </c>
      <c r="U14" s="61">
        <v>0</v>
      </c>
      <c r="V14" s="61">
        <v>0</v>
      </c>
      <c r="W14" s="71">
        <v>0</v>
      </c>
      <c r="X14" s="61">
        <f>+F14-O14</f>
        <v>0</v>
      </c>
      <c r="Y14" s="61">
        <f>+G14-P14</f>
        <v>0</v>
      </c>
      <c r="Z14" s="61">
        <f>+H14-Q14</f>
        <v>0</v>
      </c>
      <c r="AA14" s="61">
        <f>+I14-R14</f>
        <v>0</v>
      </c>
      <c r="AB14" s="61">
        <v>0</v>
      </c>
      <c r="AC14" s="61">
        <f>+J14-S14</f>
        <v>0</v>
      </c>
      <c r="AD14" s="61">
        <f>+K14-T14</f>
        <v>0</v>
      </c>
      <c r="AE14" s="61">
        <f>+L14-U14</f>
        <v>0</v>
      </c>
      <c r="AF14" s="61">
        <f>+M14-V14</f>
        <v>0</v>
      </c>
      <c r="AG14" s="61">
        <f>+N14-W14</f>
        <v>82.54</v>
      </c>
      <c r="AH14" s="61">
        <f>+X14+Y14+Z14+AA14+AB14+AC14+AD14+AE14+AF14+AG14</f>
        <v>82.54</v>
      </c>
      <c r="AI14" s="61">
        <v>0</v>
      </c>
      <c r="AJ14" s="61">
        <v>0</v>
      </c>
      <c r="AK14" s="61">
        <f>+AH14+AI14-AJ14</f>
        <v>82.54</v>
      </c>
      <c r="AL14" s="61"/>
      <c r="AM14" s="122">
        <f>(AK14-AL14)</f>
        <v>82.54</v>
      </c>
      <c r="AN14" s="89"/>
    </row>
    <row r="15" spans="2:54" s="72" customFormat="1" ht="15" customHeight="1" x14ac:dyDescent="0.25">
      <c r="B15" s="87">
        <v>2</v>
      </c>
      <c r="C15" s="68" t="s">
        <v>2459</v>
      </c>
      <c r="D15" s="88" t="s">
        <v>3195</v>
      </c>
      <c r="E15" s="89" t="s">
        <v>3282</v>
      </c>
      <c r="F15" s="61">
        <v>0</v>
      </c>
      <c r="G15" s="61">
        <v>0</v>
      </c>
      <c r="H15" s="61">
        <v>0</v>
      </c>
      <c r="I15" s="61">
        <v>0</v>
      </c>
      <c r="J15" s="61">
        <v>0</v>
      </c>
      <c r="K15" s="61">
        <v>0</v>
      </c>
      <c r="L15" s="61">
        <v>0</v>
      </c>
      <c r="M15" s="61">
        <v>0</v>
      </c>
      <c r="N15" s="71">
        <v>0</v>
      </c>
      <c r="O15" s="61">
        <v>0</v>
      </c>
      <c r="P15" s="61">
        <v>0</v>
      </c>
      <c r="Q15" s="61">
        <v>0</v>
      </c>
      <c r="R15" s="61">
        <v>0</v>
      </c>
      <c r="S15" s="61">
        <v>0</v>
      </c>
      <c r="T15" s="61">
        <v>0</v>
      </c>
      <c r="U15" s="61">
        <v>0</v>
      </c>
      <c r="V15" s="61">
        <v>0</v>
      </c>
      <c r="W15" s="71">
        <v>0</v>
      </c>
      <c r="X15" s="61">
        <f t="shared" ref="X15:X33" si="0">+F15-O15</f>
        <v>0</v>
      </c>
      <c r="Y15" s="61">
        <f t="shared" ref="Y15:Y33" si="1">+G15-P15</f>
        <v>0</v>
      </c>
      <c r="Z15" s="61">
        <f t="shared" ref="Z15:Z33" si="2">+H15-Q15</f>
        <v>0</v>
      </c>
      <c r="AA15" s="61">
        <f t="shared" ref="AA15:AA33" si="3">+I15-R15</f>
        <v>0</v>
      </c>
      <c r="AB15" s="61">
        <v>0</v>
      </c>
      <c r="AC15" s="61">
        <f t="shared" ref="AC15:AC33" si="4">+J15-S15</f>
        <v>0</v>
      </c>
      <c r="AD15" s="61">
        <f t="shared" ref="AD15:AD33" si="5">+K15-T15</f>
        <v>0</v>
      </c>
      <c r="AE15" s="61">
        <f t="shared" ref="AE15:AE33" si="6">+L15-U15</f>
        <v>0</v>
      </c>
      <c r="AF15" s="61">
        <f t="shared" ref="AF15:AF33" si="7">+M15-V15</f>
        <v>0</v>
      </c>
      <c r="AG15" s="61">
        <f t="shared" ref="AG15:AG33" si="8">+N15-W15</f>
        <v>0</v>
      </c>
      <c r="AH15" s="61">
        <f>+X15+Y15+Z15+AA15+AB15+AC15+AD15+AE15+AF15+AG15</f>
        <v>0</v>
      </c>
      <c r="AI15" s="61">
        <v>0</v>
      </c>
      <c r="AJ15" s="61">
        <v>0</v>
      </c>
      <c r="AK15" s="61">
        <f t="shared" ref="AK15:AK33" si="9">+AH15+AI15-AJ15</f>
        <v>0</v>
      </c>
      <c r="AL15" s="61"/>
      <c r="AM15" s="122">
        <f t="shared" ref="AM15:AM78" si="10">(AK15-AL15)</f>
        <v>0</v>
      </c>
      <c r="AN15" s="89"/>
    </row>
    <row r="16" spans="2:54" s="72" customFormat="1" ht="15" customHeight="1" x14ac:dyDescent="0.25">
      <c r="B16" s="87">
        <v>3</v>
      </c>
      <c r="C16" s="68" t="s">
        <v>2459</v>
      </c>
      <c r="D16" s="88" t="s">
        <v>3195</v>
      </c>
      <c r="E16" s="89" t="s">
        <v>3283</v>
      </c>
      <c r="F16" s="61">
        <v>0</v>
      </c>
      <c r="G16" s="61">
        <v>0</v>
      </c>
      <c r="H16" s="61">
        <v>0</v>
      </c>
      <c r="I16" s="61">
        <v>0</v>
      </c>
      <c r="J16" s="61">
        <v>0</v>
      </c>
      <c r="K16" s="61">
        <v>0</v>
      </c>
      <c r="L16" s="61">
        <v>0</v>
      </c>
      <c r="M16" s="61">
        <v>0</v>
      </c>
      <c r="N16" s="71">
        <v>40000</v>
      </c>
      <c r="O16" s="61">
        <v>0</v>
      </c>
      <c r="P16" s="61">
        <v>0</v>
      </c>
      <c r="Q16" s="61">
        <v>0</v>
      </c>
      <c r="R16" s="61">
        <v>0</v>
      </c>
      <c r="S16" s="61">
        <v>0</v>
      </c>
      <c r="T16" s="61">
        <v>0</v>
      </c>
      <c r="U16" s="61">
        <v>0</v>
      </c>
      <c r="V16" s="61">
        <v>0</v>
      </c>
      <c r="W16" s="71">
        <v>40000</v>
      </c>
      <c r="X16" s="61">
        <f t="shared" si="0"/>
        <v>0</v>
      </c>
      <c r="Y16" s="61">
        <f t="shared" si="1"/>
        <v>0</v>
      </c>
      <c r="Z16" s="61">
        <f t="shared" si="2"/>
        <v>0</v>
      </c>
      <c r="AA16" s="61">
        <f t="shared" si="3"/>
        <v>0</v>
      </c>
      <c r="AB16" s="61">
        <v>0</v>
      </c>
      <c r="AC16" s="61">
        <f t="shared" si="4"/>
        <v>0</v>
      </c>
      <c r="AD16" s="61">
        <f t="shared" si="5"/>
        <v>0</v>
      </c>
      <c r="AE16" s="61">
        <f t="shared" si="6"/>
        <v>0</v>
      </c>
      <c r="AF16" s="61">
        <f t="shared" si="7"/>
        <v>0</v>
      </c>
      <c r="AG16" s="61">
        <f t="shared" si="8"/>
        <v>0</v>
      </c>
      <c r="AH16" s="61">
        <f>+X16+Y16+Z16+AA16+AB16+AC16+AD16+AE16+AF16+AG16</f>
        <v>0</v>
      </c>
      <c r="AI16" s="61">
        <v>0</v>
      </c>
      <c r="AJ16" s="61">
        <v>0</v>
      </c>
      <c r="AK16" s="61">
        <f t="shared" si="9"/>
        <v>0</v>
      </c>
      <c r="AL16" s="61"/>
      <c r="AM16" s="122">
        <f t="shared" si="10"/>
        <v>0</v>
      </c>
      <c r="AN16" s="89"/>
    </row>
    <row r="17" spans="2:40" s="72" customFormat="1" ht="15" customHeight="1" x14ac:dyDescent="0.25">
      <c r="B17" s="87">
        <v>4</v>
      </c>
      <c r="C17" s="68" t="s">
        <v>2459</v>
      </c>
      <c r="D17" s="88" t="s">
        <v>3195</v>
      </c>
      <c r="E17" s="89" t="s">
        <v>3284</v>
      </c>
      <c r="F17" s="61">
        <v>0</v>
      </c>
      <c r="G17" s="61">
        <v>0</v>
      </c>
      <c r="H17" s="61">
        <v>0</v>
      </c>
      <c r="I17" s="61">
        <v>0</v>
      </c>
      <c r="J17" s="61">
        <v>0</v>
      </c>
      <c r="K17" s="61">
        <v>0</v>
      </c>
      <c r="L17" s="61">
        <v>0</v>
      </c>
      <c r="M17" s="61">
        <v>0</v>
      </c>
      <c r="N17" s="71">
        <v>12000</v>
      </c>
      <c r="O17" s="61">
        <v>0</v>
      </c>
      <c r="P17" s="61">
        <v>0</v>
      </c>
      <c r="Q17" s="61">
        <v>0</v>
      </c>
      <c r="R17" s="61">
        <v>0</v>
      </c>
      <c r="S17" s="61">
        <v>0</v>
      </c>
      <c r="T17" s="61">
        <v>0</v>
      </c>
      <c r="U17" s="61">
        <v>0</v>
      </c>
      <c r="V17" s="61">
        <v>0</v>
      </c>
      <c r="W17" s="71">
        <v>12000</v>
      </c>
      <c r="X17" s="61">
        <f t="shared" si="0"/>
        <v>0</v>
      </c>
      <c r="Y17" s="61">
        <f t="shared" si="1"/>
        <v>0</v>
      </c>
      <c r="Z17" s="61">
        <f t="shared" si="2"/>
        <v>0</v>
      </c>
      <c r="AA17" s="61">
        <f t="shared" si="3"/>
        <v>0</v>
      </c>
      <c r="AB17" s="61">
        <v>0</v>
      </c>
      <c r="AC17" s="61">
        <f t="shared" si="4"/>
        <v>0</v>
      </c>
      <c r="AD17" s="61">
        <f t="shared" si="5"/>
        <v>0</v>
      </c>
      <c r="AE17" s="61">
        <f t="shared" si="6"/>
        <v>0</v>
      </c>
      <c r="AF17" s="61">
        <f t="shared" si="7"/>
        <v>0</v>
      </c>
      <c r="AG17" s="61">
        <f t="shared" si="8"/>
        <v>0</v>
      </c>
      <c r="AH17" s="61">
        <f>+X17+Y17+Z17+AA17+AB17+AC17+AD17+AE17+AF17+AG17</f>
        <v>0</v>
      </c>
      <c r="AI17" s="61">
        <v>0</v>
      </c>
      <c r="AJ17" s="61">
        <v>0</v>
      </c>
      <c r="AK17" s="61">
        <f t="shared" si="9"/>
        <v>0</v>
      </c>
      <c r="AL17" s="61"/>
      <c r="AM17" s="122">
        <f t="shared" si="10"/>
        <v>0</v>
      </c>
      <c r="AN17" s="89"/>
    </row>
    <row r="18" spans="2:40" s="72" customFormat="1" ht="15" customHeight="1" x14ac:dyDescent="0.25">
      <c r="B18" s="87">
        <v>5</v>
      </c>
      <c r="C18" s="68" t="s">
        <v>2459</v>
      </c>
      <c r="D18" s="88" t="s">
        <v>3195</v>
      </c>
      <c r="E18" s="89" t="s">
        <v>3285</v>
      </c>
      <c r="F18" s="61">
        <v>0</v>
      </c>
      <c r="G18" s="61">
        <v>0</v>
      </c>
      <c r="H18" s="61">
        <v>0</v>
      </c>
      <c r="I18" s="61">
        <v>0</v>
      </c>
      <c r="J18" s="61">
        <v>0</v>
      </c>
      <c r="K18" s="61">
        <v>0</v>
      </c>
      <c r="L18" s="61">
        <v>0</v>
      </c>
      <c r="M18" s="61">
        <v>0</v>
      </c>
      <c r="N18" s="71">
        <v>12004.9</v>
      </c>
      <c r="O18" s="61">
        <v>0</v>
      </c>
      <c r="P18" s="61">
        <v>0</v>
      </c>
      <c r="Q18" s="61">
        <v>0</v>
      </c>
      <c r="R18" s="61">
        <v>0</v>
      </c>
      <c r="S18" s="61">
        <v>0</v>
      </c>
      <c r="T18" s="61">
        <v>0</v>
      </c>
      <c r="U18" s="61">
        <v>0</v>
      </c>
      <c r="V18" s="61">
        <v>0</v>
      </c>
      <c r="W18" s="71">
        <v>12000</v>
      </c>
      <c r="X18" s="61">
        <f t="shared" si="0"/>
        <v>0</v>
      </c>
      <c r="Y18" s="61">
        <f t="shared" si="1"/>
        <v>0</v>
      </c>
      <c r="Z18" s="61">
        <f t="shared" si="2"/>
        <v>0</v>
      </c>
      <c r="AA18" s="61">
        <f t="shared" si="3"/>
        <v>0</v>
      </c>
      <c r="AB18" s="61">
        <v>0</v>
      </c>
      <c r="AC18" s="61">
        <f t="shared" si="4"/>
        <v>0</v>
      </c>
      <c r="AD18" s="61">
        <f t="shared" si="5"/>
        <v>0</v>
      </c>
      <c r="AE18" s="61">
        <f t="shared" si="6"/>
        <v>0</v>
      </c>
      <c r="AF18" s="61">
        <f>+M18-V18</f>
        <v>0</v>
      </c>
      <c r="AG18" s="61">
        <f>+N18-W18</f>
        <v>4.8999999999996362</v>
      </c>
      <c r="AH18" s="61">
        <f t="shared" ref="AH18:AH33" si="11">+X18+Y18+Z18+AA18+AB18+AC18+AD18+AE18+AF18+AG18</f>
        <v>4.8999999999996362</v>
      </c>
      <c r="AI18" s="61">
        <v>0</v>
      </c>
      <c r="AJ18" s="61">
        <v>0</v>
      </c>
      <c r="AK18" s="61">
        <f t="shared" si="9"/>
        <v>4.8999999999996362</v>
      </c>
      <c r="AL18" s="61"/>
      <c r="AM18" s="122">
        <f t="shared" si="10"/>
        <v>4.8999999999996362</v>
      </c>
      <c r="AN18" s="89"/>
    </row>
    <row r="19" spans="2:40" s="72" customFormat="1" ht="15" customHeight="1" x14ac:dyDescent="0.25">
      <c r="B19" s="87">
        <v>6</v>
      </c>
      <c r="C19" s="68" t="s">
        <v>2459</v>
      </c>
      <c r="D19" s="88" t="s">
        <v>3195</v>
      </c>
      <c r="E19" s="89" t="s">
        <v>3286</v>
      </c>
      <c r="F19" s="61">
        <v>0</v>
      </c>
      <c r="G19" s="61">
        <v>0</v>
      </c>
      <c r="H19" s="61">
        <v>0</v>
      </c>
      <c r="I19" s="61">
        <v>0</v>
      </c>
      <c r="J19" s="61">
        <v>0</v>
      </c>
      <c r="K19" s="61">
        <v>0</v>
      </c>
      <c r="L19" s="61">
        <v>0</v>
      </c>
      <c r="M19" s="61">
        <v>0</v>
      </c>
      <c r="N19" s="71">
        <v>143.1</v>
      </c>
      <c r="O19" s="61">
        <v>0</v>
      </c>
      <c r="P19" s="61">
        <v>0</v>
      </c>
      <c r="Q19" s="61">
        <v>0</v>
      </c>
      <c r="R19" s="61">
        <v>0</v>
      </c>
      <c r="S19" s="61">
        <v>0</v>
      </c>
      <c r="T19" s="61">
        <v>0</v>
      </c>
      <c r="U19" s="61">
        <v>0</v>
      </c>
      <c r="V19" s="61">
        <v>0</v>
      </c>
      <c r="W19" s="71">
        <v>0</v>
      </c>
      <c r="X19" s="61">
        <f t="shared" si="0"/>
        <v>0</v>
      </c>
      <c r="Y19" s="61">
        <f t="shared" si="1"/>
        <v>0</v>
      </c>
      <c r="Z19" s="61">
        <f t="shared" si="2"/>
        <v>0</v>
      </c>
      <c r="AA19" s="61">
        <f t="shared" si="3"/>
        <v>0</v>
      </c>
      <c r="AB19" s="61">
        <v>0</v>
      </c>
      <c r="AC19" s="61">
        <f t="shared" si="4"/>
        <v>0</v>
      </c>
      <c r="AD19" s="61">
        <f t="shared" si="5"/>
        <v>0</v>
      </c>
      <c r="AE19" s="61">
        <f>+L19-U19</f>
        <v>0</v>
      </c>
      <c r="AF19" s="61">
        <f t="shared" si="7"/>
        <v>0</v>
      </c>
      <c r="AG19" s="61">
        <f t="shared" si="8"/>
        <v>143.1</v>
      </c>
      <c r="AH19" s="61">
        <f t="shared" si="11"/>
        <v>143.1</v>
      </c>
      <c r="AI19" s="61">
        <v>0</v>
      </c>
      <c r="AJ19" s="61">
        <v>0</v>
      </c>
      <c r="AK19" s="61">
        <f t="shared" si="9"/>
        <v>143.1</v>
      </c>
      <c r="AL19" s="61"/>
      <c r="AM19" s="122">
        <f t="shared" si="10"/>
        <v>143.1</v>
      </c>
      <c r="AN19" s="89"/>
    </row>
    <row r="20" spans="2:40" s="72" customFormat="1" ht="15" customHeight="1" x14ac:dyDescent="0.25">
      <c r="B20" s="87">
        <v>7</v>
      </c>
      <c r="C20" s="68" t="s">
        <v>2459</v>
      </c>
      <c r="D20" s="88" t="s">
        <v>3195</v>
      </c>
      <c r="E20" s="89" t="s">
        <v>3287</v>
      </c>
      <c r="F20" s="61">
        <v>0</v>
      </c>
      <c r="G20" s="61">
        <v>0</v>
      </c>
      <c r="H20" s="61">
        <v>0</v>
      </c>
      <c r="I20" s="61">
        <v>0</v>
      </c>
      <c r="J20" s="61">
        <v>0</v>
      </c>
      <c r="K20" s="61">
        <v>0</v>
      </c>
      <c r="L20" s="61">
        <v>0</v>
      </c>
      <c r="M20" s="61">
        <v>0</v>
      </c>
      <c r="N20" s="71">
        <v>202.24</v>
      </c>
      <c r="O20" s="61">
        <v>0</v>
      </c>
      <c r="P20" s="61">
        <v>0</v>
      </c>
      <c r="Q20" s="61">
        <v>0</v>
      </c>
      <c r="R20" s="61">
        <v>0</v>
      </c>
      <c r="S20" s="61">
        <v>0</v>
      </c>
      <c r="T20" s="61">
        <v>0</v>
      </c>
      <c r="U20" s="61">
        <v>0</v>
      </c>
      <c r="V20" s="61">
        <v>0</v>
      </c>
      <c r="W20" s="71">
        <v>0</v>
      </c>
      <c r="X20" s="61">
        <f t="shared" si="0"/>
        <v>0</v>
      </c>
      <c r="Y20" s="61">
        <f t="shared" si="1"/>
        <v>0</v>
      </c>
      <c r="Z20" s="61">
        <f t="shared" si="2"/>
        <v>0</v>
      </c>
      <c r="AA20" s="61">
        <f t="shared" si="3"/>
        <v>0</v>
      </c>
      <c r="AB20" s="61">
        <v>0</v>
      </c>
      <c r="AC20" s="61">
        <f t="shared" si="4"/>
        <v>0</v>
      </c>
      <c r="AD20" s="61">
        <f>+K20-T20</f>
        <v>0</v>
      </c>
      <c r="AE20" s="61">
        <f t="shared" si="6"/>
        <v>0</v>
      </c>
      <c r="AF20" s="61">
        <f t="shared" si="7"/>
        <v>0</v>
      </c>
      <c r="AG20" s="61">
        <f t="shared" si="8"/>
        <v>202.24</v>
      </c>
      <c r="AH20" s="61">
        <f t="shared" si="11"/>
        <v>202.24</v>
      </c>
      <c r="AI20" s="61">
        <v>0</v>
      </c>
      <c r="AJ20" s="61">
        <v>0</v>
      </c>
      <c r="AK20" s="61">
        <f t="shared" si="9"/>
        <v>202.24</v>
      </c>
      <c r="AL20" s="61"/>
      <c r="AM20" s="122">
        <f t="shared" si="10"/>
        <v>202.24</v>
      </c>
      <c r="AN20" s="89"/>
    </row>
    <row r="21" spans="2:40" s="72" customFormat="1" ht="15" customHeight="1" x14ac:dyDescent="0.25">
      <c r="B21" s="87">
        <v>8</v>
      </c>
      <c r="C21" s="68" t="s">
        <v>2459</v>
      </c>
      <c r="D21" s="88" t="s">
        <v>3195</v>
      </c>
      <c r="E21" s="89" t="s">
        <v>3288</v>
      </c>
      <c r="F21" s="61">
        <v>0</v>
      </c>
      <c r="G21" s="61">
        <v>0</v>
      </c>
      <c r="H21" s="61">
        <v>0</v>
      </c>
      <c r="I21" s="61">
        <v>0</v>
      </c>
      <c r="J21" s="61">
        <v>0</v>
      </c>
      <c r="K21" s="61">
        <v>0</v>
      </c>
      <c r="L21" s="61">
        <v>0</v>
      </c>
      <c r="M21" s="61">
        <v>0</v>
      </c>
      <c r="N21" s="71">
        <v>684130.64</v>
      </c>
      <c r="O21" s="61">
        <v>0</v>
      </c>
      <c r="P21" s="61">
        <v>0</v>
      </c>
      <c r="Q21" s="61">
        <v>0</v>
      </c>
      <c r="R21" s="61">
        <v>0</v>
      </c>
      <c r="S21" s="61">
        <v>0</v>
      </c>
      <c r="T21" s="61">
        <v>0</v>
      </c>
      <c r="U21" s="61">
        <v>0</v>
      </c>
      <c r="V21" s="61">
        <v>0</v>
      </c>
      <c r="W21" s="71">
        <v>684130.64</v>
      </c>
      <c r="X21" s="61">
        <f t="shared" si="0"/>
        <v>0</v>
      </c>
      <c r="Y21" s="61">
        <f t="shared" si="1"/>
        <v>0</v>
      </c>
      <c r="Z21" s="61">
        <f t="shared" si="2"/>
        <v>0</v>
      </c>
      <c r="AA21" s="61">
        <f t="shared" si="3"/>
        <v>0</v>
      </c>
      <c r="AB21" s="61">
        <v>0</v>
      </c>
      <c r="AC21" s="61">
        <f>+J21-S21</f>
        <v>0</v>
      </c>
      <c r="AD21" s="61">
        <f t="shared" si="5"/>
        <v>0</v>
      </c>
      <c r="AE21" s="61">
        <f t="shared" si="6"/>
        <v>0</v>
      </c>
      <c r="AF21" s="61">
        <f t="shared" si="7"/>
        <v>0</v>
      </c>
      <c r="AG21" s="61">
        <f t="shared" si="8"/>
        <v>0</v>
      </c>
      <c r="AH21" s="61">
        <f t="shared" si="11"/>
        <v>0</v>
      </c>
      <c r="AI21" s="61">
        <v>0</v>
      </c>
      <c r="AJ21" s="61">
        <v>0</v>
      </c>
      <c r="AK21" s="61">
        <f t="shared" si="9"/>
        <v>0</v>
      </c>
      <c r="AL21" s="61"/>
      <c r="AM21" s="122">
        <f t="shared" si="10"/>
        <v>0</v>
      </c>
      <c r="AN21" s="89"/>
    </row>
    <row r="22" spans="2:40" s="72" customFormat="1" ht="15" customHeight="1" x14ac:dyDescent="0.25">
      <c r="B22" s="87">
        <v>9</v>
      </c>
      <c r="C22" s="68" t="s">
        <v>2459</v>
      </c>
      <c r="D22" s="88" t="s">
        <v>3195</v>
      </c>
      <c r="E22" s="89" t="s">
        <v>3289</v>
      </c>
      <c r="F22" s="61">
        <v>0</v>
      </c>
      <c r="G22" s="61">
        <v>0</v>
      </c>
      <c r="H22" s="61">
        <v>0</v>
      </c>
      <c r="I22" s="61">
        <v>0</v>
      </c>
      <c r="J22" s="61">
        <v>0</v>
      </c>
      <c r="K22" s="61">
        <v>0</v>
      </c>
      <c r="L22" s="61">
        <v>0</v>
      </c>
      <c r="M22" s="61">
        <v>0</v>
      </c>
      <c r="N22" s="71">
        <v>119071.96</v>
      </c>
      <c r="O22" s="61">
        <v>0</v>
      </c>
      <c r="P22" s="61">
        <v>0</v>
      </c>
      <c r="Q22" s="61">
        <v>0</v>
      </c>
      <c r="R22" s="61">
        <v>0</v>
      </c>
      <c r="S22" s="61">
        <v>0</v>
      </c>
      <c r="T22" s="61">
        <v>0</v>
      </c>
      <c r="U22" s="61">
        <v>0</v>
      </c>
      <c r="V22" s="61">
        <v>0</v>
      </c>
      <c r="W22" s="71">
        <v>0</v>
      </c>
      <c r="X22" s="61">
        <f t="shared" si="0"/>
        <v>0</v>
      </c>
      <c r="Y22" s="61">
        <f t="shared" si="1"/>
        <v>0</v>
      </c>
      <c r="Z22" s="61">
        <f t="shared" si="2"/>
        <v>0</v>
      </c>
      <c r="AA22" s="61">
        <f t="shared" si="3"/>
        <v>0</v>
      </c>
      <c r="AB22" s="61">
        <v>0</v>
      </c>
      <c r="AC22" s="61">
        <f t="shared" si="4"/>
        <v>0</v>
      </c>
      <c r="AD22" s="61">
        <f t="shared" si="5"/>
        <v>0</v>
      </c>
      <c r="AE22" s="61">
        <f t="shared" si="6"/>
        <v>0</v>
      </c>
      <c r="AF22" s="61">
        <f t="shared" si="7"/>
        <v>0</v>
      </c>
      <c r="AG22" s="61">
        <f t="shared" si="8"/>
        <v>119071.96</v>
      </c>
      <c r="AH22" s="61">
        <f t="shared" si="11"/>
        <v>119071.96</v>
      </c>
      <c r="AI22" s="61">
        <v>0</v>
      </c>
      <c r="AJ22" s="61">
        <v>0</v>
      </c>
      <c r="AK22" s="61">
        <f t="shared" si="9"/>
        <v>119071.96</v>
      </c>
      <c r="AL22" s="61"/>
      <c r="AM22" s="122">
        <f t="shared" si="10"/>
        <v>119071.96</v>
      </c>
      <c r="AN22" s="89"/>
    </row>
    <row r="23" spans="2:40" s="72" customFormat="1" ht="15" customHeight="1" x14ac:dyDescent="0.25">
      <c r="B23" s="87">
        <v>10</v>
      </c>
      <c r="C23" s="68" t="s">
        <v>2459</v>
      </c>
      <c r="D23" s="88" t="s">
        <v>3195</v>
      </c>
      <c r="E23" s="89" t="s">
        <v>3290</v>
      </c>
      <c r="F23" s="61">
        <v>0</v>
      </c>
      <c r="G23" s="61">
        <v>0</v>
      </c>
      <c r="H23" s="61">
        <v>0</v>
      </c>
      <c r="I23" s="61">
        <v>0</v>
      </c>
      <c r="J23" s="61">
        <v>0</v>
      </c>
      <c r="K23" s="61">
        <v>0</v>
      </c>
      <c r="L23" s="61">
        <v>0</v>
      </c>
      <c r="M23" s="61">
        <v>0</v>
      </c>
      <c r="N23" s="71">
        <v>9067</v>
      </c>
      <c r="O23" s="61">
        <v>0</v>
      </c>
      <c r="P23" s="61">
        <v>0</v>
      </c>
      <c r="Q23" s="61">
        <v>0</v>
      </c>
      <c r="R23" s="61">
        <v>0</v>
      </c>
      <c r="S23" s="61">
        <v>0</v>
      </c>
      <c r="T23" s="61">
        <v>0</v>
      </c>
      <c r="U23" s="61">
        <v>0</v>
      </c>
      <c r="V23" s="61">
        <v>0</v>
      </c>
      <c r="W23" s="71">
        <v>9067</v>
      </c>
      <c r="X23" s="61">
        <f t="shared" si="0"/>
        <v>0</v>
      </c>
      <c r="Y23" s="61">
        <f t="shared" si="1"/>
        <v>0</v>
      </c>
      <c r="Z23" s="61">
        <f t="shared" si="2"/>
        <v>0</v>
      </c>
      <c r="AA23" s="61">
        <f t="shared" si="3"/>
        <v>0</v>
      </c>
      <c r="AB23" s="61">
        <v>0</v>
      </c>
      <c r="AC23" s="61">
        <f t="shared" si="4"/>
        <v>0</v>
      </c>
      <c r="AD23" s="61">
        <f t="shared" si="5"/>
        <v>0</v>
      </c>
      <c r="AE23" s="61">
        <f t="shared" si="6"/>
        <v>0</v>
      </c>
      <c r="AF23" s="61">
        <f t="shared" si="7"/>
        <v>0</v>
      </c>
      <c r="AG23" s="61">
        <f t="shared" si="8"/>
        <v>0</v>
      </c>
      <c r="AH23" s="61">
        <f t="shared" si="11"/>
        <v>0</v>
      </c>
      <c r="AI23" s="61">
        <v>0</v>
      </c>
      <c r="AJ23" s="61">
        <v>0</v>
      </c>
      <c r="AK23" s="61">
        <f t="shared" si="9"/>
        <v>0</v>
      </c>
      <c r="AL23" s="61"/>
      <c r="AM23" s="122">
        <f t="shared" si="10"/>
        <v>0</v>
      </c>
      <c r="AN23" s="89"/>
    </row>
    <row r="24" spans="2:40" s="72" customFormat="1" ht="15" customHeight="1" x14ac:dyDescent="0.25">
      <c r="B24" s="87">
        <v>11</v>
      </c>
      <c r="C24" s="68" t="s">
        <v>2459</v>
      </c>
      <c r="D24" s="88" t="s">
        <v>3195</v>
      </c>
      <c r="E24" s="89" t="s">
        <v>3291</v>
      </c>
      <c r="F24" s="61">
        <v>0</v>
      </c>
      <c r="G24" s="61">
        <v>0</v>
      </c>
      <c r="H24" s="61">
        <v>0</v>
      </c>
      <c r="I24" s="61">
        <v>0</v>
      </c>
      <c r="J24" s="61">
        <v>0</v>
      </c>
      <c r="K24" s="61">
        <v>0</v>
      </c>
      <c r="L24" s="61">
        <v>0</v>
      </c>
      <c r="M24" s="61">
        <v>0</v>
      </c>
      <c r="N24" s="71">
        <v>37204.19</v>
      </c>
      <c r="O24" s="61">
        <v>0</v>
      </c>
      <c r="P24" s="61">
        <v>0</v>
      </c>
      <c r="Q24" s="61">
        <v>0</v>
      </c>
      <c r="R24" s="61">
        <v>0</v>
      </c>
      <c r="S24" s="61">
        <v>0</v>
      </c>
      <c r="T24" s="61">
        <v>0</v>
      </c>
      <c r="U24" s="61">
        <v>0</v>
      </c>
      <c r="V24" s="61">
        <v>0</v>
      </c>
      <c r="W24" s="71">
        <v>37204.19</v>
      </c>
      <c r="X24" s="61">
        <f t="shared" si="0"/>
        <v>0</v>
      </c>
      <c r="Y24" s="61">
        <f t="shared" si="1"/>
        <v>0</v>
      </c>
      <c r="Z24" s="61">
        <f t="shared" si="2"/>
        <v>0</v>
      </c>
      <c r="AA24" s="61">
        <f t="shared" si="3"/>
        <v>0</v>
      </c>
      <c r="AB24" s="61">
        <v>0</v>
      </c>
      <c r="AC24" s="61">
        <f t="shared" si="4"/>
        <v>0</v>
      </c>
      <c r="AD24" s="61">
        <f t="shared" si="5"/>
        <v>0</v>
      </c>
      <c r="AE24" s="61">
        <f t="shared" si="6"/>
        <v>0</v>
      </c>
      <c r="AF24" s="61">
        <f t="shared" si="7"/>
        <v>0</v>
      </c>
      <c r="AG24" s="61">
        <f t="shared" si="8"/>
        <v>0</v>
      </c>
      <c r="AH24" s="61">
        <f t="shared" si="11"/>
        <v>0</v>
      </c>
      <c r="AI24" s="61">
        <v>0</v>
      </c>
      <c r="AJ24" s="61">
        <v>0</v>
      </c>
      <c r="AK24" s="61">
        <f t="shared" si="9"/>
        <v>0</v>
      </c>
      <c r="AL24" s="61"/>
      <c r="AM24" s="122">
        <f t="shared" si="10"/>
        <v>0</v>
      </c>
      <c r="AN24" s="89"/>
    </row>
    <row r="25" spans="2:40" s="72" customFormat="1" ht="15" customHeight="1" x14ac:dyDescent="0.25">
      <c r="B25" s="87">
        <v>12</v>
      </c>
      <c r="C25" s="68" t="s">
        <v>2459</v>
      </c>
      <c r="D25" s="88" t="s">
        <v>3195</v>
      </c>
      <c r="E25" s="89" t="s">
        <v>3292</v>
      </c>
      <c r="F25" s="61">
        <v>0</v>
      </c>
      <c r="G25" s="61">
        <v>0</v>
      </c>
      <c r="H25" s="61">
        <v>0</v>
      </c>
      <c r="I25" s="61">
        <v>0</v>
      </c>
      <c r="J25" s="61">
        <v>0</v>
      </c>
      <c r="K25" s="61">
        <v>0</v>
      </c>
      <c r="L25" s="61">
        <v>0</v>
      </c>
      <c r="M25" s="61">
        <v>0</v>
      </c>
      <c r="N25" s="71">
        <v>2000</v>
      </c>
      <c r="O25" s="61">
        <v>0</v>
      </c>
      <c r="P25" s="61">
        <v>0</v>
      </c>
      <c r="Q25" s="61">
        <v>0</v>
      </c>
      <c r="R25" s="61">
        <v>0</v>
      </c>
      <c r="S25" s="61">
        <v>0</v>
      </c>
      <c r="T25" s="61">
        <v>0</v>
      </c>
      <c r="U25" s="61">
        <v>0</v>
      </c>
      <c r="V25" s="61">
        <v>0</v>
      </c>
      <c r="W25" s="71">
        <v>2000</v>
      </c>
      <c r="X25" s="61">
        <f t="shared" si="0"/>
        <v>0</v>
      </c>
      <c r="Y25" s="61">
        <f t="shared" si="1"/>
        <v>0</v>
      </c>
      <c r="Z25" s="61">
        <f t="shared" si="2"/>
        <v>0</v>
      </c>
      <c r="AA25" s="61">
        <f t="shared" si="3"/>
        <v>0</v>
      </c>
      <c r="AB25" s="61">
        <v>0</v>
      </c>
      <c r="AC25" s="61">
        <f t="shared" si="4"/>
        <v>0</v>
      </c>
      <c r="AD25" s="61">
        <f t="shared" si="5"/>
        <v>0</v>
      </c>
      <c r="AE25" s="61">
        <f t="shared" si="6"/>
        <v>0</v>
      </c>
      <c r="AF25" s="61">
        <f t="shared" si="7"/>
        <v>0</v>
      </c>
      <c r="AG25" s="61">
        <f t="shared" si="8"/>
        <v>0</v>
      </c>
      <c r="AH25" s="61">
        <f t="shared" si="11"/>
        <v>0</v>
      </c>
      <c r="AI25" s="61">
        <v>0</v>
      </c>
      <c r="AJ25" s="61">
        <v>0</v>
      </c>
      <c r="AK25" s="61">
        <f t="shared" si="9"/>
        <v>0</v>
      </c>
      <c r="AL25" s="61"/>
      <c r="AM25" s="122">
        <f t="shared" si="10"/>
        <v>0</v>
      </c>
      <c r="AN25" s="89"/>
    </row>
    <row r="26" spans="2:40" s="72" customFormat="1" ht="15" customHeight="1" x14ac:dyDescent="0.25">
      <c r="B26" s="87">
        <v>13</v>
      </c>
      <c r="C26" s="68" t="s">
        <v>2459</v>
      </c>
      <c r="D26" s="88" t="s">
        <v>3195</v>
      </c>
      <c r="E26" s="89" t="s">
        <v>3293</v>
      </c>
      <c r="F26" s="61">
        <v>0</v>
      </c>
      <c r="G26" s="61">
        <v>0</v>
      </c>
      <c r="H26" s="61">
        <v>0</v>
      </c>
      <c r="I26" s="61">
        <v>0</v>
      </c>
      <c r="J26" s="61">
        <v>0</v>
      </c>
      <c r="K26" s="61">
        <v>0</v>
      </c>
      <c r="L26" s="61">
        <v>0</v>
      </c>
      <c r="M26" s="61">
        <v>0</v>
      </c>
      <c r="N26" s="71">
        <v>3533</v>
      </c>
      <c r="O26" s="61">
        <v>0</v>
      </c>
      <c r="P26" s="61">
        <v>0</v>
      </c>
      <c r="Q26" s="61">
        <v>0</v>
      </c>
      <c r="R26" s="61">
        <v>0</v>
      </c>
      <c r="S26" s="61">
        <v>0</v>
      </c>
      <c r="T26" s="61">
        <v>0</v>
      </c>
      <c r="U26" s="61">
        <v>0</v>
      </c>
      <c r="V26" s="61">
        <v>0</v>
      </c>
      <c r="W26" s="71">
        <v>3533</v>
      </c>
      <c r="X26" s="61">
        <f t="shared" si="0"/>
        <v>0</v>
      </c>
      <c r="Y26" s="61">
        <f t="shared" si="1"/>
        <v>0</v>
      </c>
      <c r="Z26" s="61">
        <f t="shared" si="2"/>
        <v>0</v>
      </c>
      <c r="AA26" s="61">
        <f t="shared" si="3"/>
        <v>0</v>
      </c>
      <c r="AB26" s="61">
        <v>0</v>
      </c>
      <c r="AC26" s="61">
        <f t="shared" si="4"/>
        <v>0</v>
      </c>
      <c r="AD26" s="61">
        <f t="shared" si="5"/>
        <v>0</v>
      </c>
      <c r="AE26" s="61">
        <f t="shared" si="6"/>
        <v>0</v>
      </c>
      <c r="AF26" s="61">
        <f t="shared" si="7"/>
        <v>0</v>
      </c>
      <c r="AG26" s="61">
        <f t="shared" si="8"/>
        <v>0</v>
      </c>
      <c r="AH26" s="61">
        <f t="shared" si="11"/>
        <v>0</v>
      </c>
      <c r="AI26" s="61">
        <v>0</v>
      </c>
      <c r="AJ26" s="61">
        <v>0</v>
      </c>
      <c r="AK26" s="61">
        <f t="shared" si="9"/>
        <v>0</v>
      </c>
      <c r="AL26" s="61"/>
      <c r="AM26" s="122">
        <f t="shared" si="10"/>
        <v>0</v>
      </c>
      <c r="AN26" s="89"/>
    </row>
    <row r="27" spans="2:40" s="72" customFormat="1" ht="15" customHeight="1" x14ac:dyDescent="0.25">
      <c r="B27" s="87">
        <v>14</v>
      </c>
      <c r="C27" s="68" t="s">
        <v>2459</v>
      </c>
      <c r="D27" s="88" t="s">
        <v>3195</v>
      </c>
      <c r="E27" s="89" t="s">
        <v>3294</v>
      </c>
      <c r="F27" s="61">
        <v>0</v>
      </c>
      <c r="G27" s="61">
        <v>0</v>
      </c>
      <c r="H27" s="61">
        <v>0</v>
      </c>
      <c r="I27" s="61">
        <v>0</v>
      </c>
      <c r="J27" s="61">
        <v>0</v>
      </c>
      <c r="K27" s="61">
        <v>0</v>
      </c>
      <c r="L27" s="61">
        <v>0</v>
      </c>
      <c r="M27" s="61">
        <v>0</v>
      </c>
      <c r="N27" s="71">
        <v>15000</v>
      </c>
      <c r="O27" s="61">
        <v>0</v>
      </c>
      <c r="P27" s="61">
        <v>0</v>
      </c>
      <c r="Q27" s="61">
        <v>0</v>
      </c>
      <c r="R27" s="61">
        <v>0</v>
      </c>
      <c r="S27" s="61">
        <v>0</v>
      </c>
      <c r="T27" s="61">
        <v>0</v>
      </c>
      <c r="U27" s="61">
        <v>0</v>
      </c>
      <c r="V27" s="61">
        <v>0</v>
      </c>
      <c r="W27" s="71">
        <v>15000</v>
      </c>
      <c r="X27" s="61">
        <f t="shared" si="0"/>
        <v>0</v>
      </c>
      <c r="Y27" s="61">
        <f t="shared" si="1"/>
        <v>0</v>
      </c>
      <c r="Z27" s="61">
        <f t="shared" si="2"/>
        <v>0</v>
      </c>
      <c r="AA27" s="61">
        <f t="shared" si="3"/>
        <v>0</v>
      </c>
      <c r="AB27" s="61">
        <v>0</v>
      </c>
      <c r="AC27" s="61">
        <f t="shared" si="4"/>
        <v>0</v>
      </c>
      <c r="AD27" s="61">
        <f t="shared" si="5"/>
        <v>0</v>
      </c>
      <c r="AE27" s="61">
        <f t="shared" si="6"/>
        <v>0</v>
      </c>
      <c r="AF27" s="61">
        <f t="shared" si="7"/>
        <v>0</v>
      </c>
      <c r="AG27" s="61">
        <f t="shared" si="8"/>
        <v>0</v>
      </c>
      <c r="AH27" s="61">
        <f t="shared" si="11"/>
        <v>0</v>
      </c>
      <c r="AI27" s="61">
        <v>0</v>
      </c>
      <c r="AJ27" s="61">
        <v>0</v>
      </c>
      <c r="AK27" s="61">
        <f t="shared" si="9"/>
        <v>0</v>
      </c>
      <c r="AL27" s="61"/>
      <c r="AM27" s="122">
        <f t="shared" si="10"/>
        <v>0</v>
      </c>
      <c r="AN27" s="89"/>
    </row>
    <row r="28" spans="2:40" s="72" customFormat="1" ht="15" customHeight="1" x14ac:dyDescent="0.25">
      <c r="B28" s="87">
        <v>15</v>
      </c>
      <c r="C28" s="68" t="s">
        <v>2459</v>
      </c>
      <c r="D28" s="88" t="s">
        <v>3195</v>
      </c>
      <c r="E28" s="89" t="s">
        <v>3295</v>
      </c>
      <c r="F28" s="61">
        <v>0</v>
      </c>
      <c r="G28" s="61">
        <v>0</v>
      </c>
      <c r="H28" s="61">
        <v>0</v>
      </c>
      <c r="I28" s="61">
        <v>0</v>
      </c>
      <c r="J28" s="61">
        <v>0</v>
      </c>
      <c r="K28" s="61">
        <v>0</v>
      </c>
      <c r="L28" s="61">
        <v>0</v>
      </c>
      <c r="M28" s="61">
        <v>0</v>
      </c>
      <c r="N28" s="71">
        <v>126</v>
      </c>
      <c r="O28" s="61">
        <v>0</v>
      </c>
      <c r="P28" s="61">
        <v>0</v>
      </c>
      <c r="Q28" s="61">
        <v>0</v>
      </c>
      <c r="R28" s="61">
        <v>0</v>
      </c>
      <c r="S28" s="61">
        <v>0</v>
      </c>
      <c r="T28" s="61">
        <v>0</v>
      </c>
      <c r="U28" s="61">
        <v>0</v>
      </c>
      <c r="V28" s="61">
        <v>0</v>
      </c>
      <c r="W28" s="71">
        <v>126</v>
      </c>
      <c r="X28" s="61">
        <f t="shared" si="0"/>
        <v>0</v>
      </c>
      <c r="Y28" s="61">
        <f t="shared" si="1"/>
        <v>0</v>
      </c>
      <c r="Z28" s="61">
        <f t="shared" si="2"/>
        <v>0</v>
      </c>
      <c r="AA28" s="61">
        <f t="shared" si="3"/>
        <v>0</v>
      </c>
      <c r="AB28" s="61">
        <v>0</v>
      </c>
      <c r="AC28" s="61">
        <f t="shared" si="4"/>
        <v>0</v>
      </c>
      <c r="AD28" s="61">
        <f t="shared" si="5"/>
        <v>0</v>
      </c>
      <c r="AE28" s="61">
        <f t="shared" si="6"/>
        <v>0</v>
      </c>
      <c r="AF28" s="61">
        <f t="shared" si="7"/>
        <v>0</v>
      </c>
      <c r="AG28" s="61">
        <f t="shared" si="8"/>
        <v>0</v>
      </c>
      <c r="AH28" s="61">
        <f t="shared" si="11"/>
        <v>0</v>
      </c>
      <c r="AI28" s="61">
        <v>0</v>
      </c>
      <c r="AJ28" s="61">
        <v>0</v>
      </c>
      <c r="AK28" s="61">
        <f t="shared" si="9"/>
        <v>0</v>
      </c>
      <c r="AL28" s="61"/>
      <c r="AM28" s="122">
        <f t="shared" si="10"/>
        <v>0</v>
      </c>
      <c r="AN28" s="89"/>
    </row>
    <row r="29" spans="2:40" s="72" customFormat="1" ht="15" customHeight="1" x14ac:dyDescent="0.25">
      <c r="B29" s="87">
        <v>16</v>
      </c>
      <c r="C29" s="68" t="s">
        <v>2459</v>
      </c>
      <c r="D29" s="88" t="s">
        <v>3195</v>
      </c>
      <c r="E29" s="89" t="s">
        <v>3296</v>
      </c>
      <c r="F29" s="61">
        <v>0</v>
      </c>
      <c r="G29" s="61">
        <v>0</v>
      </c>
      <c r="H29" s="61">
        <v>0</v>
      </c>
      <c r="I29" s="61">
        <v>0</v>
      </c>
      <c r="J29" s="61">
        <v>0</v>
      </c>
      <c r="K29" s="61">
        <v>0</v>
      </c>
      <c r="L29" s="61">
        <v>0</v>
      </c>
      <c r="M29" s="61">
        <v>0</v>
      </c>
      <c r="N29" s="71">
        <v>1238</v>
      </c>
      <c r="O29" s="61">
        <v>0</v>
      </c>
      <c r="P29" s="61">
        <v>0</v>
      </c>
      <c r="Q29" s="61">
        <v>0</v>
      </c>
      <c r="R29" s="61">
        <v>0</v>
      </c>
      <c r="S29" s="61">
        <v>0</v>
      </c>
      <c r="T29" s="61">
        <v>0</v>
      </c>
      <c r="U29" s="61">
        <v>0</v>
      </c>
      <c r="V29" s="61">
        <v>0</v>
      </c>
      <c r="W29" s="71">
        <v>1238</v>
      </c>
      <c r="X29" s="61">
        <f t="shared" si="0"/>
        <v>0</v>
      </c>
      <c r="Y29" s="61">
        <f t="shared" si="1"/>
        <v>0</v>
      </c>
      <c r="Z29" s="61">
        <f t="shared" si="2"/>
        <v>0</v>
      </c>
      <c r="AA29" s="61">
        <f t="shared" si="3"/>
        <v>0</v>
      </c>
      <c r="AB29" s="61">
        <v>0</v>
      </c>
      <c r="AC29" s="61">
        <f t="shared" si="4"/>
        <v>0</v>
      </c>
      <c r="AD29" s="61">
        <f t="shared" si="5"/>
        <v>0</v>
      </c>
      <c r="AE29" s="61">
        <f t="shared" si="6"/>
        <v>0</v>
      </c>
      <c r="AF29" s="61">
        <f t="shared" si="7"/>
        <v>0</v>
      </c>
      <c r="AG29" s="61">
        <f t="shared" si="8"/>
        <v>0</v>
      </c>
      <c r="AH29" s="61">
        <f t="shared" si="11"/>
        <v>0</v>
      </c>
      <c r="AI29" s="61">
        <v>0</v>
      </c>
      <c r="AJ29" s="61">
        <v>0</v>
      </c>
      <c r="AK29" s="61">
        <f t="shared" si="9"/>
        <v>0</v>
      </c>
      <c r="AL29" s="61"/>
      <c r="AM29" s="122">
        <f t="shared" si="10"/>
        <v>0</v>
      </c>
      <c r="AN29" s="89"/>
    </row>
    <row r="30" spans="2:40" s="72" customFormat="1" ht="15" customHeight="1" x14ac:dyDescent="0.25">
      <c r="B30" s="87">
        <v>17</v>
      </c>
      <c r="C30" s="68" t="s">
        <v>2459</v>
      </c>
      <c r="D30" s="88" t="s">
        <v>3195</v>
      </c>
      <c r="E30" s="89" t="s">
        <v>3297</v>
      </c>
      <c r="F30" s="61">
        <v>0</v>
      </c>
      <c r="G30" s="61">
        <v>0</v>
      </c>
      <c r="H30" s="61">
        <v>0</v>
      </c>
      <c r="I30" s="61">
        <v>0</v>
      </c>
      <c r="J30" s="61">
        <v>0</v>
      </c>
      <c r="K30" s="61">
        <v>0</v>
      </c>
      <c r="L30" s="61">
        <v>0</v>
      </c>
      <c r="M30" s="61">
        <v>0</v>
      </c>
      <c r="N30" s="71">
        <v>25000</v>
      </c>
      <c r="O30" s="61">
        <v>0</v>
      </c>
      <c r="P30" s="61">
        <v>0</v>
      </c>
      <c r="Q30" s="61">
        <v>0</v>
      </c>
      <c r="R30" s="61">
        <v>0</v>
      </c>
      <c r="S30" s="61">
        <v>0</v>
      </c>
      <c r="T30" s="61">
        <v>0</v>
      </c>
      <c r="U30" s="61">
        <v>0</v>
      </c>
      <c r="V30" s="61">
        <v>0</v>
      </c>
      <c r="W30" s="71">
        <v>25000</v>
      </c>
      <c r="X30" s="61">
        <f t="shared" si="0"/>
        <v>0</v>
      </c>
      <c r="Y30" s="61">
        <f t="shared" si="1"/>
        <v>0</v>
      </c>
      <c r="Z30" s="61">
        <f t="shared" si="2"/>
        <v>0</v>
      </c>
      <c r="AA30" s="61">
        <f t="shared" si="3"/>
        <v>0</v>
      </c>
      <c r="AB30" s="61">
        <v>0</v>
      </c>
      <c r="AC30" s="61">
        <f t="shared" si="4"/>
        <v>0</v>
      </c>
      <c r="AD30" s="61">
        <f t="shared" si="5"/>
        <v>0</v>
      </c>
      <c r="AE30" s="61">
        <f t="shared" si="6"/>
        <v>0</v>
      </c>
      <c r="AF30" s="61">
        <f t="shared" si="7"/>
        <v>0</v>
      </c>
      <c r="AG30" s="61">
        <f t="shared" si="8"/>
        <v>0</v>
      </c>
      <c r="AH30" s="61">
        <f t="shared" si="11"/>
        <v>0</v>
      </c>
      <c r="AI30" s="61">
        <v>0</v>
      </c>
      <c r="AJ30" s="61">
        <v>0</v>
      </c>
      <c r="AK30" s="61">
        <f t="shared" si="9"/>
        <v>0</v>
      </c>
      <c r="AL30" s="61"/>
      <c r="AM30" s="122">
        <f t="shared" si="10"/>
        <v>0</v>
      </c>
      <c r="AN30" s="89"/>
    </row>
    <row r="31" spans="2:40" s="72" customFormat="1" ht="15" customHeight="1" x14ac:dyDescent="0.25">
      <c r="B31" s="87">
        <v>18</v>
      </c>
      <c r="C31" s="68" t="s">
        <v>2459</v>
      </c>
      <c r="D31" s="88" t="s">
        <v>3195</v>
      </c>
      <c r="E31" s="89" t="s">
        <v>3298</v>
      </c>
      <c r="F31" s="61">
        <v>0</v>
      </c>
      <c r="G31" s="61">
        <v>0</v>
      </c>
      <c r="H31" s="61">
        <v>0</v>
      </c>
      <c r="I31" s="61">
        <v>2175</v>
      </c>
      <c r="J31" s="61">
        <v>0</v>
      </c>
      <c r="K31" s="61">
        <v>0</v>
      </c>
      <c r="L31" s="61">
        <v>0</v>
      </c>
      <c r="M31" s="61">
        <v>0</v>
      </c>
      <c r="N31" s="71">
        <v>0</v>
      </c>
      <c r="O31" s="61">
        <v>0</v>
      </c>
      <c r="P31" s="61">
        <v>0</v>
      </c>
      <c r="Q31" s="61">
        <v>0</v>
      </c>
      <c r="R31" s="61">
        <v>2175</v>
      </c>
      <c r="S31" s="61">
        <v>0</v>
      </c>
      <c r="T31" s="61">
        <v>0</v>
      </c>
      <c r="U31" s="61">
        <v>0</v>
      </c>
      <c r="V31" s="61">
        <v>0</v>
      </c>
      <c r="W31" s="71">
        <v>0</v>
      </c>
      <c r="X31" s="61">
        <f t="shared" si="0"/>
        <v>0</v>
      </c>
      <c r="Y31" s="61">
        <f t="shared" si="1"/>
        <v>0</v>
      </c>
      <c r="Z31" s="61">
        <f t="shared" si="2"/>
        <v>0</v>
      </c>
      <c r="AA31" s="61">
        <f t="shared" si="3"/>
        <v>0</v>
      </c>
      <c r="AB31" s="61">
        <v>0</v>
      </c>
      <c r="AC31" s="61">
        <f t="shared" si="4"/>
        <v>0</v>
      </c>
      <c r="AD31" s="61">
        <f t="shared" si="5"/>
        <v>0</v>
      </c>
      <c r="AE31" s="61">
        <f t="shared" si="6"/>
        <v>0</v>
      </c>
      <c r="AF31" s="61">
        <f t="shared" si="7"/>
        <v>0</v>
      </c>
      <c r="AG31" s="61">
        <f t="shared" si="8"/>
        <v>0</v>
      </c>
      <c r="AH31" s="61">
        <f t="shared" si="11"/>
        <v>0</v>
      </c>
      <c r="AI31" s="61">
        <v>0</v>
      </c>
      <c r="AJ31" s="61">
        <v>0</v>
      </c>
      <c r="AK31" s="61">
        <f t="shared" si="9"/>
        <v>0</v>
      </c>
      <c r="AL31" s="61"/>
      <c r="AM31" s="122">
        <f t="shared" si="10"/>
        <v>0</v>
      </c>
      <c r="AN31" s="89"/>
    </row>
    <row r="32" spans="2:40" s="72" customFormat="1" ht="15" customHeight="1" x14ac:dyDescent="0.25">
      <c r="B32" s="87">
        <v>19</v>
      </c>
      <c r="C32" s="68" t="s">
        <v>2459</v>
      </c>
      <c r="D32" s="88" t="s">
        <v>3195</v>
      </c>
      <c r="E32" s="90" t="s">
        <v>3299</v>
      </c>
      <c r="F32" s="61">
        <v>0</v>
      </c>
      <c r="G32" s="61">
        <v>0</v>
      </c>
      <c r="H32" s="61">
        <v>0</v>
      </c>
      <c r="I32" s="61">
        <v>4041</v>
      </c>
      <c r="J32" s="61">
        <v>0</v>
      </c>
      <c r="K32" s="61">
        <v>0</v>
      </c>
      <c r="L32" s="61">
        <v>0</v>
      </c>
      <c r="M32" s="61">
        <v>0</v>
      </c>
      <c r="N32" s="71">
        <v>5289.99</v>
      </c>
      <c r="O32" s="61">
        <v>0</v>
      </c>
      <c r="P32" s="61">
        <v>0</v>
      </c>
      <c r="Q32" s="61">
        <v>0</v>
      </c>
      <c r="R32" s="61">
        <v>0</v>
      </c>
      <c r="S32" s="61">
        <v>0</v>
      </c>
      <c r="T32" s="61">
        <v>0</v>
      </c>
      <c r="U32" s="61">
        <v>0</v>
      </c>
      <c r="V32" s="61">
        <v>0</v>
      </c>
      <c r="W32" s="71">
        <v>0</v>
      </c>
      <c r="X32" s="61">
        <f t="shared" si="0"/>
        <v>0</v>
      </c>
      <c r="Y32" s="61">
        <f t="shared" si="1"/>
        <v>0</v>
      </c>
      <c r="Z32" s="61">
        <f t="shared" si="2"/>
        <v>0</v>
      </c>
      <c r="AA32" s="119">
        <f t="shared" si="3"/>
        <v>4041</v>
      </c>
      <c r="AB32" s="61">
        <v>0</v>
      </c>
      <c r="AC32" s="61">
        <f t="shared" si="4"/>
        <v>0</v>
      </c>
      <c r="AD32" s="61">
        <f t="shared" si="5"/>
        <v>0</v>
      </c>
      <c r="AE32" s="61">
        <f t="shared" si="6"/>
        <v>0</v>
      </c>
      <c r="AF32" s="61">
        <f t="shared" si="7"/>
        <v>0</v>
      </c>
      <c r="AG32" s="61">
        <f t="shared" si="8"/>
        <v>5289.99</v>
      </c>
      <c r="AH32" s="61">
        <f t="shared" si="11"/>
        <v>9330.99</v>
      </c>
      <c r="AI32" s="61">
        <v>0</v>
      </c>
      <c r="AJ32" s="61">
        <v>0</v>
      </c>
      <c r="AK32" s="61">
        <f t="shared" si="9"/>
        <v>9330.99</v>
      </c>
      <c r="AL32" s="61">
        <v>9330.99</v>
      </c>
      <c r="AM32" s="122">
        <f t="shared" si="10"/>
        <v>0</v>
      </c>
      <c r="AN32" s="89"/>
    </row>
    <row r="33" spans="2:40" s="72" customFormat="1" ht="15" customHeight="1" x14ac:dyDescent="0.25">
      <c r="B33" s="87">
        <v>20</v>
      </c>
      <c r="C33" s="68" t="s">
        <v>2459</v>
      </c>
      <c r="D33" s="88" t="s">
        <v>3195</v>
      </c>
      <c r="E33" s="90" t="s">
        <v>3300</v>
      </c>
      <c r="F33" s="61">
        <v>0</v>
      </c>
      <c r="G33" s="61">
        <v>0</v>
      </c>
      <c r="H33" s="61">
        <v>0</v>
      </c>
      <c r="I33" s="61">
        <v>0</v>
      </c>
      <c r="J33" s="61">
        <v>0</v>
      </c>
      <c r="K33" s="61">
        <v>0</v>
      </c>
      <c r="L33" s="61">
        <v>0</v>
      </c>
      <c r="M33" s="61">
        <v>0</v>
      </c>
      <c r="N33" s="71">
        <v>697740</v>
      </c>
      <c r="O33" s="61">
        <v>0</v>
      </c>
      <c r="P33" s="61">
        <v>0</v>
      </c>
      <c r="Q33" s="61">
        <v>0</v>
      </c>
      <c r="R33" s="61">
        <v>0</v>
      </c>
      <c r="S33" s="61">
        <v>0</v>
      </c>
      <c r="T33" s="61">
        <v>0</v>
      </c>
      <c r="U33" s="61">
        <v>0</v>
      </c>
      <c r="V33" s="61">
        <v>0</v>
      </c>
      <c r="W33" s="71">
        <v>0</v>
      </c>
      <c r="X33" s="61">
        <f t="shared" si="0"/>
        <v>0</v>
      </c>
      <c r="Y33" s="61">
        <f t="shared" si="1"/>
        <v>0</v>
      </c>
      <c r="Z33" s="61">
        <f t="shared" si="2"/>
        <v>0</v>
      </c>
      <c r="AA33" s="61">
        <f t="shared" si="3"/>
        <v>0</v>
      </c>
      <c r="AB33" s="61">
        <v>0</v>
      </c>
      <c r="AC33" s="61">
        <f t="shared" si="4"/>
        <v>0</v>
      </c>
      <c r="AD33" s="61">
        <f t="shared" si="5"/>
        <v>0</v>
      </c>
      <c r="AE33" s="61">
        <f t="shared" si="6"/>
        <v>0</v>
      </c>
      <c r="AF33" s="61">
        <f t="shared" si="7"/>
        <v>0</v>
      </c>
      <c r="AG33" s="61">
        <f t="shared" si="8"/>
        <v>697740</v>
      </c>
      <c r="AH33" s="61">
        <f t="shared" si="11"/>
        <v>697740</v>
      </c>
      <c r="AI33" s="61">
        <v>0</v>
      </c>
      <c r="AJ33" s="61">
        <v>0</v>
      </c>
      <c r="AK33" s="61">
        <f t="shared" si="9"/>
        <v>697740</v>
      </c>
      <c r="AL33" s="61"/>
      <c r="AM33" s="122">
        <f t="shared" si="10"/>
        <v>697740</v>
      </c>
      <c r="AN33" s="89"/>
    </row>
    <row r="34" spans="2:40" s="72" customFormat="1" ht="15" customHeight="1" x14ac:dyDescent="0.2">
      <c r="B34" s="87"/>
      <c r="C34" s="68"/>
      <c r="D34" s="175" t="s">
        <v>3270</v>
      </c>
      <c r="E34" s="176"/>
      <c r="F34" s="62">
        <f>SUM(F14:F33)</f>
        <v>0</v>
      </c>
      <c r="G34" s="62">
        <f t="shared" ref="G34:W34" si="12">SUM(G14:G33)</f>
        <v>0</v>
      </c>
      <c r="H34" s="62">
        <f t="shared" si="12"/>
        <v>0</v>
      </c>
      <c r="I34" s="62">
        <f t="shared" si="12"/>
        <v>6216</v>
      </c>
      <c r="J34" s="62">
        <f t="shared" si="12"/>
        <v>0</v>
      </c>
      <c r="K34" s="62">
        <f t="shared" si="12"/>
        <v>0</v>
      </c>
      <c r="L34" s="62">
        <f t="shared" si="12"/>
        <v>0</v>
      </c>
      <c r="M34" s="62">
        <f t="shared" si="12"/>
        <v>0</v>
      </c>
      <c r="N34" s="62">
        <f>SUM(N14:N33)</f>
        <v>1663833.56</v>
      </c>
      <c r="O34" s="62">
        <f t="shared" si="12"/>
        <v>0</v>
      </c>
      <c r="P34" s="62">
        <f t="shared" si="12"/>
        <v>0</v>
      </c>
      <c r="Q34" s="62">
        <f t="shared" si="12"/>
        <v>0</v>
      </c>
      <c r="R34" s="62">
        <f t="shared" si="12"/>
        <v>2175</v>
      </c>
      <c r="S34" s="62">
        <f t="shared" si="12"/>
        <v>0</v>
      </c>
      <c r="T34" s="62">
        <f t="shared" si="12"/>
        <v>0</v>
      </c>
      <c r="U34" s="62">
        <f t="shared" si="12"/>
        <v>0</v>
      </c>
      <c r="V34" s="62">
        <f t="shared" si="12"/>
        <v>0</v>
      </c>
      <c r="W34" s="62">
        <f t="shared" si="12"/>
        <v>841298.83000000007</v>
      </c>
      <c r="X34" s="62">
        <f>SUM(X14:X33)</f>
        <v>0</v>
      </c>
      <c r="Y34" s="62">
        <f t="shared" ref="Y34:AA34" si="13">SUM(Y14:Y33)</f>
        <v>0</v>
      </c>
      <c r="Z34" s="62">
        <f t="shared" si="13"/>
        <v>0</v>
      </c>
      <c r="AA34" s="62">
        <f t="shared" si="13"/>
        <v>4041</v>
      </c>
      <c r="AB34" s="62">
        <f>SUM(AB14:AB33)</f>
        <v>0</v>
      </c>
      <c r="AC34" s="62">
        <f t="shared" ref="AC34:AK34" si="14">SUM(AC14:AC33)</f>
        <v>0</v>
      </c>
      <c r="AD34" s="62">
        <f t="shared" si="14"/>
        <v>0</v>
      </c>
      <c r="AE34" s="62">
        <f t="shared" si="14"/>
        <v>0</v>
      </c>
      <c r="AF34" s="62">
        <f t="shared" si="14"/>
        <v>0</v>
      </c>
      <c r="AG34" s="62">
        <f t="shared" si="14"/>
        <v>822534.73</v>
      </c>
      <c r="AH34" s="62">
        <f t="shared" si="14"/>
        <v>826575.73</v>
      </c>
      <c r="AI34" s="62">
        <f t="shared" si="14"/>
        <v>0</v>
      </c>
      <c r="AJ34" s="62">
        <f t="shared" si="14"/>
        <v>0</v>
      </c>
      <c r="AK34" s="62">
        <f t="shared" si="14"/>
        <v>826575.73</v>
      </c>
      <c r="AL34" s="111">
        <f>SUM(AL14:AL33)</f>
        <v>9330.99</v>
      </c>
      <c r="AM34" s="123">
        <f>SUM(AM14:AM33)</f>
        <v>817244.74</v>
      </c>
      <c r="AN34" s="89"/>
    </row>
    <row r="35" spans="2:40" s="72" customFormat="1" ht="15" customHeight="1" x14ac:dyDescent="0.2">
      <c r="B35" s="87"/>
      <c r="C35" s="68"/>
      <c r="D35" s="91" t="s">
        <v>3196</v>
      </c>
      <c r="E35" s="92" t="s">
        <v>3197</v>
      </c>
      <c r="F35" s="63"/>
      <c r="G35" s="63"/>
      <c r="H35" s="63"/>
      <c r="I35" s="63"/>
      <c r="J35" s="63"/>
      <c r="K35" s="63"/>
      <c r="L35" s="63"/>
      <c r="M35" s="63"/>
      <c r="N35" s="63"/>
      <c r="O35" s="93"/>
      <c r="P35" s="93"/>
      <c r="Q35" s="93"/>
      <c r="R35" s="93"/>
      <c r="S35" s="93"/>
      <c r="T35" s="93"/>
      <c r="U35" s="93"/>
      <c r="V35" s="93"/>
      <c r="W35" s="63"/>
      <c r="X35" s="63"/>
      <c r="Y35" s="63"/>
      <c r="Z35" s="63"/>
      <c r="AA35" s="63"/>
      <c r="AB35" s="63"/>
      <c r="AC35" s="63"/>
      <c r="AD35" s="63"/>
      <c r="AE35" s="63"/>
      <c r="AF35" s="63"/>
      <c r="AG35" s="63"/>
      <c r="AH35" s="63"/>
      <c r="AI35" s="63"/>
      <c r="AJ35" s="63"/>
      <c r="AK35" s="63"/>
      <c r="AL35" s="63"/>
      <c r="AM35" s="122"/>
      <c r="AN35" s="89"/>
    </row>
    <row r="36" spans="2:40" s="72" customFormat="1" ht="15" customHeight="1" x14ac:dyDescent="0.2">
      <c r="B36" s="87">
        <v>1</v>
      </c>
      <c r="C36" s="68" t="s">
        <v>2459</v>
      </c>
      <c r="D36" s="69" t="s">
        <v>3196</v>
      </c>
      <c r="E36" s="89" t="s">
        <v>3301</v>
      </c>
      <c r="F36" s="61">
        <v>0</v>
      </c>
      <c r="G36" s="61">
        <v>0</v>
      </c>
      <c r="H36" s="61">
        <v>0</v>
      </c>
      <c r="I36" s="61">
        <v>0</v>
      </c>
      <c r="J36" s="61">
        <v>0</v>
      </c>
      <c r="K36" s="61">
        <v>0</v>
      </c>
      <c r="L36" s="61">
        <v>0</v>
      </c>
      <c r="M36" s="61">
        <v>0</v>
      </c>
      <c r="N36" s="61">
        <v>0</v>
      </c>
      <c r="O36" s="61">
        <v>0</v>
      </c>
      <c r="P36" s="61">
        <v>0</v>
      </c>
      <c r="Q36" s="61">
        <v>0</v>
      </c>
      <c r="R36" s="61">
        <v>0</v>
      </c>
      <c r="S36" s="61">
        <v>0</v>
      </c>
      <c r="T36" s="61">
        <v>0</v>
      </c>
      <c r="U36" s="61">
        <v>0</v>
      </c>
      <c r="V36" s="61">
        <v>0</v>
      </c>
      <c r="W36" s="61">
        <v>0</v>
      </c>
      <c r="X36" s="61">
        <f t="shared" ref="X36" si="15">+F36-O36</f>
        <v>0</v>
      </c>
      <c r="Y36" s="61">
        <f t="shared" ref="Y36" si="16">+G36-P36</f>
        <v>0</v>
      </c>
      <c r="Z36" s="61">
        <f t="shared" ref="Z36" si="17">+H36-Q36</f>
        <v>0</v>
      </c>
      <c r="AA36" s="61">
        <f t="shared" ref="AA36" si="18">+I36-R36</f>
        <v>0</v>
      </c>
      <c r="AB36" s="61">
        <v>0</v>
      </c>
      <c r="AC36" s="61">
        <f t="shared" ref="AC36" si="19">+J36-S36</f>
        <v>0</v>
      </c>
      <c r="AD36" s="61">
        <f t="shared" ref="AD36" si="20">+K36-T36</f>
        <v>0</v>
      </c>
      <c r="AE36" s="61">
        <f t="shared" ref="AE36" si="21">+L36-U36</f>
        <v>0</v>
      </c>
      <c r="AF36" s="61">
        <f t="shared" ref="AF36" si="22">+M36-V36</f>
        <v>0</v>
      </c>
      <c r="AG36" s="61">
        <f t="shared" ref="AG36" si="23">+N36-W36</f>
        <v>0</v>
      </c>
      <c r="AH36" s="61">
        <f>+X36+Y36+Z36+AA36+AB36+AC36+AD36+AE36+AF36+AG36</f>
        <v>0</v>
      </c>
      <c r="AI36" s="61">
        <v>0</v>
      </c>
      <c r="AJ36" s="61">
        <v>0</v>
      </c>
      <c r="AK36" s="61">
        <f>+AH36+AI36-AJ36</f>
        <v>0</v>
      </c>
      <c r="AL36" s="61"/>
      <c r="AM36" s="122">
        <f t="shared" si="10"/>
        <v>0</v>
      </c>
      <c r="AN36" s="89"/>
    </row>
    <row r="37" spans="2:40" s="72" customFormat="1" ht="15" customHeight="1" x14ac:dyDescent="0.2">
      <c r="B37" s="87"/>
      <c r="C37" s="68"/>
      <c r="D37" s="175" t="s">
        <v>3270</v>
      </c>
      <c r="E37" s="176"/>
      <c r="F37" s="62">
        <f t="shared" ref="F37:AK37" si="24">SUM(F36:F36)</f>
        <v>0</v>
      </c>
      <c r="G37" s="62">
        <f t="shared" si="24"/>
        <v>0</v>
      </c>
      <c r="H37" s="62">
        <f t="shared" si="24"/>
        <v>0</v>
      </c>
      <c r="I37" s="62">
        <f t="shared" si="24"/>
        <v>0</v>
      </c>
      <c r="J37" s="62">
        <f t="shared" si="24"/>
        <v>0</v>
      </c>
      <c r="K37" s="62">
        <f t="shared" si="24"/>
        <v>0</v>
      </c>
      <c r="L37" s="62">
        <f t="shared" si="24"/>
        <v>0</v>
      </c>
      <c r="M37" s="62">
        <f t="shared" si="24"/>
        <v>0</v>
      </c>
      <c r="N37" s="62">
        <f t="shared" si="24"/>
        <v>0</v>
      </c>
      <c r="O37" s="62">
        <f t="shared" si="24"/>
        <v>0</v>
      </c>
      <c r="P37" s="62">
        <f t="shared" si="24"/>
        <v>0</v>
      </c>
      <c r="Q37" s="62">
        <f t="shared" si="24"/>
        <v>0</v>
      </c>
      <c r="R37" s="62">
        <f t="shared" si="24"/>
        <v>0</v>
      </c>
      <c r="S37" s="62">
        <f t="shared" si="24"/>
        <v>0</v>
      </c>
      <c r="T37" s="62">
        <f t="shared" si="24"/>
        <v>0</v>
      </c>
      <c r="U37" s="62">
        <f t="shared" si="24"/>
        <v>0</v>
      </c>
      <c r="V37" s="62">
        <f t="shared" si="24"/>
        <v>0</v>
      </c>
      <c r="W37" s="62">
        <f t="shared" si="24"/>
        <v>0</v>
      </c>
      <c r="X37" s="62">
        <f t="shared" si="24"/>
        <v>0</v>
      </c>
      <c r="Y37" s="62">
        <f t="shared" si="24"/>
        <v>0</v>
      </c>
      <c r="Z37" s="62">
        <f t="shared" si="24"/>
        <v>0</v>
      </c>
      <c r="AA37" s="62">
        <f t="shared" si="24"/>
        <v>0</v>
      </c>
      <c r="AB37" s="62">
        <f t="shared" si="24"/>
        <v>0</v>
      </c>
      <c r="AC37" s="62">
        <f t="shared" si="24"/>
        <v>0</v>
      </c>
      <c r="AD37" s="62">
        <f t="shared" si="24"/>
        <v>0</v>
      </c>
      <c r="AE37" s="62">
        <f t="shared" si="24"/>
        <v>0</v>
      </c>
      <c r="AF37" s="62">
        <f t="shared" si="24"/>
        <v>0</v>
      </c>
      <c r="AG37" s="62">
        <f t="shared" si="24"/>
        <v>0</v>
      </c>
      <c r="AH37" s="62">
        <f t="shared" si="24"/>
        <v>0</v>
      </c>
      <c r="AI37" s="62">
        <f t="shared" si="24"/>
        <v>0</v>
      </c>
      <c r="AJ37" s="62">
        <f t="shared" si="24"/>
        <v>0</v>
      </c>
      <c r="AK37" s="62">
        <f t="shared" si="24"/>
        <v>0</v>
      </c>
      <c r="AL37" s="111"/>
      <c r="AM37" s="123">
        <f t="shared" si="10"/>
        <v>0</v>
      </c>
      <c r="AN37" s="89"/>
    </row>
    <row r="38" spans="2:40" s="72" customFormat="1" ht="15" customHeight="1" x14ac:dyDescent="0.2">
      <c r="B38" s="87"/>
      <c r="C38" s="68"/>
      <c r="D38" s="91" t="s">
        <v>3222</v>
      </c>
      <c r="E38" s="92" t="s">
        <v>3223</v>
      </c>
      <c r="F38" s="61"/>
      <c r="G38" s="61"/>
      <c r="H38" s="61"/>
      <c r="I38" s="61"/>
      <c r="J38" s="61"/>
      <c r="K38" s="61"/>
      <c r="L38" s="61"/>
      <c r="M38" s="61"/>
      <c r="N38" s="61"/>
      <c r="O38" s="94"/>
      <c r="P38" s="94"/>
      <c r="Q38" s="94"/>
      <c r="R38" s="94"/>
      <c r="S38" s="94"/>
      <c r="T38" s="94"/>
      <c r="U38" s="94"/>
      <c r="V38" s="94"/>
      <c r="W38" s="61"/>
      <c r="X38" s="61"/>
      <c r="Y38" s="61"/>
      <c r="Z38" s="61"/>
      <c r="AA38" s="61"/>
      <c r="AB38" s="61"/>
      <c r="AC38" s="61"/>
      <c r="AD38" s="61"/>
      <c r="AE38" s="61"/>
      <c r="AF38" s="61"/>
      <c r="AG38" s="61"/>
      <c r="AH38" s="61"/>
      <c r="AI38" s="61"/>
      <c r="AJ38" s="61"/>
      <c r="AK38" s="61"/>
      <c r="AL38" s="61"/>
      <c r="AM38" s="122"/>
      <c r="AN38" s="89"/>
    </row>
    <row r="39" spans="2:40" s="99" customFormat="1" ht="15" customHeight="1" x14ac:dyDescent="0.25">
      <c r="B39" s="95">
        <v>1</v>
      </c>
      <c r="C39" s="68" t="s">
        <v>2459</v>
      </c>
      <c r="D39" s="88" t="s">
        <v>3222</v>
      </c>
      <c r="E39" s="96" t="s">
        <v>3223</v>
      </c>
      <c r="F39" s="97">
        <v>0</v>
      </c>
      <c r="G39" s="97">
        <v>0</v>
      </c>
      <c r="H39" s="97">
        <v>0</v>
      </c>
      <c r="I39" s="97">
        <v>1653.75</v>
      </c>
      <c r="J39" s="97">
        <v>0</v>
      </c>
      <c r="K39" s="97">
        <v>0</v>
      </c>
      <c r="L39" s="97">
        <v>0</v>
      </c>
      <c r="M39" s="97">
        <v>0</v>
      </c>
      <c r="N39" s="98">
        <v>17230.330000000002</v>
      </c>
      <c r="O39" s="97">
        <v>0</v>
      </c>
      <c r="P39" s="97">
        <v>0</v>
      </c>
      <c r="Q39" s="97">
        <v>0</v>
      </c>
      <c r="R39" s="97">
        <v>1653.75</v>
      </c>
      <c r="S39" s="97">
        <v>0</v>
      </c>
      <c r="T39" s="97">
        <v>0</v>
      </c>
      <c r="U39" s="97">
        <v>0</v>
      </c>
      <c r="V39" s="97">
        <v>0</v>
      </c>
      <c r="W39" s="97">
        <f>17554.9-1653.75</f>
        <v>15901.150000000001</v>
      </c>
      <c r="X39" s="61">
        <f t="shared" ref="X39" si="25">+F39-O39</f>
        <v>0</v>
      </c>
      <c r="Y39" s="61">
        <f t="shared" ref="Y39" si="26">+G39-P39</f>
        <v>0</v>
      </c>
      <c r="Z39" s="61">
        <f t="shared" ref="Z39" si="27">+H39-Q39</f>
        <v>0</v>
      </c>
      <c r="AA39" s="61">
        <f t="shared" ref="AA39" si="28">+I39-R39</f>
        <v>0</v>
      </c>
      <c r="AB39" s="61">
        <v>0</v>
      </c>
      <c r="AC39" s="61">
        <f t="shared" ref="AC39" si="29">+J39-S39</f>
        <v>0</v>
      </c>
      <c r="AD39" s="61">
        <f t="shared" ref="AD39" si="30">+K39-T39</f>
        <v>0</v>
      </c>
      <c r="AE39" s="61">
        <f t="shared" ref="AE39" si="31">+L39-U39</f>
        <v>0</v>
      </c>
      <c r="AF39" s="61">
        <f t="shared" ref="AF39" si="32">+M39-V39</f>
        <v>0</v>
      </c>
      <c r="AG39" s="61">
        <f t="shared" ref="AG39" si="33">+N39-W39</f>
        <v>1329.1800000000003</v>
      </c>
      <c r="AH39" s="61">
        <f t="shared" ref="AH39" si="34">+X39+Y39+Z39+AA39+AB39+AC39+AD39+AE39+AF39+AG39</f>
        <v>1329.1800000000003</v>
      </c>
      <c r="AI39" s="97">
        <v>0</v>
      </c>
      <c r="AJ39" s="97">
        <v>0</v>
      </c>
      <c r="AK39" s="97">
        <f t="shared" ref="AK39" si="35">+AH39+AI39-AJ39</f>
        <v>1329.1800000000003</v>
      </c>
      <c r="AL39" s="97"/>
      <c r="AM39" s="122">
        <f t="shared" si="10"/>
        <v>1329.1800000000003</v>
      </c>
      <c r="AN39" s="96"/>
    </row>
    <row r="40" spans="2:40" s="72" customFormat="1" ht="15" customHeight="1" x14ac:dyDescent="0.2">
      <c r="B40" s="87"/>
      <c r="C40" s="68"/>
      <c r="D40" s="175" t="s">
        <v>3270</v>
      </c>
      <c r="E40" s="176"/>
      <c r="F40" s="62">
        <f t="shared" ref="F40:AK40" si="36">SUM(F39:F39)</f>
        <v>0</v>
      </c>
      <c r="G40" s="62">
        <f t="shared" si="36"/>
        <v>0</v>
      </c>
      <c r="H40" s="62">
        <f t="shared" si="36"/>
        <v>0</v>
      </c>
      <c r="I40" s="62">
        <f t="shared" si="36"/>
        <v>1653.75</v>
      </c>
      <c r="J40" s="62">
        <f t="shared" si="36"/>
        <v>0</v>
      </c>
      <c r="K40" s="62">
        <f t="shared" si="36"/>
        <v>0</v>
      </c>
      <c r="L40" s="62">
        <f t="shared" si="36"/>
        <v>0</v>
      </c>
      <c r="M40" s="62">
        <f t="shared" si="36"/>
        <v>0</v>
      </c>
      <c r="N40" s="62">
        <f t="shared" si="36"/>
        <v>17230.330000000002</v>
      </c>
      <c r="O40" s="62">
        <f t="shared" si="36"/>
        <v>0</v>
      </c>
      <c r="P40" s="62">
        <f t="shared" si="36"/>
        <v>0</v>
      </c>
      <c r="Q40" s="62">
        <f t="shared" si="36"/>
        <v>0</v>
      </c>
      <c r="R40" s="62">
        <f t="shared" si="36"/>
        <v>1653.75</v>
      </c>
      <c r="S40" s="62">
        <f t="shared" si="36"/>
        <v>0</v>
      </c>
      <c r="T40" s="62">
        <f t="shared" si="36"/>
        <v>0</v>
      </c>
      <c r="U40" s="62">
        <f t="shared" si="36"/>
        <v>0</v>
      </c>
      <c r="V40" s="62">
        <f t="shared" si="36"/>
        <v>0</v>
      </c>
      <c r="W40" s="62">
        <f t="shared" si="36"/>
        <v>15901.150000000001</v>
      </c>
      <c r="X40" s="62">
        <f t="shared" si="36"/>
        <v>0</v>
      </c>
      <c r="Y40" s="62">
        <f t="shared" si="36"/>
        <v>0</v>
      </c>
      <c r="Z40" s="62">
        <f t="shared" si="36"/>
        <v>0</v>
      </c>
      <c r="AA40" s="62">
        <f t="shared" si="36"/>
        <v>0</v>
      </c>
      <c r="AB40" s="62">
        <f t="shared" si="36"/>
        <v>0</v>
      </c>
      <c r="AC40" s="62">
        <f t="shared" si="36"/>
        <v>0</v>
      </c>
      <c r="AD40" s="62">
        <f t="shared" si="36"/>
        <v>0</v>
      </c>
      <c r="AE40" s="62">
        <f t="shared" si="36"/>
        <v>0</v>
      </c>
      <c r="AF40" s="62">
        <f t="shared" si="36"/>
        <v>0</v>
      </c>
      <c r="AG40" s="62">
        <f t="shared" si="36"/>
        <v>1329.1800000000003</v>
      </c>
      <c r="AH40" s="62">
        <f t="shared" si="36"/>
        <v>1329.1800000000003</v>
      </c>
      <c r="AI40" s="62">
        <f t="shared" si="36"/>
        <v>0</v>
      </c>
      <c r="AJ40" s="62">
        <f t="shared" si="36"/>
        <v>0</v>
      </c>
      <c r="AK40" s="62">
        <f t="shared" si="36"/>
        <v>1329.1800000000003</v>
      </c>
      <c r="AL40" s="111"/>
      <c r="AM40" s="123">
        <f t="shared" si="10"/>
        <v>1329.1800000000003</v>
      </c>
      <c r="AN40" s="89"/>
    </row>
    <row r="41" spans="2:40" s="72" customFormat="1" ht="15" customHeight="1" x14ac:dyDescent="0.2">
      <c r="B41" s="87"/>
      <c r="C41" s="68"/>
      <c r="D41" s="91" t="s">
        <v>3274</v>
      </c>
      <c r="E41" s="92" t="s">
        <v>3275</v>
      </c>
      <c r="F41" s="62"/>
      <c r="G41" s="62"/>
      <c r="H41" s="62"/>
      <c r="I41" s="62"/>
      <c r="J41" s="62"/>
      <c r="K41" s="62"/>
      <c r="L41" s="62"/>
      <c r="M41" s="62"/>
      <c r="N41" s="62"/>
      <c r="O41" s="62"/>
      <c r="P41" s="62"/>
      <c r="Q41" s="62"/>
      <c r="R41" s="62"/>
      <c r="S41" s="62"/>
      <c r="T41" s="62"/>
      <c r="U41" s="62"/>
      <c r="V41" s="62"/>
      <c r="W41" s="62"/>
      <c r="X41" s="62"/>
      <c r="Y41" s="62"/>
      <c r="Z41" s="62"/>
      <c r="AA41" s="62"/>
      <c r="AB41" s="62"/>
      <c r="AC41" s="62"/>
      <c r="AD41" s="62"/>
      <c r="AE41" s="62"/>
      <c r="AF41" s="62"/>
      <c r="AG41" s="62"/>
      <c r="AH41" s="62"/>
      <c r="AI41" s="62"/>
      <c r="AJ41" s="62"/>
      <c r="AK41" s="62"/>
      <c r="AL41" s="62"/>
      <c r="AM41" s="122"/>
      <c r="AN41" s="89"/>
    </row>
    <row r="42" spans="2:40" s="72" customFormat="1" ht="15" customHeight="1" x14ac:dyDescent="0.2">
      <c r="B42" s="87"/>
      <c r="C42" s="68"/>
      <c r="D42" s="69" t="s">
        <v>3274</v>
      </c>
      <c r="E42" s="89" t="s">
        <v>3275</v>
      </c>
      <c r="F42" s="97">
        <v>0</v>
      </c>
      <c r="G42" s="97">
        <v>0</v>
      </c>
      <c r="H42" s="97">
        <v>0</v>
      </c>
      <c r="I42" s="97">
        <v>0</v>
      </c>
      <c r="J42" s="97">
        <v>0</v>
      </c>
      <c r="K42" s="97">
        <v>0</v>
      </c>
      <c r="L42" s="97">
        <v>0</v>
      </c>
      <c r="M42" s="97">
        <v>0</v>
      </c>
      <c r="N42" s="97">
        <v>0</v>
      </c>
      <c r="O42" s="97">
        <v>0</v>
      </c>
      <c r="P42" s="97">
        <v>0</v>
      </c>
      <c r="Q42" s="97">
        <v>0</v>
      </c>
      <c r="R42" s="97">
        <v>0</v>
      </c>
      <c r="S42" s="97">
        <v>0</v>
      </c>
      <c r="T42" s="97">
        <v>0</v>
      </c>
      <c r="U42" s="97">
        <v>0</v>
      </c>
      <c r="V42" s="97">
        <v>0</v>
      </c>
      <c r="W42" s="97">
        <v>0</v>
      </c>
      <c r="X42" s="61">
        <f t="shared" ref="X42" si="37">+F42-O42</f>
        <v>0</v>
      </c>
      <c r="Y42" s="61">
        <f t="shared" ref="Y42" si="38">+G42-P42</f>
        <v>0</v>
      </c>
      <c r="Z42" s="61">
        <f t="shared" ref="Z42" si="39">+H42-Q42</f>
        <v>0</v>
      </c>
      <c r="AA42" s="61">
        <f t="shared" ref="AA42" si="40">+I42-R42</f>
        <v>0</v>
      </c>
      <c r="AB42" s="61">
        <v>0</v>
      </c>
      <c r="AC42" s="61">
        <f t="shared" ref="AC42" si="41">+J42-S42</f>
        <v>0</v>
      </c>
      <c r="AD42" s="61">
        <f t="shared" ref="AD42" si="42">+K42-T42</f>
        <v>0</v>
      </c>
      <c r="AE42" s="61">
        <f t="shared" ref="AE42" si="43">+L42-U42</f>
        <v>0</v>
      </c>
      <c r="AF42" s="61">
        <f t="shared" ref="AF42" si="44">+M42-V42</f>
        <v>0</v>
      </c>
      <c r="AG42" s="61">
        <f t="shared" ref="AG42" si="45">+N42-W42</f>
        <v>0</v>
      </c>
      <c r="AH42" s="61">
        <f t="shared" ref="AH42" si="46">+X42+Y42+Z42+AA42+AB42+AC42+AD42+AE42+AF42+AG42</f>
        <v>0</v>
      </c>
      <c r="AI42" s="61">
        <v>0</v>
      </c>
      <c r="AJ42" s="61">
        <v>0</v>
      </c>
      <c r="AK42" s="61">
        <f t="shared" ref="AK42" si="47">+AH42+AI42-AJ42</f>
        <v>0</v>
      </c>
      <c r="AL42" s="61"/>
      <c r="AM42" s="122">
        <f t="shared" si="10"/>
        <v>0</v>
      </c>
      <c r="AN42" s="89"/>
    </row>
    <row r="43" spans="2:40" s="72" customFormat="1" ht="15" customHeight="1" x14ac:dyDescent="0.2">
      <c r="B43" s="87"/>
      <c r="C43" s="68"/>
      <c r="D43" s="175" t="s">
        <v>3270</v>
      </c>
      <c r="E43" s="176"/>
      <c r="F43" s="62">
        <f t="shared" ref="F43:AK43" si="48">SUM(F42:F42)</f>
        <v>0</v>
      </c>
      <c r="G43" s="62">
        <f t="shared" si="48"/>
        <v>0</v>
      </c>
      <c r="H43" s="62">
        <f t="shared" si="48"/>
        <v>0</v>
      </c>
      <c r="I43" s="62">
        <f t="shared" si="48"/>
        <v>0</v>
      </c>
      <c r="J43" s="62">
        <f t="shared" si="48"/>
        <v>0</v>
      </c>
      <c r="K43" s="62">
        <f t="shared" si="48"/>
        <v>0</v>
      </c>
      <c r="L43" s="62">
        <f t="shared" si="48"/>
        <v>0</v>
      </c>
      <c r="M43" s="62">
        <f t="shared" si="48"/>
        <v>0</v>
      </c>
      <c r="N43" s="62">
        <f t="shared" si="48"/>
        <v>0</v>
      </c>
      <c r="O43" s="62">
        <f t="shared" si="48"/>
        <v>0</v>
      </c>
      <c r="P43" s="62">
        <f t="shared" si="48"/>
        <v>0</v>
      </c>
      <c r="Q43" s="62">
        <f t="shared" si="48"/>
        <v>0</v>
      </c>
      <c r="R43" s="62">
        <f t="shared" si="48"/>
        <v>0</v>
      </c>
      <c r="S43" s="62">
        <f t="shared" si="48"/>
        <v>0</v>
      </c>
      <c r="T43" s="62">
        <f t="shared" si="48"/>
        <v>0</v>
      </c>
      <c r="U43" s="62">
        <f t="shared" si="48"/>
        <v>0</v>
      </c>
      <c r="V43" s="62">
        <f t="shared" si="48"/>
        <v>0</v>
      </c>
      <c r="W43" s="62">
        <f t="shared" si="48"/>
        <v>0</v>
      </c>
      <c r="X43" s="62">
        <f t="shared" si="48"/>
        <v>0</v>
      </c>
      <c r="Y43" s="62">
        <f t="shared" si="48"/>
        <v>0</v>
      </c>
      <c r="Z43" s="62">
        <f t="shared" si="48"/>
        <v>0</v>
      </c>
      <c r="AA43" s="62">
        <f t="shared" si="48"/>
        <v>0</v>
      </c>
      <c r="AB43" s="62">
        <f t="shared" si="48"/>
        <v>0</v>
      </c>
      <c r="AC43" s="62">
        <f t="shared" si="48"/>
        <v>0</v>
      </c>
      <c r="AD43" s="62">
        <f t="shared" si="48"/>
        <v>0</v>
      </c>
      <c r="AE43" s="62">
        <f t="shared" si="48"/>
        <v>0</v>
      </c>
      <c r="AF43" s="62">
        <f t="shared" si="48"/>
        <v>0</v>
      </c>
      <c r="AG43" s="62">
        <f t="shared" si="48"/>
        <v>0</v>
      </c>
      <c r="AH43" s="62">
        <f t="shared" si="48"/>
        <v>0</v>
      </c>
      <c r="AI43" s="62">
        <f t="shared" si="48"/>
        <v>0</v>
      </c>
      <c r="AJ43" s="62">
        <f t="shared" si="48"/>
        <v>0</v>
      </c>
      <c r="AK43" s="62">
        <f t="shared" si="48"/>
        <v>0</v>
      </c>
      <c r="AL43" s="62"/>
      <c r="AM43" s="123">
        <f t="shared" si="10"/>
        <v>0</v>
      </c>
      <c r="AN43" s="89"/>
    </row>
    <row r="44" spans="2:40" s="72" customFormat="1" ht="15" customHeight="1" x14ac:dyDescent="0.2">
      <c r="B44" s="87"/>
      <c r="C44" s="68"/>
      <c r="D44" s="100" t="s">
        <v>3225</v>
      </c>
      <c r="E44" s="101" t="s">
        <v>3198</v>
      </c>
      <c r="F44" s="61"/>
      <c r="G44" s="61"/>
      <c r="H44" s="61"/>
      <c r="I44" s="61"/>
      <c r="J44" s="61"/>
      <c r="K44" s="61"/>
      <c r="L44" s="61"/>
      <c r="M44" s="61"/>
      <c r="N44" s="61"/>
      <c r="O44" s="94"/>
      <c r="P44" s="94"/>
      <c r="Q44" s="94"/>
      <c r="R44" s="94"/>
      <c r="S44" s="94"/>
      <c r="T44" s="94"/>
      <c r="U44" s="94"/>
      <c r="V44" s="94"/>
      <c r="W44" s="61"/>
      <c r="X44" s="61"/>
      <c r="Y44" s="61"/>
      <c r="Z44" s="61"/>
      <c r="AA44" s="61"/>
      <c r="AB44" s="61"/>
      <c r="AC44" s="61"/>
      <c r="AD44" s="61"/>
      <c r="AE44" s="61"/>
      <c r="AF44" s="61"/>
      <c r="AG44" s="61"/>
      <c r="AH44" s="61"/>
      <c r="AI44" s="61"/>
      <c r="AJ44" s="61"/>
      <c r="AK44" s="61"/>
      <c r="AL44" s="61"/>
      <c r="AM44" s="122"/>
      <c r="AN44" s="89"/>
    </row>
    <row r="45" spans="2:40" s="72" customFormat="1" ht="15" customHeight="1" x14ac:dyDescent="0.2">
      <c r="B45" s="67"/>
      <c r="C45" s="102"/>
      <c r="D45" s="103" t="s">
        <v>3199</v>
      </c>
      <c r="E45" s="84" t="s">
        <v>3200</v>
      </c>
      <c r="F45" s="61"/>
      <c r="G45" s="61"/>
      <c r="H45" s="61"/>
      <c r="I45" s="61"/>
      <c r="J45" s="61"/>
      <c r="K45" s="61"/>
      <c r="L45" s="61"/>
      <c r="M45" s="61"/>
      <c r="N45" s="61"/>
      <c r="O45" s="61"/>
      <c r="P45" s="61"/>
      <c r="Q45" s="61"/>
      <c r="R45" s="61"/>
      <c r="S45" s="61"/>
      <c r="T45" s="61"/>
      <c r="U45" s="61"/>
      <c r="V45" s="61"/>
      <c r="W45" s="61"/>
      <c r="X45" s="61"/>
      <c r="Y45" s="61"/>
      <c r="Z45" s="61"/>
      <c r="AA45" s="61"/>
      <c r="AB45" s="61"/>
      <c r="AC45" s="61"/>
      <c r="AD45" s="61"/>
      <c r="AE45" s="61"/>
      <c r="AF45" s="61"/>
      <c r="AG45" s="61"/>
      <c r="AH45" s="61"/>
      <c r="AI45" s="61"/>
      <c r="AJ45" s="61"/>
      <c r="AK45" s="61"/>
      <c r="AL45" s="61"/>
      <c r="AM45" s="122"/>
      <c r="AN45" s="89"/>
    </row>
    <row r="46" spans="2:40" s="72" customFormat="1" ht="15" customHeight="1" x14ac:dyDescent="0.25">
      <c r="B46" s="67">
        <v>1</v>
      </c>
      <c r="C46" s="68" t="s">
        <v>2459</v>
      </c>
      <c r="D46" s="69" t="s">
        <v>3199</v>
      </c>
      <c r="E46" s="70" t="s">
        <v>3302</v>
      </c>
      <c r="F46" s="61">
        <v>0</v>
      </c>
      <c r="G46" s="61">
        <v>0</v>
      </c>
      <c r="H46" s="61">
        <v>0</v>
      </c>
      <c r="I46" s="61">
        <v>0</v>
      </c>
      <c r="J46" s="61">
        <v>0</v>
      </c>
      <c r="K46" s="61">
        <v>0</v>
      </c>
      <c r="L46" s="61">
        <v>0</v>
      </c>
      <c r="M46" s="61">
        <v>0</v>
      </c>
      <c r="N46" s="71">
        <v>0</v>
      </c>
      <c r="O46" s="61">
        <v>0</v>
      </c>
      <c r="P46" s="61">
        <v>0</v>
      </c>
      <c r="Q46" s="61">
        <v>0</v>
      </c>
      <c r="R46" s="61">
        <v>0</v>
      </c>
      <c r="S46" s="61">
        <v>0</v>
      </c>
      <c r="T46" s="61">
        <v>0</v>
      </c>
      <c r="U46" s="61">
        <v>0</v>
      </c>
      <c r="V46" s="61">
        <v>0</v>
      </c>
      <c r="W46" s="71">
        <v>0</v>
      </c>
      <c r="X46" s="61">
        <f t="shared" ref="X46:X145" si="49">+F46-O46</f>
        <v>0</v>
      </c>
      <c r="Y46" s="61">
        <f t="shared" ref="Y46:Y145" si="50">+G46-P46</f>
        <v>0</v>
      </c>
      <c r="Z46" s="61">
        <f t="shared" ref="Z46:Z145" si="51">+H46-Q46</f>
        <v>0</v>
      </c>
      <c r="AA46" s="61">
        <f t="shared" ref="AA46:AA145" si="52">+I46-R46</f>
        <v>0</v>
      </c>
      <c r="AB46" s="61">
        <v>0</v>
      </c>
      <c r="AC46" s="61">
        <f t="shared" ref="AC46:AC145" si="53">+J46-S46</f>
        <v>0</v>
      </c>
      <c r="AD46" s="61">
        <f t="shared" ref="AD46:AD145" si="54">+K46-T46</f>
        <v>0</v>
      </c>
      <c r="AE46" s="61">
        <f t="shared" ref="AE46:AE145" si="55">+L46-U46</f>
        <v>0</v>
      </c>
      <c r="AF46" s="61">
        <f t="shared" ref="AF46:AF145" si="56">+M46-V46</f>
        <v>0</v>
      </c>
      <c r="AG46" s="61">
        <f t="shared" ref="AG46:AG145" si="57">+N46-W46</f>
        <v>0</v>
      </c>
      <c r="AH46" s="61">
        <f>+X46+Y46+Z46+AA46+AB46+AC46+AD46+AE46+AF46+AG46</f>
        <v>0</v>
      </c>
      <c r="AI46" s="61">
        <v>0</v>
      </c>
      <c r="AJ46" s="61">
        <v>0</v>
      </c>
      <c r="AK46" s="61">
        <f>+AH46+AI46-AJ46</f>
        <v>0</v>
      </c>
      <c r="AL46" s="61"/>
      <c r="AM46" s="122">
        <f t="shared" si="10"/>
        <v>0</v>
      </c>
      <c r="AN46" s="89"/>
    </row>
    <row r="47" spans="2:40" s="72" customFormat="1" ht="15" customHeight="1" x14ac:dyDescent="0.25">
      <c r="B47" s="67">
        <v>2</v>
      </c>
      <c r="C47" s="68" t="s">
        <v>2459</v>
      </c>
      <c r="D47" s="69" t="s">
        <v>3199</v>
      </c>
      <c r="E47" s="70" t="s">
        <v>3303</v>
      </c>
      <c r="F47" s="61">
        <v>0</v>
      </c>
      <c r="G47" s="61">
        <v>0</v>
      </c>
      <c r="H47" s="61">
        <v>0</v>
      </c>
      <c r="I47" s="61">
        <v>0</v>
      </c>
      <c r="J47" s="61">
        <v>0</v>
      </c>
      <c r="K47" s="61">
        <v>0</v>
      </c>
      <c r="L47" s="61">
        <v>0</v>
      </c>
      <c r="M47" s="61">
        <v>0</v>
      </c>
      <c r="N47" s="71">
        <v>540072.95999999996</v>
      </c>
      <c r="O47" s="61">
        <v>0</v>
      </c>
      <c r="P47" s="61">
        <v>0</v>
      </c>
      <c r="Q47" s="61">
        <v>0</v>
      </c>
      <c r="R47" s="61">
        <v>0</v>
      </c>
      <c r="S47" s="61">
        <v>0</v>
      </c>
      <c r="T47" s="61">
        <v>0</v>
      </c>
      <c r="U47" s="61">
        <v>0</v>
      </c>
      <c r="V47" s="61">
        <v>0</v>
      </c>
      <c r="W47" s="71">
        <v>509975.51</v>
      </c>
      <c r="X47" s="61">
        <f t="shared" si="49"/>
        <v>0</v>
      </c>
      <c r="Y47" s="61">
        <f t="shared" si="50"/>
        <v>0</v>
      </c>
      <c r="Z47" s="61">
        <f t="shared" si="51"/>
        <v>0</v>
      </c>
      <c r="AA47" s="61">
        <f t="shared" si="52"/>
        <v>0</v>
      </c>
      <c r="AB47" s="61">
        <v>0</v>
      </c>
      <c r="AC47" s="61">
        <f t="shared" si="53"/>
        <v>0</v>
      </c>
      <c r="AD47" s="61">
        <f t="shared" si="54"/>
        <v>0</v>
      </c>
      <c r="AE47" s="61">
        <f t="shared" si="55"/>
        <v>0</v>
      </c>
      <c r="AF47" s="61">
        <f t="shared" si="56"/>
        <v>0</v>
      </c>
      <c r="AG47" s="61">
        <f t="shared" si="57"/>
        <v>30097.449999999953</v>
      </c>
      <c r="AH47" s="61">
        <f>+X47+Y47+Z47+AA47+AB47+AC47+AD47+AE47+AF47+AG47</f>
        <v>30097.449999999953</v>
      </c>
      <c r="AI47" s="61">
        <v>0</v>
      </c>
      <c r="AJ47" s="61">
        <v>0</v>
      </c>
      <c r="AK47" s="61">
        <f t="shared" ref="AK47:AK145" si="58">+AH47+AI47-AJ47</f>
        <v>30097.449999999953</v>
      </c>
      <c r="AL47" s="61"/>
      <c r="AM47" s="122">
        <f t="shared" si="10"/>
        <v>30097.449999999953</v>
      </c>
      <c r="AN47" s="89"/>
    </row>
    <row r="48" spans="2:40" s="72" customFormat="1" ht="15" customHeight="1" x14ac:dyDescent="0.25">
      <c r="B48" s="67">
        <v>3</v>
      </c>
      <c r="C48" s="68" t="s">
        <v>2459</v>
      </c>
      <c r="D48" s="69" t="s">
        <v>3199</v>
      </c>
      <c r="E48" s="70" t="s">
        <v>3304</v>
      </c>
      <c r="F48" s="61">
        <v>0</v>
      </c>
      <c r="G48" s="61">
        <v>0</v>
      </c>
      <c r="H48" s="61">
        <v>0</v>
      </c>
      <c r="I48" s="61">
        <v>0</v>
      </c>
      <c r="J48" s="61">
        <v>0</v>
      </c>
      <c r="K48" s="61">
        <v>0</v>
      </c>
      <c r="L48" s="61">
        <v>0</v>
      </c>
      <c r="M48" s="61">
        <v>0</v>
      </c>
      <c r="N48" s="71">
        <v>5000</v>
      </c>
      <c r="O48" s="61">
        <v>0</v>
      </c>
      <c r="P48" s="61">
        <v>0</v>
      </c>
      <c r="Q48" s="61">
        <v>0</v>
      </c>
      <c r="R48" s="61">
        <v>0</v>
      </c>
      <c r="S48" s="61">
        <v>0</v>
      </c>
      <c r="T48" s="61">
        <v>0</v>
      </c>
      <c r="U48" s="61">
        <v>0</v>
      </c>
      <c r="V48" s="61">
        <v>0</v>
      </c>
      <c r="W48" s="71">
        <v>5000</v>
      </c>
      <c r="X48" s="61">
        <f t="shared" si="49"/>
        <v>0</v>
      </c>
      <c r="Y48" s="61">
        <f t="shared" si="50"/>
        <v>0</v>
      </c>
      <c r="Z48" s="61">
        <f t="shared" si="51"/>
        <v>0</v>
      </c>
      <c r="AA48" s="61">
        <f t="shared" si="52"/>
        <v>0</v>
      </c>
      <c r="AB48" s="61">
        <v>0</v>
      </c>
      <c r="AC48" s="61">
        <f t="shared" si="53"/>
        <v>0</v>
      </c>
      <c r="AD48" s="61">
        <f t="shared" si="54"/>
        <v>0</v>
      </c>
      <c r="AE48" s="61">
        <f t="shared" si="55"/>
        <v>0</v>
      </c>
      <c r="AF48" s="61">
        <f t="shared" si="56"/>
        <v>0</v>
      </c>
      <c r="AG48" s="61">
        <f t="shared" si="57"/>
        <v>0</v>
      </c>
      <c r="AH48" s="61">
        <f>+X48+Y48+Z48+AA48+AB48+AC48+AD48+AE48+AF48+AG48</f>
        <v>0</v>
      </c>
      <c r="AI48" s="61">
        <v>0</v>
      </c>
      <c r="AJ48" s="61">
        <v>0</v>
      </c>
      <c r="AK48" s="61">
        <f t="shared" si="58"/>
        <v>0</v>
      </c>
      <c r="AL48" s="61"/>
      <c r="AM48" s="122">
        <f t="shared" si="10"/>
        <v>0</v>
      </c>
      <c r="AN48" s="89"/>
    </row>
    <row r="49" spans="2:40" s="72" customFormat="1" ht="15" customHeight="1" x14ac:dyDescent="0.25">
      <c r="B49" s="67">
        <v>4</v>
      </c>
      <c r="C49" s="68" t="s">
        <v>2459</v>
      </c>
      <c r="D49" s="69" t="s">
        <v>3199</v>
      </c>
      <c r="E49" s="70" t="s">
        <v>3305</v>
      </c>
      <c r="F49" s="61">
        <v>0</v>
      </c>
      <c r="G49" s="61">
        <v>0</v>
      </c>
      <c r="H49" s="61">
        <v>0</v>
      </c>
      <c r="I49" s="61">
        <v>0</v>
      </c>
      <c r="J49" s="61">
        <v>0</v>
      </c>
      <c r="K49" s="61">
        <v>0</v>
      </c>
      <c r="L49" s="61">
        <v>0</v>
      </c>
      <c r="M49" s="61">
        <v>0</v>
      </c>
      <c r="N49" s="71">
        <v>46590</v>
      </c>
      <c r="O49" s="61">
        <v>0</v>
      </c>
      <c r="P49" s="61">
        <v>0</v>
      </c>
      <c r="Q49" s="61">
        <v>0</v>
      </c>
      <c r="R49" s="61">
        <v>0</v>
      </c>
      <c r="S49" s="61">
        <v>0</v>
      </c>
      <c r="T49" s="61">
        <v>0</v>
      </c>
      <c r="U49" s="61">
        <v>0</v>
      </c>
      <c r="V49" s="61">
        <v>0</v>
      </c>
      <c r="W49" s="71">
        <v>42756.33</v>
      </c>
      <c r="X49" s="61">
        <f t="shared" si="49"/>
        <v>0</v>
      </c>
      <c r="Y49" s="61">
        <f t="shared" si="50"/>
        <v>0</v>
      </c>
      <c r="Z49" s="61">
        <f t="shared" si="51"/>
        <v>0</v>
      </c>
      <c r="AA49" s="61">
        <f t="shared" si="52"/>
        <v>0</v>
      </c>
      <c r="AB49" s="61">
        <v>0</v>
      </c>
      <c r="AC49" s="61">
        <f t="shared" si="53"/>
        <v>0</v>
      </c>
      <c r="AD49" s="61">
        <f t="shared" si="54"/>
        <v>0</v>
      </c>
      <c r="AE49" s="61">
        <f t="shared" si="55"/>
        <v>0</v>
      </c>
      <c r="AF49" s="61">
        <f t="shared" si="56"/>
        <v>0</v>
      </c>
      <c r="AG49" s="61">
        <f t="shared" si="57"/>
        <v>3833.6699999999983</v>
      </c>
      <c r="AH49" s="61">
        <f>+X49+Y49+Z49+AA49+AB49+AC49+AD49+AE49+AF49+AG49</f>
        <v>3833.6699999999983</v>
      </c>
      <c r="AI49" s="61">
        <v>0</v>
      </c>
      <c r="AJ49" s="61">
        <v>0</v>
      </c>
      <c r="AK49" s="61">
        <f t="shared" si="58"/>
        <v>3833.6699999999983</v>
      </c>
      <c r="AL49" s="61"/>
      <c r="AM49" s="122">
        <f t="shared" si="10"/>
        <v>3833.6699999999983</v>
      </c>
      <c r="AN49" s="89"/>
    </row>
    <row r="50" spans="2:40" s="72" customFormat="1" ht="15" customHeight="1" x14ac:dyDescent="0.25">
      <c r="B50" s="67">
        <v>5</v>
      </c>
      <c r="C50" s="68" t="s">
        <v>2459</v>
      </c>
      <c r="D50" s="69" t="s">
        <v>3199</v>
      </c>
      <c r="E50" s="70" t="s">
        <v>3306</v>
      </c>
      <c r="F50" s="61">
        <v>0</v>
      </c>
      <c r="G50" s="61">
        <v>0</v>
      </c>
      <c r="H50" s="61">
        <v>0</v>
      </c>
      <c r="I50" s="61">
        <v>0</v>
      </c>
      <c r="J50" s="61">
        <v>0</v>
      </c>
      <c r="K50" s="61">
        <v>0</v>
      </c>
      <c r="L50" s="61">
        <v>0</v>
      </c>
      <c r="M50" s="61">
        <v>0</v>
      </c>
      <c r="N50" s="71">
        <v>7</v>
      </c>
      <c r="O50" s="61">
        <v>0</v>
      </c>
      <c r="P50" s="61">
        <v>0</v>
      </c>
      <c r="Q50" s="61">
        <v>0</v>
      </c>
      <c r="R50" s="61">
        <v>0</v>
      </c>
      <c r="S50" s="61">
        <v>0</v>
      </c>
      <c r="T50" s="61">
        <v>0</v>
      </c>
      <c r="U50" s="61">
        <v>0</v>
      </c>
      <c r="V50" s="61">
        <v>0</v>
      </c>
      <c r="W50" s="71">
        <v>7</v>
      </c>
      <c r="X50" s="61">
        <f t="shared" si="49"/>
        <v>0</v>
      </c>
      <c r="Y50" s="61">
        <f t="shared" si="50"/>
        <v>0</v>
      </c>
      <c r="Z50" s="61">
        <f t="shared" si="51"/>
        <v>0</v>
      </c>
      <c r="AA50" s="61">
        <f t="shared" si="52"/>
        <v>0</v>
      </c>
      <c r="AB50" s="61">
        <v>0</v>
      </c>
      <c r="AC50" s="61">
        <f t="shared" si="53"/>
        <v>0</v>
      </c>
      <c r="AD50" s="61">
        <f t="shared" si="54"/>
        <v>0</v>
      </c>
      <c r="AE50" s="61">
        <f t="shared" si="55"/>
        <v>0</v>
      </c>
      <c r="AF50" s="61">
        <f t="shared" si="56"/>
        <v>0</v>
      </c>
      <c r="AG50" s="61">
        <f t="shared" si="57"/>
        <v>0</v>
      </c>
      <c r="AH50" s="61">
        <f t="shared" ref="AH50:AH113" si="59">+X50+Y50+Z50+AA50+AB50+AC50+AD50+AE50+AF50+AG50</f>
        <v>0</v>
      </c>
      <c r="AI50" s="61">
        <v>0</v>
      </c>
      <c r="AJ50" s="61">
        <v>0</v>
      </c>
      <c r="AK50" s="61">
        <f t="shared" si="58"/>
        <v>0</v>
      </c>
      <c r="AL50" s="61"/>
      <c r="AM50" s="122">
        <f t="shared" si="10"/>
        <v>0</v>
      </c>
      <c r="AN50" s="89"/>
    </row>
    <row r="51" spans="2:40" s="72" customFormat="1" ht="15" customHeight="1" x14ac:dyDescent="0.25">
      <c r="B51" s="67">
        <v>6</v>
      </c>
      <c r="C51" s="68" t="s">
        <v>2459</v>
      </c>
      <c r="D51" s="69" t="s">
        <v>3199</v>
      </c>
      <c r="E51" s="70" t="s">
        <v>3307</v>
      </c>
      <c r="F51" s="61">
        <v>0</v>
      </c>
      <c r="G51" s="61">
        <v>0</v>
      </c>
      <c r="H51" s="61">
        <v>0</v>
      </c>
      <c r="I51" s="61">
        <v>0</v>
      </c>
      <c r="J51" s="61">
        <v>0</v>
      </c>
      <c r="K51" s="61">
        <v>0</v>
      </c>
      <c r="L51" s="61">
        <v>0</v>
      </c>
      <c r="M51" s="61">
        <v>0</v>
      </c>
      <c r="N51" s="71">
        <v>10000</v>
      </c>
      <c r="O51" s="61">
        <v>0</v>
      </c>
      <c r="P51" s="61">
        <v>0</v>
      </c>
      <c r="Q51" s="61">
        <v>0</v>
      </c>
      <c r="R51" s="61">
        <v>0</v>
      </c>
      <c r="S51" s="61">
        <v>0</v>
      </c>
      <c r="T51" s="61">
        <v>0</v>
      </c>
      <c r="U51" s="61">
        <v>0</v>
      </c>
      <c r="V51" s="61">
        <v>0</v>
      </c>
      <c r="W51" s="71">
        <v>10000</v>
      </c>
      <c r="X51" s="61">
        <f t="shared" si="49"/>
        <v>0</v>
      </c>
      <c r="Y51" s="61">
        <f t="shared" si="50"/>
        <v>0</v>
      </c>
      <c r="Z51" s="61">
        <f t="shared" si="51"/>
        <v>0</v>
      </c>
      <c r="AA51" s="61">
        <f t="shared" si="52"/>
        <v>0</v>
      </c>
      <c r="AB51" s="61">
        <v>0</v>
      </c>
      <c r="AC51" s="61">
        <f t="shared" si="53"/>
        <v>0</v>
      </c>
      <c r="AD51" s="61">
        <f t="shared" si="54"/>
        <v>0</v>
      </c>
      <c r="AE51" s="61">
        <f t="shared" si="55"/>
        <v>0</v>
      </c>
      <c r="AF51" s="61">
        <f t="shared" si="56"/>
        <v>0</v>
      </c>
      <c r="AG51" s="61">
        <f t="shared" si="57"/>
        <v>0</v>
      </c>
      <c r="AH51" s="61">
        <f t="shared" si="59"/>
        <v>0</v>
      </c>
      <c r="AI51" s="61">
        <v>0</v>
      </c>
      <c r="AJ51" s="61">
        <v>0</v>
      </c>
      <c r="AK51" s="61">
        <f t="shared" si="58"/>
        <v>0</v>
      </c>
      <c r="AL51" s="61"/>
      <c r="AM51" s="122">
        <f t="shared" si="10"/>
        <v>0</v>
      </c>
      <c r="AN51" s="89"/>
    </row>
    <row r="52" spans="2:40" s="72" customFormat="1" ht="15" customHeight="1" x14ac:dyDescent="0.25">
      <c r="B52" s="67">
        <v>7</v>
      </c>
      <c r="C52" s="68" t="s">
        <v>2459</v>
      </c>
      <c r="D52" s="69" t="s">
        <v>3199</v>
      </c>
      <c r="E52" s="70" t="s">
        <v>3308</v>
      </c>
      <c r="F52" s="61">
        <v>0</v>
      </c>
      <c r="G52" s="61">
        <v>0</v>
      </c>
      <c r="H52" s="61">
        <v>0</v>
      </c>
      <c r="I52" s="61">
        <v>0</v>
      </c>
      <c r="J52" s="61">
        <v>0</v>
      </c>
      <c r="K52" s="61">
        <v>0</v>
      </c>
      <c r="L52" s="61">
        <v>0</v>
      </c>
      <c r="M52" s="61">
        <v>0</v>
      </c>
      <c r="N52" s="71">
        <v>880</v>
      </c>
      <c r="O52" s="61">
        <v>0</v>
      </c>
      <c r="P52" s="61">
        <v>0</v>
      </c>
      <c r="Q52" s="61">
        <v>0</v>
      </c>
      <c r="R52" s="61">
        <v>0</v>
      </c>
      <c r="S52" s="61">
        <v>0</v>
      </c>
      <c r="T52" s="61">
        <v>0</v>
      </c>
      <c r="U52" s="61">
        <v>0</v>
      </c>
      <c r="V52" s="61">
        <v>0</v>
      </c>
      <c r="W52" s="71">
        <v>880</v>
      </c>
      <c r="X52" s="61">
        <f t="shared" si="49"/>
        <v>0</v>
      </c>
      <c r="Y52" s="61">
        <f t="shared" si="50"/>
        <v>0</v>
      </c>
      <c r="Z52" s="61">
        <f t="shared" si="51"/>
        <v>0</v>
      </c>
      <c r="AA52" s="61">
        <f t="shared" si="52"/>
        <v>0</v>
      </c>
      <c r="AB52" s="61">
        <v>0</v>
      </c>
      <c r="AC52" s="61">
        <f t="shared" si="53"/>
        <v>0</v>
      </c>
      <c r="AD52" s="61">
        <f t="shared" si="54"/>
        <v>0</v>
      </c>
      <c r="AE52" s="61">
        <f t="shared" si="55"/>
        <v>0</v>
      </c>
      <c r="AF52" s="61">
        <f t="shared" si="56"/>
        <v>0</v>
      </c>
      <c r="AG52" s="61">
        <f t="shared" si="57"/>
        <v>0</v>
      </c>
      <c r="AH52" s="61">
        <f t="shared" si="59"/>
        <v>0</v>
      </c>
      <c r="AI52" s="61">
        <v>0</v>
      </c>
      <c r="AJ52" s="61">
        <v>0</v>
      </c>
      <c r="AK52" s="61">
        <f t="shared" si="58"/>
        <v>0</v>
      </c>
      <c r="AL52" s="61"/>
      <c r="AM52" s="122">
        <f t="shared" si="10"/>
        <v>0</v>
      </c>
      <c r="AN52" s="89"/>
    </row>
    <row r="53" spans="2:40" s="72" customFormat="1" ht="15" customHeight="1" x14ac:dyDescent="0.25">
      <c r="B53" s="67">
        <v>8</v>
      </c>
      <c r="C53" s="68" t="s">
        <v>2459</v>
      </c>
      <c r="D53" s="69" t="s">
        <v>3199</v>
      </c>
      <c r="E53" s="70" t="s">
        <v>3309</v>
      </c>
      <c r="F53" s="61">
        <v>0</v>
      </c>
      <c r="G53" s="61">
        <v>0</v>
      </c>
      <c r="H53" s="61">
        <v>0</v>
      </c>
      <c r="I53" s="61">
        <v>0</v>
      </c>
      <c r="J53" s="61">
        <v>0</v>
      </c>
      <c r="K53" s="61">
        <v>0</v>
      </c>
      <c r="L53" s="61">
        <v>0</v>
      </c>
      <c r="M53" s="61">
        <v>0</v>
      </c>
      <c r="N53" s="71">
        <v>10000</v>
      </c>
      <c r="O53" s="61">
        <v>0</v>
      </c>
      <c r="P53" s="61">
        <v>0</v>
      </c>
      <c r="Q53" s="61">
        <v>0</v>
      </c>
      <c r="R53" s="61">
        <v>0</v>
      </c>
      <c r="S53" s="61">
        <v>0</v>
      </c>
      <c r="T53" s="61">
        <v>0</v>
      </c>
      <c r="U53" s="61">
        <v>0</v>
      </c>
      <c r="V53" s="61">
        <v>0</v>
      </c>
      <c r="W53" s="71">
        <v>0</v>
      </c>
      <c r="X53" s="61">
        <f t="shared" si="49"/>
        <v>0</v>
      </c>
      <c r="Y53" s="61">
        <f t="shared" si="50"/>
        <v>0</v>
      </c>
      <c r="Z53" s="61">
        <f t="shared" si="51"/>
        <v>0</v>
      </c>
      <c r="AA53" s="61">
        <v>0</v>
      </c>
      <c r="AB53" s="61">
        <v>0</v>
      </c>
      <c r="AC53" s="61">
        <f t="shared" si="53"/>
        <v>0</v>
      </c>
      <c r="AD53" s="61">
        <f t="shared" si="54"/>
        <v>0</v>
      </c>
      <c r="AE53" s="61">
        <f t="shared" si="55"/>
        <v>0</v>
      </c>
      <c r="AF53" s="61">
        <f t="shared" si="56"/>
        <v>0</v>
      </c>
      <c r="AG53" s="61">
        <f t="shared" si="57"/>
        <v>10000</v>
      </c>
      <c r="AH53" s="61">
        <f t="shared" si="59"/>
        <v>10000</v>
      </c>
      <c r="AI53" s="61">
        <v>0</v>
      </c>
      <c r="AJ53" s="61">
        <v>0</v>
      </c>
      <c r="AK53" s="61">
        <f t="shared" si="58"/>
        <v>10000</v>
      </c>
      <c r="AL53" s="61"/>
      <c r="AM53" s="122">
        <f t="shared" si="10"/>
        <v>10000</v>
      </c>
      <c r="AN53" s="89"/>
    </row>
    <row r="54" spans="2:40" s="72" customFormat="1" ht="15" customHeight="1" x14ac:dyDescent="0.25">
      <c r="B54" s="67">
        <v>9</v>
      </c>
      <c r="C54" s="68" t="s">
        <v>2459</v>
      </c>
      <c r="D54" s="69" t="s">
        <v>3199</v>
      </c>
      <c r="E54" s="70" t="s">
        <v>3310</v>
      </c>
      <c r="F54" s="61">
        <v>0</v>
      </c>
      <c r="G54" s="61">
        <v>0</v>
      </c>
      <c r="H54" s="61">
        <v>0</v>
      </c>
      <c r="I54" s="61">
        <v>8740.99</v>
      </c>
      <c r="J54" s="61">
        <v>0</v>
      </c>
      <c r="K54" s="61">
        <v>0</v>
      </c>
      <c r="L54" s="61">
        <v>0</v>
      </c>
      <c r="M54" s="61">
        <v>0</v>
      </c>
      <c r="N54" s="71">
        <v>0</v>
      </c>
      <c r="O54" s="61">
        <v>0</v>
      </c>
      <c r="P54" s="61">
        <v>0</v>
      </c>
      <c r="Q54" s="61">
        <v>0</v>
      </c>
      <c r="R54" s="61">
        <v>8740.99</v>
      </c>
      <c r="S54" s="61">
        <v>0</v>
      </c>
      <c r="T54" s="61">
        <v>0</v>
      </c>
      <c r="U54" s="61">
        <v>0</v>
      </c>
      <c r="V54" s="61">
        <v>0</v>
      </c>
      <c r="W54" s="71">
        <v>0</v>
      </c>
      <c r="X54" s="61">
        <f t="shared" si="49"/>
        <v>0</v>
      </c>
      <c r="Y54" s="61">
        <f t="shared" si="50"/>
        <v>0</v>
      </c>
      <c r="Z54" s="61">
        <f t="shared" si="51"/>
        <v>0</v>
      </c>
      <c r="AA54" s="61">
        <f t="shared" si="52"/>
        <v>0</v>
      </c>
      <c r="AB54" s="61">
        <v>0</v>
      </c>
      <c r="AC54" s="61">
        <f t="shared" si="53"/>
        <v>0</v>
      </c>
      <c r="AD54" s="61">
        <f t="shared" si="54"/>
        <v>0</v>
      </c>
      <c r="AE54" s="61">
        <f t="shared" si="55"/>
        <v>0</v>
      </c>
      <c r="AF54" s="61">
        <f t="shared" si="56"/>
        <v>0</v>
      </c>
      <c r="AG54" s="61">
        <f t="shared" si="57"/>
        <v>0</v>
      </c>
      <c r="AH54" s="61">
        <f t="shared" si="59"/>
        <v>0</v>
      </c>
      <c r="AI54" s="61">
        <v>0</v>
      </c>
      <c r="AJ54" s="61">
        <v>0</v>
      </c>
      <c r="AK54" s="61">
        <f t="shared" si="58"/>
        <v>0</v>
      </c>
      <c r="AL54" s="61"/>
      <c r="AM54" s="122">
        <f t="shared" si="10"/>
        <v>0</v>
      </c>
      <c r="AN54" s="89"/>
    </row>
    <row r="55" spans="2:40" s="72" customFormat="1" ht="15" customHeight="1" x14ac:dyDescent="0.25">
      <c r="B55" s="67">
        <v>10</v>
      </c>
      <c r="C55" s="68" t="s">
        <v>2459</v>
      </c>
      <c r="D55" s="69" t="s">
        <v>3199</v>
      </c>
      <c r="E55" s="70" t="s">
        <v>3311</v>
      </c>
      <c r="F55" s="61">
        <v>0</v>
      </c>
      <c r="G55" s="61">
        <v>0</v>
      </c>
      <c r="H55" s="61">
        <v>0</v>
      </c>
      <c r="I55" s="61">
        <v>27605.72</v>
      </c>
      <c r="J55" s="61">
        <v>0</v>
      </c>
      <c r="K55" s="61">
        <v>0</v>
      </c>
      <c r="L55" s="61">
        <v>0</v>
      </c>
      <c r="M55" s="61">
        <v>0</v>
      </c>
      <c r="N55" s="71">
        <v>0</v>
      </c>
      <c r="O55" s="61">
        <v>0</v>
      </c>
      <c r="P55" s="61">
        <v>0</v>
      </c>
      <c r="Q55" s="61">
        <v>0</v>
      </c>
      <c r="R55" s="71">
        <v>27605.72</v>
      </c>
      <c r="S55" s="61">
        <v>0</v>
      </c>
      <c r="T55" s="61">
        <v>0</v>
      </c>
      <c r="U55" s="61">
        <v>0</v>
      </c>
      <c r="V55" s="61">
        <v>0</v>
      </c>
      <c r="W55" s="71">
        <v>0</v>
      </c>
      <c r="X55" s="61">
        <f t="shared" si="49"/>
        <v>0</v>
      </c>
      <c r="Y55" s="61">
        <f t="shared" si="50"/>
        <v>0</v>
      </c>
      <c r="Z55" s="61">
        <f t="shared" si="51"/>
        <v>0</v>
      </c>
      <c r="AA55" s="61">
        <f t="shared" si="52"/>
        <v>0</v>
      </c>
      <c r="AB55" s="61">
        <v>0</v>
      </c>
      <c r="AC55" s="61">
        <f t="shared" si="53"/>
        <v>0</v>
      </c>
      <c r="AD55" s="61">
        <f t="shared" si="54"/>
        <v>0</v>
      </c>
      <c r="AE55" s="61">
        <f t="shared" si="55"/>
        <v>0</v>
      </c>
      <c r="AF55" s="61">
        <f t="shared" si="56"/>
        <v>0</v>
      </c>
      <c r="AG55" s="61">
        <f t="shared" si="57"/>
        <v>0</v>
      </c>
      <c r="AH55" s="61">
        <f t="shared" si="59"/>
        <v>0</v>
      </c>
      <c r="AI55" s="61">
        <v>0</v>
      </c>
      <c r="AJ55" s="61">
        <v>0</v>
      </c>
      <c r="AK55" s="61">
        <f t="shared" si="58"/>
        <v>0</v>
      </c>
      <c r="AL55" s="61"/>
      <c r="AM55" s="122">
        <f t="shared" si="10"/>
        <v>0</v>
      </c>
      <c r="AN55" s="89"/>
    </row>
    <row r="56" spans="2:40" s="72" customFormat="1" ht="15" customHeight="1" x14ac:dyDescent="0.25">
      <c r="B56" s="67">
        <v>11</v>
      </c>
      <c r="C56" s="68" t="s">
        <v>2459</v>
      </c>
      <c r="D56" s="69" t="s">
        <v>3199</v>
      </c>
      <c r="E56" s="70" t="s">
        <v>3312</v>
      </c>
      <c r="F56" s="61">
        <v>0</v>
      </c>
      <c r="G56" s="61">
        <v>0</v>
      </c>
      <c r="H56" s="61">
        <v>0</v>
      </c>
      <c r="I56" s="61">
        <v>70000</v>
      </c>
      <c r="J56" s="61">
        <v>0</v>
      </c>
      <c r="K56" s="61">
        <v>0</v>
      </c>
      <c r="L56" s="61">
        <v>0</v>
      </c>
      <c r="M56" s="61">
        <v>0</v>
      </c>
      <c r="N56" s="71">
        <v>0</v>
      </c>
      <c r="O56" s="61">
        <v>0</v>
      </c>
      <c r="P56" s="61">
        <v>0</v>
      </c>
      <c r="Q56" s="61">
        <v>0</v>
      </c>
      <c r="R56" s="71">
        <v>70000</v>
      </c>
      <c r="S56" s="61">
        <v>0</v>
      </c>
      <c r="T56" s="61">
        <v>0</v>
      </c>
      <c r="U56" s="61">
        <v>0</v>
      </c>
      <c r="V56" s="61">
        <v>0</v>
      </c>
      <c r="W56" s="71">
        <v>0</v>
      </c>
      <c r="X56" s="61">
        <f t="shared" si="49"/>
        <v>0</v>
      </c>
      <c r="Y56" s="61">
        <f t="shared" si="50"/>
        <v>0</v>
      </c>
      <c r="Z56" s="61">
        <f t="shared" si="51"/>
        <v>0</v>
      </c>
      <c r="AA56" s="61">
        <f t="shared" si="52"/>
        <v>0</v>
      </c>
      <c r="AB56" s="61">
        <v>0</v>
      </c>
      <c r="AC56" s="61">
        <f t="shared" si="53"/>
        <v>0</v>
      </c>
      <c r="AD56" s="61">
        <f t="shared" si="54"/>
        <v>0</v>
      </c>
      <c r="AE56" s="61">
        <f t="shared" si="55"/>
        <v>0</v>
      </c>
      <c r="AF56" s="61">
        <f t="shared" si="56"/>
        <v>0</v>
      </c>
      <c r="AG56" s="61">
        <f t="shared" si="57"/>
        <v>0</v>
      </c>
      <c r="AH56" s="61">
        <f t="shared" si="59"/>
        <v>0</v>
      </c>
      <c r="AI56" s="61">
        <v>0</v>
      </c>
      <c r="AJ56" s="61">
        <v>0</v>
      </c>
      <c r="AK56" s="61">
        <f t="shared" si="58"/>
        <v>0</v>
      </c>
      <c r="AL56" s="61"/>
      <c r="AM56" s="122">
        <f t="shared" si="10"/>
        <v>0</v>
      </c>
      <c r="AN56" s="89"/>
    </row>
    <row r="57" spans="2:40" s="72" customFormat="1" ht="15" customHeight="1" x14ac:dyDescent="0.25">
      <c r="B57" s="67">
        <v>12</v>
      </c>
      <c r="C57" s="68" t="s">
        <v>2459</v>
      </c>
      <c r="D57" s="69" t="s">
        <v>3199</v>
      </c>
      <c r="E57" s="70" t="s">
        <v>3313</v>
      </c>
      <c r="F57" s="61">
        <v>0</v>
      </c>
      <c r="G57" s="61">
        <v>0</v>
      </c>
      <c r="H57" s="61">
        <v>0</v>
      </c>
      <c r="I57" s="61">
        <v>19137</v>
      </c>
      <c r="J57" s="61">
        <v>0</v>
      </c>
      <c r="K57" s="61">
        <v>0</v>
      </c>
      <c r="L57" s="61">
        <v>0</v>
      </c>
      <c r="M57" s="61">
        <v>0</v>
      </c>
      <c r="N57" s="71">
        <v>0</v>
      </c>
      <c r="O57" s="61">
        <v>0</v>
      </c>
      <c r="P57" s="61">
        <v>0</v>
      </c>
      <c r="Q57" s="61">
        <v>0</v>
      </c>
      <c r="R57" s="71">
        <v>19137</v>
      </c>
      <c r="S57" s="61">
        <v>0</v>
      </c>
      <c r="T57" s="61">
        <v>0</v>
      </c>
      <c r="U57" s="61">
        <v>0</v>
      </c>
      <c r="V57" s="61">
        <v>0</v>
      </c>
      <c r="W57" s="71">
        <v>0</v>
      </c>
      <c r="X57" s="61">
        <f t="shared" si="49"/>
        <v>0</v>
      </c>
      <c r="Y57" s="61">
        <f t="shared" si="50"/>
        <v>0</v>
      </c>
      <c r="Z57" s="61">
        <f t="shared" si="51"/>
        <v>0</v>
      </c>
      <c r="AA57" s="61">
        <f t="shared" si="52"/>
        <v>0</v>
      </c>
      <c r="AB57" s="61">
        <v>0</v>
      </c>
      <c r="AC57" s="61">
        <f t="shared" si="53"/>
        <v>0</v>
      </c>
      <c r="AD57" s="61">
        <f t="shared" si="54"/>
        <v>0</v>
      </c>
      <c r="AE57" s="61">
        <f t="shared" si="55"/>
        <v>0</v>
      </c>
      <c r="AF57" s="61">
        <f t="shared" si="56"/>
        <v>0</v>
      </c>
      <c r="AG57" s="61">
        <f t="shared" si="57"/>
        <v>0</v>
      </c>
      <c r="AH57" s="61">
        <f t="shared" si="59"/>
        <v>0</v>
      </c>
      <c r="AI57" s="61">
        <v>0</v>
      </c>
      <c r="AJ57" s="61">
        <v>0</v>
      </c>
      <c r="AK57" s="61">
        <f t="shared" si="58"/>
        <v>0</v>
      </c>
      <c r="AL57" s="61"/>
      <c r="AM57" s="122">
        <f t="shared" si="10"/>
        <v>0</v>
      </c>
      <c r="AN57" s="89"/>
    </row>
    <row r="58" spans="2:40" s="72" customFormat="1" ht="15" customHeight="1" x14ac:dyDescent="0.25">
      <c r="B58" s="67">
        <v>13</v>
      </c>
      <c r="C58" s="68" t="s">
        <v>2459</v>
      </c>
      <c r="D58" s="69" t="s">
        <v>3199</v>
      </c>
      <c r="E58" s="70" t="s">
        <v>3314</v>
      </c>
      <c r="F58" s="61">
        <v>0</v>
      </c>
      <c r="G58" s="61">
        <v>0</v>
      </c>
      <c r="H58" s="61">
        <v>0</v>
      </c>
      <c r="I58" s="61">
        <v>811.99</v>
      </c>
      <c r="J58" s="61">
        <v>0</v>
      </c>
      <c r="K58" s="61">
        <v>0</v>
      </c>
      <c r="L58" s="61">
        <v>0</v>
      </c>
      <c r="M58" s="61">
        <v>0</v>
      </c>
      <c r="N58" s="71">
        <v>0</v>
      </c>
      <c r="O58" s="61">
        <v>0</v>
      </c>
      <c r="P58" s="61">
        <v>0</v>
      </c>
      <c r="Q58" s="61">
        <v>0</v>
      </c>
      <c r="R58" s="71">
        <v>811.99</v>
      </c>
      <c r="S58" s="61">
        <v>0</v>
      </c>
      <c r="T58" s="61">
        <v>0</v>
      </c>
      <c r="U58" s="61">
        <v>0</v>
      </c>
      <c r="V58" s="61">
        <v>0</v>
      </c>
      <c r="W58" s="71">
        <v>0</v>
      </c>
      <c r="X58" s="61">
        <f t="shared" si="49"/>
        <v>0</v>
      </c>
      <c r="Y58" s="61">
        <f t="shared" si="50"/>
        <v>0</v>
      </c>
      <c r="Z58" s="61">
        <f t="shared" si="51"/>
        <v>0</v>
      </c>
      <c r="AA58" s="61">
        <f t="shared" si="52"/>
        <v>0</v>
      </c>
      <c r="AB58" s="61">
        <v>0</v>
      </c>
      <c r="AC58" s="61">
        <f t="shared" si="53"/>
        <v>0</v>
      </c>
      <c r="AD58" s="61">
        <f t="shared" si="54"/>
        <v>0</v>
      </c>
      <c r="AE58" s="61">
        <f t="shared" si="55"/>
        <v>0</v>
      </c>
      <c r="AF58" s="61">
        <f t="shared" si="56"/>
        <v>0</v>
      </c>
      <c r="AG58" s="61">
        <f t="shared" si="57"/>
        <v>0</v>
      </c>
      <c r="AH58" s="61">
        <f t="shared" si="59"/>
        <v>0</v>
      </c>
      <c r="AI58" s="61">
        <v>0</v>
      </c>
      <c r="AJ58" s="61">
        <v>0</v>
      </c>
      <c r="AK58" s="61">
        <f t="shared" si="58"/>
        <v>0</v>
      </c>
      <c r="AL58" s="61"/>
      <c r="AM58" s="122">
        <f t="shared" si="10"/>
        <v>0</v>
      </c>
      <c r="AN58" s="89"/>
    </row>
    <row r="59" spans="2:40" s="72" customFormat="1" ht="15" customHeight="1" x14ac:dyDescent="0.25">
      <c r="B59" s="67">
        <v>14</v>
      </c>
      <c r="C59" s="68" t="s">
        <v>2459</v>
      </c>
      <c r="D59" s="69" t="s">
        <v>3199</v>
      </c>
      <c r="E59" s="70" t="s">
        <v>3315</v>
      </c>
      <c r="F59" s="61">
        <v>0</v>
      </c>
      <c r="G59" s="61">
        <v>0</v>
      </c>
      <c r="H59" s="61">
        <v>0</v>
      </c>
      <c r="I59" s="61">
        <v>0</v>
      </c>
      <c r="J59" s="61">
        <v>0</v>
      </c>
      <c r="K59" s="61">
        <v>0</v>
      </c>
      <c r="L59" s="61">
        <v>0</v>
      </c>
      <c r="M59" s="61">
        <v>0</v>
      </c>
      <c r="N59" s="71">
        <v>7000</v>
      </c>
      <c r="O59" s="61">
        <v>0</v>
      </c>
      <c r="P59" s="61">
        <v>0</v>
      </c>
      <c r="Q59" s="61">
        <v>0</v>
      </c>
      <c r="R59" s="61">
        <v>0</v>
      </c>
      <c r="S59" s="61">
        <v>0</v>
      </c>
      <c r="T59" s="61">
        <v>0</v>
      </c>
      <c r="U59" s="61">
        <v>0</v>
      </c>
      <c r="V59" s="61">
        <v>0</v>
      </c>
      <c r="W59" s="71">
        <v>7000</v>
      </c>
      <c r="X59" s="61">
        <f t="shared" si="49"/>
        <v>0</v>
      </c>
      <c r="Y59" s="61">
        <f t="shared" si="50"/>
        <v>0</v>
      </c>
      <c r="Z59" s="61">
        <f t="shared" si="51"/>
        <v>0</v>
      </c>
      <c r="AA59" s="61">
        <f t="shared" si="52"/>
        <v>0</v>
      </c>
      <c r="AB59" s="61">
        <v>0</v>
      </c>
      <c r="AC59" s="61">
        <f t="shared" si="53"/>
        <v>0</v>
      </c>
      <c r="AD59" s="61">
        <f t="shared" si="54"/>
        <v>0</v>
      </c>
      <c r="AE59" s="61">
        <f t="shared" si="55"/>
        <v>0</v>
      </c>
      <c r="AF59" s="61">
        <f t="shared" si="56"/>
        <v>0</v>
      </c>
      <c r="AG59" s="61">
        <f t="shared" si="57"/>
        <v>0</v>
      </c>
      <c r="AH59" s="61">
        <f t="shared" si="59"/>
        <v>0</v>
      </c>
      <c r="AI59" s="61">
        <v>0</v>
      </c>
      <c r="AJ59" s="61">
        <v>0</v>
      </c>
      <c r="AK59" s="61">
        <f t="shared" si="58"/>
        <v>0</v>
      </c>
      <c r="AL59" s="61"/>
      <c r="AM59" s="122">
        <f t="shared" si="10"/>
        <v>0</v>
      </c>
      <c r="AN59" s="89"/>
    </row>
    <row r="60" spans="2:40" s="72" customFormat="1" ht="15" customHeight="1" x14ac:dyDescent="0.25">
      <c r="B60" s="67">
        <v>15</v>
      </c>
      <c r="C60" s="68" t="s">
        <v>2459</v>
      </c>
      <c r="D60" s="69" t="s">
        <v>3199</v>
      </c>
      <c r="E60" s="70" t="s">
        <v>3316</v>
      </c>
      <c r="F60" s="61">
        <v>0</v>
      </c>
      <c r="G60" s="61">
        <v>0</v>
      </c>
      <c r="H60" s="61">
        <v>0</v>
      </c>
      <c r="I60" s="61">
        <v>0</v>
      </c>
      <c r="J60" s="61">
        <v>0</v>
      </c>
      <c r="K60" s="61">
        <v>0</v>
      </c>
      <c r="L60" s="61">
        <v>0</v>
      </c>
      <c r="M60" s="61">
        <v>0</v>
      </c>
      <c r="N60" s="71">
        <v>5195.96</v>
      </c>
      <c r="O60" s="61">
        <v>0</v>
      </c>
      <c r="P60" s="61">
        <v>0</v>
      </c>
      <c r="Q60" s="61">
        <v>0</v>
      </c>
      <c r="R60" s="61">
        <v>0</v>
      </c>
      <c r="S60" s="61">
        <v>0</v>
      </c>
      <c r="T60" s="61">
        <v>0</v>
      </c>
      <c r="U60" s="61">
        <v>0</v>
      </c>
      <c r="V60" s="61">
        <v>0</v>
      </c>
      <c r="W60" s="71">
        <v>195.96</v>
      </c>
      <c r="X60" s="61">
        <f t="shared" si="49"/>
        <v>0</v>
      </c>
      <c r="Y60" s="61">
        <f t="shared" si="50"/>
        <v>0</v>
      </c>
      <c r="Z60" s="61">
        <f t="shared" si="51"/>
        <v>0</v>
      </c>
      <c r="AA60" s="61">
        <f t="shared" si="52"/>
        <v>0</v>
      </c>
      <c r="AB60" s="61">
        <v>0</v>
      </c>
      <c r="AC60" s="61">
        <f t="shared" si="53"/>
        <v>0</v>
      </c>
      <c r="AD60" s="61">
        <f t="shared" si="54"/>
        <v>0</v>
      </c>
      <c r="AE60" s="61">
        <f t="shared" si="55"/>
        <v>0</v>
      </c>
      <c r="AF60" s="61">
        <f t="shared" si="56"/>
        <v>0</v>
      </c>
      <c r="AG60" s="61">
        <f t="shared" si="57"/>
        <v>5000</v>
      </c>
      <c r="AH60" s="61">
        <f t="shared" si="59"/>
        <v>5000</v>
      </c>
      <c r="AI60" s="61">
        <v>0</v>
      </c>
      <c r="AJ60" s="61">
        <v>0</v>
      </c>
      <c r="AK60" s="61">
        <f t="shared" si="58"/>
        <v>5000</v>
      </c>
      <c r="AL60" s="61"/>
      <c r="AM60" s="122">
        <f t="shared" si="10"/>
        <v>5000</v>
      </c>
      <c r="AN60" s="89"/>
    </row>
    <row r="61" spans="2:40" s="72" customFormat="1" ht="15" customHeight="1" x14ac:dyDescent="0.25">
      <c r="B61" s="67">
        <v>16</v>
      </c>
      <c r="C61" s="68" t="s">
        <v>2459</v>
      </c>
      <c r="D61" s="69" t="s">
        <v>3199</v>
      </c>
      <c r="E61" s="70" t="s">
        <v>3317</v>
      </c>
      <c r="F61" s="61">
        <v>0</v>
      </c>
      <c r="G61" s="61">
        <v>0</v>
      </c>
      <c r="H61" s="61">
        <v>0</v>
      </c>
      <c r="I61" s="61">
        <v>0</v>
      </c>
      <c r="J61" s="61">
        <v>0</v>
      </c>
      <c r="K61" s="61">
        <v>0</v>
      </c>
      <c r="L61" s="61">
        <v>0</v>
      </c>
      <c r="M61" s="61">
        <v>0</v>
      </c>
      <c r="N61" s="71">
        <v>23000</v>
      </c>
      <c r="O61" s="61">
        <v>0</v>
      </c>
      <c r="P61" s="61">
        <v>0</v>
      </c>
      <c r="Q61" s="61">
        <v>0</v>
      </c>
      <c r="R61" s="61">
        <v>0</v>
      </c>
      <c r="S61" s="61">
        <v>0</v>
      </c>
      <c r="T61" s="61">
        <v>0</v>
      </c>
      <c r="U61" s="61">
        <v>0</v>
      </c>
      <c r="V61" s="61">
        <v>0</v>
      </c>
      <c r="W61" s="71">
        <v>23000</v>
      </c>
      <c r="X61" s="61">
        <f t="shared" si="49"/>
        <v>0</v>
      </c>
      <c r="Y61" s="61">
        <f t="shared" si="50"/>
        <v>0</v>
      </c>
      <c r="Z61" s="61">
        <f t="shared" si="51"/>
        <v>0</v>
      </c>
      <c r="AA61" s="61">
        <f t="shared" si="52"/>
        <v>0</v>
      </c>
      <c r="AB61" s="61">
        <v>0</v>
      </c>
      <c r="AC61" s="61">
        <f t="shared" si="53"/>
        <v>0</v>
      </c>
      <c r="AD61" s="61">
        <f t="shared" si="54"/>
        <v>0</v>
      </c>
      <c r="AE61" s="61">
        <f t="shared" si="55"/>
        <v>0</v>
      </c>
      <c r="AF61" s="61">
        <f t="shared" si="56"/>
        <v>0</v>
      </c>
      <c r="AG61" s="61">
        <f t="shared" si="57"/>
        <v>0</v>
      </c>
      <c r="AH61" s="61">
        <f t="shared" si="59"/>
        <v>0</v>
      </c>
      <c r="AI61" s="61">
        <v>0</v>
      </c>
      <c r="AJ61" s="61">
        <v>0</v>
      </c>
      <c r="AK61" s="61">
        <f t="shared" si="58"/>
        <v>0</v>
      </c>
      <c r="AL61" s="61"/>
      <c r="AM61" s="122">
        <f t="shared" si="10"/>
        <v>0</v>
      </c>
      <c r="AN61" s="89"/>
    </row>
    <row r="62" spans="2:40" s="72" customFormat="1" ht="15" customHeight="1" x14ac:dyDescent="0.25">
      <c r="B62" s="67">
        <v>17</v>
      </c>
      <c r="C62" s="68" t="s">
        <v>2459</v>
      </c>
      <c r="D62" s="69" t="s">
        <v>3199</v>
      </c>
      <c r="E62" s="70" t="s">
        <v>3318</v>
      </c>
      <c r="F62" s="61">
        <v>0</v>
      </c>
      <c r="G62" s="61">
        <v>0</v>
      </c>
      <c r="H62" s="61">
        <v>0</v>
      </c>
      <c r="I62" s="61">
        <v>0</v>
      </c>
      <c r="J62" s="61">
        <v>0</v>
      </c>
      <c r="K62" s="61">
        <v>0</v>
      </c>
      <c r="L62" s="61">
        <v>0</v>
      </c>
      <c r="M62" s="61">
        <v>0</v>
      </c>
      <c r="N62" s="71">
        <v>2900</v>
      </c>
      <c r="O62" s="61">
        <v>0</v>
      </c>
      <c r="P62" s="61">
        <v>0</v>
      </c>
      <c r="Q62" s="61">
        <v>0</v>
      </c>
      <c r="R62" s="61">
        <v>0</v>
      </c>
      <c r="S62" s="61">
        <v>0</v>
      </c>
      <c r="T62" s="61">
        <v>0</v>
      </c>
      <c r="U62" s="61">
        <v>0</v>
      </c>
      <c r="V62" s="61">
        <v>0</v>
      </c>
      <c r="W62" s="71">
        <v>2900</v>
      </c>
      <c r="X62" s="61">
        <f t="shared" si="49"/>
        <v>0</v>
      </c>
      <c r="Y62" s="61">
        <f t="shared" si="50"/>
        <v>0</v>
      </c>
      <c r="Z62" s="61">
        <f t="shared" si="51"/>
        <v>0</v>
      </c>
      <c r="AA62" s="61">
        <f t="shared" si="52"/>
        <v>0</v>
      </c>
      <c r="AB62" s="61">
        <v>0</v>
      </c>
      <c r="AC62" s="61">
        <f t="shared" si="53"/>
        <v>0</v>
      </c>
      <c r="AD62" s="61">
        <f t="shared" si="54"/>
        <v>0</v>
      </c>
      <c r="AE62" s="61">
        <f t="shared" si="55"/>
        <v>0</v>
      </c>
      <c r="AF62" s="61">
        <f t="shared" si="56"/>
        <v>0</v>
      </c>
      <c r="AG62" s="61">
        <f t="shared" si="57"/>
        <v>0</v>
      </c>
      <c r="AH62" s="61">
        <f t="shared" si="59"/>
        <v>0</v>
      </c>
      <c r="AI62" s="61">
        <v>0</v>
      </c>
      <c r="AJ62" s="61">
        <v>0</v>
      </c>
      <c r="AK62" s="61">
        <f t="shared" si="58"/>
        <v>0</v>
      </c>
      <c r="AL62" s="61"/>
      <c r="AM62" s="122">
        <f t="shared" si="10"/>
        <v>0</v>
      </c>
      <c r="AN62" s="89"/>
    </row>
    <row r="63" spans="2:40" s="72" customFormat="1" ht="15" customHeight="1" x14ac:dyDescent="0.25">
      <c r="B63" s="67">
        <v>18</v>
      </c>
      <c r="C63" s="68" t="s">
        <v>2459</v>
      </c>
      <c r="D63" s="69" t="s">
        <v>3199</v>
      </c>
      <c r="E63" s="70" t="s">
        <v>3319</v>
      </c>
      <c r="F63" s="61">
        <v>0</v>
      </c>
      <c r="G63" s="61">
        <v>0</v>
      </c>
      <c r="H63" s="61">
        <v>0</v>
      </c>
      <c r="I63" s="61">
        <v>0</v>
      </c>
      <c r="J63" s="61">
        <v>0</v>
      </c>
      <c r="K63" s="61">
        <v>0</v>
      </c>
      <c r="L63" s="61">
        <v>0</v>
      </c>
      <c r="M63" s="61">
        <v>0</v>
      </c>
      <c r="N63" s="71">
        <v>20000</v>
      </c>
      <c r="O63" s="61">
        <v>0</v>
      </c>
      <c r="P63" s="61">
        <v>0</v>
      </c>
      <c r="Q63" s="61">
        <v>0</v>
      </c>
      <c r="R63" s="61">
        <v>0</v>
      </c>
      <c r="S63" s="61">
        <v>0</v>
      </c>
      <c r="T63" s="61">
        <v>0</v>
      </c>
      <c r="U63" s="61">
        <v>0</v>
      </c>
      <c r="V63" s="61">
        <v>0</v>
      </c>
      <c r="W63" s="71">
        <v>20000</v>
      </c>
      <c r="X63" s="61">
        <f t="shared" si="49"/>
        <v>0</v>
      </c>
      <c r="Y63" s="61">
        <f t="shared" si="50"/>
        <v>0</v>
      </c>
      <c r="Z63" s="61">
        <f t="shared" si="51"/>
        <v>0</v>
      </c>
      <c r="AA63" s="61">
        <f t="shared" si="52"/>
        <v>0</v>
      </c>
      <c r="AB63" s="61">
        <v>0</v>
      </c>
      <c r="AC63" s="61">
        <f t="shared" si="53"/>
        <v>0</v>
      </c>
      <c r="AD63" s="61">
        <f t="shared" si="54"/>
        <v>0</v>
      </c>
      <c r="AE63" s="61">
        <f t="shared" si="55"/>
        <v>0</v>
      </c>
      <c r="AF63" s="61">
        <f t="shared" si="56"/>
        <v>0</v>
      </c>
      <c r="AG63" s="61">
        <f t="shared" si="57"/>
        <v>0</v>
      </c>
      <c r="AH63" s="61">
        <f t="shared" si="59"/>
        <v>0</v>
      </c>
      <c r="AI63" s="61">
        <v>0</v>
      </c>
      <c r="AJ63" s="61">
        <v>0</v>
      </c>
      <c r="AK63" s="61">
        <f t="shared" si="58"/>
        <v>0</v>
      </c>
      <c r="AL63" s="61"/>
      <c r="AM63" s="122">
        <f t="shared" si="10"/>
        <v>0</v>
      </c>
      <c r="AN63" s="89"/>
    </row>
    <row r="64" spans="2:40" s="72" customFormat="1" ht="15" customHeight="1" x14ac:dyDescent="0.25">
      <c r="B64" s="67">
        <v>19</v>
      </c>
      <c r="C64" s="68" t="s">
        <v>2459</v>
      </c>
      <c r="D64" s="69" t="s">
        <v>3199</v>
      </c>
      <c r="E64" s="70" t="s">
        <v>3320</v>
      </c>
      <c r="F64" s="61">
        <v>0</v>
      </c>
      <c r="G64" s="61">
        <v>0</v>
      </c>
      <c r="H64" s="61">
        <v>0</v>
      </c>
      <c r="I64" s="61">
        <v>0</v>
      </c>
      <c r="J64" s="61">
        <v>0</v>
      </c>
      <c r="K64" s="61">
        <v>0</v>
      </c>
      <c r="L64" s="61">
        <v>0</v>
      </c>
      <c r="M64" s="61">
        <v>0</v>
      </c>
      <c r="N64" s="71">
        <v>20000</v>
      </c>
      <c r="O64" s="61">
        <v>0</v>
      </c>
      <c r="P64" s="61">
        <v>0</v>
      </c>
      <c r="Q64" s="61">
        <v>0</v>
      </c>
      <c r="R64" s="61">
        <v>0</v>
      </c>
      <c r="S64" s="61">
        <v>0</v>
      </c>
      <c r="T64" s="61">
        <v>0</v>
      </c>
      <c r="U64" s="61">
        <v>0</v>
      </c>
      <c r="V64" s="61">
        <v>0</v>
      </c>
      <c r="W64" s="71">
        <v>20000</v>
      </c>
      <c r="X64" s="61">
        <f t="shared" si="49"/>
        <v>0</v>
      </c>
      <c r="Y64" s="61">
        <f t="shared" si="50"/>
        <v>0</v>
      </c>
      <c r="Z64" s="61">
        <f t="shared" si="51"/>
        <v>0</v>
      </c>
      <c r="AA64" s="61">
        <f t="shared" si="52"/>
        <v>0</v>
      </c>
      <c r="AB64" s="61">
        <v>0</v>
      </c>
      <c r="AC64" s="61">
        <f t="shared" si="53"/>
        <v>0</v>
      </c>
      <c r="AD64" s="61">
        <f t="shared" si="54"/>
        <v>0</v>
      </c>
      <c r="AE64" s="61">
        <f t="shared" si="55"/>
        <v>0</v>
      </c>
      <c r="AF64" s="61">
        <f t="shared" si="56"/>
        <v>0</v>
      </c>
      <c r="AG64" s="61">
        <f t="shared" si="57"/>
        <v>0</v>
      </c>
      <c r="AH64" s="61">
        <f t="shared" si="59"/>
        <v>0</v>
      </c>
      <c r="AI64" s="61">
        <v>0</v>
      </c>
      <c r="AJ64" s="61">
        <v>0</v>
      </c>
      <c r="AK64" s="61">
        <f t="shared" si="58"/>
        <v>0</v>
      </c>
      <c r="AL64" s="61"/>
      <c r="AM64" s="122">
        <f t="shared" si="10"/>
        <v>0</v>
      </c>
      <c r="AN64" s="89"/>
    </row>
    <row r="65" spans="2:40" s="72" customFormat="1" ht="15" customHeight="1" x14ac:dyDescent="0.25">
      <c r="B65" s="67">
        <v>20</v>
      </c>
      <c r="C65" s="68" t="s">
        <v>2459</v>
      </c>
      <c r="D65" s="69" t="s">
        <v>3199</v>
      </c>
      <c r="E65" s="70" t="s">
        <v>3321</v>
      </c>
      <c r="F65" s="61">
        <v>0</v>
      </c>
      <c r="G65" s="61">
        <v>0</v>
      </c>
      <c r="H65" s="61">
        <v>0</v>
      </c>
      <c r="I65" s="61">
        <v>0</v>
      </c>
      <c r="J65" s="61">
        <v>0</v>
      </c>
      <c r="K65" s="61">
        <v>0</v>
      </c>
      <c r="L65" s="61">
        <v>0</v>
      </c>
      <c r="M65" s="61">
        <v>0</v>
      </c>
      <c r="N65" s="71">
        <v>0</v>
      </c>
      <c r="O65" s="61">
        <v>0</v>
      </c>
      <c r="P65" s="61">
        <v>0</v>
      </c>
      <c r="Q65" s="61">
        <v>0</v>
      </c>
      <c r="R65" s="61">
        <v>0</v>
      </c>
      <c r="S65" s="61">
        <v>0</v>
      </c>
      <c r="T65" s="61">
        <v>0</v>
      </c>
      <c r="U65" s="61">
        <v>0</v>
      </c>
      <c r="V65" s="61">
        <v>0</v>
      </c>
      <c r="W65" s="71">
        <v>0</v>
      </c>
      <c r="X65" s="61">
        <f t="shared" si="49"/>
        <v>0</v>
      </c>
      <c r="Y65" s="61">
        <f t="shared" si="50"/>
        <v>0</v>
      </c>
      <c r="Z65" s="61">
        <f t="shared" si="51"/>
        <v>0</v>
      </c>
      <c r="AA65" s="61">
        <f t="shared" si="52"/>
        <v>0</v>
      </c>
      <c r="AB65" s="61">
        <v>0</v>
      </c>
      <c r="AC65" s="61">
        <f t="shared" si="53"/>
        <v>0</v>
      </c>
      <c r="AD65" s="61">
        <f t="shared" si="54"/>
        <v>0</v>
      </c>
      <c r="AE65" s="61">
        <f t="shared" si="55"/>
        <v>0</v>
      </c>
      <c r="AF65" s="61">
        <f t="shared" si="56"/>
        <v>0</v>
      </c>
      <c r="AG65" s="61">
        <f t="shared" si="57"/>
        <v>0</v>
      </c>
      <c r="AH65" s="61">
        <f t="shared" si="59"/>
        <v>0</v>
      </c>
      <c r="AI65" s="61">
        <v>0</v>
      </c>
      <c r="AJ65" s="61">
        <v>0</v>
      </c>
      <c r="AK65" s="61">
        <f t="shared" si="58"/>
        <v>0</v>
      </c>
      <c r="AL65" s="61"/>
      <c r="AM65" s="122">
        <f t="shared" si="10"/>
        <v>0</v>
      </c>
      <c r="AN65" s="89"/>
    </row>
    <row r="66" spans="2:40" s="72" customFormat="1" ht="15" customHeight="1" x14ac:dyDescent="0.25">
      <c r="B66" s="67">
        <v>21</v>
      </c>
      <c r="C66" s="68" t="s">
        <v>2459</v>
      </c>
      <c r="D66" s="69" t="s">
        <v>3199</v>
      </c>
      <c r="E66" s="70" t="s">
        <v>3322</v>
      </c>
      <c r="F66" s="61">
        <v>0</v>
      </c>
      <c r="G66" s="61">
        <v>0</v>
      </c>
      <c r="H66" s="61">
        <v>0</v>
      </c>
      <c r="I66" s="61">
        <v>0</v>
      </c>
      <c r="J66" s="61">
        <v>0</v>
      </c>
      <c r="K66" s="61">
        <v>0</v>
      </c>
      <c r="L66" s="61">
        <v>0</v>
      </c>
      <c r="M66" s="61">
        <v>0</v>
      </c>
      <c r="N66" s="71">
        <v>15000</v>
      </c>
      <c r="O66" s="61">
        <v>0</v>
      </c>
      <c r="P66" s="61">
        <v>0</v>
      </c>
      <c r="Q66" s="61">
        <v>0</v>
      </c>
      <c r="R66" s="61">
        <v>0</v>
      </c>
      <c r="S66" s="61">
        <v>0</v>
      </c>
      <c r="T66" s="61">
        <v>0</v>
      </c>
      <c r="U66" s="61">
        <v>0</v>
      </c>
      <c r="V66" s="61">
        <v>0</v>
      </c>
      <c r="W66" s="71">
        <v>0</v>
      </c>
      <c r="X66" s="61">
        <f t="shared" si="49"/>
        <v>0</v>
      </c>
      <c r="Y66" s="61">
        <f t="shared" si="50"/>
        <v>0</v>
      </c>
      <c r="Z66" s="61">
        <f t="shared" si="51"/>
        <v>0</v>
      </c>
      <c r="AA66" s="61">
        <f t="shared" si="52"/>
        <v>0</v>
      </c>
      <c r="AB66" s="61">
        <v>0</v>
      </c>
      <c r="AC66" s="61">
        <f t="shared" si="53"/>
        <v>0</v>
      </c>
      <c r="AD66" s="61">
        <f t="shared" si="54"/>
        <v>0</v>
      </c>
      <c r="AE66" s="61">
        <f t="shared" si="55"/>
        <v>0</v>
      </c>
      <c r="AF66" s="61">
        <f t="shared" si="56"/>
        <v>0</v>
      </c>
      <c r="AG66" s="61">
        <f t="shared" si="57"/>
        <v>15000</v>
      </c>
      <c r="AH66" s="61">
        <f t="shared" si="59"/>
        <v>15000</v>
      </c>
      <c r="AI66" s="61">
        <v>0</v>
      </c>
      <c r="AJ66" s="61">
        <v>0</v>
      </c>
      <c r="AK66" s="61">
        <f t="shared" si="58"/>
        <v>15000</v>
      </c>
      <c r="AL66" s="61"/>
      <c r="AM66" s="122">
        <f t="shared" si="10"/>
        <v>15000</v>
      </c>
      <c r="AN66" s="89"/>
    </row>
    <row r="67" spans="2:40" s="72" customFormat="1" ht="15" customHeight="1" x14ac:dyDescent="0.25">
      <c r="B67" s="67">
        <v>22</v>
      </c>
      <c r="C67" s="68" t="s">
        <v>2459</v>
      </c>
      <c r="D67" s="69" t="s">
        <v>3199</v>
      </c>
      <c r="E67" s="70" t="s">
        <v>3323</v>
      </c>
      <c r="F67" s="61">
        <v>0</v>
      </c>
      <c r="G67" s="61">
        <v>0</v>
      </c>
      <c r="H67" s="61">
        <v>0</v>
      </c>
      <c r="I67" s="61">
        <v>0</v>
      </c>
      <c r="J67" s="61">
        <v>0</v>
      </c>
      <c r="K67" s="61">
        <v>0</v>
      </c>
      <c r="L67" s="61">
        <v>0</v>
      </c>
      <c r="M67" s="61">
        <v>0</v>
      </c>
      <c r="N67" s="71">
        <v>9918</v>
      </c>
      <c r="O67" s="61">
        <v>0</v>
      </c>
      <c r="P67" s="61">
        <v>0</v>
      </c>
      <c r="Q67" s="61">
        <v>0</v>
      </c>
      <c r="R67" s="61">
        <v>0</v>
      </c>
      <c r="S67" s="61">
        <v>0</v>
      </c>
      <c r="T67" s="61">
        <v>0</v>
      </c>
      <c r="U67" s="61">
        <v>0</v>
      </c>
      <c r="V67" s="61">
        <v>0</v>
      </c>
      <c r="W67" s="71">
        <v>9918</v>
      </c>
      <c r="X67" s="61">
        <f t="shared" si="49"/>
        <v>0</v>
      </c>
      <c r="Y67" s="61">
        <f t="shared" si="50"/>
        <v>0</v>
      </c>
      <c r="Z67" s="61">
        <f t="shared" si="51"/>
        <v>0</v>
      </c>
      <c r="AA67" s="61">
        <f t="shared" si="52"/>
        <v>0</v>
      </c>
      <c r="AB67" s="61">
        <v>0</v>
      </c>
      <c r="AC67" s="61">
        <f t="shared" si="53"/>
        <v>0</v>
      </c>
      <c r="AD67" s="61">
        <f t="shared" si="54"/>
        <v>0</v>
      </c>
      <c r="AE67" s="61">
        <f t="shared" si="55"/>
        <v>0</v>
      </c>
      <c r="AF67" s="61">
        <f t="shared" si="56"/>
        <v>0</v>
      </c>
      <c r="AG67" s="61">
        <f t="shared" si="57"/>
        <v>0</v>
      </c>
      <c r="AH67" s="61">
        <f t="shared" si="59"/>
        <v>0</v>
      </c>
      <c r="AI67" s="61">
        <v>0</v>
      </c>
      <c r="AJ67" s="61">
        <v>0</v>
      </c>
      <c r="AK67" s="61">
        <f t="shared" si="58"/>
        <v>0</v>
      </c>
      <c r="AL67" s="61"/>
      <c r="AM67" s="122">
        <f t="shared" si="10"/>
        <v>0</v>
      </c>
      <c r="AN67" s="89"/>
    </row>
    <row r="68" spans="2:40" s="72" customFormat="1" ht="15" customHeight="1" x14ac:dyDescent="0.25">
      <c r="B68" s="67">
        <v>23</v>
      </c>
      <c r="C68" s="68" t="s">
        <v>2459</v>
      </c>
      <c r="D68" s="69" t="s">
        <v>3199</v>
      </c>
      <c r="E68" s="70" t="s">
        <v>3324</v>
      </c>
      <c r="F68" s="61">
        <v>0</v>
      </c>
      <c r="G68" s="61">
        <v>0</v>
      </c>
      <c r="H68" s="61">
        <v>0</v>
      </c>
      <c r="I68" s="61">
        <v>0</v>
      </c>
      <c r="J68" s="61">
        <v>0</v>
      </c>
      <c r="K68" s="61">
        <v>0</v>
      </c>
      <c r="L68" s="61">
        <v>0</v>
      </c>
      <c r="M68" s="61">
        <v>0</v>
      </c>
      <c r="N68" s="71">
        <v>29167.06</v>
      </c>
      <c r="O68" s="61">
        <v>0</v>
      </c>
      <c r="P68" s="61">
        <v>0</v>
      </c>
      <c r="Q68" s="61">
        <v>0</v>
      </c>
      <c r="R68" s="61">
        <v>0</v>
      </c>
      <c r="S68" s="61">
        <v>0</v>
      </c>
      <c r="T68" s="61">
        <v>0</v>
      </c>
      <c r="U68" s="61">
        <v>0</v>
      </c>
      <c r="V68" s="61">
        <v>0</v>
      </c>
      <c r="W68" s="71">
        <v>29167.06</v>
      </c>
      <c r="X68" s="61">
        <f t="shared" si="49"/>
        <v>0</v>
      </c>
      <c r="Y68" s="61">
        <f t="shared" si="50"/>
        <v>0</v>
      </c>
      <c r="Z68" s="61">
        <f t="shared" si="51"/>
        <v>0</v>
      </c>
      <c r="AA68" s="61">
        <f t="shared" si="52"/>
        <v>0</v>
      </c>
      <c r="AB68" s="61">
        <v>0</v>
      </c>
      <c r="AC68" s="61">
        <f t="shared" si="53"/>
        <v>0</v>
      </c>
      <c r="AD68" s="61">
        <f t="shared" si="54"/>
        <v>0</v>
      </c>
      <c r="AE68" s="61">
        <f t="shared" si="55"/>
        <v>0</v>
      </c>
      <c r="AF68" s="61">
        <f t="shared" si="56"/>
        <v>0</v>
      </c>
      <c r="AG68" s="61">
        <f t="shared" si="57"/>
        <v>0</v>
      </c>
      <c r="AH68" s="61">
        <f t="shared" si="59"/>
        <v>0</v>
      </c>
      <c r="AI68" s="61">
        <v>0</v>
      </c>
      <c r="AJ68" s="61">
        <v>0</v>
      </c>
      <c r="AK68" s="61">
        <f t="shared" si="58"/>
        <v>0</v>
      </c>
      <c r="AL68" s="61"/>
      <c r="AM68" s="122">
        <f t="shared" si="10"/>
        <v>0</v>
      </c>
      <c r="AN68" s="89"/>
    </row>
    <row r="69" spans="2:40" s="72" customFormat="1" ht="15" customHeight="1" x14ac:dyDescent="0.25">
      <c r="B69" s="67">
        <v>24</v>
      </c>
      <c r="C69" s="68" t="s">
        <v>2459</v>
      </c>
      <c r="D69" s="69" t="s">
        <v>3199</v>
      </c>
      <c r="E69" s="70" t="s">
        <v>3325</v>
      </c>
      <c r="F69" s="61">
        <v>0</v>
      </c>
      <c r="G69" s="61">
        <v>0</v>
      </c>
      <c r="H69" s="61">
        <v>0</v>
      </c>
      <c r="I69" s="61">
        <v>0</v>
      </c>
      <c r="J69" s="61">
        <v>0</v>
      </c>
      <c r="K69" s="61">
        <v>0</v>
      </c>
      <c r="L69" s="61">
        <v>0</v>
      </c>
      <c r="M69" s="61">
        <v>0</v>
      </c>
      <c r="N69" s="71">
        <v>10000</v>
      </c>
      <c r="O69" s="61">
        <v>0</v>
      </c>
      <c r="P69" s="61">
        <v>0</v>
      </c>
      <c r="Q69" s="61">
        <v>0</v>
      </c>
      <c r="R69" s="61">
        <v>0</v>
      </c>
      <c r="S69" s="61">
        <v>0</v>
      </c>
      <c r="T69" s="61">
        <v>0</v>
      </c>
      <c r="U69" s="61">
        <v>0</v>
      </c>
      <c r="V69" s="61">
        <v>0</v>
      </c>
      <c r="W69" s="71">
        <v>10000</v>
      </c>
      <c r="X69" s="61">
        <f t="shared" si="49"/>
        <v>0</v>
      </c>
      <c r="Y69" s="61">
        <f t="shared" si="50"/>
        <v>0</v>
      </c>
      <c r="Z69" s="61">
        <f t="shared" si="51"/>
        <v>0</v>
      </c>
      <c r="AA69" s="61">
        <f t="shared" si="52"/>
        <v>0</v>
      </c>
      <c r="AB69" s="61">
        <v>0</v>
      </c>
      <c r="AC69" s="61">
        <f t="shared" si="53"/>
        <v>0</v>
      </c>
      <c r="AD69" s="61">
        <f t="shared" si="54"/>
        <v>0</v>
      </c>
      <c r="AE69" s="61">
        <f t="shared" si="55"/>
        <v>0</v>
      </c>
      <c r="AF69" s="61">
        <f t="shared" si="56"/>
        <v>0</v>
      </c>
      <c r="AG69" s="61">
        <f t="shared" si="57"/>
        <v>0</v>
      </c>
      <c r="AH69" s="61">
        <f t="shared" si="59"/>
        <v>0</v>
      </c>
      <c r="AI69" s="61">
        <v>0</v>
      </c>
      <c r="AJ69" s="61">
        <v>0</v>
      </c>
      <c r="AK69" s="61">
        <f t="shared" si="58"/>
        <v>0</v>
      </c>
      <c r="AL69" s="61"/>
      <c r="AM69" s="122">
        <f t="shared" si="10"/>
        <v>0</v>
      </c>
      <c r="AN69" s="89"/>
    </row>
    <row r="70" spans="2:40" s="72" customFormat="1" ht="15" customHeight="1" x14ac:dyDescent="0.25">
      <c r="B70" s="67">
        <v>25</v>
      </c>
      <c r="C70" s="68" t="s">
        <v>2459</v>
      </c>
      <c r="D70" s="69" t="s">
        <v>3199</v>
      </c>
      <c r="E70" s="70" t="s">
        <v>3326</v>
      </c>
      <c r="F70" s="61">
        <v>0</v>
      </c>
      <c r="G70" s="61">
        <v>0</v>
      </c>
      <c r="H70" s="61">
        <v>0</v>
      </c>
      <c r="I70" s="61">
        <v>0</v>
      </c>
      <c r="J70" s="61">
        <v>0</v>
      </c>
      <c r="K70" s="61">
        <v>0</v>
      </c>
      <c r="L70" s="61">
        <v>0</v>
      </c>
      <c r="M70" s="61">
        <v>0</v>
      </c>
      <c r="N70" s="71">
        <v>3000</v>
      </c>
      <c r="O70" s="61">
        <v>0</v>
      </c>
      <c r="P70" s="61">
        <v>0</v>
      </c>
      <c r="Q70" s="61">
        <v>0</v>
      </c>
      <c r="R70" s="61">
        <v>0</v>
      </c>
      <c r="S70" s="61">
        <v>0</v>
      </c>
      <c r="T70" s="61">
        <v>0</v>
      </c>
      <c r="U70" s="61">
        <v>0</v>
      </c>
      <c r="V70" s="61">
        <v>0</v>
      </c>
      <c r="W70" s="71">
        <v>0</v>
      </c>
      <c r="X70" s="61">
        <f t="shared" si="49"/>
        <v>0</v>
      </c>
      <c r="Y70" s="61">
        <f t="shared" si="50"/>
        <v>0</v>
      </c>
      <c r="Z70" s="61">
        <f t="shared" si="51"/>
        <v>0</v>
      </c>
      <c r="AA70" s="61">
        <f t="shared" si="52"/>
        <v>0</v>
      </c>
      <c r="AB70" s="61">
        <v>0</v>
      </c>
      <c r="AC70" s="61">
        <f t="shared" si="53"/>
        <v>0</v>
      </c>
      <c r="AD70" s="61">
        <f t="shared" si="54"/>
        <v>0</v>
      </c>
      <c r="AE70" s="61">
        <f t="shared" si="55"/>
        <v>0</v>
      </c>
      <c r="AF70" s="61">
        <f t="shared" si="56"/>
        <v>0</v>
      </c>
      <c r="AG70" s="61">
        <f t="shared" si="57"/>
        <v>3000</v>
      </c>
      <c r="AH70" s="61">
        <f t="shared" si="59"/>
        <v>3000</v>
      </c>
      <c r="AI70" s="61">
        <v>0</v>
      </c>
      <c r="AJ70" s="61">
        <v>0</v>
      </c>
      <c r="AK70" s="61">
        <f t="shared" si="58"/>
        <v>3000</v>
      </c>
      <c r="AL70" s="61"/>
      <c r="AM70" s="122">
        <f t="shared" si="10"/>
        <v>3000</v>
      </c>
      <c r="AN70" s="89"/>
    </row>
    <row r="71" spans="2:40" s="72" customFormat="1" ht="15" customHeight="1" x14ac:dyDescent="0.25">
      <c r="B71" s="67">
        <v>26</v>
      </c>
      <c r="C71" s="68" t="s">
        <v>2459</v>
      </c>
      <c r="D71" s="69" t="s">
        <v>3199</v>
      </c>
      <c r="E71" s="70" t="s">
        <v>3327</v>
      </c>
      <c r="F71" s="61">
        <v>0</v>
      </c>
      <c r="G71" s="61">
        <v>0</v>
      </c>
      <c r="H71" s="61">
        <v>0</v>
      </c>
      <c r="I71" s="61">
        <v>0</v>
      </c>
      <c r="J71" s="61">
        <v>0</v>
      </c>
      <c r="K71" s="61">
        <v>0</v>
      </c>
      <c r="L71" s="61">
        <v>0</v>
      </c>
      <c r="M71" s="61">
        <v>0</v>
      </c>
      <c r="N71" s="71">
        <v>4000</v>
      </c>
      <c r="O71" s="61">
        <v>0</v>
      </c>
      <c r="P71" s="61">
        <v>0</v>
      </c>
      <c r="Q71" s="61">
        <v>0</v>
      </c>
      <c r="R71" s="61">
        <v>0</v>
      </c>
      <c r="S71" s="61">
        <v>0</v>
      </c>
      <c r="T71" s="61">
        <v>0</v>
      </c>
      <c r="U71" s="61">
        <v>0</v>
      </c>
      <c r="V71" s="61">
        <v>0</v>
      </c>
      <c r="W71" s="71">
        <v>4000</v>
      </c>
      <c r="X71" s="61">
        <f t="shared" si="49"/>
        <v>0</v>
      </c>
      <c r="Y71" s="61">
        <f t="shared" si="50"/>
        <v>0</v>
      </c>
      <c r="Z71" s="61">
        <f t="shared" si="51"/>
        <v>0</v>
      </c>
      <c r="AA71" s="61">
        <f t="shared" si="52"/>
        <v>0</v>
      </c>
      <c r="AB71" s="61">
        <v>0</v>
      </c>
      <c r="AC71" s="61">
        <f t="shared" si="53"/>
        <v>0</v>
      </c>
      <c r="AD71" s="61">
        <f t="shared" si="54"/>
        <v>0</v>
      </c>
      <c r="AE71" s="61">
        <f t="shared" si="55"/>
        <v>0</v>
      </c>
      <c r="AF71" s="61">
        <f t="shared" si="56"/>
        <v>0</v>
      </c>
      <c r="AG71" s="61">
        <f t="shared" si="57"/>
        <v>0</v>
      </c>
      <c r="AH71" s="61">
        <f t="shared" si="59"/>
        <v>0</v>
      </c>
      <c r="AI71" s="61">
        <v>0</v>
      </c>
      <c r="AJ71" s="61">
        <v>0</v>
      </c>
      <c r="AK71" s="61">
        <f t="shared" si="58"/>
        <v>0</v>
      </c>
      <c r="AL71" s="61"/>
      <c r="AM71" s="122">
        <f t="shared" si="10"/>
        <v>0</v>
      </c>
      <c r="AN71" s="89"/>
    </row>
    <row r="72" spans="2:40" s="72" customFormat="1" ht="15" customHeight="1" x14ac:dyDescent="0.25">
      <c r="B72" s="67">
        <v>27</v>
      </c>
      <c r="C72" s="68" t="s">
        <v>2459</v>
      </c>
      <c r="D72" s="69" t="s">
        <v>3199</v>
      </c>
      <c r="E72" s="70" t="s">
        <v>3328</v>
      </c>
      <c r="F72" s="61">
        <v>0</v>
      </c>
      <c r="G72" s="61">
        <v>0</v>
      </c>
      <c r="H72" s="61">
        <v>0</v>
      </c>
      <c r="I72" s="61">
        <v>0</v>
      </c>
      <c r="J72" s="61">
        <v>0</v>
      </c>
      <c r="K72" s="61">
        <v>0</v>
      </c>
      <c r="L72" s="61">
        <v>0</v>
      </c>
      <c r="M72" s="61">
        <v>0</v>
      </c>
      <c r="N72" s="71">
        <v>31919.27</v>
      </c>
      <c r="O72" s="61">
        <v>0</v>
      </c>
      <c r="P72" s="61">
        <v>0</v>
      </c>
      <c r="Q72" s="61">
        <v>0</v>
      </c>
      <c r="R72" s="61">
        <v>0</v>
      </c>
      <c r="S72" s="61">
        <v>0</v>
      </c>
      <c r="T72" s="61">
        <v>0</v>
      </c>
      <c r="U72" s="61">
        <v>0</v>
      </c>
      <c r="V72" s="61">
        <v>0</v>
      </c>
      <c r="W72" s="71">
        <v>31919.27</v>
      </c>
      <c r="X72" s="61">
        <f t="shared" si="49"/>
        <v>0</v>
      </c>
      <c r="Y72" s="61">
        <f t="shared" si="50"/>
        <v>0</v>
      </c>
      <c r="Z72" s="61">
        <f t="shared" si="51"/>
        <v>0</v>
      </c>
      <c r="AA72" s="61">
        <f t="shared" si="52"/>
        <v>0</v>
      </c>
      <c r="AB72" s="61">
        <v>0</v>
      </c>
      <c r="AC72" s="61">
        <f t="shared" si="53"/>
        <v>0</v>
      </c>
      <c r="AD72" s="61">
        <f t="shared" si="54"/>
        <v>0</v>
      </c>
      <c r="AE72" s="61">
        <f t="shared" si="55"/>
        <v>0</v>
      </c>
      <c r="AF72" s="61">
        <f t="shared" si="56"/>
        <v>0</v>
      </c>
      <c r="AG72" s="61">
        <f t="shared" si="57"/>
        <v>0</v>
      </c>
      <c r="AH72" s="61">
        <f t="shared" si="59"/>
        <v>0</v>
      </c>
      <c r="AI72" s="61">
        <v>0</v>
      </c>
      <c r="AJ72" s="61">
        <v>0</v>
      </c>
      <c r="AK72" s="61">
        <f t="shared" si="58"/>
        <v>0</v>
      </c>
      <c r="AL72" s="61"/>
      <c r="AM72" s="122">
        <f t="shared" si="10"/>
        <v>0</v>
      </c>
      <c r="AN72" s="89"/>
    </row>
    <row r="73" spans="2:40" s="72" customFormat="1" ht="15" customHeight="1" x14ac:dyDescent="0.25">
      <c r="B73" s="67">
        <v>28</v>
      </c>
      <c r="C73" s="68" t="s">
        <v>2459</v>
      </c>
      <c r="D73" s="69" t="s">
        <v>3199</v>
      </c>
      <c r="E73" s="70" t="s">
        <v>3329</v>
      </c>
      <c r="F73" s="61">
        <v>0</v>
      </c>
      <c r="G73" s="61">
        <v>0</v>
      </c>
      <c r="H73" s="61">
        <v>0</v>
      </c>
      <c r="I73" s="61">
        <v>0</v>
      </c>
      <c r="J73" s="61">
        <v>0</v>
      </c>
      <c r="K73" s="61">
        <v>0</v>
      </c>
      <c r="L73" s="61">
        <v>0</v>
      </c>
      <c r="M73" s="61">
        <v>0</v>
      </c>
      <c r="N73" s="71">
        <v>5000</v>
      </c>
      <c r="O73" s="61">
        <v>0</v>
      </c>
      <c r="P73" s="61">
        <v>0</v>
      </c>
      <c r="Q73" s="61">
        <v>0</v>
      </c>
      <c r="R73" s="61">
        <v>0</v>
      </c>
      <c r="S73" s="61">
        <v>0</v>
      </c>
      <c r="T73" s="61">
        <v>0</v>
      </c>
      <c r="U73" s="61">
        <v>0</v>
      </c>
      <c r="V73" s="61">
        <v>0</v>
      </c>
      <c r="W73" s="71">
        <v>5000</v>
      </c>
      <c r="X73" s="61">
        <f t="shared" si="49"/>
        <v>0</v>
      </c>
      <c r="Y73" s="61">
        <f t="shared" si="50"/>
        <v>0</v>
      </c>
      <c r="Z73" s="61">
        <f t="shared" si="51"/>
        <v>0</v>
      </c>
      <c r="AA73" s="61">
        <f t="shared" si="52"/>
        <v>0</v>
      </c>
      <c r="AB73" s="61">
        <v>0</v>
      </c>
      <c r="AC73" s="61">
        <f t="shared" si="53"/>
        <v>0</v>
      </c>
      <c r="AD73" s="61">
        <f t="shared" si="54"/>
        <v>0</v>
      </c>
      <c r="AE73" s="61">
        <f t="shared" si="55"/>
        <v>0</v>
      </c>
      <c r="AF73" s="61">
        <f t="shared" si="56"/>
        <v>0</v>
      </c>
      <c r="AG73" s="61">
        <f t="shared" si="57"/>
        <v>0</v>
      </c>
      <c r="AH73" s="61">
        <f t="shared" si="59"/>
        <v>0</v>
      </c>
      <c r="AI73" s="61">
        <v>0</v>
      </c>
      <c r="AJ73" s="61">
        <v>0</v>
      </c>
      <c r="AK73" s="61">
        <f t="shared" si="58"/>
        <v>0</v>
      </c>
      <c r="AL73" s="61"/>
      <c r="AM73" s="122">
        <f t="shared" si="10"/>
        <v>0</v>
      </c>
      <c r="AN73" s="89"/>
    </row>
    <row r="74" spans="2:40" s="72" customFormat="1" ht="15" customHeight="1" x14ac:dyDescent="0.25">
      <c r="B74" s="67">
        <v>29</v>
      </c>
      <c r="C74" s="68" t="s">
        <v>2459</v>
      </c>
      <c r="D74" s="69" t="s">
        <v>3199</v>
      </c>
      <c r="E74" s="70" t="s">
        <v>3330</v>
      </c>
      <c r="F74" s="61">
        <v>0</v>
      </c>
      <c r="G74" s="61">
        <v>0</v>
      </c>
      <c r="H74" s="61">
        <v>0</v>
      </c>
      <c r="I74" s="61">
        <v>0</v>
      </c>
      <c r="J74" s="61">
        <v>0</v>
      </c>
      <c r="K74" s="61">
        <v>0</v>
      </c>
      <c r="L74" s="61">
        <v>0</v>
      </c>
      <c r="M74" s="61">
        <v>0</v>
      </c>
      <c r="N74" s="71">
        <v>5000</v>
      </c>
      <c r="O74" s="61">
        <v>0</v>
      </c>
      <c r="P74" s="61">
        <v>0</v>
      </c>
      <c r="Q74" s="61">
        <v>0</v>
      </c>
      <c r="R74" s="61">
        <v>0</v>
      </c>
      <c r="S74" s="61">
        <v>0</v>
      </c>
      <c r="T74" s="61">
        <v>0</v>
      </c>
      <c r="U74" s="61">
        <v>0</v>
      </c>
      <c r="V74" s="61">
        <v>0</v>
      </c>
      <c r="W74" s="71">
        <v>0</v>
      </c>
      <c r="X74" s="61">
        <f t="shared" si="49"/>
        <v>0</v>
      </c>
      <c r="Y74" s="61">
        <f t="shared" si="50"/>
        <v>0</v>
      </c>
      <c r="Z74" s="61">
        <f t="shared" si="51"/>
        <v>0</v>
      </c>
      <c r="AA74" s="61">
        <f t="shared" si="52"/>
        <v>0</v>
      </c>
      <c r="AB74" s="61">
        <v>0</v>
      </c>
      <c r="AC74" s="61">
        <f t="shared" si="53"/>
        <v>0</v>
      </c>
      <c r="AD74" s="61">
        <f t="shared" si="54"/>
        <v>0</v>
      </c>
      <c r="AE74" s="61">
        <f t="shared" si="55"/>
        <v>0</v>
      </c>
      <c r="AF74" s="61">
        <f t="shared" si="56"/>
        <v>0</v>
      </c>
      <c r="AG74" s="61">
        <f t="shared" si="57"/>
        <v>5000</v>
      </c>
      <c r="AH74" s="61">
        <f t="shared" si="59"/>
        <v>5000</v>
      </c>
      <c r="AI74" s="61">
        <v>0</v>
      </c>
      <c r="AJ74" s="61">
        <v>0</v>
      </c>
      <c r="AK74" s="61">
        <f t="shared" si="58"/>
        <v>5000</v>
      </c>
      <c r="AL74" s="61"/>
      <c r="AM74" s="122">
        <f t="shared" si="10"/>
        <v>5000</v>
      </c>
      <c r="AN74" s="89"/>
    </row>
    <row r="75" spans="2:40" s="72" customFormat="1" ht="15" customHeight="1" x14ac:dyDescent="0.25">
      <c r="B75" s="67">
        <v>30</v>
      </c>
      <c r="C75" s="68" t="s">
        <v>2459</v>
      </c>
      <c r="D75" s="69" t="s">
        <v>3199</v>
      </c>
      <c r="E75" s="70" t="s">
        <v>3331</v>
      </c>
      <c r="F75" s="61">
        <v>0</v>
      </c>
      <c r="G75" s="61">
        <v>0</v>
      </c>
      <c r="H75" s="61">
        <v>0</v>
      </c>
      <c r="I75" s="61">
        <v>0</v>
      </c>
      <c r="J75" s="61">
        <v>0</v>
      </c>
      <c r="K75" s="61">
        <v>0</v>
      </c>
      <c r="L75" s="61">
        <v>0</v>
      </c>
      <c r="M75" s="61">
        <v>0</v>
      </c>
      <c r="N75" s="71">
        <v>5000</v>
      </c>
      <c r="O75" s="61">
        <v>0</v>
      </c>
      <c r="P75" s="61">
        <v>0</v>
      </c>
      <c r="Q75" s="61">
        <v>0</v>
      </c>
      <c r="R75" s="61">
        <v>0</v>
      </c>
      <c r="S75" s="61">
        <v>0</v>
      </c>
      <c r="T75" s="61">
        <v>0</v>
      </c>
      <c r="U75" s="61">
        <v>0</v>
      </c>
      <c r="V75" s="61">
        <v>0</v>
      </c>
      <c r="W75" s="71">
        <v>5000</v>
      </c>
      <c r="X75" s="61">
        <f t="shared" si="49"/>
        <v>0</v>
      </c>
      <c r="Y75" s="61">
        <f t="shared" si="50"/>
        <v>0</v>
      </c>
      <c r="Z75" s="61">
        <f t="shared" si="51"/>
        <v>0</v>
      </c>
      <c r="AA75" s="61">
        <f t="shared" si="52"/>
        <v>0</v>
      </c>
      <c r="AB75" s="61">
        <v>0</v>
      </c>
      <c r="AC75" s="61">
        <f t="shared" si="53"/>
        <v>0</v>
      </c>
      <c r="AD75" s="61">
        <f t="shared" si="54"/>
        <v>0</v>
      </c>
      <c r="AE75" s="61">
        <f t="shared" si="55"/>
        <v>0</v>
      </c>
      <c r="AF75" s="61">
        <f t="shared" si="56"/>
        <v>0</v>
      </c>
      <c r="AG75" s="61">
        <f t="shared" si="57"/>
        <v>0</v>
      </c>
      <c r="AH75" s="61">
        <f t="shared" si="59"/>
        <v>0</v>
      </c>
      <c r="AI75" s="61">
        <v>0</v>
      </c>
      <c r="AJ75" s="61">
        <v>0</v>
      </c>
      <c r="AK75" s="61">
        <f t="shared" si="58"/>
        <v>0</v>
      </c>
      <c r="AL75" s="61"/>
      <c r="AM75" s="122">
        <f t="shared" si="10"/>
        <v>0</v>
      </c>
      <c r="AN75" s="89"/>
    </row>
    <row r="76" spans="2:40" s="72" customFormat="1" ht="15" customHeight="1" x14ac:dyDescent="0.25">
      <c r="B76" s="67">
        <v>31</v>
      </c>
      <c r="C76" s="68" t="s">
        <v>2459</v>
      </c>
      <c r="D76" s="69" t="s">
        <v>3199</v>
      </c>
      <c r="E76" s="70" t="s">
        <v>3332</v>
      </c>
      <c r="F76" s="61">
        <v>0</v>
      </c>
      <c r="G76" s="61">
        <v>0</v>
      </c>
      <c r="H76" s="61">
        <v>0</v>
      </c>
      <c r="I76" s="61">
        <v>0</v>
      </c>
      <c r="J76" s="61">
        <v>0</v>
      </c>
      <c r="K76" s="61">
        <v>0</v>
      </c>
      <c r="L76" s="61">
        <v>0</v>
      </c>
      <c r="M76" s="61">
        <v>0</v>
      </c>
      <c r="N76" s="71">
        <v>5000</v>
      </c>
      <c r="O76" s="61">
        <v>0</v>
      </c>
      <c r="P76" s="61">
        <v>0</v>
      </c>
      <c r="Q76" s="61">
        <v>0</v>
      </c>
      <c r="R76" s="61">
        <v>0</v>
      </c>
      <c r="S76" s="61">
        <v>0</v>
      </c>
      <c r="T76" s="61">
        <v>0</v>
      </c>
      <c r="U76" s="61">
        <v>0</v>
      </c>
      <c r="V76" s="61">
        <v>0</v>
      </c>
      <c r="W76" s="71">
        <v>5000</v>
      </c>
      <c r="X76" s="61">
        <f t="shared" si="49"/>
        <v>0</v>
      </c>
      <c r="Y76" s="61">
        <f t="shared" si="50"/>
        <v>0</v>
      </c>
      <c r="Z76" s="61">
        <f t="shared" si="51"/>
        <v>0</v>
      </c>
      <c r="AA76" s="61">
        <f t="shared" si="52"/>
        <v>0</v>
      </c>
      <c r="AB76" s="61">
        <v>0</v>
      </c>
      <c r="AC76" s="61">
        <f t="shared" si="53"/>
        <v>0</v>
      </c>
      <c r="AD76" s="61">
        <f t="shared" si="54"/>
        <v>0</v>
      </c>
      <c r="AE76" s="61">
        <f t="shared" si="55"/>
        <v>0</v>
      </c>
      <c r="AF76" s="61">
        <f t="shared" si="56"/>
        <v>0</v>
      </c>
      <c r="AG76" s="61">
        <f t="shared" si="57"/>
        <v>0</v>
      </c>
      <c r="AH76" s="61">
        <f t="shared" si="59"/>
        <v>0</v>
      </c>
      <c r="AI76" s="61">
        <v>0</v>
      </c>
      <c r="AJ76" s="61">
        <v>0</v>
      </c>
      <c r="AK76" s="61">
        <f t="shared" si="58"/>
        <v>0</v>
      </c>
      <c r="AL76" s="61"/>
      <c r="AM76" s="122">
        <f t="shared" si="10"/>
        <v>0</v>
      </c>
      <c r="AN76" s="89"/>
    </row>
    <row r="77" spans="2:40" s="72" customFormat="1" ht="15" customHeight="1" x14ac:dyDescent="0.25">
      <c r="B77" s="67">
        <v>32</v>
      </c>
      <c r="C77" s="68" t="s">
        <v>2459</v>
      </c>
      <c r="D77" s="69" t="s">
        <v>3199</v>
      </c>
      <c r="E77" s="70" t="s">
        <v>3333</v>
      </c>
      <c r="F77" s="61">
        <v>0</v>
      </c>
      <c r="G77" s="61">
        <v>0</v>
      </c>
      <c r="H77" s="61">
        <v>0</v>
      </c>
      <c r="I77" s="61">
        <v>0</v>
      </c>
      <c r="J77" s="61">
        <v>0</v>
      </c>
      <c r="K77" s="61">
        <v>0</v>
      </c>
      <c r="L77" s="61">
        <v>0</v>
      </c>
      <c r="M77" s="61">
        <v>0</v>
      </c>
      <c r="N77" s="71">
        <v>5000</v>
      </c>
      <c r="O77" s="61">
        <v>0</v>
      </c>
      <c r="P77" s="61">
        <v>0</v>
      </c>
      <c r="Q77" s="61">
        <v>0</v>
      </c>
      <c r="R77" s="61">
        <v>0</v>
      </c>
      <c r="S77" s="61">
        <v>0</v>
      </c>
      <c r="T77" s="61">
        <v>0</v>
      </c>
      <c r="U77" s="61">
        <v>0</v>
      </c>
      <c r="V77" s="61">
        <v>0</v>
      </c>
      <c r="W77" s="71">
        <v>0</v>
      </c>
      <c r="X77" s="61">
        <f t="shared" si="49"/>
        <v>0</v>
      </c>
      <c r="Y77" s="61">
        <f t="shared" si="50"/>
        <v>0</v>
      </c>
      <c r="Z77" s="61">
        <f t="shared" si="51"/>
        <v>0</v>
      </c>
      <c r="AA77" s="61">
        <f t="shared" si="52"/>
        <v>0</v>
      </c>
      <c r="AB77" s="61">
        <v>0</v>
      </c>
      <c r="AC77" s="61">
        <f t="shared" si="53"/>
        <v>0</v>
      </c>
      <c r="AD77" s="61">
        <f t="shared" si="54"/>
        <v>0</v>
      </c>
      <c r="AE77" s="61">
        <f t="shared" si="55"/>
        <v>0</v>
      </c>
      <c r="AF77" s="61">
        <f t="shared" si="56"/>
        <v>0</v>
      </c>
      <c r="AG77" s="61">
        <f t="shared" si="57"/>
        <v>5000</v>
      </c>
      <c r="AH77" s="61">
        <f t="shared" si="59"/>
        <v>5000</v>
      </c>
      <c r="AI77" s="61">
        <v>0</v>
      </c>
      <c r="AJ77" s="61">
        <v>0</v>
      </c>
      <c r="AK77" s="61">
        <f t="shared" si="58"/>
        <v>5000</v>
      </c>
      <c r="AL77" s="61"/>
      <c r="AM77" s="122">
        <f t="shared" si="10"/>
        <v>5000</v>
      </c>
      <c r="AN77" s="89"/>
    </row>
    <row r="78" spans="2:40" s="72" customFormat="1" ht="15" customHeight="1" x14ac:dyDescent="0.25">
      <c r="B78" s="67">
        <v>33</v>
      </c>
      <c r="C78" s="68" t="s">
        <v>2459</v>
      </c>
      <c r="D78" s="69" t="s">
        <v>3199</v>
      </c>
      <c r="E78" s="70" t="s">
        <v>3334</v>
      </c>
      <c r="F78" s="61">
        <v>0</v>
      </c>
      <c r="G78" s="61">
        <v>0</v>
      </c>
      <c r="H78" s="61">
        <v>0</v>
      </c>
      <c r="I78" s="61">
        <v>0</v>
      </c>
      <c r="J78" s="61">
        <v>0</v>
      </c>
      <c r="K78" s="61">
        <v>0</v>
      </c>
      <c r="L78" s="61">
        <v>0</v>
      </c>
      <c r="M78" s="61">
        <v>0</v>
      </c>
      <c r="N78" s="71">
        <v>5000</v>
      </c>
      <c r="O78" s="61">
        <v>0</v>
      </c>
      <c r="P78" s="61">
        <v>0</v>
      </c>
      <c r="Q78" s="61">
        <v>0</v>
      </c>
      <c r="R78" s="61">
        <v>0</v>
      </c>
      <c r="S78" s="61">
        <v>0</v>
      </c>
      <c r="T78" s="61">
        <v>0</v>
      </c>
      <c r="U78" s="61">
        <v>0</v>
      </c>
      <c r="V78" s="61">
        <v>0</v>
      </c>
      <c r="W78" s="71">
        <v>0</v>
      </c>
      <c r="X78" s="61">
        <f t="shared" si="49"/>
        <v>0</v>
      </c>
      <c r="Y78" s="61">
        <f t="shared" si="50"/>
        <v>0</v>
      </c>
      <c r="Z78" s="61">
        <f t="shared" si="51"/>
        <v>0</v>
      </c>
      <c r="AA78" s="61">
        <f t="shared" si="52"/>
        <v>0</v>
      </c>
      <c r="AB78" s="61">
        <v>0</v>
      </c>
      <c r="AC78" s="61">
        <f t="shared" si="53"/>
        <v>0</v>
      </c>
      <c r="AD78" s="61">
        <f t="shared" si="54"/>
        <v>0</v>
      </c>
      <c r="AE78" s="61">
        <f t="shared" si="55"/>
        <v>0</v>
      </c>
      <c r="AF78" s="61">
        <f t="shared" si="56"/>
        <v>0</v>
      </c>
      <c r="AG78" s="61">
        <f t="shared" si="57"/>
        <v>5000</v>
      </c>
      <c r="AH78" s="61">
        <f t="shared" si="59"/>
        <v>5000</v>
      </c>
      <c r="AI78" s="61">
        <v>0</v>
      </c>
      <c r="AJ78" s="61">
        <v>0</v>
      </c>
      <c r="AK78" s="61">
        <f t="shared" si="58"/>
        <v>5000</v>
      </c>
      <c r="AL78" s="61"/>
      <c r="AM78" s="122">
        <f t="shared" si="10"/>
        <v>5000</v>
      </c>
      <c r="AN78" s="89"/>
    </row>
    <row r="79" spans="2:40" s="72" customFormat="1" ht="15" customHeight="1" x14ac:dyDescent="0.25">
      <c r="B79" s="67">
        <v>34</v>
      </c>
      <c r="C79" s="68" t="s">
        <v>2459</v>
      </c>
      <c r="D79" s="69" t="s">
        <v>3199</v>
      </c>
      <c r="E79" s="70" t="s">
        <v>3335</v>
      </c>
      <c r="F79" s="61">
        <v>0</v>
      </c>
      <c r="G79" s="61">
        <v>0</v>
      </c>
      <c r="H79" s="61">
        <v>0</v>
      </c>
      <c r="I79" s="61">
        <v>0</v>
      </c>
      <c r="J79" s="61">
        <v>0</v>
      </c>
      <c r="K79" s="61">
        <v>0</v>
      </c>
      <c r="L79" s="61">
        <v>0</v>
      </c>
      <c r="M79" s="61">
        <v>0</v>
      </c>
      <c r="N79" s="71">
        <v>5000</v>
      </c>
      <c r="O79" s="61">
        <v>0</v>
      </c>
      <c r="P79" s="61">
        <v>0</v>
      </c>
      <c r="Q79" s="61">
        <v>0</v>
      </c>
      <c r="R79" s="61">
        <v>0</v>
      </c>
      <c r="S79" s="61">
        <v>0</v>
      </c>
      <c r="T79" s="61">
        <v>0</v>
      </c>
      <c r="U79" s="61">
        <v>0</v>
      </c>
      <c r="V79" s="61">
        <v>0</v>
      </c>
      <c r="W79" s="71">
        <v>0</v>
      </c>
      <c r="X79" s="61">
        <f t="shared" si="49"/>
        <v>0</v>
      </c>
      <c r="Y79" s="61">
        <f t="shared" si="50"/>
        <v>0</v>
      </c>
      <c r="Z79" s="61">
        <f t="shared" si="51"/>
        <v>0</v>
      </c>
      <c r="AA79" s="61">
        <f t="shared" si="52"/>
        <v>0</v>
      </c>
      <c r="AB79" s="61">
        <v>0</v>
      </c>
      <c r="AC79" s="61">
        <f t="shared" si="53"/>
        <v>0</v>
      </c>
      <c r="AD79" s="61">
        <f t="shared" si="54"/>
        <v>0</v>
      </c>
      <c r="AE79" s="61">
        <f t="shared" si="55"/>
        <v>0</v>
      </c>
      <c r="AF79" s="61">
        <f t="shared" si="56"/>
        <v>0</v>
      </c>
      <c r="AG79" s="61">
        <f t="shared" si="57"/>
        <v>5000</v>
      </c>
      <c r="AH79" s="61">
        <f t="shared" si="59"/>
        <v>5000</v>
      </c>
      <c r="AI79" s="61">
        <v>0</v>
      </c>
      <c r="AJ79" s="61">
        <v>0</v>
      </c>
      <c r="AK79" s="61">
        <f t="shared" si="58"/>
        <v>5000</v>
      </c>
      <c r="AL79" s="61"/>
      <c r="AM79" s="122">
        <f t="shared" ref="AM79:AM142" si="60">(AK79-AL79)</f>
        <v>5000</v>
      </c>
      <c r="AN79" s="89"/>
    </row>
    <row r="80" spans="2:40" s="72" customFormat="1" ht="15" customHeight="1" x14ac:dyDescent="0.25">
      <c r="B80" s="67">
        <v>35</v>
      </c>
      <c r="C80" s="68" t="s">
        <v>2459</v>
      </c>
      <c r="D80" s="69" t="s">
        <v>3199</v>
      </c>
      <c r="E80" s="70" t="s">
        <v>3336</v>
      </c>
      <c r="F80" s="61">
        <v>0</v>
      </c>
      <c r="G80" s="61">
        <v>0</v>
      </c>
      <c r="H80" s="61">
        <v>0</v>
      </c>
      <c r="I80" s="61">
        <v>0</v>
      </c>
      <c r="J80" s="61">
        <v>0</v>
      </c>
      <c r="K80" s="61">
        <v>0</v>
      </c>
      <c r="L80" s="61">
        <v>0</v>
      </c>
      <c r="M80" s="61">
        <v>0</v>
      </c>
      <c r="N80" s="71">
        <v>5000</v>
      </c>
      <c r="O80" s="61">
        <v>0</v>
      </c>
      <c r="P80" s="61">
        <v>0</v>
      </c>
      <c r="Q80" s="61">
        <v>0</v>
      </c>
      <c r="R80" s="61">
        <v>0</v>
      </c>
      <c r="S80" s="61">
        <v>0</v>
      </c>
      <c r="T80" s="61">
        <v>0</v>
      </c>
      <c r="U80" s="61">
        <v>0</v>
      </c>
      <c r="V80" s="61">
        <v>0</v>
      </c>
      <c r="W80" s="71">
        <v>0</v>
      </c>
      <c r="X80" s="61">
        <f t="shared" si="49"/>
        <v>0</v>
      </c>
      <c r="Y80" s="61">
        <f t="shared" si="50"/>
        <v>0</v>
      </c>
      <c r="Z80" s="61">
        <f t="shared" si="51"/>
        <v>0</v>
      </c>
      <c r="AA80" s="61">
        <f t="shared" si="52"/>
        <v>0</v>
      </c>
      <c r="AB80" s="61">
        <v>0</v>
      </c>
      <c r="AC80" s="61">
        <f t="shared" si="53"/>
        <v>0</v>
      </c>
      <c r="AD80" s="61">
        <f t="shared" si="54"/>
        <v>0</v>
      </c>
      <c r="AE80" s="61">
        <f t="shared" si="55"/>
        <v>0</v>
      </c>
      <c r="AF80" s="61">
        <f t="shared" si="56"/>
        <v>0</v>
      </c>
      <c r="AG80" s="61">
        <f t="shared" si="57"/>
        <v>5000</v>
      </c>
      <c r="AH80" s="61">
        <f t="shared" si="59"/>
        <v>5000</v>
      </c>
      <c r="AI80" s="61">
        <v>0</v>
      </c>
      <c r="AJ80" s="61">
        <v>0</v>
      </c>
      <c r="AK80" s="61">
        <f t="shared" si="58"/>
        <v>5000</v>
      </c>
      <c r="AL80" s="61"/>
      <c r="AM80" s="122">
        <f t="shared" si="60"/>
        <v>5000</v>
      </c>
      <c r="AN80" s="89"/>
    </row>
    <row r="81" spans="2:40" s="72" customFormat="1" ht="15" customHeight="1" x14ac:dyDescent="0.25">
      <c r="B81" s="67">
        <v>36</v>
      </c>
      <c r="C81" s="68" t="s">
        <v>2459</v>
      </c>
      <c r="D81" s="69" t="s">
        <v>3199</v>
      </c>
      <c r="E81" s="70" t="s">
        <v>3337</v>
      </c>
      <c r="F81" s="61">
        <v>0</v>
      </c>
      <c r="G81" s="61">
        <v>0</v>
      </c>
      <c r="H81" s="61">
        <v>0</v>
      </c>
      <c r="I81" s="61">
        <v>0</v>
      </c>
      <c r="J81" s="61">
        <v>0</v>
      </c>
      <c r="K81" s="61">
        <v>0</v>
      </c>
      <c r="L81" s="61">
        <v>0</v>
      </c>
      <c r="M81" s="61">
        <v>0</v>
      </c>
      <c r="N81" s="71">
        <v>5000</v>
      </c>
      <c r="O81" s="61">
        <v>0</v>
      </c>
      <c r="P81" s="61">
        <v>0</v>
      </c>
      <c r="Q81" s="61">
        <v>0</v>
      </c>
      <c r="R81" s="61">
        <v>0</v>
      </c>
      <c r="S81" s="61">
        <v>0</v>
      </c>
      <c r="T81" s="61">
        <v>0</v>
      </c>
      <c r="U81" s="61">
        <v>0</v>
      </c>
      <c r="V81" s="61">
        <v>0</v>
      </c>
      <c r="W81" s="71">
        <v>0</v>
      </c>
      <c r="X81" s="61">
        <f t="shared" si="49"/>
        <v>0</v>
      </c>
      <c r="Y81" s="61">
        <f t="shared" si="50"/>
        <v>0</v>
      </c>
      <c r="Z81" s="61">
        <f t="shared" si="51"/>
        <v>0</v>
      </c>
      <c r="AA81" s="61">
        <f t="shared" si="52"/>
        <v>0</v>
      </c>
      <c r="AB81" s="61">
        <v>0</v>
      </c>
      <c r="AC81" s="61">
        <f t="shared" si="53"/>
        <v>0</v>
      </c>
      <c r="AD81" s="61">
        <f t="shared" si="54"/>
        <v>0</v>
      </c>
      <c r="AE81" s="61">
        <f t="shared" si="55"/>
        <v>0</v>
      </c>
      <c r="AF81" s="61">
        <f t="shared" si="56"/>
        <v>0</v>
      </c>
      <c r="AG81" s="61">
        <f t="shared" si="57"/>
        <v>5000</v>
      </c>
      <c r="AH81" s="61">
        <f t="shared" si="59"/>
        <v>5000</v>
      </c>
      <c r="AI81" s="61">
        <v>0</v>
      </c>
      <c r="AJ81" s="61">
        <v>0</v>
      </c>
      <c r="AK81" s="61">
        <f t="shared" si="58"/>
        <v>5000</v>
      </c>
      <c r="AL81" s="61"/>
      <c r="AM81" s="122">
        <f t="shared" si="60"/>
        <v>5000</v>
      </c>
      <c r="AN81" s="89"/>
    </row>
    <row r="82" spans="2:40" s="72" customFormat="1" ht="15" customHeight="1" x14ac:dyDescent="0.25">
      <c r="B82" s="67">
        <v>37</v>
      </c>
      <c r="C82" s="68" t="s">
        <v>2459</v>
      </c>
      <c r="D82" s="69" t="s">
        <v>3199</v>
      </c>
      <c r="E82" s="70" t="s">
        <v>3338</v>
      </c>
      <c r="F82" s="61">
        <v>0</v>
      </c>
      <c r="G82" s="61">
        <v>0</v>
      </c>
      <c r="H82" s="61">
        <v>0</v>
      </c>
      <c r="I82" s="61">
        <v>0</v>
      </c>
      <c r="J82" s="61">
        <v>0</v>
      </c>
      <c r="K82" s="61">
        <v>0</v>
      </c>
      <c r="L82" s="61">
        <v>0</v>
      </c>
      <c r="M82" s="61">
        <v>0</v>
      </c>
      <c r="N82" s="71">
        <v>5000</v>
      </c>
      <c r="O82" s="61">
        <v>0</v>
      </c>
      <c r="P82" s="61">
        <v>0</v>
      </c>
      <c r="Q82" s="61">
        <v>0</v>
      </c>
      <c r="R82" s="61">
        <v>0</v>
      </c>
      <c r="S82" s="61">
        <v>0</v>
      </c>
      <c r="T82" s="61">
        <v>0</v>
      </c>
      <c r="U82" s="61">
        <v>0</v>
      </c>
      <c r="V82" s="61">
        <v>0</v>
      </c>
      <c r="W82" s="71">
        <v>5000</v>
      </c>
      <c r="X82" s="61">
        <f t="shared" si="49"/>
        <v>0</v>
      </c>
      <c r="Y82" s="61">
        <f t="shared" si="50"/>
        <v>0</v>
      </c>
      <c r="Z82" s="61">
        <f t="shared" si="51"/>
        <v>0</v>
      </c>
      <c r="AA82" s="61">
        <f t="shared" si="52"/>
        <v>0</v>
      </c>
      <c r="AB82" s="61">
        <v>0</v>
      </c>
      <c r="AC82" s="61">
        <f t="shared" si="53"/>
        <v>0</v>
      </c>
      <c r="AD82" s="61">
        <f t="shared" si="54"/>
        <v>0</v>
      </c>
      <c r="AE82" s="61">
        <f t="shared" si="55"/>
        <v>0</v>
      </c>
      <c r="AF82" s="61">
        <f t="shared" si="56"/>
        <v>0</v>
      </c>
      <c r="AG82" s="61">
        <f t="shared" si="57"/>
        <v>0</v>
      </c>
      <c r="AH82" s="61">
        <f t="shared" si="59"/>
        <v>0</v>
      </c>
      <c r="AI82" s="61">
        <v>0</v>
      </c>
      <c r="AJ82" s="61">
        <v>0</v>
      </c>
      <c r="AK82" s="61">
        <f t="shared" si="58"/>
        <v>0</v>
      </c>
      <c r="AL82" s="61"/>
      <c r="AM82" s="122">
        <f t="shared" si="60"/>
        <v>0</v>
      </c>
      <c r="AN82" s="89"/>
    </row>
    <row r="83" spans="2:40" s="72" customFormat="1" ht="15" customHeight="1" x14ac:dyDescent="0.25">
      <c r="B83" s="67">
        <v>38</v>
      </c>
      <c r="C83" s="68" t="s">
        <v>2459</v>
      </c>
      <c r="D83" s="69" t="s">
        <v>3199</v>
      </c>
      <c r="E83" s="70" t="s">
        <v>3339</v>
      </c>
      <c r="F83" s="61">
        <v>0</v>
      </c>
      <c r="G83" s="61">
        <v>0</v>
      </c>
      <c r="H83" s="61">
        <v>0</v>
      </c>
      <c r="I83" s="61">
        <v>0</v>
      </c>
      <c r="J83" s="61">
        <v>0</v>
      </c>
      <c r="K83" s="61">
        <v>0</v>
      </c>
      <c r="L83" s="61">
        <v>0</v>
      </c>
      <c r="M83" s="61">
        <v>0</v>
      </c>
      <c r="N83" s="71">
        <v>5000</v>
      </c>
      <c r="O83" s="61">
        <v>0</v>
      </c>
      <c r="P83" s="61">
        <v>0</v>
      </c>
      <c r="Q83" s="61">
        <v>0</v>
      </c>
      <c r="R83" s="61">
        <v>0</v>
      </c>
      <c r="S83" s="61">
        <v>0</v>
      </c>
      <c r="T83" s="61">
        <v>0</v>
      </c>
      <c r="U83" s="61">
        <v>0</v>
      </c>
      <c r="V83" s="61">
        <v>0</v>
      </c>
      <c r="W83" s="71">
        <v>5000</v>
      </c>
      <c r="X83" s="61">
        <f t="shared" si="49"/>
        <v>0</v>
      </c>
      <c r="Y83" s="61">
        <f t="shared" si="50"/>
        <v>0</v>
      </c>
      <c r="Z83" s="61">
        <f t="shared" si="51"/>
        <v>0</v>
      </c>
      <c r="AA83" s="61">
        <f t="shared" si="52"/>
        <v>0</v>
      </c>
      <c r="AB83" s="61">
        <v>0</v>
      </c>
      <c r="AC83" s="61">
        <f t="shared" si="53"/>
        <v>0</v>
      </c>
      <c r="AD83" s="61">
        <f t="shared" si="54"/>
        <v>0</v>
      </c>
      <c r="AE83" s="61">
        <f t="shared" si="55"/>
        <v>0</v>
      </c>
      <c r="AF83" s="61">
        <f t="shared" si="56"/>
        <v>0</v>
      </c>
      <c r="AG83" s="61">
        <f t="shared" si="57"/>
        <v>0</v>
      </c>
      <c r="AH83" s="61">
        <f t="shared" si="59"/>
        <v>0</v>
      </c>
      <c r="AI83" s="61">
        <v>0</v>
      </c>
      <c r="AJ83" s="61">
        <v>0</v>
      </c>
      <c r="AK83" s="61">
        <f t="shared" si="58"/>
        <v>0</v>
      </c>
      <c r="AL83" s="61"/>
      <c r="AM83" s="122">
        <f t="shared" si="60"/>
        <v>0</v>
      </c>
      <c r="AN83" s="89"/>
    </row>
    <row r="84" spans="2:40" s="72" customFormat="1" ht="15" customHeight="1" x14ac:dyDescent="0.25">
      <c r="B84" s="67">
        <v>39</v>
      </c>
      <c r="C84" s="68" t="s">
        <v>2459</v>
      </c>
      <c r="D84" s="69" t="s">
        <v>3199</v>
      </c>
      <c r="E84" s="70" t="s">
        <v>3340</v>
      </c>
      <c r="F84" s="61">
        <v>0</v>
      </c>
      <c r="G84" s="61">
        <v>0</v>
      </c>
      <c r="H84" s="61">
        <v>0</v>
      </c>
      <c r="I84" s="61">
        <v>0</v>
      </c>
      <c r="J84" s="61">
        <v>0</v>
      </c>
      <c r="K84" s="61">
        <v>0</v>
      </c>
      <c r="L84" s="61">
        <v>0</v>
      </c>
      <c r="M84" s="61">
        <v>0</v>
      </c>
      <c r="N84" s="71">
        <v>5000</v>
      </c>
      <c r="O84" s="61">
        <v>0</v>
      </c>
      <c r="P84" s="61">
        <v>0</v>
      </c>
      <c r="Q84" s="61">
        <v>0</v>
      </c>
      <c r="R84" s="61">
        <v>0</v>
      </c>
      <c r="S84" s="61">
        <v>0</v>
      </c>
      <c r="T84" s="61">
        <v>0</v>
      </c>
      <c r="U84" s="61">
        <v>0</v>
      </c>
      <c r="V84" s="61">
        <v>0</v>
      </c>
      <c r="W84" s="71">
        <v>0</v>
      </c>
      <c r="X84" s="61">
        <f t="shared" si="49"/>
        <v>0</v>
      </c>
      <c r="Y84" s="61">
        <f t="shared" si="50"/>
        <v>0</v>
      </c>
      <c r="Z84" s="61">
        <f t="shared" si="51"/>
        <v>0</v>
      </c>
      <c r="AA84" s="61">
        <f t="shared" si="52"/>
        <v>0</v>
      </c>
      <c r="AB84" s="61">
        <v>0</v>
      </c>
      <c r="AC84" s="61">
        <f t="shared" si="53"/>
        <v>0</v>
      </c>
      <c r="AD84" s="61">
        <f t="shared" si="54"/>
        <v>0</v>
      </c>
      <c r="AE84" s="61">
        <f t="shared" si="55"/>
        <v>0</v>
      </c>
      <c r="AF84" s="61">
        <f t="shared" si="56"/>
        <v>0</v>
      </c>
      <c r="AG84" s="61">
        <f t="shared" si="57"/>
        <v>5000</v>
      </c>
      <c r="AH84" s="61">
        <f t="shared" si="59"/>
        <v>5000</v>
      </c>
      <c r="AI84" s="61">
        <v>0</v>
      </c>
      <c r="AJ84" s="61">
        <v>0</v>
      </c>
      <c r="AK84" s="61">
        <f t="shared" si="58"/>
        <v>5000</v>
      </c>
      <c r="AL84" s="61"/>
      <c r="AM84" s="122">
        <f t="shared" si="60"/>
        <v>5000</v>
      </c>
      <c r="AN84" s="89"/>
    </row>
    <row r="85" spans="2:40" s="72" customFormat="1" ht="15" customHeight="1" x14ac:dyDescent="0.25">
      <c r="B85" s="67">
        <v>40</v>
      </c>
      <c r="C85" s="68" t="s">
        <v>2459</v>
      </c>
      <c r="D85" s="69" t="s">
        <v>3199</v>
      </c>
      <c r="E85" s="70" t="s">
        <v>3341</v>
      </c>
      <c r="F85" s="61">
        <v>0</v>
      </c>
      <c r="G85" s="61">
        <v>0</v>
      </c>
      <c r="H85" s="61">
        <v>0</v>
      </c>
      <c r="I85" s="61">
        <v>0</v>
      </c>
      <c r="J85" s="61">
        <v>0</v>
      </c>
      <c r="K85" s="61">
        <v>0</v>
      </c>
      <c r="L85" s="61">
        <v>0</v>
      </c>
      <c r="M85" s="61">
        <v>0</v>
      </c>
      <c r="N85" s="71">
        <v>5000</v>
      </c>
      <c r="O85" s="61">
        <v>0</v>
      </c>
      <c r="P85" s="61">
        <v>0</v>
      </c>
      <c r="Q85" s="61">
        <v>0</v>
      </c>
      <c r="R85" s="61">
        <v>0</v>
      </c>
      <c r="S85" s="61">
        <v>0</v>
      </c>
      <c r="T85" s="61">
        <v>0</v>
      </c>
      <c r="U85" s="61">
        <v>0</v>
      </c>
      <c r="V85" s="61">
        <v>0</v>
      </c>
      <c r="W85" s="71">
        <v>5000</v>
      </c>
      <c r="X85" s="61">
        <f t="shared" si="49"/>
        <v>0</v>
      </c>
      <c r="Y85" s="61">
        <f t="shared" si="50"/>
        <v>0</v>
      </c>
      <c r="Z85" s="61">
        <f t="shared" si="51"/>
        <v>0</v>
      </c>
      <c r="AA85" s="61">
        <f t="shared" si="52"/>
        <v>0</v>
      </c>
      <c r="AB85" s="61">
        <v>0</v>
      </c>
      <c r="AC85" s="61">
        <f t="shared" si="53"/>
        <v>0</v>
      </c>
      <c r="AD85" s="61">
        <f t="shared" si="54"/>
        <v>0</v>
      </c>
      <c r="AE85" s="61">
        <f t="shared" si="55"/>
        <v>0</v>
      </c>
      <c r="AF85" s="61">
        <f t="shared" si="56"/>
        <v>0</v>
      </c>
      <c r="AG85" s="61">
        <f t="shared" si="57"/>
        <v>0</v>
      </c>
      <c r="AH85" s="61">
        <f t="shared" si="59"/>
        <v>0</v>
      </c>
      <c r="AI85" s="61">
        <v>0</v>
      </c>
      <c r="AJ85" s="61">
        <v>0</v>
      </c>
      <c r="AK85" s="61">
        <f t="shared" si="58"/>
        <v>0</v>
      </c>
      <c r="AL85" s="61"/>
      <c r="AM85" s="122">
        <f t="shared" si="60"/>
        <v>0</v>
      </c>
      <c r="AN85" s="89"/>
    </row>
    <row r="86" spans="2:40" s="72" customFormat="1" ht="15" customHeight="1" x14ac:dyDescent="0.25">
      <c r="B86" s="67">
        <v>41</v>
      </c>
      <c r="C86" s="68" t="s">
        <v>2459</v>
      </c>
      <c r="D86" s="69" t="s">
        <v>3199</v>
      </c>
      <c r="E86" s="70" t="s">
        <v>3342</v>
      </c>
      <c r="F86" s="61">
        <v>0</v>
      </c>
      <c r="G86" s="61">
        <v>0</v>
      </c>
      <c r="H86" s="61">
        <v>0</v>
      </c>
      <c r="I86" s="61">
        <v>0</v>
      </c>
      <c r="J86" s="61">
        <v>0</v>
      </c>
      <c r="K86" s="61">
        <v>0</v>
      </c>
      <c r="L86" s="61">
        <v>0</v>
      </c>
      <c r="M86" s="61">
        <v>0</v>
      </c>
      <c r="N86" s="71">
        <v>5000</v>
      </c>
      <c r="O86" s="61">
        <v>0</v>
      </c>
      <c r="P86" s="61">
        <v>0</v>
      </c>
      <c r="Q86" s="61">
        <v>0</v>
      </c>
      <c r="R86" s="61">
        <v>0</v>
      </c>
      <c r="S86" s="61">
        <v>0</v>
      </c>
      <c r="T86" s="61">
        <v>0</v>
      </c>
      <c r="U86" s="61">
        <v>0</v>
      </c>
      <c r="V86" s="61">
        <v>0</v>
      </c>
      <c r="W86" s="71">
        <v>5000</v>
      </c>
      <c r="X86" s="61">
        <f t="shared" si="49"/>
        <v>0</v>
      </c>
      <c r="Y86" s="61">
        <f t="shared" si="50"/>
        <v>0</v>
      </c>
      <c r="Z86" s="61">
        <f t="shared" si="51"/>
        <v>0</v>
      </c>
      <c r="AA86" s="61">
        <f t="shared" si="52"/>
        <v>0</v>
      </c>
      <c r="AB86" s="61">
        <v>0</v>
      </c>
      <c r="AC86" s="61">
        <f t="shared" si="53"/>
        <v>0</v>
      </c>
      <c r="AD86" s="61">
        <f t="shared" si="54"/>
        <v>0</v>
      </c>
      <c r="AE86" s="61">
        <f t="shared" si="55"/>
        <v>0</v>
      </c>
      <c r="AF86" s="61">
        <f t="shared" si="56"/>
        <v>0</v>
      </c>
      <c r="AG86" s="61">
        <f t="shared" si="57"/>
        <v>0</v>
      </c>
      <c r="AH86" s="61">
        <f t="shared" si="59"/>
        <v>0</v>
      </c>
      <c r="AI86" s="61">
        <v>0</v>
      </c>
      <c r="AJ86" s="61">
        <v>0</v>
      </c>
      <c r="AK86" s="61">
        <f t="shared" si="58"/>
        <v>0</v>
      </c>
      <c r="AL86" s="61"/>
      <c r="AM86" s="122">
        <f t="shared" si="60"/>
        <v>0</v>
      </c>
      <c r="AN86" s="89"/>
    </row>
    <row r="87" spans="2:40" s="72" customFormat="1" ht="15" customHeight="1" x14ac:dyDescent="0.25">
      <c r="B87" s="67">
        <v>42</v>
      </c>
      <c r="C87" s="68" t="s">
        <v>2459</v>
      </c>
      <c r="D87" s="69" t="s">
        <v>3199</v>
      </c>
      <c r="E87" s="70" t="s">
        <v>3343</v>
      </c>
      <c r="F87" s="61">
        <v>0</v>
      </c>
      <c r="G87" s="61">
        <v>0</v>
      </c>
      <c r="H87" s="61">
        <v>0</v>
      </c>
      <c r="I87" s="61">
        <v>0</v>
      </c>
      <c r="J87" s="61">
        <v>0</v>
      </c>
      <c r="K87" s="61">
        <v>0</v>
      </c>
      <c r="L87" s="61">
        <v>0</v>
      </c>
      <c r="M87" s="61">
        <v>0</v>
      </c>
      <c r="N87" s="71">
        <v>5000</v>
      </c>
      <c r="O87" s="61">
        <v>0</v>
      </c>
      <c r="P87" s="61">
        <v>0</v>
      </c>
      <c r="Q87" s="61">
        <v>0</v>
      </c>
      <c r="R87" s="61">
        <v>0</v>
      </c>
      <c r="S87" s="61">
        <v>0</v>
      </c>
      <c r="T87" s="61">
        <v>0</v>
      </c>
      <c r="U87" s="61">
        <v>0</v>
      </c>
      <c r="V87" s="61">
        <v>0</v>
      </c>
      <c r="W87" s="71">
        <v>0</v>
      </c>
      <c r="X87" s="61">
        <f t="shared" si="49"/>
        <v>0</v>
      </c>
      <c r="Y87" s="61">
        <f t="shared" si="50"/>
        <v>0</v>
      </c>
      <c r="Z87" s="61">
        <f t="shared" si="51"/>
        <v>0</v>
      </c>
      <c r="AA87" s="61">
        <f t="shared" si="52"/>
        <v>0</v>
      </c>
      <c r="AB87" s="61">
        <v>0</v>
      </c>
      <c r="AC87" s="61">
        <f t="shared" si="53"/>
        <v>0</v>
      </c>
      <c r="AD87" s="61">
        <f t="shared" si="54"/>
        <v>0</v>
      </c>
      <c r="AE87" s="61">
        <f t="shared" si="55"/>
        <v>0</v>
      </c>
      <c r="AF87" s="61">
        <f t="shared" si="56"/>
        <v>0</v>
      </c>
      <c r="AG87" s="61">
        <f t="shared" si="57"/>
        <v>5000</v>
      </c>
      <c r="AH87" s="61">
        <f t="shared" si="59"/>
        <v>5000</v>
      </c>
      <c r="AI87" s="61">
        <v>0</v>
      </c>
      <c r="AJ87" s="61">
        <v>0</v>
      </c>
      <c r="AK87" s="61">
        <f t="shared" si="58"/>
        <v>5000</v>
      </c>
      <c r="AL87" s="61"/>
      <c r="AM87" s="122">
        <f t="shared" si="60"/>
        <v>5000</v>
      </c>
      <c r="AN87" s="89"/>
    </row>
    <row r="88" spans="2:40" s="72" customFormat="1" ht="15" customHeight="1" x14ac:dyDescent="0.25">
      <c r="B88" s="67">
        <v>43</v>
      </c>
      <c r="C88" s="68" t="s">
        <v>2459</v>
      </c>
      <c r="D88" s="69" t="s">
        <v>3199</v>
      </c>
      <c r="E88" s="70" t="s">
        <v>3344</v>
      </c>
      <c r="F88" s="61">
        <v>0</v>
      </c>
      <c r="G88" s="61">
        <v>0</v>
      </c>
      <c r="H88" s="61">
        <v>0</v>
      </c>
      <c r="I88" s="61">
        <v>0</v>
      </c>
      <c r="J88" s="61">
        <v>0</v>
      </c>
      <c r="K88" s="61">
        <v>0</v>
      </c>
      <c r="L88" s="61">
        <v>0</v>
      </c>
      <c r="M88" s="61">
        <v>0</v>
      </c>
      <c r="N88" s="71">
        <v>8000</v>
      </c>
      <c r="O88" s="61">
        <v>0</v>
      </c>
      <c r="P88" s="61">
        <v>0</v>
      </c>
      <c r="Q88" s="61">
        <v>0</v>
      </c>
      <c r="R88" s="61">
        <v>0</v>
      </c>
      <c r="S88" s="61">
        <v>0</v>
      </c>
      <c r="T88" s="61">
        <v>0</v>
      </c>
      <c r="U88" s="61">
        <v>0</v>
      </c>
      <c r="V88" s="61">
        <v>0</v>
      </c>
      <c r="W88" s="71">
        <v>0</v>
      </c>
      <c r="X88" s="61">
        <f t="shared" si="49"/>
        <v>0</v>
      </c>
      <c r="Y88" s="61">
        <f t="shared" si="50"/>
        <v>0</v>
      </c>
      <c r="Z88" s="61">
        <f t="shared" si="51"/>
        <v>0</v>
      </c>
      <c r="AA88" s="61">
        <f t="shared" si="52"/>
        <v>0</v>
      </c>
      <c r="AB88" s="61">
        <v>0</v>
      </c>
      <c r="AC88" s="61">
        <f t="shared" si="53"/>
        <v>0</v>
      </c>
      <c r="AD88" s="61">
        <f t="shared" si="54"/>
        <v>0</v>
      </c>
      <c r="AE88" s="61">
        <f t="shared" si="55"/>
        <v>0</v>
      </c>
      <c r="AF88" s="61">
        <f t="shared" si="56"/>
        <v>0</v>
      </c>
      <c r="AG88" s="61">
        <f t="shared" si="57"/>
        <v>8000</v>
      </c>
      <c r="AH88" s="61">
        <f t="shared" si="59"/>
        <v>8000</v>
      </c>
      <c r="AI88" s="61">
        <v>0</v>
      </c>
      <c r="AJ88" s="61">
        <v>0</v>
      </c>
      <c r="AK88" s="61">
        <f t="shared" si="58"/>
        <v>8000</v>
      </c>
      <c r="AL88" s="61"/>
      <c r="AM88" s="122">
        <f t="shared" si="60"/>
        <v>8000</v>
      </c>
      <c r="AN88" s="89"/>
    </row>
    <row r="89" spans="2:40" s="72" customFormat="1" ht="15" customHeight="1" x14ac:dyDescent="0.25">
      <c r="B89" s="67">
        <v>44</v>
      </c>
      <c r="C89" s="68" t="s">
        <v>2459</v>
      </c>
      <c r="D89" s="69" t="s">
        <v>3199</v>
      </c>
      <c r="E89" s="70" t="s">
        <v>3345</v>
      </c>
      <c r="F89" s="61">
        <v>0</v>
      </c>
      <c r="G89" s="61">
        <v>0</v>
      </c>
      <c r="H89" s="61">
        <v>0</v>
      </c>
      <c r="I89" s="61">
        <v>0</v>
      </c>
      <c r="J89" s="61">
        <v>0</v>
      </c>
      <c r="K89" s="61">
        <v>0</v>
      </c>
      <c r="L89" s="61">
        <v>0</v>
      </c>
      <c r="M89" s="61">
        <v>0</v>
      </c>
      <c r="N89" s="71">
        <v>5000</v>
      </c>
      <c r="O89" s="61">
        <v>0</v>
      </c>
      <c r="P89" s="61">
        <v>0</v>
      </c>
      <c r="Q89" s="61">
        <v>0</v>
      </c>
      <c r="R89" s="61">
        <v>0</v>
      </c>
      <c r="S89" s="61">
        <v>0</v>
      </c>
      <c r="T89" s="61">
        <v>0</v>
      </c>
      <c r="U89" s="61">
        <v>0</v>
      </c>
      <c r="V89" s="61">
        <v>0</v>
      </c>
      <c r="W89" s="71">
        <v>0</v>
      </c>
      <c r="X89" s="61">
        <f t="shared" si="49"/>
        <v>0</v>
      </c>
      <c r="Y89" s="61">
        <f t="shared" si="50"/>
        <v>0</v>
      </c>
      <c r="Z89" s="61">
        <f t="shared" si="51"/>
        <v>0</v>
      </c>
      <c r="AA89" s="61">
        <f t="shared" si="52"/>
        <v>0</v>
      </c>
      <c r="AB89" s="61">
        <v>0</v>
      </c>
      <c r="AC89" s="61">
        <f t="shared" si="53"/>
        <v>0</v>
      </c>
      <c r="AD89" s="61">
        <f t="shared" si="54"/>
        <v>0</v>
      </c>
      <c r="AE89" s="61">
        <f t="shared" si="55"/>
        <v>0</v>
      </c>
      <c r="AF89" s="61">
        <f t="shared" si="56"/>
        <v>0</v>
      </c>
      <c r="AG89" s="61">
        <f t="shared" si="57"/>
        <v>5000</v>
      </c>
      <c r="AH89" s="61">
        <f t="shared" si="59"/>
        <v>5000</v>
      </c>
      <c r="AI89" s="61">
        <v>0</v>
      </c>
      <c r="AJ89" s="61">
        <v>0</v>
      </c>
      <c r="AK89" s="61">
        <f t="shared" si="58"/>
        <v>5000</v>
      </c>
      <c r="AL89" s="61"/>
      <c r="AM89" s="122">
        <f t="shared" si="60"/>
        <v>5000</v>
      </c>
      <c r="AN89" s="89"/>
    </row>
    <row r="90" spans="2:40" s="72" customFormat="1" ht="15" customHeight="1" x14ac:dyDescent="0.25">
      <c r="B90" s="67">
        <v>45</v>
      </c>
      <c r="C90" s="68" t="s">
        <v>2459</v>
      </c>
      <c r="D90" s="69" t="s">
        <v>3199</v>
      </c>
      <c r="E90" s="70" t="s">
        <v>3346</v>
      </c>
      <c r="F90" s="61">
        <v>0</v>
      </c>
      <c r="G90" s="61">
        <v>0</v>
      </c>
      <c r="H90" s="61">
        <v>0</v>
      </c>
      <c r="I90" s="61">
        <v>0</v>
      </c>
      <c r="J90" s="61">
        <v>0</v>
      </c>
      <c r="K90" s="61">
        <v>0</v>
      </c>
      <c r="L90" s="61">
        <v>0</v>
      </c>
      <c r="M90" s="61">
        <v>0</v>
      </c>
      <c r="N90" s="71">
        <v>5000</v>
      </c>
      <c r="O90" s="61">
        <v>0</v>
      </c>
      <c r="P90" s="61">
        <v>0</v>
      </c>
      <c r="Q90" s="61">
        <v>0</v>
      </c>
      <c r="R90" s="61">
        <v>0</v>
      </c>
      <c r="S90" s="61">
        <v>0</v>
      </c>
      <c r="T90" s="61">
        <v>0</v>
      </c>
      <c r="U90" s="61">
        <v>0</v>
      </c>
      <c r="V90" s="61">
        <v>0</v>
      </c>
      <c r="W90" s="71">
        <v>5000</v>
      </c>
      <c r="X90" s="61">
        <f t="shared" si="49"/>
        <v>0</v>
      </c>
      <c r="Y90" s="61">
        <f t="shared" si="50"/>
        <v>0</v>
      </c>
      <c r="Z90" s="61">
        <f t="shared" si="51"/>
        <v>0</v>
      </c>
      <c r="AA90" s="61">
        <f t="shared" si="52"/>
        <v>0</v>
      </c>
      <c r="AB90" s="61">
        <v>0</v>
      </c>
      <c r="AC90" s="61">
        <f t="shared" si="53"/>
        <v>0</v>
      </c>
      <c r="AD90" s="61">
        <f t="shared" si="54"/>
        <v>0</v>
      </c>
      <c r="AE90" s="61">
        <f t="shared" si="55"/>
        <v>0</v>
      </c>
      <c r="AF90" s="61">
        <f t="shared" si="56"/>
        <v>0</v>
      </c>
      <c r="AG90" s="61">
        <f t="shared" si="57"/>
        <v>0</v>
      </c>
      <c r="AH90" s="61">
        <f t="shared" si="59"/>
        <v>0</v>
      </c>
      <c r="AI90" s="61">
        <v>0</v>
      </c>
      <c r="AJ90" s="61">
        <v>0</v>
      </c>
      <c r="AK90" s="61">
        <f t="shared" si="58"/>
        <v>0</v>
      </c>
      <c r="AL90" s="61"/>
      <c r="AM90" s="122">
        <f t="shared" si="60"/>
        <v>0</v>
      </c>
      <c r="AN90" s="89"/>
    </row>
    <row r="91" spans="2:40" s="72" customFormat="1" ht="15" customHeight="1" x14ac:dyDescent="0.25">
      <c r="B91" s="67">
        <v>46</v>
      </c>
      <c r="C91" s="68" t="s">
        <v>2459</v>
      </c>
      <c r="D91" s="69" t="s">
        <v>3199</v>
      </c>
      <c r="E91" s="70" t="s">
        <v>3347</v>
      </c>
      <c r="F91" s="61">
        <v>0</v>
      </c>
      <c r="G91" s="61">
        <v>0</v>
      </c>
      <c r="H91" s="61">
        <v>0</v>
      </c>
      <c r="I91" s="61">
        <v>0</v>
      </c>
      <c r="J91" s="61">
        <v>0</v>
      </c>
      <c r="K91" s="61">
        <v>0</v>
      </c>
      <c r="L91" s="61">
        <v>0</v>
      </c>
      <c r="M91" s="61">
        <v>0</v>
      </c>
      <c r="N91" s="71">
        <v>5000</v>
      </c>
      <c r="O91" s="61">
        <v>0</v>
      </c>
      <c r="P91" s="61">
        <v>0</v>
      </c>
      <c r="Q91" s="61">
        <v>0</v>
      </c>
      <c r="R91" s="61">
        <v>0</v>
      </c>
      <c r="S91" s="61">
        <v>0</v>
      </c>
      <c r="T91" s="61">
        <v>0</v>
      </c>
      <c r="U91" s="61">
        <v>0</v>
      </c>
      <c r="V91" s="61">
        <v>0</v>
      </c>
      <c r="W91" s="71">
        <v>5000</v>
      </c>
      <c r="X91" s="61">
        <f t="shared" si="49"/>
        <v>0</v>
      </c>
      <c r="Y91" s="61">
        <f t="shared" si="50"/>
        <v>0</v>
      </c>
      <c r="Z91" s="61">
        <f t="shared" si="51"/>
        <v>0</v>
      </c>
      <c r="AA91" s="61">
        <f t="shared" si="52"/>
        <v>0</v>
      </c>
      <c r="AB91" s="61">
        <v>0</v>
      </c>
      <c r="AC91" s="61">
        <f t="shared" si="53"/>
        <v>0</v>
      </c>
      <c r="AD91" s="61">
        <f t="shared" si="54"/>
        <v>0</v>
      </c>
      <c r="AE91" s="61">
        <f t="shared" si="55"/>
        <v>0</v>
      </c>
      <c r="AF91" s="61">
        <f t="shared" si="56"/>
        <v>0</v>
      </c>
      <c r="AG91" s="61">
        <f t="shared" si="57"/>
        <v>0</v>
      </c>
      <c r="AH91" s="61">
        <f t="shared" si="59"/>
        <v>0</v>
      </c>
      <c r="AI91" s="61">
        <v>0</v>
      </c>
      <c r="AJ91" s="61">
        <v>0</v>
      </c>
      <c r="AK91" s="61">
        <f t="shared" si="58"/>
        <v>0</v>
      </c>
      <c r="AL91" s="61"/>
      <c r="AM91" s="122">
        <f t="shared" si="60"/>
        <v>0</v>
      </c>
      <c r="AN91" s="89"/>
    </row>
    <row r="92" spans="2:40" s="72" customFormat="1" ht="15" customHeight="1" x14ac:dyDescent="0.25">
      <c r="B92" s="67">
        <v>47</v>
      </c>
      <c r="C92" s="68" t="s">
        <v>2459</v>
      </c>
      <c r="D92" s="69" t="s">
        <v>3199</v>
      </c>
      <c r="E92" s="70" t="s">
        <v>3348</v>
      </c>
      <c r="F92" s="61">
        <v>0</v>
      </c>
      <c r="G92" s="61">
        <v>0</v>
      </c>
      <c r="H92" s="61">
        <v>0</v>
      </c>
      <c r="I92" s="61">
        <v>0</v>
      </c>
      <c r="J92" s="61">
        <v>0</v>
      </c>
      <c r="K92" s="61">
        <v>0</v>
      </c>
      <c r="L92" s="61">
        <v>0</v>
      </c>
      <c r="M92" s="61">
        <v>0</v>
      </c>
      <c r="N92" s="71">
        <v>5000</v>
      </c>
      <c r="O92" s="61">
        <v>0</v>
      </c>
      <c r="P92" s="61">
        <v>0</v>
      </c>
      <c r="Q92" s="61">
        <v>0</v>
      </c>
      <c r="R92" s="61">
        <v>0</v>
      </c>
      <c r="S92" s="61">
        <v>0</v>
      </c>
      <c r="T92" s="61">
        <v>0</v>
      </c>
      <c r="U92" s="61">
        <v>0</v>
      </c>
      <c r="V92" s="61">
        <v>0</v>
      </c>
      <c r="W92" s="71">
        <v>5000</v>
      </c>
      <c r="X92" s="61">
        <f t="shared" si="49"/>
        <v>0</v>
      </c>
      <c r="Y92" s="61">
        <f t="shared" si="50"/>
        <v>0</v>
      </c>
      <c r="Z92" s="61">
        <f t="shared" si="51"/>
        <v>0</v>
      </c>
      <c r="AA92" s="61">
        <f t="shared" si="52"/>
        <v>0</v>
      </c>
      <c r="AB92" s="61">
        <v>0</v>
      </c>
      <c r="AC92" s="61">
        <f t="shared" si="53"/>
        <v>0</v>
      </c>
      <c r="AD92" s="61">
        <f t="shared" si="54"/>
        <v>0</v>
      </c>
      <c r="AE92" s="61">
        <f t="shared" si="55"/>
        <v>0</v>
      </c>
      <c r="AF92" s="61">
        <f t="shared" si="56"/>
        <v>0</v>
      </c>
      <c r="AG92" s="61">
        <f t="shared" si="57"/>
        <v>0</v>
      </c>
      <c r="AH92" s="61">
        <f t="shared" si="59"/>
        <v>0</v>
      </c>
      <c r="AI92" s="61">
        <v>0</v>
      </c>
      <c r="AJ92" s="61">
        <v>0</v>
      </c>
      <c r="AK92" s="61">
        <f t="shared" si="58"/>
        <v>0</v>
      </c>
      <c r="AL92" s="61"/>
      <c r="AM92" s="122">
        <f t="shared" si="60"/>
        <v>0</v>
      </c>
      <c r="AN92" s="89"/>
    </row>
    <row r="93" spans="2:40" s="72" customFormat="1" ht="15" customHeight="1" x14ac:dyDescent="0.25">
      <c r="B93" s="67">
        <v>48</v>
      </c>
      <c r="C93" s="68" t="s">
        <v>2459</v>
      </c>
      <c r="D93" s="69" t="s">
        <v>3199</v>
      </c>
      <c r="E93" s="70" t="s">
        <v>3349</v>
      </c>
      <c r="F93" s="61">
        <v>0</v>
      </c>
      <c r="G93" s="61">
        <v>0</v>
      </c>
      <c r="H93" s="61">
        <v>0</v>
      </c>
      <c r="I93" s="61">
        <v>0</v>
      </c>
      <c r="J93" s="61">
        <v>0</v>
      </c>
      <c r="K93" s="61">
        <v>0</v>
      </c>
      <c r="L93" s="61">
        <v>0</v>
      </c>
      <c r="M93" s="61">
        <v>0</v>
      </c>
      <c r="N93" s="71">
        <v>5000</v>
      </c>
      <c r="O93" s="61">
        <v>0</v>
      </c>
      <c r="P93" s="61">
        <v>0</v>
      </c>
      <c r="Q93" s="61">
        <v>0</v>
      </c>
      <c r="R93" s="61">
        <v>0</v>
      </c>
      <c r="S93" s="61">
        <v>0</v>
      </c>
      <c r="T93" s="61">
        <v>0</v>
      </c>
      <c r="U93" s="61">
        <v>0</v>
      </c>
      <c r="V93" s="61">
        <v>0</v>
      </c>
      <c r="W93" s="71">
        <v>5000</v>
      </c>
      <c r="X93" s="61">
        <f t="shared" si="49"/>
        <v>0</v>
      </c>
      <c r="Y93" s="61">
        <f t="shared" si="50"/>
        <v>0</v>
      </c>
      <c r="Z93" s="61">
        <f t="shared" si="51"/>
        <v>0</v>
      </c>
      <c r="AA93" s="61">
        <f t="shared" si="52"/>
        <v>0</v>
      </c>
      <c r="AB93" s="61">
        <v>0</v>
      </c>
      <c r="AC93" s="61">
        <f t="shared" si="53"/>
        <v>0</v>
      </c>
      <c r="AD93" s="61">
        <f t="shared" si="54"/>
        <v>0</v>
      </c>
      <c r="AE93" s="61">
        <f t="shared" si="55"/>
        <v>0</v>
      </c>
      <c r="AF93" s="61">
        <f t="shared" si="56"/>
        <v>0</v>
      </c>
      <c r="AG93" s="61">
        <f t="shared" si="57"/>
        <v>0</v>
      </c>
      <c r="AH93" s="61">
        <f t="shared" si="59"/>
        <v>0</v>
      </c>
      <c r="AI93" s="61">
        <v>0</v>
      </c>
      <c r="AJ93" s="61">
        <v>0</v>
      </c>
      <c r="AK93" s="61">
        <f t="shared" si="58"/>
        <v>0</v>
      </c>
      <c r="AL93" s="61"/>
      <c r="AM93" s="122">
        <f t="shared" si="60"/>
        <v>0</v>
      </c>
      <c r="AN93" s="89"/>
    </row>
    <row r="94" spans="2:40" s="72" customFormat="1" ht="15" customHeight="1" x14ac:dyDescent="0.25">
      <c r="B94" s="67">
        <v>49</v>
      </c>
      <c r="C94" s="68" t="s">
        <v>2459</v>
      </c>
      <c r="D94" s="69" t="s">
        <v>3199</v>
      </c>
      <c r="E94" s="70" t="s">
        <v>3350</v>
      </c>
      <c r="F94" s="61">
        <v>0</v>
      </c>
      <c r="G94" s="61">
        <v>0</v>
      </c>
      <c r="H94" s="61">
        <v>0</v>
      </c>
      <c r="I94" s="61">
        <v>0</v>
      </c>
      <c r="J94" s="61">
        <v>0</v>
      </c>
      <c r="K94" s="61">
        <v>0</v>
      </c>
      <c r="L94" s="61">
        <v>0</v>
      </c>
      <c r="M94" s="61">
        <v>0</v>
      </c>
      <c r="N94" s="71">
        <v>5000</v>
      </c>
      <c r="O94" s="61">
        <v>0</v>
      </c>
      <c r="P94" s="61">
        <v>0</v>
      </c>
      <c r="Q94" s="61">
        <v>0</v>
      </c>
      <c r="R94" s="61">
        <v>0</v>
      </c>
      <c r="S94" s="61">
        <v>0</v>
      </c>
      <c r="T94" s="61">
        <v>0</v>
      </c>
      <c r="U94" s="61">
        <v>0</v>
      </c>
      <c r="V94" s="61">
        <v>0</v>
      </c>
      <c r="W94" s="71">
        <v>0</v>
      </c>
      <c r="X94" s="61">
        <f t="shared" si="49"/>
        <v>0</v>
      </c>
      <c r="Y94" s="61">
        <f t="shared" si="50"/>
        <v>0</v>
      </c>
      <c r="Z94" s="61">
        <f t="shared" si="51"/>
        <v>0</v>
      </c>
      <c r="AA94" s="61">
        <f t="shared" si="52"/>
        <v>0</v>
      </c>
      <c r="AB94" s="61">
        <v>0</v>
      </c>
      <c r="AC94" s="61">
        <f t="shared" si="53"/>
        <v>0</v>
      </c>
      <c r="AD94" s="61">
        <f t="shared" si="54"/>
        <v>0</v>
      </c>
      <c r="AE94" s="61">
        <f t="shared" si="55"/>
        <v>0</v>
      </c>
      <c r="AF94" s="61">
        <f t="shared" si="56"/>
        <v>0</v>
      </c>
      <c r="AG94" s="61">
        <f t="shared" si="57"/>
        <v>5000</v>
      </c>
      <c r="AH94" s="61">
        <f t="shared" si="59"/>
        <v>5000</v>
      </c>
      <c r="AI94" s="61">
        <v>0</v>
      </c>
      <c r="AJ94" s="61">
        <v>0</v>
      </c>
      <c r="AK94" s="61">
        <f t="shared" si="58"/>
        <v>5000</v>
      </c>
      <c r="AL94" s="61"/>
      <c r="AM94" s="122">
        <f t="shared" si="60"/>
        <v>5000</v>
      </c>
      <c r="AN94" s="89"/>
    </row>
    <row r="95" spans="2:40" s="72" customFormat="1" ht="15" customHeight="1" x14ac:dyDescent="0.25">
      <c r="B95" s="67">
        <v>50</v>
      </c>
      <c r="C95" s="68" t="s">
        <v>2459</v>
      </c>
      <c r="D95" s="69" t="s">
        <v>3199</v>
      </c>
      <c r="E95" s="70" t="s">
        <v>3351</v>
      </c>
      <c r="F95" s="61">
        <v>0</v>
      </c>
      <c r="G95" s="61">
        <v>0</v>
      </c>
      <c r="H95" s="61">
        <v>0</v>
      </c>
      <c r="I95" s="61">
        <v>0</v>
      </c>
      <c r="J95" s="61">
        <v>0</v>
      </c>
      <c r="K95" s="61">
        <v>0</v>
      </c>
      <c r="L95" s="61">
        <v>0</v>
      </c>
      <c r="M95" s="61">
        <v>0</v>
      </c>
      <c r="N95" s="71">
        <v>5000</v>
      </c>
      <c r="O95" s="61">
        <v>0</v>
      </c>
      <c r="P95" s="61">
        <v>0</v>
      </c>
      <c r="Q95" s="61">
        <v>0</v>
      </c>
      <c r="R95" s="61">
        <v>0</v>
      </c>
      <c r="S95" s="61">
        <v>0</v>
      </c>
      <c r="T95" s="61">
        <v>0</v>
      </c>
      <c r="U95" s="61">
        <v>0</v>
      </c>
      <c r="V95" s="61">
        <v>0</v>
      </c>
      <c r="W95" s="71">
        <v>0</v>
      </c>
      <c r="X95" s="61">
        <f t="shared" si="49"/>
        <v>0</v>
      </c>
      <c r="Y95" s="61">
        <f t="shared" si="50"/>
        <v>0</v>
      </c>
      <c r="Z95" s="61">
        <f t="shared" si="51"/>
        <v>0</v>
      </c>
      <c r="AA95" s="61">
        <f t="shared" si="52"/>
        <v>0</v>
      </c>
      <c r="AB95" s="61">
        <v>0</v>
      </c>
      <c r="AC95" s="61">
        <f t="shared" si="53"/>
        <v>0</v>
      </c>
      <c r="AD95" s="61">
        <f t="shared" si="54"/>
        <v>0</v>
      </c>
      <c r="AE95" s="61">
        <f t="shared" si="55"/>
        <v>0</v>
      </c>
      <c r="AF95" s="61">
        <f t="shared" si="56"/>
        <v>0</v>
      </c>
      <c r="AG95" s="61">
        <f t="shared" si="57"/>
        <v>5000</v>
      </c>
      <c r="AH95" s="61">
        <f t="shared" si="59"/>
        <v>5000</v>
      </c>
      <c r="AI95" s="61">
        <v>0</v>
      </c>
      <c r="AJ95" s="61">
        <v>0</v>
      </c>
      <c r="AK95" s="61">
        <f t="shared" si="58"/>
        <v>5000</v>
      </c>
      <c r="AL95" s="61"/>
      <c r="AM95" s="122">
        <f t="shared" si="60"/>
        <v>5000</v>
      </c>
      <c r="AN95" s="89"/>
    </row>
    <row r="96" spans="2:40" s="72" customFormat="1" ht="15" customHeight="1" x14ac:dyDescent="0.25">
      <c r="B96" s="67">
        <v>51</v>
      </c>
      <c r="C96" s="68" t="s">
        <v>2459</v>
      </c>
      <c r="D96" s="69" t="s">
        <v>3199</v>
      </c>
      <c r="E96" s="70" t="s">
        <v>3352</v>
      </c>
      <c r="F96" s="61">
        <v>0</v>
      </c>
      <c r="G96" s="61">
        <v>0</v>
      </c>
      <c r="H96" s="61">
        <v>0</v>
      </c>
      <c r="I96" s="61">
        <v>0</v>
      </c>
      <c r="J96" s="61">
        <v>0</v>
      </c>
      <c r="K96" s="61">
        <v>0</v>
      </c>
      <c r="L96" s="61">
        <v>0</v>
      </c>
      <c r="M96" s="61">
        <v>0</v>
      </c>
      <c r="N96" s="71">
        <v>5000</v>
      </c>
      <c r="O96" s="61">
        <v>0</v>
      </c>
      <c r="P96" s="61">
        <v>0</v>
      </c>
      <c r="Q96" s="61">
        <v>0</v>
      </c>
      <c r="R96" s="61">
        <v>0</v>
      </c>
      <c r="S96" s="61">
        <v>0</v>
      </c>
      <c r="T96" s="61">
        <v>0</v>
      </c>
      <c r="U96" s="61">
        <v>0</v>
      </c>
      <c r="V96" s="61">
        <v>0</v>
      </c>
      <c r="W96" s="71">
        <v>0</v>
      </c>
      <c r="X96" s="61">
        <f t="shared" si="49"/>
        <v>0</v>
      </c>
      <c r="Y96" s="61">
        <f t="shared" si="50"/>
        <v>0</v>
      </c>
      <c r="Z96" s="61">
        <f t="shared" si="51"/>
        <v>0</v>
      </c>
      <c r="AA96" s="61">
        <f t="shared" si="52"/>
        <v>0</v>
      </c>
      <c r="AB96" s="61">
        <v>0</v>
      </c>
      <c r="AC96" s="61">
        <f t="shared" si="53"/>
        <v>0</v>
      </c>
      <c r="AD96" s="61">
        <f t="shared" si="54"/>
        <v>0</v>
      </c>
      <c r="AE96" s="61">
        <f t="shared" si="55"/>
        <v>0</v>
      </c>
      <c r="AF96" s="61">
        <f t="shared" si="56"/>
        <v>0</v>
      </c>
      <c r="AG96" s="61">
        <f t="shared" si="57"/>
        <v>5000</v>
      </c>
      <c r="AH96" s="61">
        <f t="shared" si="59"/>
        <v>5000</v>
      </c>
      <c r="AI96" s="61">
        <v>0</v>
      </c>
      <c r="AJ96" s="61">
        <v>0</v>
      </c>
      <c r="AK96" s="61">
        <f t="shared" si="58"/>
        <v>5000</v>
      </c>
      <c r="AL96" s="61"/>
      <c r="AM96" s="122">
        <f t="shared" si="60"/>
        <v>5000</v>
      </c>
      <c r="AN96" s="89"/>
    </row>
    <row r="97" spans="2:40" s="72" customFormat="1" ht="15" customHeight="1" x14ac:dyDescent="0.25">
      <c r="B97" s="67">
        <v>52</v>
      </c>
      <c r="C97" s="68" t="s">
        <v>2459</v>
      </c>
      <c r="D97" s="69" t="s">
        <v>3199</v>
      </c>
      <c r="E97" s="70" t="s">
        <v>3353</v>
      </c>
      <c r="F97" s="61">
        <v>0</v>
      </c>
      <c r="G97" s="61">
        <v>0</v>
      </c>
      <c r="H97" s="61">
        <v>0</v>
      </c>
      <c r="I97" s="61">
        <v>0</v>
      </c>
      <c r="J97" s="61">
        <v>0</v>
      </c>
      <c r="K97" s="61">
        <v>0</v>
      </c>
      <c r="L97" s="61">
        <v>0</v>
      </c>
      <c r="M97" s="61">
        <v>0</v>
      </c>
      <c r="N97" s="71">
        <v>5000</v>
      </c>
      <c r="O97" s="61">
        <v>0</v>
      </c>
      <c r="P97" s="61">
        <v>0</v>
      </c>
      <c r="Q97" s="61">
        <v>0</v>
      </c>
      <c r="R97" s="61">
        <v>0</v>
      </c>
      <c r="S97" s="61">
        <v>0</v>
      </c>
      <c r="T97" s="61">
        <v>0</v>
      </c>
      <c r="U97" s="61">
        <v>0</v>
      </c>
      <c r="V97" s="61">
        <v>0</v>
      </c>
      <c r="W97" s="71">
        <v>5000</v>
      </c>
      <c r="X97" s="61">
        <f t="shared" si="49"/>
        <v>0</v>
      </c>
      <c r="Y97" s="61">
        <f t="shared" si="50"/>
        <v>0</v>
      </c>
      <c r="Z97" s="61">
        <f t="shared" si="51"/>
        <v>0</v>
      </c>
      <c r="AA97" s="61">
        <f t="shared" si="52"/>
        <v>0</v>
      </c>
      <c r="AB97" s="61">
        <v>0</v>
      </c>
      <c r="AC97" s="61">
        <f t="shared" si="53"/>
        <v>0</v>
      </c>
      <c r="AD97" s="61">
        <f t="shared" si="54"/>
        <v>0</v>
      </c>
      <c r="AE97" s="61">
        <f t="shared" si="55"/>
        <v>0</v>
      </c>
      <c r="AF97" s="61">
        <f t="shared" si="56"/>
        <v>0</v>
      </c>
      <c r="AG97" s="61">
        <f t="shared" si="57"/>
        <v>0</v>
      </c>
      <c r="AH97" s="61">
        <f t="shared" si="59"/>
        <v>0</v>
      </c>
      <c r="AI97" s="61">
        <v>0</v>
      </c>
      <c r="AJ97" s="61">
        <v>0</v>
      </c>
      <c r="AK97" s="61">
        <f t="shared" si="58"/>
        <v>0</v>
      </c>
      <c r="AL97" s="61"/>
      <c r="AM97" s="122">
        <f t="shared" si="60"/>
        <v>0</v>
      </c>
      <c r="AN97" s="89"/>
    </row>
    <row r="98" spans="2:40" s="72" customFormat="1" ht="15" customHeight="1" x14ac:dyDescent="0.25">
      <c r="B98" s="67">
        <v>53</v>
      </c>
      <c r="C98" s="68" t="s">
        <v>2459</v>
      </c>
      <c r="D98" s="69" t="s">
        <v>3199</v>
      </c>
      <c r="E98" s="70" t="s">
        <v>3354</v>
      </c>
      <c r="F98" s="61">
        <v>0</v>
      </c>
      <c r="G98" s="61">
        <v>0</v>
      </c>
      <c r="H98" s="61">
        <v>0</v>
      </c>
      <c r="I98" s="61">
        <v>0</v>
      </c>
      <c r="J98" s="61">
        <v>0</v>
      </c>
      <c r="K98" s="61">
        <v>0</v>
      </c>
      <c r="L98" s="61">
        <v>0</v>
      </c>
      <c r="M98" s="61">
        <v>0</v>
      </c>
      <c r="N98" s="71">
        <v>5000</v>
      </c>
      <c r="O98" s="61">
        <v>0</v>
      </c>
      <c r="P98" s="61">
        <v>0</v>
      </c>
      <c r="Q98" s="61">
        <v>0</v>
      </c>
      <c r="R98" s="61">
        <v>0</v>
      </c>
      <c r="S98" s="61">
        <v>0</v>
      </c>
      <c r="T98" s="61">
        <v>0</v>
      </c>
      <c r="U98" s="61">
        <v>0</v>
      </c>
      <c r="V98" s="61">
        <v>0</v>
      </c>
      <c r="W98" s="71">
        <v>5000</v>
      </c>
      <c r="X98" s="61">
        <f t="shared" si="49"/>
        <v>0</v>
      </c>
      <c r="Y98" s="61">
        <f t="shared" si="50"/>
        <v>0</v>
      </c>
      <c r="Z98" s="61">
        <f t="shared" si="51"/>
        <v>0</v>
      </c>
      <c r="AA98" s="61">
        <f t="shared" si="52"/>
        <v>0</v>
      </c>
      <c r="AB98" s="61">
        <v>0</v>
      </c>
      <c r="AC98" s="61">
        <f t="shared" si="53"/>
        <v>0</v>
      </c>
      <c r="AD98" s="61">
        <f t="shared" si="54"/>
        <v>0</v>
      </c>
      <c r="AE98" s="61">
        <f t="shared" si="55"/>
        <v>0</v>
      </c>
      <c r="AF98" s="61">
        <f t="shared" si="56"/>
        <v>0</v>
      </c>
      <c r="AG98" s="61">
        <f t="shared" si="57"/>
        <v>0</v>
      </c>
      <c r="AH98" s="61">
        <f t="shared" si="59"/>
        <v>0</v>
      </c>
      <c r="AI98" s="61">
        <v>0</v>
      </c>
      <c r="AJ98" s="61">
        <v>0</v>
      </c>
      <c r="AK98" s="61">
        <f t="shared" si="58"/>
        <v>0</v>
      </c>
      <c r="AL98" s="61"/>
      <c r="AM98" s="122">
        <f t="shared" si="60"/>
        <v>0</v>
      </c>
      <c r="AN98" s="89"/>
    </row>
    <row r="99" spans="2:40" s="72" customFormat="1" ht="15" customHeight="1" x14ac:dyDescent="0.25">
      <c r="B99" s="67">
        <v>54</v>
      </c>
      <c r="C99" s="68" t="s">
        <v>2459</v>
      </c>
      <c r="D99" s="69" t="s">
        <v>3199</v>
      </c>
      <c r="E99" s="70" t="s">
        <v>3355</v>
      </c>
      <c r="F99" s="61">
        <v>0</v>
      </c>
      <c r="G99" s="61">
        <v>0</v>
      </c>
      <c r="H99" s="61">
        <v>0</v>
      </c>
      <c r="I99" s="61">
        <v>0</v>
      </c>
      <c r="J99" s="61">
        <v>0</v>
      </c>
      <c r="K99" s="61">
        <v>0</v>
      </c>
      <c r="L99" s="61">
        <v>0</v>
      </c>
      <c r="M99" s="61">
        <v>0</v>
      </c>
      <c r="N99" s="71">
        <v>5000</v>
      </c>
      <c r="O99" s="61">
        <v>0</v>
      </c>
      <c r="P99" s="61">
        <v>0</v>
      </c>
      <c r="Q99" s="61">
        <v>0</v>
      </c>
      <c r="R99" s="61">
        <v>0</v>
      </c>
      <c r="S99" s="61">
        <v>0</v>
      </c>
      <c r="T99" s="61">
        <v>0</v>
      </c>
      <c r="U99" s="61">
        <v>0</v>
      </c>
      <c r="V99" s="61">
        <v>0</v>
      </c>
      <c r="W99" s="71">
        <v>5000</v>
      </c>
      <c r="X99" s="61">
        <f t="shared" si="49"/>
        <v>0</v>
      </c>
      <c r="Y99" s="61">
        <f t="shared" si="50"/>
        <v>0</v>
      </c>
      <c r="Z99" s="61">
        <f t="shared" si="51"/>
        <v>0</v>
      </c>
      <c r="AA99" s="61">
        <f t="shared" si="52"/>
        <v>0</v>
      </c>
      <c r="AB99" s="61">
        <v>0</v>
      </c>
      <c r="AC99" s="61">
        <f t="shared" si="53"/>
        <v>0</v>
      </c>
      <c r="AD99" s="61">
        <f t="shared" si="54"/>
        <v>0</v>
      </c>
      <c r="AE99" s="61">
        <f t="shared" si="55"/>
        <v>0</v>
      </c>
      <c r="AF99" s="61">
        <f t="shared" si="56"/>
        <v>0</v>
      </c>
      <c r="AG99" s="61">
        <f t="shared" si="57"/>
        <v>0</v>
      </c>
      <c r="AH99" s="61">
        <f t="shared" si="59"/>
        <v>0</v>
      </c>
      <c r="AI99" s="61">
        <v>0</v>
      </c>
      <c r="AJ99" s="61">
        <v>0</v>
      </c>
      <c r="AK99" s="61">
        <f t="shared" si="58"/>
        <v>0</v>
      </c>
      <c r="AL99" s="61"/>
      <c r="AM99" s="122">
        <f t="shared" si="60"/>
        <v>0</v>
      </c>
      <c r="AN99" s="89"/>
    </row>
    <row r="100" spans="2:40" s="72" customFormat="1" ht="15" customHeight="1" x14ac:dyDescent="0.25">
      <c r="B100" s="67">
        <v>55</v>
      </c>
      <c r="C100" s="68" t="s">
        <v>2459</v>
      </c>
      <c r="D100" s="69" t="s">
        <v>3199</v>
      </c>
      <c r="E100" s="70" t="s">
        <v>3356</v>
      </c>
      <c r="F100" s="61">
        <v>0</v>
      </c>
      <c r="G100" s="61">
        <v>0</v>
      </c>
      <c r="H100" s="61">
        <v>0</v>
      </c>
      <c r="I100" s="61">
        <v>0</v>
      </c>
      <c r="J100" s="61">
        <v>0</v>
      </c>
      <c r="K100" s="61">
        <v>0</v>
      </c>
      <c r="L100" s="61">
        <v>0</v>
      </c>
      <c r="M100" s="61">
        <v>0</v>
      </c>
      <c r="N100" s="71">
        <v>5000</v>
      </c>
      <c r="O100" s="61">
        <v>0</v>
      </c>
      <c r="P100" s="61">
        <v>0</v>
      </c>
      <c r="Q100" s="61">
        <v>0</v>
      </c>
      <c r="R100" s="61">
        <v>0</v>
      </c>
      <c r="S100" s="61">
        <v>0</v>
      </c>
      <c r="T100" s="61">
        <v>0</v>
      </c>
      <c r="U100" s="61">
        <v>0</v>
      </c>
      <c r="V100" s="61">
        <v>0</v>
      </c>
      <c r="W100" s="71">
        <v>5000</v>
      </c>
      <c r="X100" s="61">
        <f t="shared" si="49"/>
        <v>0</v>
      </c>
      <c r="Y100" s="61">
        <f t="shared" si="50"/>
        <v>0</v>
      </c>
      <c r="Z100" s="61">
        <f t="shared" si="51"/>
        <v>0</v>
      </c>
      <c r="AA100" s="61">
        <f t="shared" si="52"/>
        <v>0</v>
      </c>
      <c r="AB100" s="61">
        <v>0</v>
      </c>
      <c r="AC100" s="61">
        <f t="shared" si="53"/>
        <v>0</v>
      </c>
      <c r="AD100" s="61">
        <f t="shared" si="54"/>
        <v>0</v>
      </c>
      <c r="AE100" s="61">
        <f t="shared" si="55"/>
        <v>0</v>
      </c>
      <c r="AF100" s="61">
        <f t="shared" si="56"/>
        <v>0</v>
      </c>
      <c r="AG100" s="61">
        <f t="shared" si="57"/>
        <v>0</v>
      </c>
      <c r="AH100" s="61">
        <f t="shared" si="59"/>
        <v>0</v>
      </c>
      <c r="AI100" s="61">
        <v>0</v>
      </c>
      <c r="AJ100" s="61">
        <v>0</v>
      </c>
      <c r="AK100" s="61">
        <f t="shared" si="58"/>
        <v>0</v>
      </c>
      <c r="AL100" s="61"/>
      <c r="AM100" s="122">
        <f t="shared" si="60"/>
        <v>0</v>
      </c>
      <c r="AN100" s="89"/>
    </row>
    <row r="101" spans="2:40" s="72" customFormat="1" ht="15" customHeight="1" x14ac:dyDescent="0.25">
      <c r="B101" s="67">
        <v>56</v>
      </c>
      <c r="C101" s="68" t="s">
        <v>2459</v>
      </c>
      <c r="D101" s="69" t="s">
        <v>3199</v>
      </c>
      <c r="E101" s="70" t="s">
        <v>3357</v>
      </c>
      <c r="F101" s="61">
        <v>0</v>
      </c>
      <c r="G101" s="61">
        <v>0</v>
      </c>
      <c r="H101" s="61">
        <v>0</v>
      </c>
      <c r="I101" s="61">
        <v>0</v>
      </c>
      <c r="J101" s="61">
        <v>0</v>
      </c>
      <c r="K101" s="61">
        <v>0</v>
      </c>
      <c r="L101" s="61">
        <v>0</v>
      </c>
      <c r="M101" s="61">
        <v>0</v>
      </c>
      <c r="N101" s="71">
        <v>5000</v>
      </c>
      <c r="O101" s="61">
        <v>0</v>
      </c>
      <c r="P101" s="61">
        <v>0</v>
      </c>
      <c r="Q101" s="61">
        <v>0</v>
      </c>
      <c r="R101" s="61">
        <v>0</v>
      </c>
      <c r="S101" s="61">
        <v>0</v>
      </c>
      <c r="T101" s="61">
        <v>0</v>
      </c>
      <c r="U101" s="61">
        <v>0</v>
      </c>
      <c r="V101" s="61">
        <v>0</v>
      </c>
      <c r="W101" s="71">
        <v>5000</v>
      </c>
      <c r="X101" s="61">
        <f t="shared" si="49"/>
        <v>0</v>
      </c>
      <c r="Y101" s="61">
        <f t="shared" si="50"/>
        <v>0</v>
      </c>
      <c r="Z101" s="61">
        <f t="shared" si="51"/>
        <v>0</v>
      </c>
      <c r="AA101" s="61">
        <f t="shared" si="52"/>
        <v>0</v>
      </c>
      <c r="AB101" s="61">
        <v>0</v>
      </c>
      <c r="AC101" s="61">
        <f t="shared" si="53"/>
        <v>0</v>
      </c>
      <c r="AD101" s="61">
        <f t="shared" si="54"/>
        <v>0</v>
      </c>
      <c r="AE101" s="61">
        <f t="shared" si="55"/>
        <v>0</v>
      </c>
      <c r="AF101" s="61">
        <f t="shared" si="56"/>
        <v>0</v>
      </c>
      <c r="AG101" s="61">
        <f t="shared" si="57"/>
        <v>0</v>
      </c>
      <c r="AH101" s="61">
        <f t="shared" si="59"/>
        <v>0</v>
      </c>
      <c r="AI101" s="61">
        <v>0</v>
      </c>
      <c r="AJ101" s="61">
        <v>0</v>
      </c>
      <c r="AK101" s="61">
        <f t="shared" si="58"/>
        <v>0</v>
      </c>
      <c r="AL101" s="61"/>
      <c r="AM101" s="122">
        <f t="shared" si="60"/>
        <v>0</v>
      </c>
      <c r="AN101" s="89"/>
    </row>
    <row r="102" spans="2:40" s="72" customFormat="1" ht="15" customHeight="1" x14ac:dyDescent="0.25">
      <c r="B102" s="67">
        <v>57</v>
      </c>
      <c r="C102" s="68" t="s">
        <v>2459</v>
      </c>
      <c r="D102" s="69" t="s">
        <v>3199</v>
      </c>
      <c r="E102" s="70" t="s">
        <v>3358</v>
      </c>
      <c r="F102" s="61">
        <v>0</v>
      </c>
      <c r="G102" s="61">
        <v>0</v>
      </c>
      <c r="H102" s="61">
        <v>0</v>
      </c>
      <c r="I102" s="61">
        <v>0</v>
      </c>
      <c r="J102" s="61">
        <v>0</v>
      </c>
      <c r="K102" s="61">
        <v>0</v>
      </c>
      <c r="L102" s="61">
        <v>0</v>
      </c>
      <c r="M102" s="61">
        <v>0</v>
      </c>
      <c r="N102" s="71">
        <v>5000</v>
      </c>
      <c r="O102" s="61">
        <v>0</v>
      </c>
      <c r="P102" s="61">
        <v>0</v>
      </c>
      <c r="Q102" s="61">
        <v>0</v>
      </c>
      <c r="R102" s="61">
        <v>0</v>
      </c>
      <c r="S102" s="61">
        <v>0</v>
      </c>
      <c r="T102" s="61">
        <v>0</v>
      </c>
      <c r="U102" s="61">
        <v>0</v>
      </c>
      <c r="V102" s="61">
        <v>0</v>
      </c>
      <c r="W102" s="71">
        <v>5000</v>
      </c>
      <c r="X102" s="61">
        <f t="shared" si="49"/>
        <v>0</v>
      </c>
      <c r="Y102" s="61">
        <f t="shared" si="50"/>
        <v>0</v>
      </c>
      <c r="Z102" s="61">
        <f t="shared" si="51"/>
        <v>0</v>
      </c>
      <c r="AA102" s="61">
        <f t="shared" si="52"/>
        <v>0</v>
      </c>
      <c r="AB102" s="61">
        <v>0</v>
      </c>
      <c r="AC102" s="61">
        <f t="shared" si="53"/>
        <v>0</v>
      </c>
      <c r="AD102" s="61">
        <f t="shared" si="54"/>
        <v>0</v>
      </c>
      <c r="AE102" s="61">
        <f t="shared" si="55"/>
        <v>0</v>
      </c>
      <c r="AF102" s="61">
        <f t="shared" si="56"/>
        <v>0</v>
      </c>
      <c r="AG102" s="61">
        <f t="shared" si="57"/>
        <v>0</v>
      </c>
      <c r="AH102" s="61">
        <f t="shared" si="59"/>
        <v>0</v>
      </c>
      <c r="AI102" s="61">
        <v>0</v>
      </c>
      <c r="AJ102" s="61">
        <v>0</v>
      </c>
      <c r="AK102" s="61">
        <f t="shared" si="58"/>
        <v>0</v>
      </c>
      <c r="AL102" s="61"/>
      <c r="AM102" s="122">
        <f t="shared" si="60"/>
        <v>0</v>
      </c>
      <c r="AN102" s="89"/>
    </row>
    <row r="103" spans="2:40" s="72" customFormat="1" ht="15" customHeight="1" x14ac:dyDescent="0.25">
      <c r="B103" s="67">
        <v>58</v>
      </c>
      <c r="C103" s="68" t="s">
        <v>2459</v>
      </c>
      <c r="D103" s="69" t="s">
        <v>3199</v>
      </c>
      <c r="E103" s="70" t="s">
        <v>3359</v>
      </c>
      <c r="F103" s="61">
        <v>0</v>
      </c>
      <c r="G103" s="61">
        <v>0</v>
      </c>
      <c r="H103" s="61">
        <v>0</v>
      </c>
      <c r="I103" s="61">
        <v>0</v>
      </c>
      <c r="J103" s="61">
        <v>0</v>
      </c>
      <c r="K103" s="61">
        <v>0</v>
      </c>
      <c r="L103" s="61">
        <v>0</v>
      </c>
      <c r="M103" s="61">
        <v>0</v>
      </c>
      <c r="N103" s="71">
        <v>5000</v>
      </c>
      <c r="O103" s="61">
        <v>0</v>
      </c>
      <c r="P103" s="61">
        <v>0</v>
      </c>
      <c r="Q103" s="61">
        <v>0</v>
      </c>
      <c r="R103" s="61">
        <v>0</v>
      </c>
      <c r="S103" s="61">
        <v>0</v>
      </c>
      <c r="T103" s="61">
        <v>0</v>
      </c>
      <c r="U103" s="61">
        <v>0</v>
      </c>
      <c r="V103" s="61">
        <v>0</v>
      </c>
      <c r="W103" s="71">
        <v>5000</v>
      </c>
      <c r="X103" s="61">
        <f t="shared" si="49"/>
        <v>0</v>
      </c>
      <c r="Y103" s="61">
        <f t="shared" si="50"/>
        <v>0</v>
      </c>
      <c r="Z103" s="61">
        <f t="shared" si="51"/>
        <v>0</v>
      </c>
      <c r="AA103" s="61">
        <f t="shared" si="52"/>
        <v>0</v>
      </c>
      <c r="AB103" s="61">
        <v>0</v>
      </c>
      <c r="AC103" s="61">
        <f t="shared" si="53"/>
        <v>0</v>
      </c>
      <c r="AD103" s="61">
        <f t="shared" si="54"/>
        <v>0</v>
      </c>
      <c r="AE103" s="61">
        <f t="shared" si="55"/>
        <v>0</v>
      </c>
      <c r="AF103" s="61">
        <f t="shared" si="56"/>
        <v>0</v>
      </c>
      <c r="AG103" s="61">
        <f t="shared" si="57"/>
        <v>0</v>
      </c>
      <c r="AH103" s="61">
        <f t="shared" si="59"/>
        <v>0</v>
      </c>
      <c r="AI103" s="61">
        <v>0</v>
      </c>
      <c r="AJ103" s="61">
        <v>0</v>
      </c>
      <c r="AK103" s="61">
        <f t="shared" si="58"/>
        <v>0</v>
      </c>
      <c r="AL103" s="61"/>
      <c r="AM103" s="122">
        <f t="shared" si="60"/>
        <v>0</v>
      </c>
      <c r="AN103" s="89"/>
    </row>
    <row r="104" spans="2:40" s="72" customFormat="1" ht="15" customHeight="1" x14ac:dyDescent="0.25">
      <c r="B104" s="67">
        <v>59</v>
      </c>
      <c r="C104" s="68" t="s">
        <v>2459</v>
      </c>
      <c r="D104" s="69" t="s">
        <v>3199</v>
      </c>
      <c r="E104" s="70" t="s">
        <v>3360</v>
      </c>
      <c r="F104" s="61">
        <v>0</v>
      </c>
      <c r="G104" s="61">
        <v>0</v>
      </c>
      <c r="H104" s="61">
        <v>0</v>
      </c>
      <c r="I104" s="61">
        <v>0</v>
      </c>
      <c r="J104" s="61">
        <v>0</v>
      </c>
      <c r="K104" s="61">
        <v>0</v>
      </c>
      <c r="L104" s="61">
        <v>0</v>
      </c>
      <c r="M104" s="61">
        <v>0</v>
      </c>
      <c r="N104" s="71">
        <v>5000</v>
      </c>
      <c r="O104" s="61">
        <v>0</v>
      </c>
      <c r="P104" s="61">
        <v>0</v>
      </c>
      <c r="Q104" s="61">
        <v>0</v>
      </c>
      <c r="R104" s="61">
        <v>0</v>
      </c>
      <c r="S104" s="61">
        <v>0</v>
      </c>
      <c r="T104" s="61">
        <v>0</v>
      </c>
      <c r="U104" s="61">
        <v>0</v>
      </c>
      <c r="V104" s="61">
        <v>0</v>
      </c>
      <c r="W104" s="71">
        <v>5000</v>
      </c>
      <c r="X104" s="61">
        <f t="shared" si="49"/>
        <v>0</v>
      </c>
      <c r="Y104" s="61">
        <f t="shared" si="50"/>
        <v>0</v>
      </c>
      <c r="Z104" s="61">
        <f t="shared" si="51"/>
        <v>0</v>
      </c>
      <c r="AA104" s="61">
        <f t="shared" si="52"/>
        <v>0</v>
      </c>
      <c r="AB104" s="61">
        <v>0</v>
      </c>
      <c r="AC104" s="61">
        <f t="shared" si="53"/>
        <v>0</v>
      </c>
      <c r="AD104" s="61">
        <f t="shared" si="54"/>
        <v>0</v>
      </c>
      <c r="AE104" s="61">
        <f t="shared" si="55"/>
        <v>0</v>
      </c>
      <c r="AF104" s="61">
        <f t="shared" si="56"/>
        <v>0</v>
      </c>
      <c r="AG104" s="61">
        <f t="shared" si="57"/>
        <v>0</v>
      </c>
      <c r="AH104" s="61">
        <f t="shared" si="59"/>
        <v>0</v>
      </c>
      <c r="AI104" s="61">
        <v>0</v>
      </c>
      <c r="AJ104" s="61">
        <v>0</v>
      </c>
      <c r="AK104" s="61">
        <f t="shared" si="58"/>
        <v>0</v>
      </c>
      <c r="AL104" s="61"/>
      <c r="AM104" s="122">
        <f t="shared" si="60"/>
        <v>0</v>
      </c>
      <c r="AN104" s="89"/>
    </row>
    <row r="105" spans="2:40" s="72" customFormat="1" ht="15" customHeight="1" x14ac:dyDescent="0.25">
      <c r="B105" s="67">
        <v>60</v>
      </c>
      <c r="C105" s="68" t="s">
        <v>2459</v>
      </c>
      <c r="D105" s="69" t="s">
        <v>3199</v>
      </c>
      <c r="E105" s="70" t="s">
        <v>3361</v>
      </c>
      <c r="F105" s="61">
        <v>0</v>
      </c>
      <c r="G105" s="61">
        <v>0</v>
      </c>
      <c r="H105" s="61">
        <v>0</v>
      </c>
      <c r="I105" s="61">
        <v>0</v>
      </c>
      <c r="J105" s="61">
        <v>0</v>
      </c>
      <c r="K105" s="61">
        <v>0</v>
      </c>
      <c r="L105" s="61">
        <v>0</v>
      </c>
      <c r="M105" s="61">
        <v>0</v>
      </c>
      <c r="N105" s="71">
        <v>5000</v>
      </c>
      <c r="O105" s="61">
        <v>0</v>
      </c>
      <c r="P105" s="61">
        <v>0</v>
      </c>
      <c r="Q105" s="61">
        <v>0</v>
      </c>
      <c r="R105" s="61">
        <v>0</v>
      </c>
      <c r="S105" s="61">
        <v>0</v>
      </c>
      <c r="T105" s="61">
        <v>0</v>
      </c>
      <c r="U105" s="61">
        <v>0</v>
      </c>
      <c r="V105" s="61">
        <v>0</v>
      </c>
      <c r="W105" s="71">
        <v>5000</v>
      </c>
      <c r="X105" s="61">
        <f t="shared" si="49"/>
        <v>0</v>
      </c>
      <c r="Y105" s="61">
        <f t="shared" si="50"/>
        <v>0</v>
      </c>
      <c r="Z105" s="61">
        <f t="shared" si="51"/>
        <v>0</v>
      </c>
      <c r="AA105" s="61">
        <f t="shared" si="52"/>
        <v>0</v>
      </c>
      <c r="AB105" s="61">
        <v>0</v>
      </c>
      <c r="AC105" s="61">
        <f t="shared" si="53"/>
        <v>0</v>
      </c>
      <c r="AD105" s="61">
        <f t="shared" si="54"/>
        <v>0</v>
      </c>
      <c r="AE105" s="61">
        <f t="shared" si="55"/>
        <v>0</v>
      </c>
      <c r="AF105" s="61">
        <f t="shared" si="56"/>
        <v>0</v>
      </c>
      <c r="AG105" s="61">
        <f t="shared" si="57"/>
        <v>0</v>
      </c>
      <c r="AH105" s="61">
        <f t="shared" si="59"/>
        <v>0</v>
      </c>
      <c r="AI105" s="61">
        <v>0</v>
      </c>
      <c r="AJ105" s="61">
        <v>0</v>
      </c>
      <c r="AK105" s="61">
        <f t="shared" si="58"/>
        <v>0</v>
      </c>
      <c r="AL105" s="61"/>
      <c r="AM105" s="122">
        <f t="shared" si="60"/>
        <v>0</v>
      </c>
      <c r="AN105" s="89"/>
    </row>
    <row r="106" spans="2:40" s="72" customFormat="1" ht="15" customHeight="1" x14ac:dyDescent="0.25">
      <c r="B106" s="67">
        <v>61</v>
      </c>
      <c r="C106" s="68" t="s">
        <v>2459</v>
      </c>
      <c r="D106" s="69" t="s">
        <v>3199</v>
      </c>
      <c r="E106" s="70" t="s">
        <v>3362</v>
      </c>
      <c r="F106" s="61">
        <v>0</v>
      </c>
      <c r="G106" s="61">
        <v>0</v>
      </c>
      <c r="H106" s="61">
        <v>0</v>
      </c>
      <c r="I106" s="61">
        <v>0</v>
      </c>
      <c r="J106" s="61">
        <v>0</v>
      </c>
      <c r="K106" s="61">
        <v>0</v>
      </c>
      <c r="L106" s="61">
        <v>0</v>
      </c>
      <c r="M106" s="61">
        <v>0</v>
      </c>
      <c r="N106" s="71">
        <v>5000</v>
      </c>
      <c r="O106" s="61">
        <v>0</v>
      </c>
      <c r="P106" s="61">
        <v>0</v>
      </c>
      <c r="Q106" s="61">
        <v>0</v>
      </c>
      <c r="R106" s="61">
        <v>0</v>
      </c>
      <c r="S106" s="61">
        <v>0</v>
      </c>
      <c r="T106" s="61">
        <v>0</v>
      </c>
      <c r="U106" s="61">
        <v>0</v>
      </c>
      <c r="V106" s="61">
        <v>0</v>
      </c>
      <c r="W106" s="71">
        <v>5000</v>
      </c>
      <c r="X106" s="61">
        <f t="shared" si="49"/>
        <v>0</v>
      </c>
      <c r="Y106" s="61">
        <f t="shared" si="50"/>
        <v>0</v>
      </c>
      <c r="Z106" s="61">
        <f t="shared" si="51"/>
        <v>0</v>
      </c>
      <c r="AA106" s="61">
        <f t="shared" si="52"/>
        <v>0</v>
      </c>
      <c r="AB106" s="61">
        <v>0</v>
      </c>
      <c r="AC106" s="61">
        <f t="shared" si="53"/>
        <v>0</v>
      </c>
      <c r="AD106" s="61">
        <f t="shared" si="54"/>
        <v>0</v>
      </c>
      <c r="AE106" s="61">
        <f t="shared" si="55"/>
        <v>0</v>
      </c>
      <c r="AF106" s="61">
        <f t="shared" si="56"/>
        <v>0</v>
      </c>
      <c r="AG106" s="61">
        <f t="shared" si="57"/>
        <v>0</v>
      </c>
      <c r="AH106" s="61">
        <f t="shared" si="59"/>
        <v>0</v>
      </c>
      <c r="AI106" s="61">
        <v>0</v>
      </c>
      <c r="AJ106" s="61">
        <v>0</v>
      </c>
      <c r="AK106" s="61">
        <f t="shared" si="58"/>
        <v>0</v>
      </c>
      <c r="AL106" s="61"/>
      <c r="AM106" s="122">
        <f t="shared" si="60"/>
        <v>0</v>
      </c>
      <c r="AN106" s="89"/>
    </row>
    <row r="107" spans="2:40" s="72" customFormat="1" ht="15" customHeight="1" x14ac:dyDescent="0.25">
      <c r="B107" s="67">
        <v>62</v>
      </c>
      <c r="C107" s="68" t="s">
        <v>2459</v>
      </c>
      <c r="D107" s="69" t="s">
        <v>3199</v>
      </c>
      <c r="E107" s="70" t="s">
        <v>3363</v>
      </c>
      <c r="F107" s="61">
        <v>0</v>
      </c>
      <c r="G107" s="61">
        <v>0</v>
      </c>
      <c r="H107" s="61">
        <v>0</v>
      </c>
      <c r="I107" s="61">
        <v>0</v>
      </c>
      <c r="J107" s="61">
        <v>0</v>
      </c>
      <c r="K107" s="61">
        <v>0</v>
      </c>
      <c r="L107" s="61">
        <v>0</v>
      </c>
      <c r="M107" s="61">
        <v>0</v>
      </c>
      <c r="N107" s="71">
        <v>5000</v>
      </c>
      <c r="O107" s="61">
        <v>0</v>
      </c>
      <c r="P107" s="61">
        <v>0</v>
      </c>
      <c r="Q107" s="61">
        <v>0</v>
      </c>
      <c r="R107" s="61">
        <v>0</v>
      </c>
      <c r="S107" s="61">
        <v>0</v>
      </c>
      <c r="T107" s="61">
        <v>0</v>
      </c>
      <c r="U107" s="61">
        <v>0</v>
      </c>
      <c r="V107" s="61">
        <v>0</v>
      </c>
      <c r="W107" s="71">
        <v>5000</v>
      </c>
      <c r="X107" s="61">
        <f t="shared" si="49"/>
        <v>0</v>
      </c>
      <c r="Y107" s="61">
        <f t="shared" si="50"/>
        <v>0</v>
      </c>
      <c r="Z107" s="61">
        <f t="shared" si="51"/>
        <v>0</v>
      </c>
      <c r="AA107" s="61">
        <f t="shared" si="52"/>
        <v>0</v>
      </c>
      <c r="AB107" s="61">
        <v>0</v>
      </c>
      <c r="AC107" s="61">
        <f t="shared" si="53"/>
        <v>0</v>
      </c>
      <c r="AD107" s="61">
        <f t="shared" si="54"/>
        <v>0</v>
      </c>
      <c r="AE107" s="61">
        <f t="shared" si="55"/>
        <v>0</v>
      </c>
      <c r="AF107" s="61">
        <f t="shared" si="56"/>
        <v>0</v>
      </c>
      <c r="AG107" s="61">
        <f t="shared" si="57"/>
        <v>0</v>
      </c>
      <c r="AH107" s="61">
        <f t="shared" si="59"/>
        <v>0</v>
      </c>
      <c r="AI107" s="61">
        <v>0</v>
      </c>
      <c r="AJ107" s="61">
        <v>0</v>
      </c>
      <c r="AK107" s="61">
        <f t="shared" si="58"/>
        <v>0</v>
      </c>
      <c r="AL107" s="61"/>
      <c r="AM107" s="122">
        <f t="shared" si="60"/>
        <v>0</v>
      </c>
      <c r="AN107" s="89"/>
    </row>
    <row r="108" spans="2:40" s="72" customFormat="1" ht="15" customHeight="1" x14ac:dyDescent="0.25">
      <c r="B108" s="67">
        <v>63</v>
      </c>
      <c r="C108" s="68" t="s">
        <v>2459</v>
      </c>
      <c r="D108" s="69" t="s">
        <v>3199</v>
      </c>
      <c r="E108" s="70" t="s">
        <v>3364</v>
      </c>
      <c r="F108" s="61">
        <v>0</v>
      </c>
      <c r="G108" s="61">
        <v>0</v>
      </c>
      <c r="H108" s="61">
        <v>0</v>
      </c>
      <c r="I108" s="61">
        <v>0</v>
      </c>
      <c r="J108" s="61">
        <v>0</v>
      </c>
      <c r="K108" s="61">
        <v>0</v>
      </c>
      <c r="L108" s="61">
        <v>0</v>
      </c>
      <c r="M108" s="61">
        <v>0</v>
      </c>
      <c r="N108" s="71">
        <v>5000</v>
      </c>
      <c r="O108" s="61">
        <v>0</v>
      </c>
      <c r="P108" s="61">
        <v>0</v>
      </c>
      <c r="Q108" s="61">
        <v>0</v>
      </c>
      <c r="R108" s="61">
        <v>0</v>
      </c>
      <c r="S108" s="61">
        <v>0</v>
      </c>
      <c r="T108" s="61">
        <v>0</v>
      </c>
      <c r="U108" s="61">
        <v>0</v>
      </c>
      <c r="V108" s="61">
        <v>0</v>
      </c>
      <c r="W108" s="71">
        <v>5000</v>
      </c>
      <c r="X108" s="61">
        <f t="shared" si="49"/>
        <v>0</v>
      </c>
      <c r="Y108" s="61">
        <f t="shared" si="50"/>
        <v>0</v>
      </c>
      <c r="Z108" s="61">
        <f t="shared" si="51"/>
        <v>0</v>
      </c>
      <c r="AA108" s="61">
        <f t="shared" si="52"/>
        <v>0</v>
      </c>
      <c r="AB108" s="61">
        <v>0</v>
      </c>
      <c r="AC108" s="61">
        <f t="shared" si="53"/>
        <v>0</v>
      </c>
      <c r="AD108" s="61">
        <f t="shared" si="54"/>
        <v>0</v>
      </c>
      <c r="AE108" s="61">
        <f t="shared" si="55"/>
        <v>0</v>
      </c>
      <c r="AF108" s="61">
        <f t="shared" si="56"/>
        <v>0</v>
      </c>
      <c r="AG108" s="61">
        <f t="shared" si="57"/>
        <v>0</v>
      </c>
      <c r="AH108" s="61">
        <f t="shared" si="59"/>
        <v>0</v>
      </c>
      <c r="AI108" s="61">
        <v>0</v>
      </c>
      <c r="AJ108" s="61">
        <v>0</v>
      </c>
      <c r="AK108" s="61">
        <f t="shared" si="58"/>
        <v>0</v>
      </c>
      <c r="AL108" s="61"/>
      <c r="AM108" s="122">
        <f t="shared" si="60"/>
        <v>0</v>
      </c>
      <c r="AN108" s="89"/>
    </row>
    <row r="109" spans="2:40" s="72" customFormat="1" ht="15" customHeight="1" x14ac:dyDescent="0.25">
      <c r="B109" s="67">
        <v>64</v>
      </c>
      <c r="C109" s="68" t="s">
        <v>2459</v>
      </c>
      <c r="D109" s="69" t="s">
        <v>3199</v>
      </c>
      <c r="E109" s="70" t="s">
        <v>3365</v>
      </c>
      <c r="F109" s="61">
        <v>0</v>
      </c>
      <c r="G109" s="61">
        <v>0</v>
      </c>
      <c r="H109" s="61">
        <v>0</v>
      </c>
      <c r="I109" s="61">
        <v>0</v>
      </c>
      <c r="J109" s="61">
        <v>0</v>
      </c>
      <c r="K109" s="61">
        <v>0</v>
      </c>
      <c r="L109" s="61">
        <v>0</v>
      </c>
      <c r="M109" s="61">
        <v>0</v>
      </c>
      <c r="N109" s="71">
        <v>5000</v>
      </c>
      <c r="O109" s="61">
        <v>0</v>
      </c>
      <c r="P109" s="61">
        <v>0</v>
      </c>
      <c r="Q109" s="61">
        <v>0</v>
      </c>
      <c r="R109" s="61">
        <v>0</v>
      </c>
      <c r="S109" s="61">
        <v>0</v>
      </c>
      <c r="T109" s="61">
        <v>0</v>
      </c>
      <c r="U109" s="61">
        <v>0</v>
      </c>
      <c r="V109" s="61">
        <v>0</v>
      </c>
      <c r="W109" s="71">
        <v>5000</v>
      </c>
      <c r="X109" s="61">
        <f t="shared" si="49"/>
        <v>0</v>
      </c>
      <c r="Y109" s="61">
        <f t="shared" si="50"/>
        <v>0</v>
      </c>
      <c r="Z109" s="61">
        <f t="shared" si="51"/>
        <v>0</v>
      </c>
      <c r="AA109" s="61">
        <f t="shared" si="52"/>
        <v>0</v>
      </c>
      <c r="AB109" s="61">
        <v>0</v>
      </c>
      <c r="AC109" s="61">
        <f t="shared" si="53"/>
        <v>0</v>
      </c>
      <c r="AD109" s="61">
        <f t="shared" si="54"/>
        <v>0</v>
      </c>
      <c r="AE109" s="61">
        <f t="shared" si="55"/>
        <v>0</v>
      </c>
      <c r="AF109" s="61">
        <f t="shared" si="56"/>
        <v>0</v>
      </c>
      <c r="AG109" s="61">
        <f t="shared" si="57"/>
        <v>0</v>
      </c>
      <c r="AH109" s="61">
        <f t="shared" si="59"/>
        <v>0</v>
      </c>
      <c r="AI109" s="61">
        <v>0</v>
      </c>
      <c r="AJ109" s="61">
        <v>0</v>
      </c>
      <c r="AK109" s="61">
        <f t="shared" si="58"/>
        <v>0</v>
      </c>
      <c r="AL109" s="61"/>
      <c r="AM109" s="122">
        <f t="shared" si="60"/>
        <v>0</v>
      </c>
      <c r="AN109" s="89"/>
    </row>
    <row r="110" spans="2:40" s="72" customFormat="1" ht="15" customHeight="1" x14ac:dyDescent="0.25">
      <c r="B110" s="67">
        <v>65</v>
      </c>
      <c r="C110" s="68" t="s">
        <v>2459</v>
      </c>
      <c r="D110" s="69" t="s">
        <v>3199</v>
      </c>
      <c r="E110" s="70" t="s">
        <v>3366</v>
      </c>
      <c r="F110" s="61">
        <v>0</v>
      </c>
      <c r="G110" s="61">
        <v>0</v>
      </c>
      <c r="H110" s="61">
        <v>0</v>
      </c>
      <c r="I110" s="61">
        <v>0</v>
      </c>
      <c r="J110" s="61">
        <v>0</v>
      </c>
      <c r="K110" s="61">
        <v>0</v>
      </c>
      <c r="L110" s="61">
        <v>0</v>
      </c>
      <c r="M110" s="61">
        <v>0</v>
      </c>
      <c r="N110" s="71">
        <v>5000</v>
      </c>
      <c r="O110" s="61">
        <v>0</v>
      </c>
      <c r="P110" s="61">
        <v>0</v>
      </c>
      <c r="Q110" s="61">
        <v>0</v>
      </c>
      <c r="R110" s="61">
        <v>0</v>
      </c>
      <c r="S110" s="61">
        <v>0</v>
      </c>
      <c r="T110" s="61">
        <v>0</v>
      </c>
      <c r="U110" s="61">
        <v>0</v>
      </c>
      <c r="V110" s="61">
        <v>0</v>
      </c>
      <c r="W110" s="71">
        <v>5000</v>
      </c>
      <c r="X110" s="61">
        <f t="shared" si="49"/>
        <v>0</v>
      </c>
      <c r="Y110" s="61">
        <f t="shared" si="50"/>
        <v>0</v>
      </c>
      <c r="Z110" s="61">
        <f t="shared" si="51"/>
        <v>0</v>
      </c>
      <c r="AA110" s="61">
        <f t="shared" si="52"/>
        <v>0</v>
      </c>
      <c r="AB110" s="61">
        <v>0</v>
      </c>
      <c r="AC110" s="61">
        <f t="shared" si="53"/>
        <v>0</v>
      </c>
      <c r="AD110" s="61">
        <f t="shared" si="54"/>
        <v>0</v>
      </c>
      <c r="AE110" s="61">
        <f t="shared" si="55"/>
        <v>0</v>
      </c>
      <c r="AF110" s="61">
        <f t="shared" si="56"/>
        <v>0</v>
      </c>
      <c r="AG110" s="61">
        <f t="shared" si="57"/>
        <v>0</v>
      </c>
      <c r="AH110" s="61">
        <f t="shared" si="59"/>
        <v>0</v>
      </c>
      <c r="AI110" s="61">
        <v>0</v>
      </c>
      <c r="AJ110" s="61">
        <v>0</v>
      </c>
      <c r="AK110" s="61">
        <f t="shared" si="58"/>
        <v>0</v>
      </c>
      <c r="AL110" s="61"/>
      <c r="AM110" s="122">
        <f t="shared" si="60"/>
        <v>0</v>
      </c>
      <c r="AN110" s="89"/>
    </row>
    <row r="111" spans="2:40" s="72" customFormat="1" ht="15" customHeight="1" x14ac:dyDescent="0.25">
      <c r="B111" s="67">
        <v>66</v>
      </c>
      <c r="C111" s="68" t="s">
        <v>2459</v>
      </c>
      <c r="D111" s="69" t="s">
        <v>3199</v>
      </c>
      <c r="E111" s="70" t="s">
        <v>3367</v>
      </c>
      <c r="F111" s="61">
        <v>0</v>
      </c>
      <c r="G111" s="61">
        <v>0</v>
      </c>
      <c r="H111" s="61">
        <v>0</v>
      </c>
      <c r="I111" s="61">
        <v>0</v>
      </c>
      <c r="J111" s="61">
        <v>0</v>
      </c>
      <c r="K111" s="61">
        <v>0</v>
      </c>
      <c r="L111" s="61">
        <v>0</v>
      </c>
      <c r="M111" s="61">
        <v>0</v>
      </c>
      <c r="N111" s="71">
        <v>5000</v>
      </c>
      <c r="O111" s="61">
        <v>0</v>
      </c>
      <c r="P111" s="61">
        <v>0</v>
      </c>
      <c r="Q111" s="61">
        <v>0</v>
      </c>
      <c r="R111" s="61">
        <v>0</v>
      </c>
      <c r="S111" s="61">
        <v>0</v>
      </c>
      <c r="T111" s="61">
        <v>0</v>
      </c>
      <c r="U111" s="61">
        <v>0</v>
      </c>
      <c r="V111" s="61">
        <v>0</v>
      </c>
      <c r="W111" s="71">
        <v>5000</v>
      </c>
      <c r="X111" s="61">
        <f t="shared" si="49"/>
        <v>0</v>
      </c>
      <c r="Y111" s="61">
        <f t="shared" si="50"/>
        <v>0</v>
      </c>
      <c r="Z111" s="61">
        <f t="shared" si="51"/>
        <v>0</v>
      </c>
      <c r="AA111" s="61">
        <f t="shared" si="52"/>
        <v>0</v>
      </c>
      <c r="AB111" s="61">
        <v>0</v>
      </c>
      <c r="AC111" s="61">
        <f t="shared" si="53"/>
        <v>0</v>
      </c>
      <c r="AD111" s="61">
        <f t="shared" si="54"/>
        <v>0</v>
      </c>
      <c r="AE111" s="61">
        <f t="shared" si="55"/>
        <v>0</v>
      </c>
      <c r="AF111" s="61">
        <f t="shared" si="56"/>
        <v>0</v>
      </c>
      <c r="AG111" s="61">
        <f t="shared" si="57"/>
        <v>0</v>
      </c>
      <c r="AH111" s="61">
        <f t="shared" si="59"/>
        <v>0</v>
      </c>
      <c r="AI111" s="61">
        <v>0</v>
      </c>
      <c r="AJ111" s="61">
        <v>0</v>
      </c>
      <c r="AK111" s="61">
        <f t="shared" si="58"/>
        <v>0</v>
      </c>
      <c r="AL111" s="61"/>
      <c r="AM111" s="122">
        <f t="shared" si="60"/>
        <v>0</v>
      </c>
      <c r="AN111" s="89"/>
    </row>
    <row r="112" spans="2:40" s="72" customFormat="1" ht="15" customHeight="1" x14ac:dyDescent="0.25">
      <c r="B112" s="67">
        <v>67</v>
      </c>
      <c r="C112" s="68" t="s">
        <v>2459</v>
      </c>
      <c r="D112" s="69" t="s">
        <v>3199</v>
      </c>
      <c r="E112" s="70" t="s">
        <v>3368</v>
      </c>
      <c r="F112" s="61">
        <v>0</v>
      </c>
      <c r="G112" s="61">
        <v>0</v>
      </c>
      <c r="H112" s="61">
        <v>0</v>
      </c>
      <c r="I112" s="61">
        <v>0</v>
      </c>
      <c r="J112" s="61">
        <v>0</v>
      </c>
      <c r="K112" s="61">
        <v>0</v>
      </c>
      <c r="L112" s="61">
        <v>0</v>
      </c>
      <c r="M112" s="61">
        <v>0</v>
      </c>
      <c r="N112" s="71">
        <v>5000</v>
      </c>
      <c r="O112" s="61">
        <v>0</v>
      </c>
      <c r="P112" s="61">
        <v>0</v>
      </c>
      <c r="Q112" s="61">
        <v>0</v>
      </c>
      <c r="R112" s="61">
        <v>0</v>
      </c>
      <c r="S112" s="61">
        <v>0</v>
      </c>
      <c r="T112" s="61">
        <v>0</v>
      </c>
      <c r="U112" s="61">
        <v>0</v>
      </c>
      <c r="V112" s="61">
        <v>0</v>
      </c>
      <c r="W112" s="71">
        <v>5000</v>
      </c>
      <c r="X112" s="61">
        <f t="shared" si="49"/>
        <v>0</v>
      </c>
      <c r="Y112" s="61">
        <f t="shared" si="50"/>
        <v>0</v>
      </c>
      <c r="Z112" s="61">
        <f t="shared" si="51"/>
        <v>0</v>
      </c>
      <c r="AA112" s="61">
        <f t="shared" si="52"/>
        <v>0</v>
      </c>
      <c r="AB112" s="61">
        <v>0</v>
      </c>
      <c r="AC112" s="61">
        <f t="shared" si="53"/>
        <v>0</v>
      </c>
      <c r="AD112" s="61">
        <f t="shared" si="54"/>
        <v>0</v>
      </c>
      <c r="AE112" s="61">
        <f t="shared" si="55"/>
        <v>0</v>
      </c>
      <c r="AF112" s="61">
        <f t="shared" si="56"/>
        <v>0</v>
      </c>
      <c r="AG112" s="61">
        <f t="shared" si="57"/>
        <v>0</v>
      </c>
      <c r="AH112" s="61">
        <f t="shared" si="59"/>
        <v>0</v>
      </c>
      <c r="AI112" s="61">
        <v>0</v>
      </c>
      <c r="AJ112" s="61">
        <v>0</v>
      </c>
      <c r="AK112" s="61">
        <f t="shared" si="58"/>
        <v>0</v>
      </c>
      <c r="AL112" s="61"/>
      <c r="AM112" s="122">
        <f t="shared" si="60"/>
        <v>0</v>
      </c>
      <c r="AN112" s="89"/>
    </row>
    <row r="113" spans="2:40" s="72" customFormat="1" ht="15" customHeight="1" x14ac:dyDescent="0.25">
      <c r="B113" s="67">
        <v>68</v>
      </c>
      <c r="C113" s="68" t="s">
        <v>2459</v>
      </c>
      <c r="D113" s="69" t="s">
        <v>3199</v>
      </c>
      <c r="E113" s="70" t="s">
        <v>3369</v>
      </c>
      <c r="F113" s="61">
        <v>0</v>
      </c>
      <c r="G113" s="61">
        <v>0</v>
      </c>
      <c r="H113" s="61">
        <v>0</v>
      </c>
      <c r="I113" s="61">
        <v>0</v>
      </c>
      <c r="J113" s="61">
        <v>0</v>
      </c>
      <c r="K113" s="61">
        <v>0</v>
      </c>
      <c r="L113" s="61">
        <v>0</v>
      </c>
      <c r="M113" s="61">
        <v>0</v>
      </c>
      <c r="N113" s="71">
        <v>5000</v>
      </c>
      <c r="O113" s="61">
        <v>0</v>
      </c>
      <c r="P113" s="61">
        <v>0</v>
      </c>
      <c r="Q113" s="61">
        <v>0</v>
      </c>
      <c r="R113" s="61">
        <v>0</v>
      </c>
      <c r="S113" s="61">
        <v>0</v>
      </c>
      <c r="T113" s="61">
        <v>0</v>
      </c>
      <c r="U113" s="61">
        <v>0</v>
      </c>
      <c r="V113" s="61">
        <v>0</v>
      </c>
      <c r="W113" s="71">
        <v>5000</v>
      </c>
      <c r="X113" s="61">
        <f t="shared" si="49"/>
        <v>0</v>
      </c>
      <c r="Y113" s="61">
        <f t="shared" si="50"/>
        <v>0</v>
      </c>
      <c r="Z113" s="61">
        <f t="shared" si="51"/>
        <v>0</v>
      </c>
      <c r="AA113" s="61">
        <f t="shared" si="52"/>
        <v>0</v>
      </c>
      <c r="AB113" s="61">
        <v>0</v>
      </c>
      <c r="AC113" s="61">
        <f t="shared" si="53"/>
        <v>0</v>
      </c>
      <c r="AD113" s="61">
        <f t="shared" si="54"/>
        <v>0</v>
      </c>
      <c r="AE113" s="61">
        <f t="shared" si="55"/>
        <v>0</v>
      </c>
      <c r="AF113" s="61">
        <f t="shared" si="56"/>
        <v>0</v>
      </c>
      <c r="AG113" s="61">
        <f t="shared" si="57"/>
        <v>0</v>
      </c>
      <c r="AH113" s="61">
        <f t="shared" si="59"/>
        <v>0</v>
      </c>
      <c r="AI113" s="61">
        <v>0</v>
      </c>
      <c r="AJ113" s="61">
        <v>0</v>
      </c>
      <c r="AK113" s="61">
        <f t="shared" si="58"/>
        <v>0</v>
      </c>
      <c r="AL113" s="61"/>
      <c r="AM113" s="122">
        <f t="shared" si="60"/>
        <v>0</v>
      </c>
      <c r="AN113" s="89"/>
    </row>
    <row r="114" spans="2:40" s="72" customFormat="1" ht="15" customHeight="1" x14ac:dyDescent="0.25">
      <c r="B114" s="67">
        <v>69</v>
      </c>
      <c r="C114" s="68" t="s">
        <v>2459</v>
      </c>
      <c r="D114" s="69" t="s">
        <v>3199</v>
      </c>
      <c r="E114" s="70" t="s">
        <v>3370</v>
      </c>
      <c r="F114" s="61">
        <v>0</v>
      </c>
      <c r="G114" s="61">
        <v>0</v>
      </c>
      <c r="H114" s="61">
        <v>0</v>
      </c>
      <c r="I114" s="61">
        <v>0</v>
      </c>
      <c r="J114" s="61">
        <v>0</v>
      </c>
      <c r="K114" s="61">
        <v>0</v>
      </c>
      <c r="L114" s="61">
        <v>0</v>
      </c>
      <c r="M114" s="61">
        <v>0</v>
      </c>
      <c r="N114" s="71">
        <v>5000</v>
      </c>
      <c r="O114" s="61">
        <v>0</v>
      </c>
      <c r="P114" s="61">
        <v>0</v>
      </c>
      <c r="Q114" s="61">
        <v>0</v>
      </c>
      <c r="R114" s="61">
        <v>0</v>
      </c>
      <c r="S114" s="61">
        <v>0</v>
      </c>
      <c r="T114" s="61">
        <v>0</v>
      </c>
      <c r="U114" s="61">
        <v>0</v>
      </c>
      <c r="V114" s="61">
        <v>0</v>
      </c>
      <c r="W114" s="71">
        <v>5000</v>
      </c>
      <c r="X114" s="61">
        <f t="shared" si="49"/>
        <v>0</v>
      </c>
      <c r="Y114" s="61">
        <f t="shared" si="50"/>
        <v>0</v>
      </c>
      <c r="Z114" s="61">
        <f t="shared" si="51"/>
        <v>0</v>
      </c>
      <c r="AA114" s="61">
        <f t="shared" si="52"/>
        <v>0</v>
      </c>
      <c r="AB114" s="61">
        <v>0</v>
      </c>
      <c r="AC114" s="61">
        <f t="shared" si="53"/>
        <v>0</v>
      </c>
      <c r="AD114" s="61">
        <f t="shared" si="54"/>
        <v>0</v>
      </c>
      <c r="AE114" s="61">
        <f t="shared" si="55"/>
        <v>0</v>
      </c>
      <c r="AF114" s="61">
        <f t="shared" si="56"/>
        <v>0</v>
      </c>
      <c r="AG114" s="61">
        <f t="shared" si="57"/>
        <v>0</v>
      </c>
      <c r="AH114" s="61">
        <f t="shared" ref="AH114:AH138" si="61">+X114+Y114+Z114+AA114+AB114+AC114+AD114+AE114+AF114+AG114</f>
        <v>0</v>
      </c>
      <c r="AI114" s="61">
        <v>0</v>
      </c>
      <c r="AJ114" s="61">
        <v>0</v>
      </c>
      <c r="AK114" s="61">
        <f t="shared" si="58"/>
        <v>0</v>
      </c>
      <c r="AL114" s="61"/>
      <c r="AM114" s="122">
        <f t="shared" si="60"/>
        <v>0</v>
      </c>
      <c r="AN114" s="89"/>
    </row>
    <row r="115" spans="2:40" s="72" customFormat="1" ht="15" customHeight="1" x14ac:dyDescent="0.25">
      <c r="B115" s="67">
        <v>70</v>
      </c>
      <c r="C115" s="68" t="s">
        <v>2459</v>
      </c>
      <c r="D115" s="69" t="s">
        <v>3199</v>
      </c>
      <c r="E115" s="70" t="s">
        <v>3371</v>
      </c>
      <c r="F115" s="61">
        <v>0</v>
      </c>
      <c r="G115" s="61">
        <v>0</v>
      </c>
      <c r="H115" s="61">
        <v>0</v>
      </c>
      <c r="I115" s="61">
        <v>0</v>
      </c>
      <c r="J115" s="61">
        <v>0</v>
      </c>
      <c r="K115" s="61">
        <v>0</v>
      </c>
      <c r="L115" s="61">
        <v>0</v>
      </c>
      <c r="M115" s="61">
        <v>0</v>
      </c>
      <c r="N115" s="71">
        <v>5000</v>
      </c>
      <c r="O115" s="61">
        <v>0</v>
      </c>
      <c r="P115" s="61">
        <v>0</v>
      </c>
      <c r="Q115" s="61">
        <v>0</v>
      </c>
      <c r="R115" s="61">
        <v>0</v>
      </c>
      <c r="S115" s="61">
        <v>0</v>
      </c>
      <c r="T115" s="61">
        <v>0</v>
      </c>
      <c r="U115" s="61">
        <v>0</v>
      </c>
      <c r="V115" s="61">
        <v>0</v>
      </c>
      <c r="W115" s="71">
        <v>5000</v>
      </c>
      <c r="X115" s="61">
        <f t="shared" si="49"/>
        <v>0</v>
      </c>
      <c r="Y115" s="61">
        <f t="shared" si="50"/>
        <v>0</v>
      </c>
      <c r="Z115" s="61">
        <f t="shared" si="51"/>
        <v>0</v>
      </c>
      <c r="AA115" s="61">
        <f t="shared" si="52"/>
        <v>0</v>
      </c>
      <c r="AB115" s="61">
        <v>0</v>
      </c>
      <c r="AC115" s="61">
        <f t="shared" si="53"/>
        <v>0</v>
      </c>
      <c r="AD115" s="61">
        <f t="shared" si="54"/>
        <v>0</v>
      </c>
      <c r="AE115" s="61">
        <f t="shared" si="55"/>
        <v>0</v>
      </c>
      <c r="AF115" s="61">
        <f t="shared" si="56"/>
        <v>0</v>
      </c>
      <c r="AG115" s="61">
        <f t="shared" si="57"/>
        <v>0</v>
      </c>
      <c r="AH115" s="61">
        <f t="shared" si="61"/>
        <v>0</v>
      </c>
      <c r="AI115" s="61">
        <v>0</v>
      </c>
      <c r="AJ115" s="61">
        <v>0</v>
      </c>
      <c r="AK115" s="61">
        <f t="shared" si="58"/>
        <v>0</v>
      </c>
      <c r="AL115" s="61"/>
      <c r="AM115" s="122">
        <f t="shared" si="60"/>
        <v>0</v>
      </c>
      <c r="AN115" s="89"/>
    </row>
    <row r="116" spans="2:40" s="72" customFormat="1" ht="15" customHeight="1" x14ac:dyDescent="0.25">
      <c r="B116" s="67">
        <v>71</v>
      </c>
      <c r="C116" s="68" t="s">
        <v>2459</v>
      </c>
      <c r="D116" s="69" t="s">
        <v>3199</v>
      </c>
      <c r="E116" s="70" t="s">
        <v>3372</v>
      </c>
      <c r="F116" s="61">
        <v>0</v>
      </c>
      <c r="G116" s="61">
        <v>0</v>
      </c>
      <c r="H116" s="61">
        <v>0</v>
      </c>
      <c r="I116" s="61">
        <v>0</v>
      </c>
      <c r="J116" s="61">
        <v>0</v>
      </c>
      <c r="K116" s="61">
        <v>0</v>
      </c>
      <c r="L116" s="61">
        <v>0</v>
      </c>
      <c r="M116" s="61">
        <v>0</v>
      </c>
      <c r="N116" s="71">
        <v>5000</v>
      </c>
      <c r="O116" s="61">
        <v>0</v>
      </c>
      <c r="P116" s="61">
        <v>0</v>
      </c>
      <c r="Q116" s="61">
        <v>0</v>
      </c>
      <c r="R116" s="61">
        <v>0</v>
      </c>
      <c r="S116" s="61">
        <v>0</v>
      </c>
      <c r="T116" s="61">
        <v>0</v>
      </c>
      <c r="U116" s="61">
        <v>0</v>
      </c>
      <c r="V116" s="61">
        <v>0</v>
      </c>
      <c r="W116" s="71">
        <v>5000</v>
      </c>
      <c r="X116" s="61">
        <f t="shared" si="49"/>
        <v>0</v>
      </c>
      <c r="Y116" s="61">
        <f t="shared" si="50"/>
        <v>0</v>
      </c>
      <c r="Z116" s="61">
        <f t="shared" si="51"/>
        <v>0</v>
      </c>
      <c r="AA116" s="61">
        <f t="shared" si="52"/>
        <v>0</v>
      </c>
      <c r="AB116" s="61">
        <v>0</v>
      </c>
      <c r="AC116" s="61">
        <f t="shared" si="53"/>
        <v>0</v>
      </c>
      <c r="AD116" s="61">
        <f t="shared" si="54"/>
        <v>0</v>
      </c>
      <c r="AE116" s="61">
        <f t="shared" si="55"/>
        <v>0</v>
      </c>
      <c r="AF116" s="61">
        <f t="shared" si="56"/>
        <v>0</v>
      </c>
      <c r="AG116" s="61">
        <f t="shared" si="57"/>
        <v>0</v>
      </c>
      <c r="AH116" s="61">
        <f t="shared" si="61"/>
        <v>0</v>
      </c>
      <c r="AI116" s="61">
        <v>0</v>
      </c>
      <c r="AJ116" s="61">
        <v>0</v>
      </c>
      <c r="AK116" s="61">
        <f t="shared" si="58"/>
        <v>0</v>
      </c>
      <c r="AL116" s="61"/>
      <c r="AM116" s="122">
        <f t="shared" si="60"/>
        <v>0</v>
      </c>
      <c r="AN116" s="89"/>
    </row>
    <row r="117" spans="2:40" s="72" customFormat="1" ht="15" customHeight="1" x14ac:dyDescent="0.25">
      <c r="B117" s="67">
        <v>72</v>
      </c>
      <c r="C117" s="68" t="s">
        <v>2459</v>
      </c>
      <c r="D117" s="69" t="s">
        <v>3199</v>
      </c>
      <c r="E117" s="70" t="s">
        <v>3373</v>
      </c>
      <c r="F117" s="61">
        <v>0</v>
      </c>
      <c r="G117" s="61">
        <v>0</v>
      </c>
      <c r="H117" s="61">
        <v>0</v>
      </c>
      <c r="I117" s="61">
        <v>0</v>
      </c>
      <c r="J117" s="61">
        <v>0</v>
      </c>
      <c r="K117" s="61">
        <v>0</v>
      </c>
      <c r="L117" s="61">
        <v>0</v>
      </c>
      <c r="M117" s="61">
        <v>0</v>
      </c>
      <c r="N117" s="71">
        <v>5000</v>
      </c>
      <c r="O117" s="61">
        <v>0</v>
      </c>
      <c r="P117" s="61">
        <v>0</v>
      </c>
      <c r="Q117" s="61">
        <v>0</v>
      </c>
      <c r="R117" s="61">
        <v>0</v>
      </c>
      <c r="S117" s="61">
        <v>0</v>
      </c>
      <c r="T117" s="61">
        <v>0</v>
      </c>
      <c r="U117" s="61">
        <v>0</v>
      </c>
      <c r="V117" s="61">
        <v>0</v>
      </c>
      <c r="W117" s="71">
        <v>5000</v>
      </c>
      <c r="X117" s="61">
        <f t="shared" si="49"/>
        <v>0</v>
      </c>
      <c r="Y117" s="61">
        <f t="shared" si="50"/>
        <v>0</v>
      </c>
      <c r="Z117" s="61">
        <f t="shared" si="51"/>
        <v>0</v>
      </c>
      <c r="AA117" s="61">
        <f t="shared" si="52"/>
        <v>0</v>
      </c>
      <c r="AB117" s="61">
        <v>0</v>
      </c>
      <c r="AC117" s="61">
        <f t="shared" si="53"/>
        <v>0</v>
      </c>
      <c r="AD117" s="61">
        <f t="shared" si="54"/>
        <v>0</v>
      </c>
      <c r="AE117" s="61">
        <f t="shared" si="55"/>
        <v>0</v>
      </c>
      <c r="AF117" s="61">
        <f t="shared" si="56"/>
        <v>0</v>
      </c>
      <c r="AG117" s="61">
        <f t="shared" si="57"/>
        <v>0</v>
      </c>
      <c r="AH117" s="61">
        <f t="shared" si="61"/>
        <v>0</v>
      </c>
      <c r="AI117" s="61">
        <v>0</v>
      </c>
      <c r="AJ117" s="61">
        <v>0</v>
      </c>
      <c r="AK117" s="61">
        <f t="shared" si="58"/>
        <v>0</v>
      </c>
      <c r="AL117" s="61"/>
      <c r="AM117" s="122">
        <f t="shared" si="60"/>
        <v>0</v>
      </c>
      <c r="AN117" s="89"/>
    </row>
    <row r="118" spans="2:40" s="72" customFormat="1" ht="15" customHeight="1" x14ac:dyDescent="0.25">
      <c r="B118" s="67">
        <v>73</v>
      </c>
      <c r="C118" s="68" t="s">
        <v>2459</v>
      </c>
      <c r="D118" s="69" t="s">
        <v>3199</v>
      </c>
      <c r="E118" s="70" t="s">
        <v>3374</v>
      </c>
      <c r="F118" s="61">
        <v>0</v>
      </c>
      <c r="G118" s="61">
        <v>0</v>
      </c>
      <c r="H118" s="61">
        <v>0</v>
      </c>
      <c r="I118" s="61">
        <v>0</v>
      </c>
      <c r="J118" s="61">
        <v>0</v>
      </c>
      <c r="K118" s="61">
        <v>0</v>
      </c>
      <c r="L118" s="61">
        <v>0</v>
      </c>
      <c r="M118" s="61">
        <v>0</v>
      </c>
      <c r="N118" s="71">
        <v>5000</v>
      </c>
      <c r="O118" s="61">
        <v>0</v>
      </c>
      <c r="P118" s="61">
        <v>0</v>
      </c>
      <c r="Q118" s="61">
        <v>0</v>
      </c>
      <c r="R118" s="61">
        <v>0</v>
      </c>
      <c r="S118" s="61">
        <v>0</v>
      </c>
      <c r="T118" s="61">
        <v>0</v>
      </c>
      <c r="U118" s="61">
        <v>0</v>
      </c>
      <c r="V118" s="61">
        <v>0</v>
      </c>
      <c r="W118" s="71">
        <v>5000</v>
      </c>
      <c r="X118" s="61">
        <f t="shared" si="49"/>
        <v>0</v>
      </c>
      <c r="Y118" s="61">
        <f t="shared" si="50"/>
        <v>0</v>
      </c>
      <c r="Z118" s="61">
        <f t="shared" si="51"/>
        <v>0</v>
      </c>
      <c r="AA118" s="61">
        <f t="shared" si="52"/>
        <v>0</v>
      </c>
      <c r="AB118" s="61">
        <v>0</v>
      </c>
      <c r="AC118" s="61">
        <f t="shared" si="53"/>
        <v>0</v>
      </c>
      <c r="AD118" s="61">
        <f t="shared" si="54"/>
        <v>0</v>
      </c>
      <c r="AE118" s="61">
        <f t="shared" si="55"/>
        <v>0</v>
      </c>
      <c r="AF118" s="61">
        <f t="shared" si="56"/>
        <v>0</v>
      </c>
      <c r="AG118" s="61">
        <f t="shared" si="57"/>
        <v>0</v>
      </c>
      <c r="AH118" s="61">
        <f t="shared" si="61"/>
        <v>0</v>
      </c>
      <c r="AI118" s="61">
        <v>0</v>
      </c>
      <c r="AJ118" s="61">
        <v>0</v>
      </c>
      <c r="AK118" s="61">
        <f t="shared" si="58"/>
        <v>0</v>
      </c>
      <c r="AL118" s="61"/>
      <c r="AM118" s="122">
        <f t="shared" si="60"/>
        <v>0</v>
      </c>
      <c r="AN118" s="89"/>
    </row>
    <row r="119" spans="2:40" s="72" customFormat="1" ht="15" customHeight="1" x14ac:dyDescent="0.25">
      <c r="B119" s="67">
        <v>74</v>
      </c>
      <c r="C119" s="68" t="s">
        <v>2459</v>
      </c>
      <c r="D119" s="69" t="s">
        <v>3199</v>
      </c>
      <c r="E119" s="70" t="s">
        <v>3375</v>
      </c>
      <c r="F119" s="61">
        <v>0</v>
      </c>
      <c r="G119" s="61">
        <v>0</v>
      </c>
      <c r="H119" s="61">
        <v>0</v>
      </c>
      <c r="I119" s="61">
        <v>0</v>
      </c>
      <c r="J119" s="61">
        <v>0</v>
      </c>
      <c r="K119" s="61">
        <v>0</v>
      </c>
      <c r="L119" s="61">
        <v>0</v>
      </c>
      <c r="M119" s="61">
        <v>0</v>
      </c>
      <c r="N119" s="71">
        <v>5000</v>
      </c>
      <c r="O119" s="61">
        <v>0</v>
      </c>
      <c r="P119" s="61">
        <v>0</v>
      </c>
      <c r="Q119" s="61">
        <v>0</v>
      </c>
      <c r="R119" s="61">
        <v>0</v>
      </c>
      <c r="S119" s="61">
        <v>0</v>
      </c>
      <c r="T119" s="61">
        <v>0</v>
      </c>
      <c r="U119" s="61">
        <v>0</v>
      </c>
      <c r="V119" s="61">
        <v>0</v>
      </c>
      <c r="W119" s="71">
        <v>5000</v>
      </c>
      <c r="X119" s="61">
        <f t="shared" si="49"/>
        <v>0</v>
      </c>
      <c r="Y119" s="61">
        <f t="shared" si="50"/>
        <v>0</v>
      </c>
      <c r="Z119" s="61">
        <f t="shared" si="51"/>
        <v>0</v>
      </c>
      <c r="AA119" s="61">
        <f t="shared" si="52"/>
        <v>0</v>
      </c>
      <c r="AB119" s="61">
        <v>0</v>
      </c>
      <c r="AC119" s="61">
        <f t="shared" si="53"/>
        <v>0</v>
      </c>
      <c r="AD119" s="61">
        <f t="shared" si="54"/>
        <v>0</v>
      </c>
      <c r="AE119" s="61">
        <f t="shared" si="55"/>
        <v>0</v>
      </c>
      <c r="AF119" s="61">
        <f t="shared" si="56"/>
        <v>0</v>
      </c>
      <c r="AG119" s="61">
        <f t="shared" si="57"/>
        <v>0</v>
      </c>
      <c r="AH119" s="61">
        <f t="shared" si="61"/>
        <v>0</v>
      </c>
      <c r="AI119" s="61">
        <v>0</v>
      </c>
      <c r="AJ119" s="61">
        <v>0</v>
      </c>
      <c r="AK119" s="61">
        <f t="shared" si="58"/>
        <v>0</v>
      </c>
      <c r="AL119" s="61"/>
      <c r="AM119" s="122">
        <f t="shared" si="60"/>
        <v>0</v>
      </c>
      <c r="AN119" s="89"/>
    </row>
    <row r="120" spans="2:40" s="72" customFormat="1" ht="15" customHeight="1" x14ac:dyDescent="0.25">
      <c r="B120" s="67">
        <v>75</v>
      </c>
      <c r="C120" s="68" t="s">
        <v>2459</v>
      </c>
      <c r="D120" s="69" t="s">
        <v>3199</v>
      </c>
      <c r="E120" s="70" t="s">
        <v>3376</v>
      </c>
      <c r="F120" s="61">
        <v>0</v>
      </c>
      <c r="G120" s="61">
        <v>0</v>
      </c>
      <c r="H120" s="61">
        <v>0</v>
      </c>
      <c r="I120" s="61">
        <v>0</v>
      </c>
      <c r="J120" s="61">
        <v>0</v>
      </c>
      <c r="K120" s="61">
        <v>0</v>
      </c>
      <c r="L120" s="61">
        <v>0</v>
      </c>
      <c r="M120" s="61">
        <v>0</v>
      </c>
      <c r="N120" s="71">
        <v>5000</v>
      </c>
      <c r="O120" s="61">
        <v>0</v>
      </c>
      <c r="P120" s="61">
        <v>0</v>
      </c>
      <c r="Q120" s="61">
        <v>0</v>
      </c>
      <c r="R120" s="61">
        <v>0</v>
      </c>
      <c r="S120" s="61">
        <v>0</v>
      </c>
      <c r="T120" s="61">
        <v>0</v>
      </c>
      <c r="U120" s="61">
        <v>0</v>
      </c>
      <c r="V120" s="61">
        <v>0</v>
      </c>
      <c r="W120" s="71">
        <v>5000</v>
      </c>
      <c r="X120" s="61">
        <f t="shared" si="49"/>
        <v>0</v>
      </c>
      <c r="Y120" s="61">
        <f t="shared" si="50"/>
        <v>0</v>
      </c>
      <c r="Z120" s="61">
        <f t="shared" si="51"/>
        <v>0</v>
      </c>
      <c r="AA120" s="61">
        <f t="shared" si="52"/>
        <v>0</v>
      </c>
      <c r="AB120" s="61">
        <v>0</v>
      </c>
      <c r="AC120" s="61">
        <f t="shared" si="53"/>
        <v>0</v>
      </c>
      <c r="AD120" s="61">
        <f t="shared" si="54"/>
        <v>0</v>
      </c>
      <c r="AE120" s="61">
        <f t="shared" si="55"/>
        <v>0</v>
      </c>
      <c r="AF120" s="61">
        <f t="shared" si="56"/>
        <v>0</v>
      </c>
      <c r="AG120" s="61">
        <f t="shared" si="57"/>
        <v>0</v>
      </c>
      <c r="AH120" s="61">
        <f t="shared" si="61"/>
        <v>0</v>
      </c>
      <c r="AI120" s="61">
        <v>0</v>
      </c>
      <c r="AJ120" s="61">
        <v>0</v>
      </c>
      <c r="AK120" s="61">
        <f t="shared" si="58"/>
        <v>0</v>
      </c>
      <c r="AL120" s="61"/>
      <c r="AM120" s="122">
        <f t="shared" si="60"/>
        <v>0</v>
      </c>
      <c r="AN120" s="89"/>
    </row>
    <row r="121" spans="2:40" s="72" customFormat="1" ht="15" customHeight="1" x14ac:dyDescent="0.25">
      <c r="B121" s="67">
        <v>76</v>
      </c>
      <c r="C121" s="68" t="s">
        <v>2459</v>
      </c>
      <c r="D121" s="69" t="s">
        <v>3199</v>
      </c>
      <c r="E121" s="70" t="s">
        <v>3377</v>
      </c>
      <c r="F121" s="61">
        <v>0</v>
      </c>
      <c r="G121" s="61">
        <v>0</v>
      </c>
      <c r="H121" s="61">
        <v>0</v>
      </c>
      <c r="I121" s="61">
        <v>0</v>
      </c>
      <c r="J121" s="61">
        <v>0</v>
      </c>
      <c r="K121" s="61">
        <v>0</v>
      </c>
      <c r="L121" s="61">
        <v>0</v>
      </c>
      <c r="M121" s="61">
        <v>0</v>
      </c>
      <c r="N121" s="71">
        <v>5000</v>
      </c>
      <c r="O121" s="61">
        <v>0</v>
      </c>
      <c r="P121" s="61">
        <v>0</v>
      </c>
      <c r="Q121" s="61">
        <v>0</v>
      </c>
      <c r="R121" s="61">
        <v>0</v>
      </c>
      <c r="S121" s="61">
        <v>0</v>
      </c>
      <c r="T121" s="61">
        <v>0</v>
      </c>
      <c r="U121" s="61">
        <v>0</v>
      </c>
      <c r="V121" s="61">
        <v>0</v>
      </c>
      <c r="W121" s="71">
        <v>5000</v>
      </c>
      <c r="X121" s="61">
        <f t="shared" si="49"/>
        <v>0</v>
      </c>
      <c r="Y121" s="61">
        <f t="shared" si="50"/>
        <v>0</v>
      </c>
      <c r="Z121" s="61">
        <f t="shared" si="51"/>
        <v>0</v>
      </c>
      <c r="AA121" s="61">
        <f t="shared" si="52"/>
        <v>0</v>
      </c>
      <c r="AB121" s="61">
        <v>0</v>
      </c>
      <c r="AC121" s="61">
        <f t="shared" si="53"/>
        <v>0</v>
      </c>
      <c r="AD121" s="61">
        <f t="shared" si="54"/>
        <v>0</v>
      </c>
      <c r="AE121" s="61">
        <f t="shared" si="55"/>
        <v>0</v>
      </c>
      <c r="AF121" s="61">
        <f t="shared" si="56"/>
        <v>0</v>
      </c>
      <c r="AG121" s="61">
        <f t="shared" si="57"/>
        <v>0</v>
      </c>
      <c r="AH121" s="61">
        <f t="shared" si="61"/>
        <v>0</v>
      </c>
      <c r="AI121" s="61">
        <v>0</v>
      </c>
      <c r="AJ121" s="61">
        <v>0</v>
      </c>
      <c r="AK121" s="61">
        <f t="shared" si="58"/>
        <v>0</v>
      </c>
      <c r="AL121" s="61"/>
      <c r="AM121" s="122">
        <f t="shared" si="60"/>
        <v>0</v>
      </c>
      <c r="AN121" s="89"/>
    </row>
    <row r="122" spans="2:40" s="72" customFormat="1" ht="15" customHeight="1" x14ac:dyDescent="0.25">
      <c r="B122" s="67">
        <v>77</v>
      </c>
      <c r="C122" s="68" t="s">
        <v>2459</v>
      </c>
      <c r="D122" s="69" t="s">
        <v>3199</v>
      </c>
      <c r="E122" s="70" t="s">
        <v>3378</v>
      </c>
      <c r="F122" s="61">
        <v>0</v>
      </c>
      <c r="G122" s="61">
        <v>0</v>
      </c>
      <c r="H122" s="61">
        <v>0</v>
      </c>
      <c r="I122" s="61">
        <v>0</v>
      </c>
      <c r="J122" s="61">
        <v>0</v>
      </c>
      <c r="K122" s="61">
        <v>0</v>
      </c>
      <c r="L122" s="61">
        <v>0</v>
      </c>
      <c r="M122" s="61">
        <v>0</v>
      </c>
      <c r="N122" s="71">
        <v>5000</v>
      </c>
      <c r="O122" s="61">
        <v>0</v>
      </c>
      <c r="P122" s="61">
        <v>0</v>
      </c>
      <c r="Q122" s="61">
        <v>0</v>
      </c>
      <c r="R122" s="61">
        <v>0</v>
      </c>
      <c r="S122" s="61">
        <v>0</v>
      </c>
      <c r="T122" s="61">
        <v>0</v>
      </c>
      <c r="U122" s="61">
        <v>0</v>
      </c>
      <c r="V122" s="61">
        <v>0</v>
      </c>
      <c r="W122" s="71">
        <v>5000</v>
      </c>
      <c r="X122" s="61">
        <f t="shared" si="49"/>
        <v>0</v>
      </c>
      <c r="Y122" s="61">
        <f t="shared" si="50"/>
        <v>0</v>
      </c>
      <c r="Z122" s="61">
        <f t="shared" si="51"/>
        <v>0</v>
      </c>
      <c r="AA122" s="61">
        <f t="shared" si="52"/>
        <v>0</v>
      </c>
      <c r="AB122" s="61">
        <v>0</v>
      </c>
      <c r="AC122" s="61">
        <f t="shared" si="53"/>
        <v>0</v>
      </c>
      <c r="AD122" s="61">
        <f t="shared" si="54"/>
        <v>0</v>
      </c>
      <c r="AE122" s="61">
        <f t="shared" si="55"/>
        <v>0</v>
      </c>
      <c r="AF122" s="61">
        <f t="shared" si="56"/>
        <v>0</v>
      </c>
      <c r="AG122" s="61">
        <f t="shared" si="57"/>
        <v>0</v>
      </c>
      <c r="AH122" s="61">
        <f t="shared" si="61"/>
        <v>0</v>
      </c>
      <c r="AI122" s="61">
        <v>0</v>
      </c>
      <c r="AJ122" s="61">
        <v>0</v>
      </c>
      <c r="AK122" s="61">
        <f t="shared" si="58"/>
        <v>0</v>
      </c>
      <c r="AL122" s="61"/>
      <c r="AM122" s="122">
        <f t="shared" si="60"/>
        <v>0</v>
      </c>
      <c r="AN122" s="89"/>
    </row>
    <row r="123" spans="2:40" s="72" customFormat="1" ht="15" customHeight="1" x14ac:dyDescent="0.25">
      <c r="B123" s="67">
        <v>78</v>
      </c>
      <c r="C123" s="68" t="s">
        <v>2459</v>
      </c>
      <c r="D123" s="69" t="s">
        <v>3199</v>
      </c>
      <c r="E123" s="70" t="s">
        <v>3379</v>
      </c>
      <c r="F123" s="61">
        <v>0</v>
      </c>
      <c r="G123" s="61">
        <v>0</v>
      </c>
      <c r="H123" s="61">
        <v>0</v>
      </c>
      <c r="I123" s="61">
        <v>0</v>
      </c>
      <c r="J123" s="61">
        <v>0</v>
      </c>
      <c r="K123" s="61">
        <v>0</v>
      </c>
      <c r="L123" s="61">
        <v>0</v>
      </c>
      <c r="M123" s="61">
        <v>0</v>
      </c>
      <c r="N123" s="71">
        <v>5000</v>
      </c>
      <c r="O123" s="61">
        <v>0</v>
      </c>
      <c r="P123" s="61">
        <v>0</v>
      </c>
      <c r="Q123" s="61">
        <v>0</v>
      </c>
      <c r="R123" s="61">
        <v>0</v>
      </c>
      <c r="S123" s="61">
        <v>0</v>
      </c>
      <c r="T123" s="61">
        <v>0</v>
      </c>
      <c r="U123" s="61">
        <v>0</v>
      </c>
      <c r="V123" s="61">
        <v>0</v>
      </c>
      <c r="W123" s="71">
        <v>5000</v>
      </c>
      <c r="X123" s="61">
        <f t="shared" si="49"/>
        <v>0</v>
      </c>
      <c r="Y123" s="61">
        <f t="shared" si="50"/>
        <v>0</v>
      </c>
      <c r="Z123" s="61">
        <f t="shared" si="51"/>
        <v>0</v>
      </c>
      <c r="AA123" s="61">
        <f t="shared" si="52"/>
        <v>0</v>
      </c>
      <c r="AB123" s="61">
        <v>0</v>
      </c>
      <c r="AC123" s="61">
        <f t="shared" si="53"/>
        <v>0</v>
      </c>
      <c r="AD123" s="61">
        <f t="shared" si="54"/>
        <v>0</v>
      </c>
      <c r="AE123" s="61">
        <f t="shared" si="55"/>
        <v>0</v>
      </c>
      <c r="AF123" s="61">
        <f t="shared" si="56"/>
        <v>0</v>
      </c>
      <c r="AG123" s="61">
        <f t="shared" si="57"/>
        <v>0</v>
      </c>
      <c r="AH123" s="61">
        <f t="shared" si="61"/>
        <v>0</v>
      </c>
      <c r="AI123" s="61">
        <v>0</v>
      </c>
      <c r="AJ123" s="61">
        <v>0</v>
      </c>
      <c r="AK123" s="61">
        <f t="shared" si="58"/>
        <v>0</v>
      </c>
      <c r="AL123" s="61"/>
      <c r="AM123" s="122">
        <f t="shared" si="60"/>
        <v>0</v>
      </c>
      <c r="AN123" s="89"/>
    </row>
    <row r="124" spans="2:40" s="72" customFormat="1" ht="15" customHeight="1" x14ac:dyDescent="0.25">
      <c r="B124" s="67">
        <v>79</v>
      </c>
      <c r="C124" s="68" t="s">
        <v>2459</v>
      </c>
      <c r="D124" s="69" t="s">
        <v>3199</v>
      </c>
      <c r="E124" s="70" t="s">
        <v>3380</v>
      </c>
      <c r="F124" s="61">
        <v>0</v>
      </c>
      <c r="G124" s="61">
        <v>0</v>
      </c>
      <c r="H124" s="61">
        <v>0</v>
      </c>
      <c r="I124" s="61">
        <v>0</v>
      </c>
      <c r="J124" s="61">
        <v>0</v>
      </c>
      <c r="K124" s="61">
        <v>0</v>
      </c>
      <c r="L124" s="61">
        <v>0</v>
      </c>
      <c r="M124" s="61">
        <v>0</v>
      </c>
      <c r="N124" s="71">
        <v>5000</v>
      </c>
      <c r="O124" s="61">
        <v>0</v>
      </c>
      <c r="P124" s="61">
        <v>0</v>
      </c>
      <c r="Q124" s="61">
        <v>0</v>
      </c>
      <c r="R124" s="61">
        <v>0</v>
      </c>
      <c r="S124" s="61">
        <v>0</v>
      </c>
      <c r="T124" s="61">
        <v>0</v>
      </c>
      <c r="U124" s="61">
        <v>0</v>
      </c>
      <c r="V124" s="61">
        <v>0</v>
      </c>
      <c r="W124" s="71">
        <v>5000</v>
      </c>
      <c r="X124" s="61">
        <f t="shared" si="49"/>
        <v>0</v>
      </c>
      <c r="Y124" s="61">
        <f t="shared" si="50"/>
        <v>0</v>
      </c>
      <c r="Z124" s="61">
        <f t="shared" si="51"/>
        <v>0</v>
      </c>
      <c r="AA124" s="61">
        <f t="shared" si="52"/>
        <v>0</v>
      </c>
      <c r="AB124" s="61">
        <v>0</v>
      </c>
      <c r="AC124" s="61">
        <f t="shared" si="53"/>
        <v>0</v>
      </c>
      <c r="AD124" s="61">
        <f t="shared" si="54"/>
        <v>0</v>
      </c>
      <c r="AE124" s="61">
        <f t="shared" si="55"/>
        <v>0</v>
      </c>
      <c r="AF124" s="61">
        <f t="shared" si="56"/>
        <v>0</v>
      </c>
      <c r="AG124" s="61">
        <f t="shared" si="57"/>
        <v>0</v>
      </c>
      <c r="AH124" s="61">
        <f t="shared" si="61"/>
        <v>0</v>
      </c>
      <c r="AI124" s="61">
        <v>0</v>
      </c>
      <c r="AJ124" s="61">
        <v>0</v>
      </c>
      <c r="AK124" s="61">
        <f t="shared" si="58"/>
        <v>0</v>
      </c>
      <c r="AL124" s="61"/>
      <c r="AM124" s="122">
        <f t="shared" si="60"/>
        <v>0</v>
      </c>
      <c r="AN124" s="89"/>
    </row>
    <row r="125" spans="2:40" s="72" customFormat="1" ht="15" customHeight="1" x14ac:dyDescent="0.25">
      <c r="B125" s="67">
        <v>80</v>
      </c>
      <c r="C125" s="68" t="s">
        <v>2459</v>
      </c>
      <c r="D125" s="69" t="s">
        <v>3199</v>
      </c>
      <c r="E125" s="70" t="s">
        <v>3381</v>
      </c>
      <c r="F125" s="61">
        <v>0</v>
      </c>
      <c r="G125" s="61">
        <v>0</v>
      </c>
      <c r="H125" s="61">
        <v>0</v>
      </c>
      <c r="I125" s="61">
        <v>0</v>
      </c>
      <c r="J125" s="61">
        <v>0</v>
      </c>
      <c r="K125" s="61">
        <v>0</v>
      </c>
      <c r="L125" s="61">
        <v>0</v>
      </c>
      <c r="M125" s="61">
        <v>0</v>
      </c>
      <c r="N125" s="71">
        <v>8000</v>
      </c>
      <c r="O125" s="61">
        <v>0</v>
      </c>
      <c r="P125" s="61">
        <v>0</v>
      </c>
      <c r="Q125" s="61">
        <v>0</v>
      </c>
      <c r="R125" s="61">
        <v>0</v>
      </c>
      <c r="S125" s="61">
        <v>0</v>
      </c>
      <c r="T125" s="61">
        <v>0</v>
      </c>
      <c r="U125" s="61">
        <v>0</v>
      </c>
      <c r="V125" s="61">
        <v>0</v>
      </c>
      <c r="W125" s="71">
        <v>5000</v>
      </c>
      <c r="X125" s="61">
        <f t="shared" si="49"/>
        <v>0</v>
      </c>
      <c r="Y125" s="61">
        <f t="shared" si="50"/>
        <v>0</v>
      </c>
      <c r="Z125" s="61">
        <f t="shared" si="51"/>
        <v>0</v>
      </c>
      <c r="AA125" s="61">
        <f t="shared" si="52"/>
        <v>0</v>
      </c>
      <c r="AB125" s="61">
        <v>0</v>
      </c>
      <c r="AC125" s="61">
        <f t="shared" si="53"/>
        <v>0</v>
      </c>
      <c r="AD125" s="61">
        <f t="shared" si="54"/>
        <v>0</v>
      </c>
      <c r="AE125" s="61">
        <f t="shared" si="55"/>
        <v>0</v>
      </c>
      <c r="AF125" s="61">
        <f t="shared" si="56"/>
        <v>0</v>
      </c>
      <c r="AG125" s="61">
        <f t="shared" si="57"/>
        <v>3000</v>
      </c>
      <c r="AH125" s="61">
        <f t="shared" si="61"/>
        <v>3000</v>
      </c>
      <c r="AI125" s="61">
        <v>0</v>
      </c>
      <c r="AJ125" s="61">
        <v>0</v>
      </c>
      <c r="AK125" s="61">
        <f t="shared" si="58"/>
        <v>3000</v>
      </c>
      <c r="AL125" s="61"/>
      <c r="AM125" s="122">
        <f t="shared" si="60"/>
        <v>3000</v>
      </c>
      <c r="AN125" s="89"/>
    </row>
    <row r="126" spans="2:40" s="72" customFormat="1" ht="15" customHeight="1" x14ac:dyDescent="0.25">
      <c r="B126" s="67">
        <v>81</v>
      </c>
      <c r="C126" s="68" t="s">
        <v>2459</v>
      </c>
      <c r="D126" s="69" t="s">
        <v>3199</v>
      </c>
      <c r="E126" s="70" t="s">
        <v>3382</v>
      </c>
      <c r="F126" s="61">
        <v>0</v>
      </c>
      <c r="G126" s="61">
        <v>0</v>
      </c>
      <c r="H126" s="61">
        <v>0</v>
      </c>
      <c r="I126" s="61">
        <v>0</v>
      </c>
      <c r="J126" s="61">
        <v>0</v>
      </c>
      <c r="K126" s="61">
        <v>0</v>
      </c>
      <c r="L126" s="61">
        <v>0</v>
      </c>
      <c r="M126" s="61">
        <v>0</v>
      </c>
      <c r="N126" s="71">
        <v>5000</v>
      </c>
      <c r="O126" s="61">
        <v>0</v>
      </c>
      <c r="P126" s="61">
        <v>0</v>
      </c>
      <c r="Q126" s="61">
        <v>0</v>
      </c>
      <c r="R126" s="61">
        <v>0</v>
      </c>
      <c r="S126" s="61">
        <v>0</v>
      </c>
      <c r="T126" s="61">
        <v>0</v>
      </c>
      <c r="U126" s="61">
        <v>0</v>
      </c>
      <c r="V126" s="61">
        <v>0</v>
      </c>
      <c r="W126" s="71">
        <v>5000</v>
      </c>
      <c r="X126" s="61">
        <f t="shared" si="49"/>
        <v>0</v>
      </c>
      <c r="Y126" s="61">
        <f t="shared" si="50"/>
        <v>0</v>
      </c>
      <c r="Z126" s="61">
        <f t="shared" si="51"/>
        <v>0</v>
      </c>
      <c r="AA126" s="61">
        <f t="shared" si="52"/>
        <v>0</v>
      </c>
      <c r="AB126" s="61">
        <v>0</v>
      </c>
      <c r="AC126" s="61">
        <f t="shared" si="53"/>
        <v>0</v>
      </c>
      <c r="AD126" s="61">
        <f t="shared" si="54"/>
        <v>0</v>
      </c>
      <c r="AE126" s="61">
        <f t="shared" si="55"/>
        <v>0</v>
      </c>
      <c r="AF126" s="61">
        <f t="shared" si="56"/>
        <v>0</v>
      </c>
      <c r="AG126" s="61">
        <f t="shared" si="57"/>
        <v>0</v>
      </c>
      <c r="AH126" s="61">
        <f t="shared" si="61"/>
        <v>0</v>
      </c>
      <c r="AI126" s="61">
        <v>0</v>
      </c>
      <c r="AJ126" s="61">
        <v>0</v>
      </c>
      <c r="AK126" s="61">
        <f t="shared" si="58"/>
        <v>0</v>
      </c>
      <c r="AL126" s="61"/>
      <c r="AM126" s="122">
        <f t="shared" si="60"/>
        <v>0</v>
      </c>
      <c r="AN126" s="89"/>
    </row>
    <row r="127" spans="2:40" s="72" customFormat="1" ht="15" customHeight="1" x14ac:dyDescent="0.25">
      <c r="B127" s="67">
        <v>82</v>
      </c>
      <c r="C127" s="68" t="s">
        <v>2459</v>
      </c>
      <c r="D127" s="69" t="s">
        <v>3199</v>
      </c>
      <c r="E127" s="70" t="s">
        <v>3383</v>
      </c>
      <c r="F127" s="61">
        <v>0</v>
      </c>
      <c r="G127" s="61">
        <v>0</v>
      </c>
      <c r="H127" s="61">
        <v>0</v>
      </c>
      <c r="I127" s="61">
        <v>0</v>
      </c>
      <c r="J127" s="61">
        <v>0</v>
      </c>
      <c r="K127" s="61">
        <v>0</v>
      </c>
      <c r="L127" s="61">
        <v>0</v>
      </c>
      <c r="M127" s="61">
        <v>0</v>
      </c>
      <c r="N127" s="71">
        <v>5000</v>
      </c>
      <c r="O127" s="61">
        <v>0</v>
      </c>
      <c r="P127" s="61">
        <v>0</v>
      </c>
      <c r="Q127" s="61">
        <v>0</v>
      </c>
      <c r="R127" s="61">
        <v>0</v>
      </c>
      <c r="S127" s="61">
        <v>0</v>
      </c>
      <c r="T127" s="61">
        <v>0</v>
      </c>
      <c r="U127" s="61">
        <v>0</v>
      </c>
      <c r="V127" s="61">
        <v>0</v>
      </c>
      <c r="W127" s="71">
        <v>5000</v>
      </c>
      <c r="X127" s="61">
        <f t="shared" si="49"/>
        <v>0</v>
      </c>
      <c r="Y127" s="61">
        <f t="shared" si="50"/>
        <v>0</v>
      </c>
      <c r="Z127" s="61">
        <f t="shared" si="51"/>
        <v>0</v>
      </c>
      <c r="AA127" s="61">
        <f t="shared" si="52"/>
        <v>0</v>
      </c>
      <c r="AB127" s="61">
        <v>0</v>
      </c>
      <c r="AC127" s="61">
        <f t="shared" si="53"/>
        <v>0</v>
      </c>
      <c r="AD127" s="61">
        <f t="shared" si="54"/>
        <v>0</v>
      </c>
      <c r="AE127" s="61">
        <f t="shared" si="55"/>
        <v>0</v>
      </c>
      <c r="AF127" s="61">
        <f t="shared" si="56"/>
        <v>0</v>
      </c>
      <c r="AG127" s="61">
        <f t="shared" si="57"/>
        <v>0</v>
      </c>
      <c r="AH127" s="61">
        <f t="shared" si="61"/>
        <v>0</v>
      </c>
      <c r="AI127" s="61">
        <v>0</v>
      </c>
      <c r="AJ127" s="61">
        <v>0</v>
      </c>
      <c r="AK127" s="61">
        <f t="shared" si="58"/>
        <v>0</v>
      </c>
      <c r="AL127" s="61"/>
      <c r="AM127" s="122">
        <f t="shared" si="60"/>
        <v>0</v>
      </c>
      <c r="AN127" s="89"/>
    </row>
    <row r="128" spans="2:40" s="72" customFormat="1" ht="15" customHeight="1" x14ac:dyDescent="0.25">
      <c r="B128" s="67">
        <v>83</v>
      </c>
      <c r="C128" s="68" t="s">
        <v>2459</v>
      </c>
      <c r="D128" s="69" t="s">
        <v>3199</v>
      </c>
      <c r="E128" s="70" t="s">
        <v>3384</v>
      </c>
      <c r="F128" s="61">
        <v>0</v>
      </c>
      <c r="G128" s="61">
        <v>0</v>
      </c>
      <c r="H128" s="61">
        <v>0</v>
      </c>
      <c r="I128" s="61">
        <v>0</v>
      </c>
      <c r="J128" s="61">
        <v>0</v>
      </c>
      <c r="K128" s="61">
        <v>0</v>
      </c>
      <c r="L128" s="61">
        <v>0</v>
      </c>
      <c r="M128" s="61">
        <v>0</v>
      </c>
      <c r="N128" s="71">
        <v>5000</v>
      </c>
      <c r="O128" s="61">
        <v>0</v>
      </c>
      <c r="P128" s="61">
        <v>0</v>
      </c>
      <c r="Q128" s="61">
        <v>0</v>
      </c>
      <c r="R128" s="61">
        <v>0</v>
      </c>
      <c r="S128" s="61">
        <v>0</v>
      </c>
      <c r="T128" s="61">
        <v>0</v>
      </c>
      <c r="U128" s="61">
        <v>0</v>
      </c>
      <c r="V128" s="61">
        <v>0</v>
      </c>
      <c r="W128" s="71">
        <v>5000</v>
      </c>
      <c r="X128" s="61">
        <f t="shared" si="49"/>
        <v>0</v>
      </c>
      <c r="Y128" s="61">
        <f t="shared" si="50"/>
        <v>0</v>
      </c>
      <c r="Z128" s="61">
        <f t="shared" si="51"/>
        <v>0</v>
      </c>
      <c r="AA128" s="61">
        <f t="shared" si="52"/>
        <v>0</v>
      </c>
      <c r="AB128" s="61">
        <v>0</v>
      </c>
      <c r="AC128" s="61">
        <f t="shared" si="53"/>
        <v>0</v>
      </c>
      <c r="AD128" s="61">
        <f t="shared" si="54"/>
        <v>0</v>
      </c>
      <c r="AE128" s="61">
        <f t="shared" si="55"/>
        <v>0</v>
      </c>
      <c r="AF128" s="61">
        <f t="shared" si="56"/>
        <v>0</v>
      </c>
      <c r="AG128" s="61">
        <f t="shared" si="57"/>
        <v>0</v>
      </c>
      <c r="AH128" s="61">
        <f t="shared" si="61"/>
        <v>0</v>
      </c>
      <c r="AI128" s="61">
        <v>0</v>
      </c>
      <c r="AJ128" s="61">
        <v>0</v>
      </c>
      <c r="AK128" s="61">
        <f t="shared" si="58"/>
        <v>0</v>
      </c>
      <c r="AL128" s="61"/>
      <c r="AM128" s="122">
        <f t="shared" si="60"/>
        <v>0</v>
      </c>
      <c r="AN128" s="89"/>
    </row>
    <row r="129" spans="2:40" s="72" customFormat="1" ht="15" customHeight="1" x14ac:dyDescent="0.25">
      <c r="B129" s="67">
        <v>84</v>
      </c>
      <c r="C129" s="68" t="s">
        <v>2459</v>
      </c>
      <c r="D129" s="69" t="s">
        <v>3199</v>
      </c>
      <c r="E129" s="70" t="s">
        <v>3385</v>
      </c>
      <c r="F129" s="61">
        <v>0</v>
      </c>
      <c r="G129" s="61">
        <v>0</v>
      </c>
      <c r="H129" s="61">
        <v>0</v>
      </c>
      <c r="I129" s="61">
        <v>0</v>
      </c>
      <c r="J129" s="61">
        <v>0</v>
      </c>
      <c r="K129" s="61">
        <v>0</v>
      </c>
      <c r="L129" s="61">
        <v>0</v>
      </c>
      <c r="M129" s="61">
        <v>0</v>
      </c>
      <c r="N129" s="71">
        <v>5000</v>
      </c>
      <c r="O129" s="61">
        <v>0</v>
      </c>
      <c r="P129" s="61">
        <v>0</v>
      </c>
      <c r="Q129" s="61">
        <v>0</v>
      </c>
      <c r="R129" s="61">
        <v>0</v>
      </c>
      <c r="S129" s="61">
        <v>0</v>
      </c>
      <c r="T129" s="61">
        <v>0</v>
      </c>
      <c r="U129" s="61">
        <v>0</v>
      </c>
      <c r="V129" s="61">
        <v>0</v>
      </c>
      <c r="W129" s="71">
        <v>5000</v>
      </c>
      <c r="X129" s="61">
        <f t="shared" si="49"/>
        <v>0</v>
      </c>
      <c r="Y129" s="61">
        <f t="shared" si="50"/>
        <v>0</v>
      </c>
      <c r="Z129" s="61">
        <f t="shared" si="51"/>
        <v>0</v>
      </c>
      <c r="AA129" s="61">
        <f t="shared" si="52"/>
        <v>0</v>
      </c>
      <c r="AB129" s="61">
        <v>0</v>
      </c>
      <c r="AC129" s="61">
        <f t="shared" si="53"/>
        <v>0</v>
      </c>
      <c r="AD129" s="61">
        <f t="shared" si="54"/>
        <v>0</v>
      </c>
      <c r="AE129" s="61">
        <f t="shared" si="55"/>
        <v>0</v>
      </c>
      <c r="AF129" s="61">
        <f t="shared" si="56"/>
        <v>0</v>
      </c>
      <c r="AG129" s="61">
        <f t="shared" si="57"/>
        <v>0</v>
      </c>
      <c r="AH129" s="61">
        <f t="shared" si="61"/>
        <v>0</v>
      </c>
      <c r="AI129" s="61">
        <v>0</v>
      </c>
      <c r="AJ129" s="61">
        <v>0</v>
      </c>
      <c r="AK129" s="61">
        <f t="shared" si="58"/>
        <v>0</v>
      </c>
      <c r="AL129" s="61"/>
      <c r="AM129" s="122">
        <f t="shared" si="60"/>
        <v>0</v>
      </c>
      <c r="AN129" s="89"/>
    </row>
    <row r="130" spans="2:40" s="72" customFormat="1" ht="15" customHeight="1" x14ac:dyDescent="0.25">
      <c r="B130" s="67">
        <v>85</v>
      </c>
      <c r="C130" s="68" t="s">
        <v>2459</v>
      </c>
      <c r="D130" s="69" t="s">
        <v>3199</v>
      </c>
      <c r="E130" s="70" t="s">
        <v>3386</v>
      </c>
      <c r="F130" s="61">
        <v>0</v>
      </c>
      <c r="G130" s="61">
        <v>0</v>
      </c>
      <c r="H130" s="61">
        <v>0</v>
      </c>
      <c r="I130" s="61">
        <v>0</v>
      </c>
      <c r="J130" s="61">
        <v>0</v>
      </c>
      <c r="K130" s="61">
        <v>0</v>
      </c>
      <c r="L130" s="61">
        <v>0</v>
      </c>
      <c r="M130" s="61">
        <v>0</v>
      </c>
      <c r="N130" s="71">
        <v>5000</v>
      </c>
      <c r="O130" s="61">
        <v>0</v>
      </c>
      <c r="P130" s="61">
        <v>0</v>
      </c>
      <c r="Q130" s="61">
        <v>0</v>
      </c>
      <c r="R130" s="61">
        <v>0</v>
      </c>
      <c r="S130" s="61">
        <v>0</v>
      </c>
      <c r="T130" s="61">
        <v>0</v>
      </c>
      <c r="U130" s="61">
        <v>0</v>
      </c>
      <c r="V130" s="61">
        <v>0</v>
      </c>
      <c r="W130" s="71">
        <v>5000</v>
      </c>
      <c r="X130" s="61">
        <f t="shared" si="49"/>
        <v>0</v>
      </c>
      <c r="Y130" s="61">
        <f t="shared" si="50"/>
        <v>0</v>
      </c>
      <c r="Z130" s="61">
        <f t="shared" si="51"/>
        <v>0</v>
      </c>
      <c r="AA130" s="61">
        <f t="shared" si="52"/>
        <v>0</v>
      </c>
      <c r="AB130" s="61">
        <v>0</v>
      </c>
      <c r="AC130" s="61">
        <f t="shared" si="53"/>
        <v>0</v>
      </c>
      <c r="AD130" s="61">
        <f t="shared" si="54"/>
        <v>0</v>
      </c>
      <c r="AE130" s="61">
        <f t="shared" si="55"/>
        <v>0</v>
      </c>
      <c r="AF130" s="61">
        <f t="shared" si="56"/>
        <v>0</v>
      </c>
      <c r="AG130" s="61">
        <f t="shared" si="57"/>
        <v>0</v>
      </c>
      <c r="AH130" s="61">
        <f t="shared" si="61"/>
        <v>0</v>
      </c>
      <c r="AI130" s="61">
        <v>0</v>
      </c>
      <c r="AJ130" s="61">
        <v>0</v>
      </c>
      <c r="AK130" s="61">
        <f t="shared" si="58"/>
        <v>0</v>
      </c>
      <c r="AL130" s="61"/>
      <c r="AM130" s="122">
        <f t="shared" si="60"/>
        <v>0</v>
      </c>
      <c r="AN130" s="89"/>
    </row>
    <row r="131" spans="2:40" s="72" customFormat="1" ht="15" customHeight="1" x14ac:dyDescent="0.25">
      <c r="B131" s="67">
        <v>86</v>
      </c>
      <c r="C131" s="68" t="s">
        <v>2459</v>
      </c>
      <c r="D131" s="69" t="s">
        <v>3199</v>
      </c>
      <c r="E131" s="70" t="s">
        <v>3387</v>
      </c>
      <c r="F131" s="61">
        <v>0</v>
      </c>
      <c r="G131" s="61">
        <v>0</v>
      </c>
      <c r="H131" s="61">
        <v>0</v>
      </c>
      <c r="I131" s="61">
        <v>0</v>
      </c>
      <c r="J131" s="61">
        <v>0</v>
      </c>
      <c r="K131" s="61">
        <v>0</v>
      </c>
      <c r="L131" s="61">
        <v>0</v>
      </c>
      <c r="M131" s="61">
        <v>0</v>
      </c>
      <c r="N131" s="71">
        <v>5000</v>
      </c>
      <c r="O131" s="61">
        <v>0</v>
      </c>
      <c r="P131" s="61">
        <v>0</v>
      </c>
      <c r="Q131" s="61">
        <v>0</v>
      </c>
      <c r="R131" s="61">
        <v>0</v>
      </c>
      <c r="S131" s="61">
        <v>0</v>
      </c>
      <c r="T131" s="61">
        <v>0</v>
      </c>
      <c r="U131" s="61">
        <v>0</v>
      </c>
      <c r="V131" s="61">
        <v>0</v>
      </c>
      <c r="W131" s="71">
        <v>5000</v>
      </c>
      <c r="X131" s="61">
        <f t="shared" si="49"/>
        <v>0</v>
      </c>
      <c r="Y131" s="61">
        <f t="shared" si="50"/>
        <v>0</v>
      </c>
      <c r="Z131" s="61">
        <f t="shared" si="51"/>
        <v>0</v>
      </c>
      <c r="AA131" s="61">
        <f t="shared" si="52"/>
        <v>0</v>
      </c>
      <c r="AB131" s="61">
        <v>0</v>
      </c>
      <c r="AC131" s="61">
        <f t="shared" si="53"/>
        <v>0</v>
      </c>
      <c r="AD131" s="61">
        <f t="shared" si="54"/>
        <v>0</v>
      </c>
      <c r="AE131" s="61">
        <f t="shared" si="55"/>
        <v>0</v>
      </c>
      <c r="AF131" s="61">
        <f t="shared" si="56"/>
        <v>0</v>
      </c>
      <c r="AG131" s="61">
        <f t="shared" si="57"/>
        <v>0</v>
      </c>
      <c r="AH131" s="61">
        <f t="shared" si="61"/>
        <v>0</v>
      </c>
      <c r="AI131" s="61">
        <v>0</v>
      </c>
      <c r="AJ131" s="61">
        <v>0</v>
      </c>
      <c r="AK131" s="61">
        <f t="shared" si="58"/>
        <v>0</v>
      </c>
      <c r="AL131" s="61"/>
      <c r="AM131" s="122">
        <f t="shared" si="60"/>
        <v>0</v>
      </c>
      <c r="AN131" s="89"/>
    </row>
    <row r="132" spans="2:40" s="72" customFormat="1" ht="15" customHeight="1" x14ac:dyDescent="0.25">
      <c r="B132" s="67">
        <v>87</v>
      </c>
      <c r="C132" s="68" t="s">
        <v>2459</v>
      </c>
      <c r="D132" s="69" t="s">
        <v>3199</v>
      </c>
      <c r="E132" s="70" t="s">
        <v>3388</v>
      </c>
      <c r="F132" s="61">
        <v>0</v>
      </c>
      <c r="G132" s="61">
        <v>0</v>
      </c>
      <c r="H132" s="61">
        <v>0</v>
      </c>
      <c r="I132" s="61">
        <v>0</v>
      </c>
      <c r="J132" s="61">
        <v>0</v>
      </c>
      <c r="K132" s="61">
        <v>0</v>
      </c>
      <c r="L132" s="61">
        <v>0</v>
      </c>
      <c r="M132" s="61">
        <v>0</v>
      </c>
      <c r="N132" s="71">
        <v>5000</v>
      </c>
      <c r="O132" s="61">
        <v>0</v>
      </c>
      <c r="P132" s="61">
        <v>0</v>
      </c>
      <c r="Q132" s="61">
        <v>0</v>
      </c>
      <c r="R132" s="61">
        <v>0</v>
      </c>
      <c r="S132" s="61">
        <v>0</v>
      </c>
      <c r="T132" s="61">
        <v>0</v>
      </c>
      <c r="U132" s="61">
        <v>0</v>
      </c>
      <c r="V132" s="61">
        <v>0</v>
      </c>
      <c r="W132" s="71">
        <v>5000</v>
      </c>
      <c r="X132" s="61">
        <f t="shared" si="49"/>
        <v>0</v>
      </c>
      <c r="Y132" s="61">
        <f t="shared" si="50"/>
        <v>0</v>
      </c>
      <c r="Z132" s="61">
        <f t="shared" si="51"/>
        <v>0</v>
      </c>
      <c r="AA132" s="61">
        <f t="shared" si="52"/>
        <v>0</v>
      </c>
      <c r="AB132" s="61">
        <v>0</v>
      </c>
      <c r="AC132" s="61">
        <f t="shared" si="53"/>
        <v>0</v>
      </c>
      <c r="AD132" s="61">
        <f t="shared" si="54"/>
        <v>0</v>
      </c>
      <c r="AE132" s="61">
        <f t="shared" si="55"/>
        <v>0</v>
      </c>
      <c r="AF132" s="61">
        <f t="shared" si="56"/>
        <v>0</v>
      </c>
      <c r="AG132" s="61">
        <f t="shared" si="57"/>
        <v>0</v>
      </c>
      <c r="AH132" s="61">
        <f t="shared" si="61"/>
        <v>0</v>
      </c>
      <c r="AI132" s="61">
        <v>0</v>
      </c>
      <c r="AJ132" s="61">
        <v>0</v>
      </c>
      <c r="AK132" s="61">
        <f t="shared" si="58"/>
        <v>0</v>
      </c>
      <c r="AL132" s="61"/>
      <c r="AM132" s="122">
        <f t="shared" si="60"/>
        <v>0</v>
      </c>
      <c r="AN132" s="89"/>
    </row>
    <row r="133" spans="2:40" s="72" customFormat="1" ht="15" customHeight="1" x14ac:dyDescent="0.25">
      <c r="B133" s="67">
        <v>88</v>
      </c>
      <c r="C133" s="68" t="s">
        <v>2459</v>
      </c>
      <c r="D133" s="69" t="s">
        <v>3199</v>
      </c>
      <c r="E133" s="70" t="s">
        <v>3389</v>
      </c>
      <c r="F133" s="61">
        <v>0</v>
      </c>
      <c r="G133" s="61">
        <v>0</v>
      </c>
      <c r="H133" s="61">
        <v>0</v>
      </c>
      <c r="I133" s="61">
        <v>0</v>
      </c>
      <c r="J133" s="61">
        <v>0</v>
      </c>
      <c r="K133" s="61">
        <v>0</v>
      </c>
      <c r="L133" s="61">
        <v>0</v>
      </c>
      <c r="M133" s="61">
        <v>0</v>
      </c>
      <c r="N133" s="71">
        <v>5000</v>
      </c>
      <c r="O133" s="61">
        <v>0</v>
      </c>
      <c r="P133" s="61">
        <v>0</v>
      </c>
      <c r="Q133" s="61">
        <v>0</v>
      </c>
      <c r="R133" s="61">
        <v>0</v>
      </c>
      <c r="S133" s="61">
        <v>0</v>
      </c>
      <c r="T133" s="61">
        <v>0</v>
      </c>
      <c r="U133" s="61">
        <v>0</v>
      </c>
      <c r="V133" s="61">
        <v>0</v>
      </c>
      <c r="W133" s="71">
        <v>5000</v>
      </c>
      <c r="X133" s="61">
        <f t="shared" si="49"/>
        <v>0</v>
      </c>
      <c r="Y133" s="61">
        <f t="shared" si="50"/>
        <v>0</v>
      </c>
      <c r="Z133" s="61">
        <f t="shared" si="51"/>
        <v>0</v>
      </c>
      <c r="AA133" s="61">
        <f t="shared" si="52"/>
        <v>0</v>
      </c>
      <c r="AB133" s="61">
        <v>0</v>
      </c>
      <c r="AC133" s="61">
        <f t="shared" si="53"/>
        <v>0</v>
      </c>
      <c r="AD133" s="61">
        <f t="shared" si="54"/>
        <v>0</v>
      </c>
      <c r="AE133" s="61">
        <f t="shared" si="55"/>
        <v>0</v>
      </c>
      <c r="AF133" s="61">
        <f t="shared" si="56"/>
        <v>0</v>
      </c>
      <c r="AG133" s="61">
        <f t="shared" si="57"/>
        <v>0</v>
      </c>
      <c r="AH133" s="61">
        <f t="shared" si="61"/>
        <v>0</v>
      </c>
      <c r="AI133" s="61">
        <v>0</v>
      </c>
      <c r="AJ133" s="61">
        <v>0</v>
      </c>
      <c r="AK133" s="61">
        <f t="shared" si="58"/>
        <v>0</v>
      </c>
      <c r="AL133" s="61"/>
      <c r="AM133" s="122">
        <f t="shared" si="60"/>
        <v>0</v>
      </c>
      <c r="AN133" s="89"/>
    </row>
    <row r="134" spans="2:40" s="72" customFormat="1" ht="15" customHeight="1" x14ac:dyDescent="0.25">
      <c r="B134" s="67">
        <v>89</v>
      </c>
      <c r="C134" s="68" t="s">
        <v>2459</v>
      </c>
      <c r="D134" s="69" t="s">
        <v>3199</v>
      </c>
      <c r="E134" s="70" t="s">
        <v>3390</v>
      </c>
      <c r="F134" s="61">
        <v>0</v>
      </c>
      <c r="G134" s="61">
        <v>0</v>
      </c>
      <c r="H134" s="61">
        <v>0</v>
      </c>
      <c r="I134" s="61">
        <v>0</v>
      </c>
      <c r="J134" s="61">
        <v>0</v>
      </c>
      <c r="K134" s="61">
        <v>0</v>
      </c>
      <c r="L134" s="61">
        <v>0</v>
      </c>
      <c r="M134" s="61">
        <v>0</v>
      </c>
      <c r="N134" s="71">
        <v>5000</v>
      </c>
      <c r="O134" s="61">
        <v>0</v>
      </c>
      <c r="P134" s="61">
        <v>0</v>
      </c>
      <c r="Q134" s="61">
        <v>0</v>
      </c>
      <c r="R134" s="61">
        <v>0</v>
      </c>
      <c r="S134" s="61">
        <v>0</v>
      </c>
      <c r="T134" s="61">
        <v>0</v>
      </c>
      <c r="U134" s="61">
        <v>0</v>
      </c>
      <c r="V134" s="61">
        <v>0</v>
      </c>
      <c r="W134" s="71">
        <v>5000</v>
      </c>
      <c r="X134" s="61">
        <f t="shared" si="49"/>
        <v>0</v>
      </c>
      <c r="Y134" s="61">
        <f t="shared" si="50"/>
        <v>0</v>
      </c>
      <c r="Z134" s="61">
        <f t="shared" si="51"/>
        <v>0</v>
      </c>
      <c r="AA134" s="61">
        <f t="shared" si="52"/>
        <v>0</v>
      </c>
      <c r="AB134" s="61">
        <v>0</v>
      </c>
      <c r="AC134" s="61">
        <f t="shared" si="53"/>
        <v>0</v>
      </c>
      <c r="AD134" s="61">
        <f t="shared" si="54"/>
        <v>0</v>
      </c>
      <c r="AE134" s="61">
        <f t="shared" si="55"/>
        <v>0</v>
      </c>
      <c r="AF134" s="61">
        <f t="shared" si="56"/>
        <v>0</v>
      </c>
      <c r="AG134" s="61">
        <f t="shared" si="57"/>
        <v>0</v>
      </c>
      <c r="AH134" s="61">
        <f t="shared" si="61"/>
        <v>0</v>
      </c>
      <c r="AI134" s="61">
        <v>0</v>
      </c>
      <c r="AJ134" s="61">
        <v>0</v>
      </c>
      <c r="AK134" s="61">
        <v>0</v>
      </c>
      <c r="AL134" s="61"/>
      <c r="AM134" s="122">
        <f t="shared" si="60"/>
        <v>0</v>
      </c>
      <c r="AN134" s="89"/>
    </row>
    <row r="135" spans="2:40" s="72" customFormat="1" ht="15" customHeight="1" x14ac:dyDescent="0.25">
      <c r="B135" s="67">
        <v>90</v>
      </c>
      <c r="C135" s="68" t="s">
        <v>2459</v>
      </c>
      <c r="D135" s="69" t="s">
        <v>3199</v>
      </c>
      <c r="E135" s="70" t="s">
        <v>3391</v>
      </c>
      <c r="F135" s="61">
        <v>0</v>
      </c>
      <c r="G135" s="61">
        <v>0</v>
      </c>
      <c r="H135" s="61">
        <v>0</v>
      </c>
      <c r="I135" s="61">
        <v>0</v>
      </c>
      <c r="J135" s="61">
        <v>0</v>
      </c>
      <c r="K135" s="61">
        <v>0</v>
      </c>
      <c r="L135" s="61">
        <v>0</v>
      </c>
      <c r="M135" s="61">
        <v>0</v>
      </c>
      <c r="N135" s="71">
        <v>5000</v>
      </c>
      <c r="O135" s="61">
        <v>0</v>
      </c>
      <c r="P135" s="61">
        <v>0</v>
      </c>
      <c r="Q135" s="61">
        <v>0</v>
      </c>
      <c r="R135" s="61">
        <v>0</v>
      </c>
      <c r="S135" s="61">
        <v>0</v>
      </c>
      <c r="T135" s="61">
        <v>0</v>
      </c>
      <c r="U135" s="61">
        <v>0</v>
      </c>
      <c r="V135" s="61">
        <v>0</v>
      </c>
      <c r="W135" s="71">
        <v>5000</v>
      </c>
      <c r="X135" s="61">
        <f t="shared" si="49"/>
        <v>0</v>
      </c>
      <c r="Y135" s="61">
        <f t="shared" si="50"/>
        <v>0</v>
      </c>
      <c r="Z135" s="61">
        <f t="shared" si="51"/>
        <v>0</v>
      </c>
      <c r="AA135" s="61">
        <f t="shared" si="52"/>
        <v>0</v>
      </c>
      <c r="AB135" s="61">
        <v>0</v>
      </c>
      <c r="AC135" s="61">
        <f t="shared" si="53"/>
        <v>0</v>
      </c>
      <c r="AD135" s="61">
        <f t="shared" si="54"/>
        <v>0</v>
      </c>
      <c r="AE135" s="61">
        <f t="shared" si="55"/>
        <v>0</v>
      </c>
      <c r="AF135" s="61">
        <f t="shared" si="56"/>
        <v>0</v>
      </c>
      <c r="AG135" s="61">
        <f t="shared" si="57"/>
        <v>0</v>
      </c>
      <c r="AH135" s="61">
        <f t="shared" si="61"/>
        <v>0</v>
      </c>
      <c r="AI135" s="61">
        <v>0</v>
      </c>
      <c r="AJ135" s="61">
        <v>0</v>
      </c>
      <c r="AK135" s="61">
        <f t="shared" si="58"/>
        <v>0</v>
      </c>
      <c r="AL135" s="61"/>
      <c r="AM135" s="122">
        <f t="shared" si="60"/>
        <v>0</v>
      </c>
      <c r="AN135" s="89"/>
    </row>
    <row r="136" spans="2:40" s="72" customFormat="1" ht="15" customHeight="1" x14ac:dyDescent="0.25">
      <c r="B136" s="67">
        <v>91</v>
      </c>
      <c r="C136" s="68" t="s">
        <v>2459</v>
      </c>
      <c r="D136" s="69" t="s">
        <v>3199</v>
      </c>
      <c r="E136" s="70" t="s">
        <v>3392</v>
      </c>
      <c r="F136" s="61">
        <v>0</v>
      </c>
      <c r="G136" s="61">
        <v>0</v>
      </c>
      <c r="H136" s="61">
        <v>0</v>
      </c>
      <c r="I136" s="61">
        <v>0</v>
      </c>
      <c r="J136" s="61">
        <v>0</v>
      </c>
      <c r="K136" s="61">
        <v>0</v>
      </c>
      <c r="L136" s="61">
        <v>0</v>
      </c>
      <c r="M136" s="61">
        <v>0</v>
      </c>
      <c r="N136" s="71">
        <v>5000</v>
      </c>
      <c r="O136" s="61">
        <v>0</v>
      </c>
      <c r="P136" s="61">
        <v>0</v>
      </c>
      <c r="Q136" s="61">
        <v>0</v>
      </c>
      <c r="R136" s="61">
        <v>0</v>
      </c>
      <c r="S136" s="61">
        <v>0</v>
      </c>
      <c r="T136" s="61">
        <v>0</v>
      </c>
      <c r="U136" s="61">
        <v>0</v>
      </c>
      <c r="V136" s="61">
        <v>0</v>
      </c>
      <c r="W136" s="71">
        <v>5000</v>
      </c>
      <c r="X136" s="61">
        <f t="shared" si="49"/>
        <v>0</v>
      </c>
      <c r="Y136" s="61">
        <f t="shared" si="50"/>
        <v>0</v>
      </c>
      <c r="Z136" s="61">
        <f t="shared" si="51"/>
        <v>0</v>
      </c>
      <c r="AA136" s="61">
        <f t="shared" si="52"/>
        <v>0</v>
      </c>
      <c r="AB136" s="61">
        <v>0</v>
      </c>
      <c r="AC136" s="61">
        <f t="shared" si="53"/>
        <v>0</v>
      </c>
      <c r="AD136" s="61">
        <f t="shared" si="54"/>
        <v>0</v>
      </c>
      <c r="AE136" s="61">
        <f t="shared" si="55"/>
        <v>0</v>
      </c>
      <c r="AF136" s="61">
        <f t="shared" si="56"/>
        <v>0</v>
      </c>
      <c r="AG136" s="61">
        <f t="shared" si="57"/>
        <v>0</v>
      </c>
      <c r="AH136" s="61">
        <f t="shared" si="61"/>
        <v>0</v>
      </c>
      <c r="AI136" s="61">
        <v>0</v>
      </c>
      <c r="AJ136" s="61">
        <v>0</v>
      </c>
      <c r="AK136" s="61">
        <f t="shared" si="58"/>
        <v>0</v>
      </c>
      <c r="AL136" s="61"/>
      <c r="AM136" s="122">
        <f t="shared" si="60"/>
        <v>0</v>
      </c>
      <c r="AN136" s="89"/>
    </row>
    <row r="137" spans="2:40" s="72" customFormat="1" ht="15" customHeight="1" x14ac:dyDescent="0.25">
      <c r="B137" s="67">
        <v>92</v>
      </c>
      <c r="C137" s="68" t="s">
        <v>2459</v>
      </c>
      <c r="D137" s="69" t="s">
        <v>3199</v>
      </c>
      <c r="E137" s="70" t="s">
        <v>3393</v>
      </c>
      <c r="F137" s="61">
        <v>0</v>
      </c>
      <c r="G137" s="61">
        <v>0</v>
      </c>
      <c r="H137" s="61">
        <v>0</v>
      </c>
      <c r="I137" s="61">
        <v>0</v>
      </c>
      <c r="J137" s="61">
        <v>0</v>
      </c>
      <c r="K137" s="61">
        <v>0</v>
      </c>
      <c r="L137" s="61">
        <v>0</v>
      </c>
      <c r="M137" s="61">
        <v>0</v>
      </c>
      <c r="N137" s="71">
        <v>5000</v>
      </c>
      <c r="O137" s="61">
        <v>0</v>
      </c>
      <c r="P137" s="61">
        <v>0</v>
      </c>
      <c r="Q137" s="61">
        <v>0</v>
      </c>
      <c r="R137" s="61">
        <v>0</v>
      </c>
      <c r="S137" s="61">
        <v>0</v>
      </c>
      <c r="T137" s="61">
        <v>0</v>
      </c>
      <c r="U137" s="61">
        <v>0</v>
      </c>
      <c r="V137" s="61">
        <v>0</v>
      </c>
      <c r="W137" s="71">
        <v>5000</v>
      </c>
      <c r="X137" s="61">
        <f t="shared" si="49"/>
        <v>0</v>
      </c>
      <c r="Y137" s="61">
        <f t="shared" si="50"/>
        <v>0</v>
      </c>
      <c r="Z137" s="61">
        <f t="shared" si="51"/>
        <v>0</v>
      </c>
      <c r="AA137" s="61">
        <f t="shared" si="52"/>
        <v>0</v>
      </c>
      <c r="AB137" s="61">
        <v>0</v>
      </c>
      <c r="AC137" s="61">
        <f t="shared" si="53"/>
        <v>0</v>
      </c>
      <c r="AD137" s="61">
        <f t="shared" si="54"/>
        <v>0</v>
      </c>
      <c r="AE137" s="61">
        <f t="shared" si="55"/>
        <v>0</v>
      </c>
      <c r="AF137" s="61">
        <f t="shared" si="56"/>
        <v>0</v>
      </c>
      <c r="AG137" s="61">
        <f t="shared" si="57"/>
        <v>0</v>
      </c>
      <c r="AH137" s="61">
        <f t="shared" si="61"/>
        <v>0</v>
      </c>
      <c r="AI137" s="61">
        <v>0</v>
      </c>
      <c r="AJ137" s="61">
        <v>0</v>
      </c>
      <c r="AK137" s="61">
        <f t="shared" si="58"/>
        <v>0</v>
      </c>
      <c r="AL137" s="61"/>
      <c r="AM137" s="122">
        <f t="shared" si="60"/>
        <v>0</v>
      </c>
      <c r="AN137" s="89"/>
    </row>
    <row r="138" spans="2:40" s="72" customFormat="1" ht="15" customHeight="1" x14ac:dyDescent="0.25">
      <c r="B138" s="67">
        <v>93</v>
      </c>
      <c r="C138" s="68" t="s">
        <v>2459</v>
      </c>
      <c r="D138" s="69" t="s">
        <v>3199</v>
      </c>
      <c r="E138" s="70" t="s">
        <v>3394</v>
      </c>
      <c r="F138" s="61">
        <v>0</v>
      </c>
      <c r="G138" s="61">
        <v>0</v>
      </c>
      <c r="H138" s="61">
        <v>0</v>
      </c>
      <c r="I138" s="61">
        <v>0</v>
      </c>
      <c r="J138" s="61">
        <v>0</v>
      </c>
      <c r="K138" s="61">
        <v>0</v>
      </c>
      <c r="L138" s="61">
        <v>0</v>
      </c>
      <c r="M138" s="61">
        <v>0</v>
      </c>
      <c r="N138" s="71">
        <v>5000</v>
      </c>
      <c r="O138" s="61">
        <v>0</v>
      </c>
      <c r="P138" s="61">
        <v>0</v>
      </c>
      <c r="Q138" s="61">
        <v>0</v>
      </c>
      <c r="R138" s="61">
        <v>0</v>
      </c>
      <c r="S138" s="61">
        <v>0</v>
      </c>
      <c r="T138" s="61">
        <v>0</v>
      </c>
      <c r="U138" s="61">
        <v>0</v>
      </c>
      <c r="V138" s="61">
        <v>0</v>
      </c>
      <c r="W138" s="71">
        <v>5000</v>
      </c>
      <c r="X138" s="61">
        <f t="shared" si="49"/>
        <v>0</v>
      </c>
      <c r="Y138" s="61">
        <f t="shared" si="50"/>
        <v>0</v>
      </c>
      <c r="Z138" s="61">
        <f t="shared" si="51"/>
        <v>0</v>
      </c>
      <c r="AA138" s="61">
        <f t="shared" si="52"/>
        <v>0</v>
      </c>
      <c r="AB138" s="61">
        <v>0</v>
      </c>
      <c r="AC138" s="61">
        <f t="shared" si="53"/>
        <v>0</v>
      </c>
      <c r="AD138" s="61">
        <f t="shared" si="54"/>
        <v>0</v>
      </c>
      <c r="AE138" s="61">
        <f t="shared" si="55"/>
        <v>0</v>
      </c>
      <c r="AF138" s="61">
        <f t="shared" si="56"/>
        <v>0</v>
      </c>
      <c r="AG138" s="61">
        <f t="shared" si="57"/>
        <v>0</v>
      </c>
      <c r="AH138" s="61">
        <f t="shared" si="61"/>
        <v>0</v>
      </c>
      <c r="AI138" s="61">
        <v>0</v>
      </c>
      <c r="AJ138" s="61">
        <v>0</v>
      </c>
      <c r="AK138" s="61">
        <f t="shared" si="58"/>
        <v>0</v>
      </c>
      <c r="AL138" s="61"/>
      <c r="AM138" s="122">
        <f t="shared" si="60"/>
        <v>0</v>
      </c>
      <c r="AN138" s="89"/>
    </row>
    <row r="139" spans="2:40" s="72" customFormat="1" ht="15" customHeight="1" x14ac:dyDescent="0.25">
      <c r="B139" s="67">
        <v>94</v>
      </c>
      <c r="C139" s="68" t="s">
        <v>2459</v>
      </c>
      <c r="D139" s="69" t="s">
        <v>3199</v>
      </c>
      <c r="E139" s="70" t="s">
        <v>3395</v>
      </c>
      <c r="F139" s="61">
        <v>0</v>
      </c>
      <c r="G139" s="61">
        <v>0</v>
      </c>
      <c r="H139" s="61">
        <v>0</v>
      </c>
      <c r="I139" s="61">
        <v>0</v>
      </c>
      <c r="J139" s="61">
        <v>0</v>
      </c>
      <c r="K139" s="61">
        <v>0</v>
      </c>
      <c r="L139" s="61">
        <v>0</v>
      </c>
      <c r="M139" s="61">
        <v>0</v>
      </c>
      <c r="N139" s="71">
        <v>5000</v>
      </c>
      <c r="O139" s="61">
        <v>0</v>
      </c>
      <c r="P139" s="61">
        <v>0</v>
      </c>
      <c r="Q139" s="61">
        <v>0</v>
      </c>
      <c r="R139" s="61">
        <v>0</v>
      </c>
      <c r="S139" s="61">
        <v>0</v>
      </c>
      <c r="T139" s="61">
        <v>0</v>
      </c>
      <c r="U139" s="61">
        <v>0</v>
      </c>
      <c r="V139" s="61">
        <v>0</v>
      </c>
      <c r="W139" s="71">
        <v>5000</v>
      </c>
      <c r="X139" s="61">
        <f t="shared" si="49"/>
        <v>0</v>
      </c>
      <c r="Y139" s="61">
        <f t="shared" si="50"/>
        <v>0</v>
      </c>
      <c r="Z139" s="61">
        <f t="shared" si="51"/>
        <v>0</v>
      </c>
      <c r="AA139" s="61">
        <f t="shared" si="52"/>
        <v>0</v>
      </c>
      <c r="AB139" s="61">
        <v>0</v>
      </c>
      <c r="AC139" s="61">
        <f t="shared" si="53"/>
        <v>0</v>
      </c>
      <c r="AD139" s="61">
        <f t="shared" si="54"/>
        <v>0</v>
      </c>
      <c r="AE139" s="61">
        <f t="shared" si="55"/>
        <v>0</v>
      </c>
      <c r="AF139" s="61">
        <f t="shared" si="56"/>
        <v>0</v>
      </c>
      <c r="AG139" s="61">
        <f t="shared" si="57"/>
        <v>0</v>
      </c>
      <c r="AH139" s="61">
        <f>+X139+Y139+Z139+AA139+AB139+AC139+AD139+AE139+AF139+AG139</f>
        <v>0</v>
      </c>
      <c r="AI139" s="61">
        <v>0</v>
      </c>
      <c r="AJ139" s="61">
        <v>0</v>
      </c>
      <c r="AK139" s="61">
        <f t="shared" si="58"/>
        <v>0</v>
      </c>
      <c r="AL139" s="61"/>
      <c r="AM139" s="122">
        <f t="shared" si="60"/>
        <v>0</v>
      </c>
      <c r="AN139" s="89"/>
    </row>
    <row r="140" spans="2:40" s="72" customFormat="1" ht="15" customHeight="1" x14ac:dyDescent="0.25">
      <c r="B140" s="67">
        <v>95</v>
      </c>
      <c r="C140" s="68" t="s">
        <v>2459</v>
      </c>
      <c r="D140" s="69" t="s">
        <v>3199</v>
      </c>
      <c r="E140" s="70" t="s">
        <v>3396</v>
      </c>
      <c r="F140" s="61">
        <v>0</v>
      </c>
      <c r="G140" s="61">
        <v>0</v>
      </c>
      <c r="H140" s="61">
        <v>0</v>
      </c>
      <c r="I140" s="61">
        <v>0</v>
      </c>
      <c r="J140" s="61">
        <v>0</v>
      </c>
      <c r="K140" s="61">
        <v>0</v>
      </c>
      <c r="L140" s="61">
        <v>0</v>
      </c>
      <c r="M140" s="61">
        <v>0</v>
      </c>
      <c r="N140" s="71">
        <v>5000</v>
      </c>
      <c r="O140" s="61">
        <v>0</v>
      </c>
      <c r="P140" s="61">
        <v>0</v>
      </c>
      <c r="Q140" s="61">
        <v>0</v>
      </c>
      <c r="R140" s="61">
        <v>0</v>
      </c>
      <c r="S140" s="61">
        <v>0</v>
      </c>
      <c r="T140" s="61">
        <v>0</v>
      </c>
      <c r="U140" s="61">
        <v>0</v>
      </c>
      <c r="V140" s="61">
        <v>0</v>
      </c>
      <c r="W140" s="71">
        <v>5000</v>
      </c>
      <c r="X140" s="61">
        <f t="shared" si="49"/>
        <v>0</v>
      </c>
      <c r="Y140" s="61">
        <f t="shared" si="50"/>
        <v>0</v>
      </c>
      <c r="Z140" s="61">
        <f t="shared" si="51"/>
        <v>0</v>
      </c>
      <c r="AA140" s="61">
        <f t="shared" si="52"/>
        <v>0</v>
      </c>
      <c r="AB140" s="61">
        <v>0</v>
      </c>
      <c r="AC140" s="61">
        <f t="shared" si="53"/>
        <v>0</v>
      </c>
      <c r="AD140" s="61">
        <f t="shared" si="54"/>
        <v>0</v>
      </c>
      <c r="AE140" s="61">
        <f t="shared" si="55"/>
        <v>0</v>
      </c>
      <c r="AF140" s="61">
        <f t="shared" si="56"/>
        <v>0</v>
      </c>
      <c r="AG140" s="61">
        <f t="shared" si="57"/>
        <v>0</v>
      </c>
      <c r="AH140" s="61">
        <f t="shared" ref="AH140:AH145" si="62">+X140+Y140+Z140+AA140+AB140+AC140+AD140+AE140+AF140+AG140</f>
        <v>0</v>
      </c>
      <c r="AI140" s="61">
        <v>0</v>
      </c>
      <c r="AJ140" s="61">
        <v>0</v>
      </c>
      <c r="AK140" s="61">
        <f t="shared" si="58"/>
        <v>0</v>
      </c>
      <c r="AL140" s="61"/>
      <c r="AM140" s="122">
        <f t="shared" si="60"/>
        <v>0</v>
      </c>
      <c r="AN140" s="89"/>
    </row>
    <row r="141" spans="2:40" s="72" customFormat="1" ht="15" customHeight="1" x14ac:dyDescent="0.25">
      <c r="B141" s="67">
        <v>96</v>
      </c>
      <c r="C141" s="68" t="s">
        <v>2459</v>
      </c>
      <c r="D141" s="69" t="s">
        <v>3199</v>
      </c>
      <c r="E141" s="70" t="s">
        <v>3397</v>
      </c>
      <c r="F141" s="61">
        <v>0</v>
      </c>
      <c r="G141" s="61">
        <v>0</v>
      </c>
      <c r="H141" s="61">
        <v>0</v>
      </c>
      <c r="I141" s="61">
        <v>0</v>
      </c>
      <c r="J141" s="61">
        <v>0</v>
      </c>
      <c r="K141" s="61">
        <v>0</v>
      </c>
      <c r="L141" s="61">
        <v>0</v>
      </c>
      <c r="M141" s="61">
        <v>0</v>
      </c>
      <c r="N141" s="71">
        <v>5000</v>
      </c>
      <c r="O141" s="61">
        <v>0</v>
      </c>
      <c r="P141" s="61">
        <v>0</v>
      </c>
      <c r="Q141" s="61">
        <v>0</v>
      </c>
      <c r="R141" s="61">
        <v>0</v>
      </c>
      <c r="S141" s="61">
        <v>0</v>
      </c>
      <c r="T141" s="61">
        <v>0</v>
      </c>
      <c r="U141" s="61">
        <v>0</v>
      </c>
      <c r="V141" s="61">
        <v>0</v>
      </c>
      <c r="W141" s="71">
        <v>5000</v>
      </c>
      <c r="X141" s="61">
        <f t="shared" si="49"/>
        <v>0</v>
      </c>
      <c r="Y141" s="61">
        <f t="shared" si="50"/>
        <v>0</v>
      </c>
      <c r="Z141" s="61">
        <f t="shared" si="51"/>
        <v>0</v>
      </c>
      <c r="AA141" s="61">
        <f t="shared" si="52"/>
        <v>0</v>
      </c>
      <c r="AB141" s="61">
        <v>0</v>
      </c>
      <c r="AC141" s="61">
        <f t="shared" si="53"/>
        <v>0</v>
      </c>
      <c r="AD141" s="61">
        <f t="shared" si="54"/>
        <v>0</v>
      </c>
      <c r="AE141" s="61">
        <f t="shared" si="55"/>
        <v>0</v>
      </c>
      <c r="AF141" s="61">
        <f t="shared" si="56"/>
        <v>0</v>
      </c>
      <c r="AG141" s="61">
        <f t="shared" si="57"/>
        <v>0</v>
      </c>
      <c r="AH141" s="61">
        <f t="shared" si="62"/>
        <v>0</v>
      </c>
      <c r="AI141" s="61">
        <v>0</v>
      </c>
      <c r="AJ141" s="61">
        <v>0</v>
      </c>
      <c r="AK141" s="61">
        <f t="shared" si="58"/>
        <v>0</v>
      </c>
      <c r="AL141" s="61"/>
      <c r="AM141" s="122">
        <f t="shared" si="60"/>
        <v>0</v>
      </c>
      <c r="AN141" s="89"/>
    </row>
    <row r="142" spans="2:40" s="72" customFormat="1" ht="15" customHeight="1" x14ac:dyDescent="0.25">
      <c r="B142" s="67">
        <v>97</v>
      </c>
      <c r="C142" s="68" t="s">
        <v>2459</v>
      </c>
      <c r="D142" s="69" t="s">
        <v>3199</v>
      </c>
      <c r="E142" s="70" t="s">
        <v>3398</v>
      </c>
      <c r="F142" s="61">
        <v>0</v>
      </c>
      <c r="G142" s="61">
        <v>0</v>
      </c>
      <c r="H142" s="61">
        <v>0</v>
      </c>
      <c r="I142" s="61">
        <v>0</v>
      </c>
      <c r="J142" s="61">
        <v>0</v>
      </c>
      <c r="K142" s="61">
        <v>0</v>
      </c>
      <c r="L142" s="61">
        <v>0</v>
      </c>
      <c r="M142" s="61">
        <v>0</v>
      </c>
      <c r="N142" s="71">
        <v>5000</v>
      </c>
      <c r="O142" s="61">
        <v>0</v>
      </c>
      <c r="P142" s="61">
        <v>0</v>
      </c>
      <c r="Q142" s="61">
        <v>0</v>
      </c>
      <c r="R142" s="61">
        <v>0</v>
      </c>
      <c r="S142" s="61">
        <v>0</v>
      </c>
      <c r="T142" s="61">
        <v>0</v>
      </c>
      <c r="U142" s="61">
        <v>0</v>
      </c>
      <c r="V142" s="61">
        <v>0</v>
      </c>
      <c r="W142" s="71">
        <v>5000</v>
      </c>
      <c r="X142" s="61">
        <f t="shared" si="49"/>
        <v>0</v>
      </c>
      <c r="Y142" s="61">
        <f t="shared" si="50"/>
        <v>0</v>
      </c>
      <c r="Z142" s="61">
        <f t="shared" si="51"/>
        <v>0</v>
      </c>
      <c r="AA142" s="61">
        <f t="shared" si="52"/>
        <v>0</v>
      </c>
      <c r="AB142" s="61">
        <v>0</v>
      </c>
      <c r="AC142" s="61">
        <f t="shared" si="53"/>
        <v>0</v>
      </c>
      <c r="AD142" s="61">
        <f t="shared" si="54"/>
        <v>0</v>
      </c>
      <c r="AE142" s="61">
        <f t="shared" si="55"/>
        <v>0</v>
      </c>
      <c r="AF142" s="61">
        <f t="shared" si="56"/>
        <v>0</v>
      </c>
      <c r="AG142" s="61">
        <f t="shared" si="57"/>
        <v>0</v>
      </c>
      <c r="AH142" s="61">
        <f t="shared" si="62"/>
        <v>0</v>
      </c>
      <c r="AI142" s="61">
        <v>0</v>
      </c>
      <c r="AJ142" s="61">
        <v>0</v>
      </c>
      <c r="AK142" s="61">
        <f t="shared" si="58"/>
        <v>0</v>
      </c>
      <c r="AL142" s="61"/>
      <c r="AM142" s="122">
        <f t="shared" si="60"/>
        <v>0</v>
      </c>
      <c r="AN142" s="89"/>
    </row>
    <row r="143" spans="2:40" s="72" customFormat="1" ht="15" customHeight="1" x14ac:dyDescent="0.25">
      <c r="B143" s="67">
        <v>98</v>
      </c>
      <c r="C143" s="68" t="s">
        <v>2459</v>
      </c>
      <c r="D143" s="69" t="s">
        <v>3199</v>
      </c>
      <c r="E143" s="70" t="s">
        <v>3399</v>
      </c>
      <c r="F143" s="61">
        <v>0</v>
      </c>
      <c r="G143" s="61">
        <v>0</v>
      </c>
      <c r="H143" s="61">
        <v>0</v>
      </c>
      <c r="I143" s="61">
        <v>0</v>
      </c>
      <c r="J143" s="61">
        <v>0</v>
      </c>
      <c r="K143" s="61">
        <v>0</v>
      </c>
      <c r="L143" s="61">
        <v>0</v>
      </c>
      <c r="M143" s="61">
        <v>0</v>
      </c>
      <c r="N143" s="71">
        <v>10000</v>
      </c>
      <c r="O143" s="61">
        <v>0</v>
      </c>
      <c r="P143" s="61">
        <v>0</v>
      </c>
      <c r="Q143" s="61">
        <v>0</v>
      </c>
      <c r="R143" s="61">
        <v>0</v>
      </c>
      <c r="S143" s="61">
        <v>0</v>
      </c>
      <c r="T143" s="61">
        <v>0</v>
      </c>
      <c r="U143" s="61">
        <v>0</v>
      </c>
      <c r="V143" s="61">
        <v>0</v>
      </c>
      <c r="W143" s="71">
        <v>8191.88</v>
      </c>
      <c r="X143" s="61">
        <f t="shared" si="49"/>
        <v>0</v>
      </c>
      <c r="Y143" s="61">
        <f t="shared" si="50"/>
        <v>0</v>
      </c>
      <c r="Z143" s="61">
        <f t="shared" si="51"/>
        <v>0</v>
      </c>
      <c r="AA143" s="61">
        <f t="shared" si="52"/>
        <v>0</v>
      </c>
      <c r="AB143" s="61">
        <v>0</v>
      </c>
      <c r="AC143" s="61">
        <f t="shared" si="53"/>
        <v>0</v>
      </c>
      <c r="AD143" s="61">
        <f t="shared" si="54"/>
        <v>0</v>
      </c>
      <c r="AE143" s="61">
        <f t="shared" si="55"/>
        <v>0</v>
      </c>
      <c r="AF143" s="61">
        <f t="shared" si="56"/>
        <v>0</v>
      </c>
      <c r="AG143" s="61">
        <f t="shared" si="57"/>
        <v>1808.12</v>
      </c>
      <c r="AH143" s="61">
        <f t="shared" si="62"/>
        <v>1808.12</v>
      </c>
      <c r="AI143" s="61">
        <v>0</v>
      </c>
      <c r="AJ143" s="61">
        <v>0</v>
      </c>
      <c r="AK143" s="61">
        <f t="shared" si="58"/>
        <v>1808.12</v>
      </c>
      <c r="AL143" s="61"/>
      <c r="AM143" s="122">
        <f t="shared" ref="AM143:AM188" si="63">(AK143-AL143)</f>
        <v>1808.12</v>
      </c>
      <c r="AN143" s="89"/>
    </row>
    <row r="144" spans="2:40" s="72" customFormat="1" ht="15" customHeight="1" x14ac:dyDescent="0.25">
      <c r="B144" s="67">
        <v>99</v>
      </c>
      <c r="C144" s="68" t="s">
        <v>2459</v>
      </c>
      <c r="D144" s="69" t="s">
        <v>3199</v>
      </c>
      <c r="E144" s="70" t="s">
        <v>3400</v>
      </c>
      <c r="F144" s="61">
        <v>0</v>
      </c>
      <c r="G144" s="61">
        <v>0</v>
      </c>
      <c r="H144" s="61">
        <v>0</v>
      </c>
      <c r="I144" s="61">
        <v>0</v>
      </c>
      <c r="J144" s="61">
        <v>0</v>
      </c>
      <c r="K144" s="61">
        <v>0</v>
      </c>
      <c r="L144" s="61">
        <v>0</v>
      </c>
      <c r="M144" s="61">
        <v>0</v>
      </c>
      <c r="N144" s="71">
        <v>10000</v>
      </c>
      <c r="O144" s="61">
        <v>0</v>
      </c>
      <c r="P144" s="61">
        <v>0</v>
      </c>
      <c r="Q144" s="61">
        <v>0</v>
      </c>
      <c r="R144" s="61">
        <v>0</v>
      </c>
      <c r="S144" s="61">
        <v>0</v>
      </c>
      <c r="T144" s="61">
        <v>0</v>
      </c>
      <c r="U144" s="61">
        <v>0</v>
      </c>
      <c r="V144" s="61">
        <v>0</v>
      </c>
      <c r="W144" s="71">
        <v>5827.45</v>
      </c>
      <c r="X144" s="61">
        <f t="shared" si="49"/>
        <v>0</v>
      </c>
      <c r="Y144" s="61">
        <f t="shared" si="50"/>
        <v>0</v>
      </c>
      <c r="Z144" s="61">
        <f t="shared" si="51"/>
        <v>0</v>
      </c>
      <c r="AA144" s="61">
        <f t="shared" si="52"/>
        <v>0</v>
      </c>
      <c r="AB144" s="61">
        <v>0</v>
      </c>
      <c r="AC144" s="61">
        <f t="shared" si="53"/>
        <v>0</v>
      </c>
      <c r="AD144" s="61">
        <f t="shared" si="54"/>
        <v>0</v>
      </c>
      <c r="AE144" s="61">
        <f t="shared" si="55"/>
        <v>0</v>
      </c>
      <c r="AF144" s="61">
        <f t="shared" si="56"/>
        <v>0</v>
      </c>
      <c r="AG144" s="61">
        <f t="shared" si="57"/>
        <v>4172.55</v>
      </c>
      <c r="AH144" s="61">
        <f t="shared" si="62"/>
        <v>4172.55</v>
      </c>
      <c r="AI144" s="61">
        <v>0</v>
      </c>
      <c r="AJ144" s="61">
        <v>0</v>
      </c>
      <c r="AK144" s="61">
        <f t="shared" si="58"/>
        <v>4172.55</v>
      </c>
      <c r="AL144" s="61"/>
      <c r="AM144" s="122">
        <f t="shared" si="63"/>
        <v>4172.55</v>
      </c>
      <c r="AN144" s="89"/>
    </row>
    <row r="145" spans="2:40" s="72" customFormat="1" ht="15" customHeight="1" x14ac:dyDescent="0.25">
      <c r="B145" s="67">
        <v>100</v>
      </c>
      <c r="C145" s="68" t="s">
        <v>2459</v>
      </c>
      <c r="D145" s="69" t="s">
        <v>3199</v>
      </c>
      <c r="E145" s="70" t="s">
        <v>3401</v>
      </c>
      <c r="F145" s="61">
        <v>0</v>
      </c>
      <c r="G145" s="61">
        <v>0</v>
      </c>
      <c r="H145" s="61">
        <v>0</v>
      </c>
      <c r="I145" s="61">
        <v>0</v>
      </c>
      <c r="J145" s="61">
        <v>0</v>
      </c>
      <c r="K145" s="61">
        <v>0</v>
      </c>
      <c r="L145" s="61">
        <v>0</v>
      </c>
      <c r="M145" s="61">
        <v>0</v>
      </c>
      <c r="N145" s="71">
        <v>1919</v>
      </c>
      <c r="O145" s="61">
        <v>0</v>
      </c>
      <c r="P145" s="61">
        <v>0</v>
      </c>
      <c r="Q145" s="61">
        <v>0</v>
      </c>
      <c r="R145" s="61">
        <v>0</v>
      </c>
      <c r="S145" s="61">
        <v>0</v>
      </c>
      <c r="T145" s="61">
        <v>0</v>
      </c>
      <c r="U145" s="61">
        <v>0</v>
      </c>
      <c r="V145" s="61">
        <v>0</v>
      </c>
      <c r="W145" s="71">
        <v>1514</v>
      </c>
      <c r="X145" s="61">
        <f t="shared" si="49"/>
        <v>0</v>
      </c>
      <c r="Y145" s="61">
        <f t="shared" si="50"/>
        <v>0</v>
      </c>
      <c r="Z145" s="61">
        <f t="shared" si="51"/>
        <v>0</v>
      </c>
      <c r="AA145" s="61">
        <f t="shared" si="52"/>
        <v>0</v>
      </c>
      <c r="AB145" s="61">
        <v>0</v>
      </c>
      <c r="AC145" s="61">
        <f t="shared" si="53"/>
        <v>0</v>
      </c>
      <c r="AD145" s="61">
        <f t="shared" si="54"/>
        <v>0</v>
      </c>
      <c r="AE145" s="61">
        <f t="shared" si="55"/>
        <v>0</v>
      </c>
      <c r="AF145" s="61">
        <f t="shared" si="56"/>
        <v>0</v>
      </c>
      <c r="AG145" s="61">
        <f t="shared" si="57"/>
        <v>405</v>
      </c>
      <c r="AH145" s="61">
        <f t="shared" si="62"/>
        <v>405</v>
      </c>
      <c r="AI145" s="61">
        <v>0</v>
      </c>
      <c r="AJ145" s="61">
        <v>0</v>
      </c>
      <c r="AK145" s="61">
        <f t="shared" si="58"/>
        <v>405</v>
      </c>
      <c r="AL145" s="61"/>
      <c r="AM145" s="122">
        <f t="shared" si="63"/>
        <v>405</v>
      </c>
      <c r="AN145" s="89"/>
    </row>
    <row r="146" spans="2:40" s="72" customFormat="1" ht="15" customHeight="1" x14ac:dyDescent="0.2">
      <c r="B146" s="89"/>
      <c r="C146" s="68"/>
      <c r="D146" s="181" t="s">
        <v>3270</v>
      </c>
      <c r="E146" s="181"/>
      <c r="F146" s="62">
        <f t="shared" ref="F146:AK146" si="64">SUM(F46:F145)</f>
        <v>0</v>
      </c>
      <c r="G146" s="62">
        <f t="shared" si="64"/>
        <v>0</v>
      </c>
      <c r="H146" s="62">
        <f t="shared" si="64"/>
        <v>0</v>
      </c>
      <c r="I146" s="62">
        <f t="shared" si="64"/>
        <v>126295.7</v>
      </c>
      <c r="J146" s="62">
        <f t="shared" si="64"/>
        <v>0</v>
      </c>
      <c r="K146" s="62">
        <f t="shared" si="64"/>
        <v>0</v>
      </c>
      <c r="L146" s="62">
        <f t="shared" si="64"/>
        <v>0</v>
      </c>
      <c r="M146" s="62">
        <f t="shared" si="64"/>
        <v>0</v>
      </c>
      <c r="N146" s="62">
        <f t="shared" si="64"/>
        <v>1171569.25</v>
      </c>
      <c r="O146" s="62">
        <f t="shared" si="64"/>
        <v>0</v>
      </c>
      <c r="P146" s="62">
        <f t="shared" si="64"/>
        <v>0</v>
      </c>
      <c r="Q146" s="62">
        <f t="shared" si="64"/>
        <v>0</v>
      </c>
      <c r="R146" s="62">
        <f t="shared" si="64"/>
        <v>126295.7</v>
      </c>
      <c r="S146" s="62">
        <f t="shared" si="64"/>
        <v>0</v>
      </c>
      <c r="T146" s="62">
        <f t="shared" si="64"/>
        <v>0</v>
      </c>
      <c r="U146" s="62">
        <f t="shared" si="64"/>
        <v>0</v>
      </c>
      <c r="V146" s="62">
        <f t="shared" si="64"/>
        <v>0</v>
      </c>
      <c r="W146" s="62">
        <f t="shared" si="64"/>
        <v>1027252.46</v>
      </c>
      <c r="X146" s="62">
        <f t="shared" si="64"/>
        <v>0</v>
      </c>
      <c r="Y146" s="62">
        <f t="shared" si="64"/>
        <v>0</v>
      </c>
      <c r="Z146" s="62">
        <f t="shared" si="64"/>
        <v>0</v>
      </c>
      <c r="AA146" s="62">
        <f t="shared" si="64"/>
        <v>0</v>
      </c>
      <c r="AB146" s="62">
        <f t="shared" si="64"/>
        <v>0</v>
      </c>
      <c r="AC146" s="62">
        <f t="shared" si="64"/>
        <v>0</v>
      </c>
      <c r="AD146" s="62">
        <f t="shared" si="64"/>
        <v>0</v>
      </c>
      <c r="AE146" s="62">
        <f t="shared" si="64"/>
        <v>0</v>
      </c>
      <c r="AF146" s="62">
        <f t="shared" si="64"/>
        <v>0</v>
      </c>
      <c r="AG146" s="62">
        <f t="shared" si="64"/>
        <v>144316.78999999992</v>
      </c>
      <c r="AH146" s="62">
        <f t="shared" si="64"/>
        <v>144316.78999999992</v>
      </c>
      <c r="AI146" s="62">
        <f t="shared" si="64"/>
        <v>0</v>
      </c>
      <c r="AJ146" s="62">
        <f t="shared" si="64"/>
        <v>0</v>
      </c>
      <c r="AK146" s="62">
        <f t="shared" si="64"/>
        <v>144316.78999999992</v>
      </c>
      <c r="AL146" s="62"/>
      <c r="AM146" s="123">
        <f>SUM(AM46:AM145)</f>
        <v>144316.78999999992</v>
      </c>
      <c r="AN146" s="89"/>
    </row>
    <row r="147" spans="2:40" s="72" customFormat="1" ht="15" customHeight="1" x14ac:dyDescent="0.2">
      <c r="B147" s="89"/>
      <c r="C147" s="68"/>
      <c r="D147" s="100" t="s">
        <v>3202</v>
      </c>
      <c r="E147" s="101" t="s">
        <v>3193</v>
      </c>
      <c r="F147" s="61"/>
      <c r="G147" s="61"/>
      <c r="H147" s="61"/>
      <c r="I147" s="61"/>
      <c r="J147" s="61"/>
      <c r="K147" s="61"/>
      <c r="L147" s="61"/>
      <c r="M147" s="61"/>
      <c r="N147" s="61"/>
      <c r="O147" s="61"/>
      <c r="P147" s="61"/>
      <c r="Q147" s="61"/>
      <c r="R147" s="61"/>
      <c r="S147" s="61"/>
      <c r="T147" s="61"/>
      <c r="U147" s="61"/>
      <c r="V147" s="61"/>
      <c r="W147" s="61"/>
      <c r="X147" s="61"/>
      <c r="Y147" s="61"/>
      <c r="Z147" s="61"/>
      <c r="AA147" s="61"/>
      <c r="AB147" s="61"/>
      <c r="AC147" s="61"/>
      <c r="AD147" s="61"/>
      <c r="AE147" s="61"/>
      <c r="AF147" s="61"/>
      <c r="AG147" s="61"/>
      <c r="AH147" s="61"/>
      <c r="AI147" s="61"/>
      <c r="AJ147" s="61"/>
      <c r="AK147" s="61"/>
      <c r="AL147" s="61"/>
      <c r="AM147" s="122"/>
      <c r="AN147" s="89"/>
    </row>
    <row r="148" spans="2:40" s="72" customFormat="1" ht="15" customHeight="1" x14ac:dyDescent="0.25">
      <c r="B148" s="67">
        <v>1</v>
      </c>
      <c r="C148" s="68" t="s">
        <v>2459</v>
      </c>
      <c r="D148" s="69" t="s">
        <v>3202</v>
      </c>
      <c r="E148" s="70" t="s">
        <v>3402</v>
      </c>
      <c r="F148" s="61">
        <v>0</v>
      </c>
      <c r="G148" s="61">
        <v>0</v>
      </c>
      <c r="H148" s="61">
        <v>0</v>
      </c>
      <c r="I148" s="61">
        <v>0</v>
      </c>
      <c r="J148" s="61">
        <v>0</v>
      </c>
      <c r="K148" s="61">
        <v>0</v>
      </c>
      <c r="L148" s="61">
        <v>0</v>
      </c>
      <c r="M148" s="61">
        <v>0</v>
      </c>
      <c r="N148" s="71">
        <v>1515</v>
      </c>
      <c r="O148" s="61">
        <v>0</v>
      </c>
      <c r="P148" s="61">
        <v>0</v>
      </c>
      <c r="Q148" s="61">
        <v>0</v>
      </c>
      <c r="R148" s="61">
        <v>0</v>
      </c>
      <c r="S148" s="61">
        <v>0</v>
      </c>
      <c r="T148" s="61">
        <v>0</v>
      </c>
      <c r="U148" s="61">
        <v>0</v>
      </c>
      <c r="V148" s="61">
        <v>0</v>
      </c>
      <c r="W148" s="71">
        <v>1515</v>
      </c>
      <c r="X148" s="61">
        <f t="shared" ref="X148:X188" si="65">+F148-O148</f>
        <v>0</v>
      </c>
      <c r="Y148" s="61">
        <f t="shared" ref="Y148:Y188" si="66">+G148-P148</f>
        <v>0</v>
      </c>
      <c r="Z148" s="61">
        <f t="shared" ref="Z148:Z188" si="67">+H148-Q148</f>
        <v>0</v>
      </c>
      <c r="AA148" s="61">
        <f t="shared" ref="AA148:AA188" si="68">+I148-R148</f>
        <v>0</v>
      </c>
      <c r="AB148" s="61">
        <v>0</v>
      </c>
      <c r="AC148" s="61">
        <f t="shared" ref="AC148:AC188" si="69">+J148-S148</f>
        <v>0</v>
      </c>
      <c r="AD148" s="61">
        <f t="shared" ref="AD148:AD188" si="70">+K148-T148</f>
        <v>0</v>
      </c>
      <c r="AE148" s="61">
        <f t="shared" ref="AE148:AE188" si="71">+L148-U148</f>
        <v>0</v>
      </c>
      <c r="AF148" s="61">
        <f t="shared" ref="AF148:AF188" si="72">+M148-V148</f>
        <v>0</v>
      </c>
      <c r="AG148" s="61">
        <f t="shared" ref="AG148:AG188" si="73">+N148-W148</f>
        <v>0</v>
      </c>
      <c r="AH148" s="61">
        <f t="shared" ref="AH148:AH188" si="74">+X148+Y148+Z148+AA148+AB148+AC148+AD148+AE148+AF148+AG148</f>
        <v>0</v>
      </c>
      <c r="AI148" s="61">
        <v>0</v>
      </c>
      <c r="AJ148" s="61">
        <v>0</v>
      </c>
      <c r="AK148" s="61">
        <f>+AH148+AI148-AJ148</f>
        <v>0</v>
      </c>
      <c r="AL148" s="61"/>
      <c r="AM148" s="122">
        <f t="shared" si="63"/>
        <v>0</v>
      </c>
      <c r="AN148" s="89"/>
    </row>
    <row r="149" spans="2:40" s="72" customFormat="1" ht="15" customHeight="1" x14ac:dyDescent="0.25">
      <c r="B149" s="67">
        <v>2</v>
      </c>
      <c r="C149" s="68" t="s">
        <v>2459</v>
      </c>
      <c r="D149" s="69" t="s">
        <v>3202</v>
      </c>
      <c r="E149" s="70" t="s">
        <v>3403</v>
      </c>
      <c r="F149" s="61">
        <v>0</v>
      </c>
      <c r="G149" s="61">
        <v>0</v>
      </c>
      <c r="H149" s="61">
        <v>0</v>
      </c>
      <c r="I149" s="61">
        <v>0</v>
      </c>
      <c r="J149" s="61">
        <v>0</v>
      </c>
      <c r="K149" s="61">
        <v>0</v>
      </c>
      <c r="L149" s="61">
        <v>0</v>
      </c>
      <c r="M149" s="61">
        <v>0</v>
      </c>
      <c r="N149" s="71">
        <v>83125.45</v>
      </c>
      <c r="O149" s="61">
        <v>0</v>
      </c>
      <c r="P149" s="61">
        <v>0</v>
      </c>
      <c r="Q149" s="61">
        <v>0</v>
      </c>
      <c r="R149" s="61">
        <v>0</v>
      </c>
      <c r="S149" s="61">
        <v>0</v>
      </c>
      <c r="T149" s="61">
        <v>0</v>
      </c>
      <c r="U149" s="61">
        <v>0</v>
      </c>
      <c r="V149" s="61">
        <v>0</v>
      </c>
      <c r="W149" s="71">
        <v>83125.45</v>
      </c>
      <c r="X149" s="61">
        <f t="shared" si="65"/>
        <v>0</v>
      </c>
      <c r="Y149" s="61">
        <f t="shared" si="66"/>
        <v>0</v>
      </c>
      <c r="Z149" s="61">
        <f t="shared" si="67"/>
        <v>0</v>
      </c>
      <c r="AA149" s="61">
        <f t="shared" si="68"/>
        <v>0</v>
      </c>
      <c r="AB149" s="61">
        <v>0</v>
      </c>
      <c r="AC149" s="61">
        <f t="shared" si="69"/>
        <v>0</v>
      </c>
      <c r="AD149" s="61">
        <f t="shared" si="70"/>
        <v>0</v>
      </c>
      <c r="AE149" s="61">
        <f t="shared" si="71"/>
        <v>0</v>
      </c>
      <c r="AF149" s="61">
        <f t="shared" si="72"/>
        <v>0</v>
      </c>
      <c r="AG149" s="61">
        <f t="shared" si="73"/>
        <v>0</v>
      </c>
      <c r="AH149" s="61">
        <f t="shared" si="74"/>
        <v>0</v>
      </c>
      <c r="AI149" s="61">
        <v>0</v>
      </c>
      <c r="AJ149" s="61">
        <v>0</v>
      </c>
      <c r="AK149" s="61">
        <f t="shared" ref="AK149" si="75">+AH149+AI149-AJ149</f>
        <v>0</v>
      </c>
      <c r="AL149" s="61"/>
      <c r="AM149" s="122">
        <f t="shared" si="63"/>
        <v>0</v>
      </c>
      <c r="AN149" s="89"/>
    </row>
    <row r="150" spans="2:40" s="72" customFormat="1" ht="15" customHeight="1" x14ac:dyDescent="0.25">
      <c r="B150" s="67">
        <v>3</v>
      </c>
      <c r="C150" s="68" t="s">
        <v>2459</v>
      </c>
      <c r="D150" s="69" t="s">
        <v>3202</v>
      </c>
      <c r="E150" s="70" t="s">
        <v>3404</v>
      </c>
      <c r="F150" s="61">
        <v>0</v>
      </c>
      <c r="G150" s="61">
        <v>0</v>
      </c>
      <c r="H150" s="61">
        <v>0</v>
      </c>
      <c r="I150" s="61">
        <v>0</v>
      </c>
      <c r="J150" s="61">
        <v>0</v>
      </c>
      <c r="K150" s="61">
        <v>0</v>
      </c>
      <c r="L150" s="61">
        <v>0</v>
      </c>
      <c r="M150" s="61">
        <v>0</v>
      </c>
      <c r="N150" s="71">
        <v>9210</v>
      </c>
      <c r="O150" s="61">
        <v>0</v>
      </c>
      <c r="P150" s="61">
        <v>0</v>
      </c>
      <c r="Q150" s="61">
        <v>0</v>
      </c>
      <c r="R150" s="61">
        <v>0</v>
      </c>
      <c r="S150" s="61">
        <v>0</v>
      </c>
      <c r="T150" s="61">
        <v>0</v>
      </c>
      <c r="U150" s="61">
        <v>0</v>
      </c>
      <c r="V150" s="61">
        <v>0</v>
      </c>
      <c r="W150" s="71">
        <v>9210</v>
      </c>
      <c r="X150" s="61">
        <f t="shared" si="65"/>
        <v>0</v>
      </c>
      <c r="Y150" s="61">
        <f t="shared" si="66"/>
        <v>0</v>
      </c>
      <c r="Z150" s="61">
        <f t="shared" si="67"/>
        <v>0</v>
      </c>
      <c r="AA150" s="61">
        <f t="shared" si="68"/>
        <v>0</v>
      </c>
      <c r="AB150" s="61">
        <v>0</v>
      </c>
      <c r="AC150" s="61">
        <f t="shared" si="69"/>
        <v>0</v>
      </c>
      <c r="AD150" s="61">
        <f t="shared" si="70"/>
        <v>0</v>
      </c>
      <c r="AE150" s="61">
        <f t="shared" si="71"/>
        <v>0</v>
      </c>
      <c r="AF150" s="61">
        <f t="shared" si="72"/>
        <v>0</v>
      </c>
      <c r="AG150" s="61">
        <f t="shared" si="73"/>
        <v>0</v>
      </c>
      <c r="AH150" s="61">
        <f t="shared" si="74"/>
        <v>0</v>
      </c>
      <c r="AI150" s="61">
        <v>0</v>
      </c>
      <c r="AJ150" s="61">
        <v>0</v>
      </c>
      <c r="AK150" s="61">
        <f t="shared" ref="AK150:AK161" si="76">+AH150+AI150-AJ150</f>
        <v>0</v>
      </c>
      <c r="AL150" s="61"/>
      <c r="AM150" s="122">
        <f t="shared" si="63"/>
        <v>0</v>
      </c>
      <c r="AN150" s="89"/>
    </row>
    <row r="151" spans="2:40" s="72" customFormat="1" ht="15" customHeight="1" x14ac:dyDescent="0.25">
      <c r="B151" s="67">
        <v>4</v>
      </c>
      <c r="C151" s="68" t="s">
        <v>2459</v>
      </c>
      <c r="D151" s="69" t="s">
        <v>3202</v>
      </c>
      <c r="E151" s="70" t="s">
        <v>3405</v>
      </c>
      <c r="F151" s="61">
        <v>0</v>
      </c>
      <c r="G151" s="61">
        <v>0</v>
      </c>
      <c r="H151" s="61">
        <v>2018.55</v>
      </c>
      <c r="I151" s="61">
        <v>0</v>
      </c>
      <c r="J151" s="61">
        <v>0</v>
      </c>
      <c r="K151" s="61">
        <v>0</v>
      </c>
      <c r="L151" s="61">
        <v>0</v>
      </c>
      <c r="M151" s="61">
        <v>0</v>
      </c>
      <c r="N151" s="71">
        <v>14564.19</v>
      </c>
      <c r="O151" s="61">
        <v>0</v>
      </c>
      <c r="P151" s="61">
        <v>0</v>
      </c>
      <c r="Q151" s="61">
        <v>0</v>
      </c>
      <c r="R151" s="61">
        <v>0</v>
      </c>
      <c r="S151" s="61">
        <v>0</v>
      </c>
      <c r="T151" s="61">
        <v>0</v>
      </c>
      <c r="U151" s="61">
        <v>0</v>
      </c>
      <c r="V151" s="61">
        <v>0</v>
      </c>
      <c r="W151" s="71">
        <v>14564.19</v>
      </c>
      <c r="X151" s="61">
        <f t="shared" si="65"/>
        <v>0</v>
      </c>
      <c r="Y151" s="61">
        <f t="shared" si="66"/>
        <v>0</v>
      </c>
      <c r="Z151" s="118">
        <f t="shared" si="67"/>
        <v>2018.55</v>
      </c>
      <c r="AA151" s="61">
        <f t="shared" si="68"/>
        <v>0</v>
      </c>
      <c r="AB151" s="61">
        <v>0</v>
      </c>
      <c r="AC151" s="61">
        <f t="shared" si="69"/>
        <v>0</v>
      </c>
      <c r="AD151" s="61">
        <f t="shared" si="70"/>
        <v>0</v>
      </c>
      <c r="AE151" s="61">
        <f t="shared" si="71"/>
        <v>0</v>
      </c>
      <c r="AF151" s="61">
        <f t="shared" si="72"/>
        <v>0</v>
      </c>
      <c r="AG151" s="61">
        <f t="shared" si="73"/>
        <v>0</v>
      </c>
      <c r="AH151" s="61">
        <f t="shared" si="74"/>
        <v>2018.55</v>
      </c>
      <c r="AI151" s="61">
        <v>0</v>
      </c>
      <c r="AJ151" s="61">
        <v>0</v>
      </c>
      <c r="AK151" s="61">
        <f t="shared" si="76"/>
        <v>2018.55</v>
      </c>
      <c r="AL151" s="61"/>
      <c r="AM151" s="122">
        <f t="shared" si="63"/>
        <v>2018.55</v>
      </c>
      <c r="AN151" s="89"/>
    </row>
    <row r="152" spans="2:40" s="72" customFormat="1" ht="15" customHeight="1" x14ac:dyDescent="0.25">
      <c r="B152" s="67">
        <v>5</v>
      </c>
      <c r="C152" s="68" t="s">
        <v>2459</v>
      </c>
      <c r="D152" s="69" t="s">
        <v>3202</v>
      </c>
      <c r="E152" s="70" t="s">
        <v>3406</v>
      </c>
      <c r="F152" s="61">
        <v>0</v>
      </c>
      <c r="G152" s="61">
        <v>0</v>
      </c>
      <c r="H152" s="61">
        <v>3604</v>
      </c>
      <c r="I152" s="61">
        <f>4183.56-H152</f>
        <v>579.5600000000004</v>
      </c>
      <c r="J152" s="61">
        <v>0</v>
      </c>
      <c r="K152" s="61">
        <v>0</v>
      </c>
      <c r="L152" s="61">
        <v>0</v>
      </c>
      <c r="M152" s="61">
        <v>0</v>
      </c>
      <c r="N152" s="71">
        <v>0</v>
      </c>
      <c r="O152" s="61">
        <v>0</v>
      </c>
      <c r="P152" s="61">
        <v>0</v>
      </c>
      <c r="Q152" s="61">
        <v>0</v>
      </c>
      <c r="R152" s="61">
        <v>579.55999999999995</v>
      </c>
      <c r="S152" s="61">
        <v>0</v>
      </c>
      <c r="T152" s="61">
        <v>0</v>
      </c>
      <c r="U152" s="61">
        <v>0</v>
      </c>
      <c r="V152" s="61">
        <v>0</v>
      </c>
      <c r="W152" s="71">
        <v>0</v>
      </c>
      <c r="X152" s="61">
        <f t="shared" si="65"/>
        <v>0</v>
      </c>
      <c r="Y152" s="61">
        <f t="shared" si="66"/>
        <v>0</v>
      </c>
      <c r="Z152" s="118">
        <f t="shared" si="67"/>
        <v>3604</v>
      </c>
      <c r="AA152" s="61">
        <f t="shared" si="68"/>
        <v>0</v>
      </c>
      <c r="AB152" s="61">
        <v>0</v>
      </c>
      <c r="AC152" s="61">
        <f t="shared" si="69"/>
        <v>0</v>
      </c>
      <c r="AD152" s="61">
        <f t="shared" si="70"/>
        <v>0</v>
      </c>
      <c r="AE152" s="61">
        <f t="shared" si="71"/>
        <v>0</v>
      </c>
      <c r="AF152" s="61">
        <f t="shared" si="72"/>
        <v>0</v>
      </c>
      <c r="AG152" s="61">
        <f t="shared" si="73"/>
        <v>0</v>
      </c>
      <c r="AH152" s="61">
        <f t="shared" si="74"/>
        <v>3604</v>
      </c>
      <c r="AI152" s="61">
        <v>0</v>
      </c>
      <c r="AJ152" s="61">
        <v>0</v>
      </c>
      <c r="AK152" s="61">
        <f t="shared" si="76"/>
        <v>3604</v>
      </c>
      <c r="AL152" s="61">
        <v>3604</v>
      </c>
      <c r="AM152" s="122">
        <f t="shared" si="63"/>
        <v>0</v>
      </c>
      <c r="AN152" s="89"/>
    </row>
    <row r="153" spans="2:40" s="72" customFormat="1" ht="15" customHeight="1" x14ac:dyDescent="0.25">
      <c r="B153" s="67">
        <v>6</v>
      </c>
      <c r="C153" s="68" t="s">
        <v>2459</v>
      </c>
      <c r="D153" s="69" t="s">
        <v>3202</v>
      </c>
      <c r="E153" s="70" t="s">
        <v>3407</v>
      </c>
      <c r="F153" s="61">
        <v>0</v>
      </c>
      <c r="G153" s="61">
        <v>0</v>
      </c>
      <c r="H153" s="61">
        <v>0</v>
      </c>
      <c r="I153" s="61">
        <v>0</v>
      </c>
      <c r="J153" s="61">
        <v>0</v>
      </c>
      <c r="K153" s="61">
        <v>0</v>
      </c>
      <c r="L153" s="61">
        <v>0</v>
      </c>
      <c r="M153" s="61">
        <v>0</v>
      </c>
      <c r="N153" s="71">
        <v>140000</v>
      </c>
      <c r="O153" s="61">
        <v>0</v>
      </c>
      <c r="P153" s="61">
        <v>0</v>
      </c>
      <c r="Q153" s="61">
        <v>0</v>
      </c>
      <c r="R153" s="61">
        <v>0</v>
      </c>
      <c r="S153" s="61">
        <v>0</v>
      </c>
      <c r="T153" s="61">
        <v>0</v>
      </c>
      <c r="U153" s="61">
        <v>0</v>
      </c>
      <c r="V153" s="61">
        <v>0</v>
      </c>
      <c r="W153" s="71">
        <v>140000</v>
      </c>
      <c r="X153" s="61">
        <f t="shared" si="65"/>
        <v>0</v>
      </c>
      <c r="Y153" s="61">
        <f t="shared" si="66"/>
        <v>0</v>
      </c>
      <c r="Z153" s="61">
        <f t="shared" si="67"/>
        <v>0</v>
      </c>
      <c r="AA153" s="61">
        <f t="shared" si="68"/>
        <v>0</v>
      </c>
      <c r="AB153" s="61">
        <v>0</v>
      </c>
      <c r="AC153" s="61">
        <f t="shared" si="69"/>
        <v>0</v>
      </c>
      <c r="AD153" s="61">
        <f t="shared" si="70"/>
        <v>0</v>
      </c>
      <c r="AE153" s="61">
        <f t="shared" si="71"/>
        <v>0</v>
      </c>
      <c r="AF153" s="61">
        <f t="shared" si="72"/>
        <v>0</v>
      </c>
      <c r="AG153" s="61">
        <f t="shared" si="73"/>
        <v>0</v>
      </c>
      <c r="AH153" s="61">
        <f t="shared" si="74"/>
        <v>0</v>
      </c>
      <c r="AI153" s="61">
        <v>0</v>
      </c>
      <c r="AJ153" s="61">
        <v>0</v>
      </c>
      <c r="AK153" s="61">
        <f t="shared" si="76"/>
        <v>0</v>
      </c>
      <c r="AL153" s="61"/>
      <c r="AM153" s="122">
        <f t="shared" si="63"/>
        <v>0</v>
      </c>
      <c r="AN153" s="89"/>
    </row>
    <row r="154" spans="2:40" s="72" customFormat="1" ht="15" customHeight="1" x14ac:dyDescent="0.25">
      <c r="B154" s="67">
        <v>7</v>
      </c>
      <c r="C154" s="68" t="s">
        <v>2459</v>
      </c>
      <c r="D154" s="69" t="s">
        <v>3202</v>
      </c>
      <c r="E154" s="70" t="s">
        <v>3408</v>
      </c>
      <c r="F154" s="61">
        <v>0</v>
      </c>
      <c r="G154" s="61">
        <v>0</v>
      </c>
      <c r="H154" s="61">
        <v>0</v>
      </c>
      <c r="I154" s="61">
        <v>0</v>
      </c>
      <c r="J154" s="61">
        <v>0</v>
      </c>
      <c r="K154" s="61">
        <v>0</v>
      </c>
      <c r="L154" s="61">
        <v>0</v>
      </c>
      <c r="M154" s="61">
        <v>0</v>
      </c>
      <c r="N154" s="71">
        <v>12980</v>
      </c>
      <c r="O154" s="61">
        <v>0</v>
      </c>
      <c r="P154" s="61">
        <v>0</v>
      </c>
      <c r="Q154" s="61">
        <v>0</v>
      </c>
      <c r="R154" s="61">
        <v>0</v>
      </c>
      <c r="S154" s="61">
        <v>0</v>
      </c>
      <c r="T154" s="61">
        <v>0</v>
      </c>
      <c r="U154" s="61">
        <v>0</v>
      </c>
      <c r="V154" s="61">
        <v>0</v>
      </c>
      <c r="W154" s="71">
        <v>12980</v>
      </c>
      <c r="X154" s="61">
        <f t="shared" si="65"/>
        <v>0</v>
      </c>
      <c r="Y154" s="61">
        <f t="shared" si="66"/>
        <v>0</v>
      </c>
      <c r="Z154" s="61">
        <f t="shared" si="67"/>
        <v>0</v>
      </c>
      <c r="AA154" s="61">
        <f t="shared" si="68"/>
        <v>0</v>
      </c>
      <c r="AB154" s="61">
        <v>0</v>
      </c>
      <c r="AC154" s="61">
        <f t="shared" si="69"/>
        <v>0</v>
      </c>
      <c r="AD154" s="61">
        <f t="shared" si="70"/>
        <v>0</v>
      </c>
      <c r="AE154" s="61">
        <f t="shared" si="71"/>
        <v>0</v>
      </c>
      <c r="AF154" s="61">
        <f t="shared" si="72"/>
        <v>0</v>
      </c>
      <c r="AG154" s="61">
        <f t="shared" si="73"/>
        <v>0</v>
      </c>
      <c r="AH154" s="61">
        <f t="shared" si="74"/>
        <v>0</v>
      </c>
      <c r="AI154" s="61">
        <v>0</v>
      </c>
      <c r="AJ154" s="61">
        <v>0</v>
      </c>
      <c r="AK154" s="61">
        <f t="shared" si="76"/>
        <v>0</v>
      </c>
      <c r="AL154" s="61"/>
      <c r="AM154" s="122">
        <f t="shared" si="63"/>
        <v>0</v>
      </c>
      <c r="AN154" s="89"/>
    </row>
    <row r="155" spans="2:40" s="72" customFormat="1" ht="15" customHeight="1" x14ac:dyDescent="0.25">
      <c r="B155" s="67">
        <v>8</v>
      </c>
      <c r="C155" s="68" t="s">
        <v>2459</v>
      </c>
      <c r="D155" s="69" t="s">
        <v>3202</v>
      </c>
      <c r="E155" s="70" t="s">
        <v>3409</v>
      </c>
      <c r="F155" s="61">
        <v>0</v>
      </c>
      <c r="G155" s="61">
        <v>0</v>
      </c>
      <c r="H155" s="61">
        <v>0</v>
      </c>
      <c r="I155" s="61">
        <v>0</v>
      </c>
      <c r="J155" s="61">
        <v>0</v>
      </c>
      <c r="K155" s="61">
        <v>0</v>
      </c>
      <c r="L155" s="61">
        <v>0</v>
      </c>
      <c r="M155" s="61">
        <v>0</v>
      </c>
      <c r="N155" s="71">
        <v>1542</v>
      </c>
      <c r="O155" s="61">
        <v>0</v>
      </c>
      <c r="P155" s="61">
        <v>0</v>
      </c>
      <c r="Q155" s="61">
        <v>0</v>
      </c>
      <c r="R155" s="61">
        <v>0</v>
      </c>
      <c r="S155" s="61">
        <v>0</v>
      </c>
      <c r="T155" s="61">
        <v>0</v>
      </c>
      <c r="U155" s="61">
        <v>0</v>
      </c>
      <c r="V155" s="61">
        <v>0</v>
      </c>
      <c r="W155" s="71">
        <v>1542</v>
      </c>
      <c r="X155" s="61">
        <f t="shared" si="65"/>
        <v>0</v>
      </c>
      <c r="Y155" s="61">
        <f t="shared" si="66"/>
        <v>0</v>
      </c>
      <c r="Z155" s="61">
        <f t="shared" si="67"/>
        <v>0</v>
      </c>
      <c r="AA155" s="61">
        <f t="shared" si="68"/>
        <v>0</v>
      </c>
      <c r="AB155" s="61">
        <v>0</v>
      </c>
      <c r="AC155" s="61">
        <f t="shared" si="69"/>
        <v>0</v>
      </c>
      <c r="AD155" s="61">
        <f t="shared" si="70"/>
        <v>0</v>
      </c>
      <c r="AE155" s="61">
        <f t="shared" si="71"/>
        <v>0</v>
      </c>
      <c r="AF155" s="61">
        <f t="shared" si="72"/>
        <v>0</v>
      </c>
      <c r="AG155" s="61">
        <f t="shared" si="73"/>
        <v>0</v>
      </c>
      <c r="AH155" s="61">
        <f t="shared" si="74"/>
        <v>0</v>
      </c>
      <c r="AI155" s="61">
        <v>0</v>
      </c>
      <c r="AJ155" s="61">
        <v>0</v>
      </c>
      <c r="AK155" s="61">
        <f t="shared" si="76"/>
        <v>0</v>
      </c>
      <c r="AL155" s="61"/>
      <c r="AM155" s="122">
        <f t="shared" si="63"/>
        <v>0</v>
      </c>
      <c r="AN155" s="89"/>
    </row>
    <row r="156" spans="2:40" s="72" customFormat="1" ht="15" customHeight="1" x14ac:dyDescent="0.25">
      <c r="B156" s="67">
        <v>9</v>
      </c>
      <c r="C156" s="68" t="s">
        <v>2459</v>
      </c>
      <c r="D156" s="69" t="s">
        <v>3202</v>
      </c>
      <c r="E156" s="70" t="s">
        <v>3410</v>
      </c>
      <c r="F156" s="61">
        <v>0</v>
      </c>
      <c r="G156" s="61">
        <v>0</v>
      </c>
      <c r="H156" s="61">
        <v>0</v>
      </c>
      <c r="I156" s="61">
        <v>0</v>
      </c>
      <c r="J156" s="61">
        <v>0</v>
      </c>
      <c r="K156" s="61">
        <v>0</v>
      </c>
      <c r="L156" s="61">
        <v>0</v>
      </c>
      <c r="M156" s="61">
        <v>0</v>
      </c>
      <c r="N156" s="71">
        <v>26437.98</v>
      </c>
      <c r="O156" s="61">
        <v>0</v>
      </c>
      <c r="P156" s="61">
        <v>0</v>
      </c>
      <c r="Q156" s="61">
        <v>0</v>
      </c>
      <c r="R156" s="61">
        <v>0</v>
      </c>
      <c r="S156" s="61">
        <v>0</v>
      </c>
      <c r="T156" s="61">
        <v>0</v>
      </c>
      <c r="U156" s="61">
        <v>0</v>
      </c>
      <c r="V156" s="61">
        <v>0</v>
      </c>
      <c r="W156" s="71">
        <v>26437.98</v>
      </c>
      <c r="X156" s="61">
        <f t="shared" si="65"/>
        <v>0</v>
      </c>
      <c r="Y156" s="61">
        <f t="shared" si="66"/>
        <v>0</v>
      </c>
      <c r="Z156" s="61">
        <f t="shared" si="67"/>
        <v>0</v>
      </c>
      <c r="AA156" s="61">
        <f t="shared" si="68"/>
        <v>0</v>
      </c>
      <c r="AB156" s="61">
        <v>0</v>
      </c>
      <c r="AC156" s="61">
        <f t="shared" si="69"/>
        <v>0</v>
      </c>
      <c r="AD156" s="61">
        <f t="shared" si="70"/>
        <v>0</v>
      </c>
      <c r="AE156" s="61">
        <f t="shared" si="71"/>
        <v>0</v>
      </c>
      <c r="AF156" s="61">
        <f t="shared" si="72"/>
        <v>0</v>
      </c>
      <c r="AG156" s="61">
        <f t="shared" si="73"/>
        <v>0</v>
      </c>
      <c r="AH156" s="61">
        <f t="shared" si="74"/>
        <v>0</v>
      </c>
      <c r="AI156" s="61">
        <v>0</v>
      </c>
      <c r="AJ156" s="61">
        <v>0</v>
      </c>
      <c r="AK156" s="61">
        <f t="shared" si="76"/>
        <v>0</v>
      </c>
      <c r="AL156" s="61"/>
      <c r="AM156" s="122">
        <f t="shared" si="63"/>
        <v>0</v>
      </c>
      <c r="AN156" s="89"/>
    </row>
    <row r="157" spans="2:40" s="72" customFormat="1" ht="15" customHeight="1" x14ac:dyDescent="0.25">
      <c r="B157" s="67">
        <v>10</v>
      </c>
      <c r="C157" s="68" t="s">
        <v>2459</v>
      </c>
      <c r="D157" s="69" t="s">
        <v>3202</v>
      </c>
      <c r="E157" s="70" t="s">
        <v>3411</v>
      </c>
      <c r="F157" s="61">
        <v>0</v>
      </c>
      <c r="G157" s="61">
        <v>0</v>
      </c>
      <c r="H157" s="61">
        <v>0</v>
      </c>
      <c r="I157" s="61">
        <v>2029</v>
      </c>
      <c r="J157" s="61">
        <v>0</v>
      </c>
      <c r="K157" s="61">
        <v>0</v>
      </c>
      <c r="L157" s="61">
        <v>0</v>
      </c>
      <c r="M157" s="61">
        <v>0</v>
      </c>
      <c r="N157" s="71">
        <v>3828.29</v>
      </c>
      <c r="O157" s="61">
        <v>0</v>
      </c>
      <c r="P157" s="61">
        <v>0</v>
      </c>
      <c r="Q157" s="61">
        <v>0</v>
      </c>
      <c r="R157" s="61">
        <v>2029</v>
      </c>
      <c r="S157" s="61">
        <v>0</v>
      </c>
      <c r="T157" s="61">
        <v>0</v>
      </c>
      <c r="U157" s="61">
        <v>0</v>
      </c>
      <c r="V157" s="61">
        <v>0</v>
      </c>
      <c r="W157" s="71">
        <f>5857.29-R157</f>
        <v>3828.29</v>
      </c>
      <c r="X157" s="61">
        <f t="shared" si="65"/>
        <v>0</v>
      </c>
      <c r="Y157" s="61">
        <f t="shared" si="66"/>
        <v>0</v>
      </c>
      <c r="Z157" s="61">
        <f t="shared" si="67"/>
        <v>0</v>
      </c>
      <c r="AA157" s="61">
        <f t="shared" si="68"/>
        <v>0</v>
      </c>
      <c r="AB157" s="61">
        <v>0</v>
      </c>
      <c r="AC157" s="61">
        <f t="shared" si="69"/>
        <v>0</v>
      </c>
      <c r="AD157" s="61">
        <f t="shared" si="70"/>
        <v>0</v>
      </c>
      <c r="AE157" s="61">
        <f t="shared" si="71"/>
        <v>0</v>
      </c>
      <c r="AF157" s="61">
        <f t="shared" si="72"/>
        <v>0</v>
      </c>
      <c r="AG157" s="61">
        <f t="shared" si="73"/>
        <v>0</v>
      </c>
      <c r="AH157" s="61">
        <f t="shared" si="74"/>
        <v>0</v>
      </c>
      <c r="AI157" s="61">
        <v>0</v>
      </c>
      <c r="AJ157" s="61">
        <v>0</v>
      </c>
      <c r="AK157" s="61">
        <f t="shared" si="76"/>
        <v>0</v>
      </c>
      <c r="AL157" s="61"/>
      <c r="AM157" s="122">
        <f t="shared" si="63"/>
        <v>0</v>
      </c>
      <c r="AN157" s="89"/>
    </row>
    <row r="158" spans="2:40" s="72" customFormat="1" ht="15" customHeight="1" x14ac:dyDescent="0.25">
      <c r="B158" s="67">
        <v>11</v>
      </c>
      <c r="C158" s="68" t="s">
        <v>2459</v>
      </c>
      <c r="D158" s="69" t="s">
        <v>3202</v>
      </c>
      <c r="E158" s="70" t="s">
        <v>3412</v>
      </c>
      <c r="F158" s="61">
        <v>0</v>
      </c>
      <c r="G158" s="61">
        <v>0</v>
      </c>
      <c r="H158" s="61">
        <v>0</v>
      </c>
      <c r="I158" s="61">
        <v>0</v>
      </c>
      <c r="J158" s="61">
        <v>0</v>
      </c>
      <c r="K158" s="61">
        <v>0</v>
      </c>
      <c r="L158" s="61">
        <v>0</v>
      </c>
      <c r="M158" s="61">
        <v>0</v>
      </c>
      <c r="N158" s="71">
        <v>90352</v>
      </c>
      <c r="O158" s="61">
        <v>0</v>
      </c>
      <c r="P158" s="61">
        <v>0</v>
      </c>
      <c r="Q158" s="61">
        <v>0</v>
      </c>
      <c r="R158" s="61">
        <v>0</v>
      </c>
      <c r="S158" s="61">
        <v>0</v>
      </c>
      <c r="T158" s="61">
        <v>0</v>
      </c>
      <c r="U158" s="61">
        <v>0</v>
      </c>
      <c r="V158" s="61">
        <v>0</v>
      </c>
      <c r="W158" s="71">
        <v>90352</v>
      </c>
      <c r="X158" s="61">
        <f t="shared" si="65"/>
        <v>0</v>
      </c>
      <c r="Y158" s="61">
        <f t="shared" si="66"/>
        <v>0</v>
      </c>
      <c r="Z158" s="61">
        <f t="shared" si="67"/>
        <v>0</v>
      </c>
      <c r="AA158" s="61">
        <f t="shared" si="68"/>
        <v>0</v>
      </c>
      <c r="AB158" s="61">
        <v>0</v>
      </c>
      <c r="AC158" s="61">
        <f t="shared" si="69"/>
        <v>0</v>
      </c>
      <c r="AD158" s="61">
        <f t="shared" si="70"/>
        <v>0</v>
      </c>
      <c r="AE158" s="61">
        <f t="shared" si="71"/>
        <v>0</v>
      </c>
      <c r="AF158" s="61">
        <f t="shared" si="72"/>
        <v>0</v>
      </c>
      <c r="AG158" s="61">
        <f t="shared" si="73"/>
        <v>0</v>
      </c>
      <c r="AH158" s="61">
        <f t="shared" si="74"/>
        <v>0</v>
      </c>
      <c r="AI158" s="61">
        <v>0</v>
      </c>
      <c r="AJ158" s="61">
        <v>0</v>
      </c>
      <c r="AK158" s="61">
        <f t="shared" si="76"/>
        <v>0</v>
      </c>
      <c r="AL158" s="61"/>
      <c r="AM158" s="122">
        <f t="shared" si="63"/>
        <v>0</v>
      </c>
      <c r="AN158" s="89"/>
    </row>
    <row r="159" spans="2:40" s="72" customFormat="1" ht="15" customHeight="1" x14ac:dyDescent="0.25">
      <c r="B159" s="67">
        <v>12</v>
      </c>
      <c r="C159" s="68" t="s">
        <v>2459</v>
      </c>
      <c r="D159" s="69" t="s">
        <v>3202</v>
      </c>
      <c r="E159" s="70" t="s">
        <v>3413</v>
      </c>
      <c r="F159" s="61">
        <v>0</v>
      </c>
      <c r="G159" s="61">
        <v>0</v>
      </c>
      <c r="H159" s="61">
        <v>0</v>
      </c>
      <c r="I159" s="61">
        <v>0</v>
      </c>
      <c r="J159" s="61">
        <v>0</v>
      </c>
      <c r="K159" s="61">
        <v>0</v>
      </c>
      <c r="L159" s="61">
        <v>0</v>
      </c>
      <c r="M159" s="61">
        <v>0</v>
      </c>
      <c r="N159" s="71">
        <v>0</v>
      </c>
      <c r="O159" s="61">
        <v>0</v>
      </c>
      <c r="P159" s="61">
        <v>0</v>
      </c>
      <c r="Q159" s="61">
        <v>0</v>
      </c>
      <c r="R159" s="61">
        <v>0</v>
      </c>
      <c r="S159" s="61">
        <v>0</v>
      </c>
      <c r="T159" s="61">
        <v>0</v>
      </c>
      <c r="U159" s="61">
        <v>0</v>
      </c>
      <c r="V159" s="61">
        <v>0</v>
      </c>
      <c r="W159" s="71">
        <v>0</v>
      </c>
      <c r="X159" s="61">
        <f t="shared" si="65"/>
        <v>0</v>
      </c>
      <c r="Y159" s="61">
        <f t="shared" si="66"/>
        <v>0</v>
      </c>
      <c r="Z159" s="61">
        <f t="shared" si="67"/>
        <v>0</v>
      </c>
      <c r="AA159" s="61">
        <f t="shared" si="68"/>
        <v>0</v>
      </c>
      <c r="AB159" s="61">
        <v>0</v>
      </c>
      <c r="AC159" s="61">
        <f t="shared" si="69"/>
        <v>0</v>
      </c>
      <c r="AD159" s="61">
        <f t="shared" si="70"/>
        <v>0</v>
      </c>
      <c r="AE159" s="61">
        <f t="shared" si="71"/>
        <v>0</v>
      </c>
      <c r="AF159" s="61">
        <f t="shared" si="72"/>
        <v>0</v>
      </c>
      <c r="AG159" s="61">
        <f t="shared" si="73"/>
        <v>0</v>
      </c>
      <c r="AH159" s="61">
        <f t="shared" si="74"/>
        <v>0</v>
      </c>
      <c r="AI159" s="61">
        <v>0</v>
      </c>
      <c r="AJ159" s="61">
        <v>0</v>
      </c>
      <c r="AK159" s="61">
        <f t="shared" si="76"/>
        <v>0</v>
      </c>
      <c r="AL159" s="61"/>
      <c r="AM159" s="122">
        <f t="shared" si="63"/>
        <v>0</v>
      </c>
      <c r="AN159" s="89"/>
    </row>
    <row r="160" spans="2:40" s="72" customFormat="1" ht="15" customHeight="1" x14ac:dyDescent="0.25">
      <c r="B160" s="67">
        <v>13</v>
      </c>
      <c r="C160" s="68" t="s">
        <v>2459</v>
      </c>
      <c r="D160" s="69" t="s">
        <v>3202</v>
      </c>
      <c r="E160" s="70" t="s">
        <v>3414</v>
      </c>
      <c r="F160" s="61">
        <v>0</v>
      </c>
      <c r="G160" s="61">
        <v>0</v>
      </c>
      <c r="H160" s="61">
        <v>0</v>
      </c>
      <c r="I160" s="61">
        <v>0</v>
      </c>
      <c r="J160" s="61">
        <v>0</v>
      </c>
      <c r="K160" s="61">
        <v>0</v>
      </c>
      <c r="L160" s="61">
        <v>0</v>
      </c>
      <c r="M160" s="61">
        <v>0</v>
      </c>
      <c r="N160" s="71">
        <v>4848.8</v>
      </c>
      <c r="O160" s="61">
        <v>0</v>
      </c>
      <c r="P160" s="61">
        <v>0</v>
      </c>
      <c r="Q160" s="61">
        <v>0</v>
      </c>
      <c r="R160" s="61">
        <v>0</v>
      </c>
      <c r="S160" s="61">
        <v>0</v>
      </c>
      <c r="T160" s="61">
        <v>0</v>
      </c>
      <c r="U160" s="61">
        <v>0</v>
      </c>
      <c r="V160" s="61">
        <v>0</v>
      </c>
      <c r="W160" s="71">
        <v>4848.8</v>
      </c>
      <c r="X160" s="61">
        <f t="shared" si="65"/>
        <v>0</v>
      </c>
      <c r="Y160" s="61">
        <f t="shared" si="66"/>
        <v>0</v>
      </c>
      <c r="Z160" s="61">
        <f t="shared" si="67"/>
        <v>0</v>
      </c>
      <c r="AA160" s="61">
        <f t="shared" si="68"/>
        <v>0</v>
      </c>
      <c r="AB160" s="61">
        <v>0</v>
      </c>
      <c r="AC160" s="61">
        <f t="shared" si="69"/>
        <v>0</v>
      </c>
      <c r="AD160" s="61">
        <f t="shared" si="70"/>
        <v>0</v>
      </c>
      <c r="AE160" s="61">
        <f t="shared" si="71"/>
        <v>0</v>
      </c>
      <c r="AF160" s="61">
        <f t="shared" si="72"/>
        <v>0</v>
      </c>
      <c r="AG160" s="61">
        <f t="shared" si="73"/>
        <v>0</v>
      </c>
      <c r="AH160" s="61">
        <f t="shared" si="74"/>
        <v>0</v>
      </c>
      <c r="AI160" s="61">
        <v>0</v>
      </c>
      <c r="AJ160" s="61">
        <v>0</v>
      </c>
      <c r="AK160" s="61">
        <f t="shared" si="76"/>
        <v>0</v>
      </c>
      <c r="AL160" s="61"/>
      <c r="AM160" s="122">
        <f t="shared" si="63"/>
        <v>0</v>
      </c>
      <c r="AN160" s="89"/>
    </row>
    <row r="161" spans="2:40" s="72" customFormat="1" ht="15" customHeight="1" x14ac:dyDescent="0.25">
      <c r="B161" s="67">
        <v>14</v>
      </c>
      <c r="C161" s="68" t="s">
        <v>2459</v>
      </c>
      <c r="D161" s="69" t="s">
        <v>3202</v>
      </c>
      <c r="E161" s="70" t="s">
        <v>3415</v>
      </c>
      <c r="F161" s="61">
        <v>0</v>
      </c>
      <c r="G161" s="61">
        <v>0</v>
      </c>
      <c r="H161" s="61">
        <v>0</v>
      </c>
      <c r="I161" s="61">
        <v>0</v>
      </c>
      <c r="J161" s="61">
        <v>0</v>
      </c>
      <c r="K161" s="61">
        <v>0</v>
      </c>
      <c r="L161" s="61">
        <v>0</v>
      </c>
      <c r="M161" s="61">
        <v>0</v>
      </c>
      <c r="N161" s="71">
        <v>57542.19</v>
      </c>
      <c r="O161" s="61">
        <v>0</v>
      </c>
      <c r="P161" s="61">
        <v>0</v>
      </c>
      <c r="Q161" s="61">
        <v>0</v>
      </c>
      <c r="R161" s="61">
        <v>0</v>
      </c>
      <c r="S161" s="61">
        <v>0</v>
      </c>
      <c r="T161" s="61">
        <v>0</v>
      </c>
      <c r="U161" s="61">
        <v>0</v>
      </c>
      <c r="V161" s="61">
        <v>0</v>
      </c>
      <c r="W161" s="71">
        <v>57542.19</v>
      </c>
      <c r="X161" s="61">
        <f t="shared" si="65"/>
        <v>0</v>
      </c>
      <c r="Y161" s="61">
        <f t="shared" si="66"/>
        <v>0</v>
      </c>
      <c r="Z161" s="61">
        <f t="shared" si="67"/>
        <v>0</v>
      </c>
      <c r="AA161" s="61">
        <f t="shared" si="68"/>
        <v>0</v>
      </c>
      <c r="AB161" s="61">
        <v>0</v>
      </c>
      <c r="AC161" s="61">
        <f t="shared" si="69"/>
        <v>0</v>
      </c>
      <c r="AD161" s="61">
        <f t="shared" si="70"/>
        <v>0</v>
      </c>
      <c r="AE161" s="61">
        <f t="shared" si="71"/>
        <v>0</v>
      </c>
      <c r="AF161" s="61">
        <f t="shared" si="72"/>
        <v>0</v>
      </c>
      <c r="AG161" s="61">
        <f t="shared" si="73"/>
        <v>0</v>
      </c>
      <c r="AH161" s="61">
        <f t="shared" si="74"/>
        <v>0</v>
      </c>
      <c r="AI161" s="61">
        <v>0</v>
      </c>
      <c r="AJ161" s="61">
        <v>0</v>
      </c>
      <c r="AK161" s="61">
        <f t="shared" si="76"/>
        <v>0</v>
      </c>
      <c r="AL161" s="61"/>
      <c r="AM161" s="122">
        <f t="shared" si="63"/>
        <v>0</v>
      </c>
      <c r="AN161" s="89"/>
    </row>
    <row r="162" spans="2:40" s="72" customFormat="1" ht="15" customHeight="1" x14ac:dyDescent="0.25">
      <c r="B162" s="67">
        <v>15</v>
      </c>
      <c r="C162" s="68" t="s">
        <v>2459</v>
      </c>
      <c r="D162" s="69" t="s">
        <v>3202</v>
      </c>
      <c r="E162" s="70" t="s">
        <v>3416</v>
      </c>
      <c r="F162" s="61">
        <v>0</v>
      </c>
      <c r="G162" s="61">
        <v>0</v>
      </c>
      <c r="H162" s="61">
        <v>0</v>
      </c>
      <c r="I162" s="61">
        <v>0</v>
      </c>
      <c r="J162" s="61">
        <v>0</v>
      </c>
      <c r="K162" s="61">
        <v>0</v>
      </c>
      <c r="L162" s="61">
        <v>0</v>
      </c>
      <c r="M162" s="61">
        <v>0</v>
      </c>
      <c r="N162" s="71">
        <v>40553.599999999999</v>
      </c>
      <c r="O162" s="61">
        <v>0</v>
      </c>
      <c r="P162" s="61">
        <v>0</v>
      </c>
      <c r="Q162" s="61">
        <v>0</v>
      </c>
      <c r="R162" s="61">
        <v>0</v>
      </c>
      <c r="S162" s="61">
        <v>0</v>
      </c>
      <c r="T162" s="61">
        <v>0</v>
      </c>
      <c r="U162" s="61">
        <v>0</v>
      </c>
      <c r="V162" s="61">
        <v>0</v>
      </c>
      <c r="W162" s="71">
        <v>40553.599999999999</v>
      </c>
      <c r="X162" s="61">
        <f t="shared" si="65"/>
        <v>0</v>
      </c>
      <c r="Y162" s="61">
        <f t="shared" si="66"/>
        <v>0</v>
      </c>
      <c r="Z162" s="61">
        <f t="shared" si="67"/>
        <v>0</v>
      </c>
      <c r="AA162" s="61">
        <f t="shared" si="68"/>
        <v>0</v>
      </c>
      <c r="AB162" s="61">
        <v>0</v>
      </c>
      <c r="AC162" s="61">
        <f t="shared" si="69"/>
        <v>0</v>
      </c>
      <c r="AD162" s="61">
        <f t="shared" si="70"/>
        <v>0</v>
      </c>
      <c r="AE162" s="61">
        <f t="shared" si="71"/>
        <v>0</v>
      </c>
      <c r="AF162" s="61">
        <f t="shared" si="72"/>
        <v>0</v>
      </c>
      <c r="AG162" s="61">
        <f t="shared" si="73"/>
        <v>0</v>
      </c>
      <c r="AH162" s="61">
        <f t="shared" si="74"/>
        <v>0</v>
      </c>
      <c r="AI162" s="61">
        <v>0</v>
      </c>
      <c r="AJ162" s="61">
        <v>0</v>
      </c>
      <c r="AK162" s="61">
        <f t="shared" ref="AK162:AK188" si="77">+AH162+AI162-AJ162</f>
        <v>0</v>
      </c>
      <c r="AL162" s="61"/>
      <c r="AM162" s="122">
        <f t="shared" si="63"/>
        <v>0</v>
      </c>
      <c r="AN162" s="89"/>
    </row>
    <row r="163" spans="2:40" s="72" customFormat="1" ht="15" customHeight="1" x14ac:dyDescent="0.25">
      <c r="B163" s="67">
        <v>16</v>
      </c>
      <c r="C163" s="68" t="s">
        <v>2459</v>
      </c>
      <c r="D163" s="69" t="s">
        <v>3202</v>
      </c>
      <c r="E163" s="70" t="s">
        <v>3417</v>
      </c>
      <c r="F163" s="61">
        <v>0</v>
      </c>
      <c r="G163" s="61">
        <v>0</v>
      </c>
      <c r="H163" s="61">
        <v>0</v>
      </c>
      <c r="I163" s="61">
        <v>6960</v>
      </c>
      <c r="J163" s="61">
        <v>0</v>
      </c>
      <c r="K163" s="61">
        <v>0</v>
      </c>
      <c r="L163" s="61">
        <v>0</v>
      </c>
      <c r="M163" s="61">
        <v>0</v>
      </c>
      <c r="N163" s="71">
        <v>6960</v>
      </c>
      <c r="O163" s="61">
        <v>0</v>
      </c>
      <c r="P163" s="61">
        <v>0</v>
      </c>
      <c r="Q163" s="61">
        <v>0</v>
      </c>
      <c r="R163" s="61">
        <v>6960</v>
      </c>
      <c r="S163" s="61">
        <v>0</v>
      </c>
      <c r="T163" s="61">
        <v>0</v>
      </c>
      <c r="U163" s="61">
        <v>0</v>
      </c>
      <c r="V163" s="61">
        <v>0</v>
      </c>
      <c r="W163" s="71">
        <f>13920-R163</f>
        <v>6960</v>
      </c>
      <c r="X163" s="61">
        <f t="shared" si="65"/>
        <v>0</v>
      </c>
      <c r="Y163" s="61">
        <f t="shared" si="66"/>
        <v>0</v>
      </c>
      <c r="Z163" s="61">
        <f t="shared" si="67"/>
        <v>0</v>
      </c>
      <c r="AA163" s="61">
        <f t="shared" si="68"/>
        <v>0</v>
      </c>
      <c r="AB163" s="61">
        <v>0</v>
      </c>
      <c r="AC163" s="61">
        <f t="shared" si="69"/>
        <v>0</v>
      </c>
      <c r="AD163" s="61">
        <f t="shared" si="70"/>
        <v>0</v>
      </c>
      <c r="AE163" s="61">
        <f t="shared" si="71"/>
        <v>0</v>
      </c>
      <c r="AF163" s="61">
        <f t="shared" si="72"/>
        <v>0</v>
      </c>
      <c r="AG163" s="61">
        <f t="shared" si="73"/>
        <v>0</v>
      </c>
      <c r="AH163" s="61">
        <f t="shared" si="74"/>
        <v>0</v>
      </c>
      <c r="AI163" s="61">
        <v>0</v>
      </c>
      <c r="AJ163" s="61">
        <v>0</v>
      </c>
      <c r="AK163" s="61">
        <f t="shared" si="77"/>
        <v>0</v>
      </c>
      <c r="AL163" s="61"/>
      <c r="AM163" s="122">
        <f t="shared" si="63"/>
        <v>0</v>
      </c>
      <c r="AN163" s="89"/>
    </row>
    <row r="164" spans="2:40" s="72" customFormat="1" ht="15" customHeight="1" x14ac:dyDescent="0.25">
      <c r="B164" s="67">
        <v>17</v>
      </c>
      <c r="C164" s="68" t="s">
        <v>2459</v>
      </c>
      <c r="D164" s="69" t="s">
        <v>3202</v>
      </c>
      <c r="E164" s="70" t="s">
        <v>3418</v>
      </c>
      <c r="F164" s="61">
        <v>0</v>
      </c>
      <c r="G164" s="61">
        <v>0</v>
      </c>
      <c r="H164" s="61">
        <v>0</v>
      </c>
      <c r="I164" s="61">
        <v>0</v>
      </c>
      <c r="J164" s="61">
        <v>0</v>
      </c>
      <c r="K164" s="61">
        <v>0</v>
      </c>
      <c r="L164" s="61">
        <v>0</v>
      </c>
      <c r="M164" s="61">
        <v>0</v>
      </c>
      <c r="N164" s="71">
        <v>7027.6</v>
      </c>
      <c r="O164" s="61">
        <v>0</v>
      </c>
      <c r="P164" s="61">
        <v>0</v>
      </c>
      <c r="Q164" s="61">
        <v>0</v>
      </c>
      <c r="R164" s="61">
        <v>0</v>
      </c>
      <c r="S164" s="61">
        <v>0</v>
      </c>
      <c r="T164" s="61">
        <v>0</v>
      </c>
      <c r="U164" s="61">
        <v>0</v>
      </c>
      <c r="V164" s="61">
        <v>0</v>
      </c>
      <c r="W164" s="71">
        <v>7027.6</v>
      </c>
      <c r="X164" s="61">
        <f t="shared" si="65"/>
        <v>0</v>
      </c>
      <c r="Y164" s="61">
        <f t="shared" si="66"/>
        <v>0</v>
      </c>
      <c r="Z164" s="61">
        <f t="shared" si="67"/>
        <v>0</v>
      </c>
      <c r="AA164" s="61">
        <f t="shared" si="68"/>
        <v>0</v>
      </c>
      <c r="AB164" s="61">
        <v>0</v>
      </c>
      <c r="AC164" s="61">
        <f t="shared" si="69"/>
        <v>0</v>
      </c>
      <c r="AD164" s="61">
        <f t="shared" si="70"/>
        <v>0</v>
      </c>
      <c r="AE164" s="61">
        <f t="shared" si="71"/>
        <v>0</v>
      </c>
      <c r="AF164" s="61">
        <f t="shared" si="72"/>
        <v>0</v>
      </c>
      <c r="AG164" s="61">
        <f t="shared" si="73"/>
        <v>0</v>
      </c>
      <c r="AH164" s="61">
        <f t="shared" si="74"/>
        <v>0</v>
      </c>
      <c r="AI164" s="61">
        <v>0</v>
      </c>
      <c r="AJ164" s="61">
        <v>0</v>
      </c>
      <c r="AK164" s="61">
        <f t="shared" si="77"/>
        <v>0</v>
      </c>
      <c r="AL164" s="61"/>
      <c r="AM164" s="122">
        <f t="shared" si="63"/>
        <v>0</v>
      </c>
      <c r="AN164" s="89"/>
    </row>
    <row r="165" spans="2:40" s="72" customFormat="1" ht="15" customHeight="1" x14ac:dyDescent="0.25">
      <c r="B165" s="67">
        <v>18</v>
      </c>
      <c r="C165" s="68" t="s">
        <v>2459</v>
      </c>
      <c r="D165" s="69" t="s">
        <v>3202</v>
      </c>
      <c r="E165" s="70" t="s">
        <v>3419</v>
      </c>
      <c r="F165" s="61">
        <v>0</v>
      </c>
      <c r="G165" s="61">
        <v>0</v>
      </c>
      <c r="H165" s="61">
        <v>0</v>
      </c>
      <c r="I165" s="61">
        <v>0</v>
      </c>
      <c r="J165" s="61">
        <v>0</v>
      </c>
      <c r="K165" s="61">
        <v>0</v>
      </c>
      <c r="L165" s="61">
        <v>0</v>
      </c>
      <c r="M165" s="61">
        <v>0</v>
      </c>
      <c r="N165" s="71">
        <v>16589.14</v>
      </c>
      <c r="O165" s="61">
        <v>0</v>
      </c>
      <c r="P165" s="61">
        <v>0</v>
      </c>
      <c r="Q165" s="61">
        <v>0</v>
      </c>
      <c r="R165" s="61">
        <v>0</v>
      </c>
      <c r="S165" s="61">
        <v>0</v>
      </c>
      <c r="T165" s="61">
        <v>0</v>
      </c>
      <c r="U165" s="61">
        <v>0</v>
      </c>
      <c r="V165" s="61">
        <v>0</v>
      </c>
      <c r="W165" s="71">
        <v>16589.14</v>
      </c>
      <c r="X165" s="61">
        <f t="shared" si="65"/>
        <v>0</v>
      </c>
      <c r="Y165" s="61">
        <f t="shared" si="66"/>
        <v>0</v>
      </c>
      <c r="Z165" s="61">
        <f t="shared" si="67"/>
        <v>0</v>
      </c>
      <c r="AA165" s="61">
        <f t="shared" si="68"/>
        <v>0</v>
      </c>
      <c r="AB165" s="61">
        <v>0</v>
      </c>
      <c r="AC165" s="61">
        <f t="shared" si="69"/>
        <v>0</v>
      </c>
      <c r="AD165" s="61">
        <f t="shared" si="70"/>
        <v>0</v>
      </c>
      <c r="AE165" s="61">
        <f t="shared" si="71"/>
        <v>0</v>
      </c>
      <c r="AF165" s="61">
        <f t="shared" si="72"/>
        <v>0</v>
      </c>
      <c r="AG165" s="61">
        <f t="shared" si="73"/>
        <v>0</v>
      </c>
      <c r="AH165" s="61">
        <f t="shared" si="74"/>
        <v>0</v>
      </c>
      <c r="AI165" s="61">
        <v>0</v>
      </c>
      <c r="AJ165" s="61">
        <v>0</v>
      </c>
      <c r="AK165" s="61">
        <f t="shared" si="77"/>
        <v>0</v>
      </c>
      <c r="AL165" s="61"/>
      <c r="AM165" s="122">
        <f t="shared" si="63"/>
        <v>0</v>
      </c>
      <c r="AN165" s="89"/>
    </row>
    <row r="166" spans="2:40" s="72" customFormat="1" ht="15" customHeight="1" x14ac:dyDescent="0.25">
      <c r="B166" s="67">
        <v>19</v>
      </c>
      <c r="C166" s="68" t="s">
        <v>2459</v>
      </c>
      <c r="D166" s="69" t="s">
        <v>3202</v>
      </c>
      <c r="E166" s="70" t="s">
        <v>3420</v>
      </c>
      <c r="F166" s="61">
        <v>0</v>
      </c>
      <c r="G166" s="61">
        <v>0</v>
      </c>
      <c r="H166" s="61">
        <v>0</v>
      </c>
      <c r="I166" s="61">
        <v>9679.16</v>
      </c>
      <c r="J166" s="61">
        <v>0</v>
      </c>
      <c r="K166" s="61">
        <v>0</v>
      </c>
      <c r="L166" s="61">
        <v>0</v>
      </c>
      <c r="M166" s="61">
        <v>0</v>
      </c>
      <c r="N166" s="71">
        <v>22728.09</v>
      </c>
      <c r="O166" s="61">
        <v>0</v>
      </c>
      <c r="P166" s="61">
        <v>0</v>
      </c>
      <c r="Q166" s="61">
        <v>0</v>
      </c>
      <c r="R166" s="61">
        <v>9679.16</v>
      </c>
      <c r="S166" s="61">
        <v>0</v>
      </c>
      <c r="T166" s="61">
        <v>0</v>
      </c>
      <c r="U166" s="61">
        <v>0</v>
      </c>
      <c r="V166" s="61">
        <v>0</v>
      </c>
      <c r="W166" s="71">
        <v>22728.080000000002</v>
      </c>
      <c r="X166" s="61">
        <f t="shared" si="65"/>
        <v>0</v>
      </c>
      <c r="Y166" s="61">
        <f t="shared" si="66"/>
        <v>0</v>
      </c>
      <c r="Z166" s="61">
        <f t="shared" si="67"/>
        <v>0</v>
      </c>
      <c r="AA166" s="61">
        <f t="shared" si="68"/>
        <v>0</v>
      </c>
      <c r="AB166" s="61">
        <v>0</v>
      </c>
      <c r="AC166" s="61">
        <f t="shared" si="69"/>
        <v>0</v>
      </c>
      <c r="AD166" s="61">
        <f t="shared" si="70"/>
        <v>0</v>
      </c>
      <c r="AE166" s="61">
        <f t="shared" si="71"/>
        <v>0</v>
      </c>
      <c r="AF166" s="61">
        <f t="shared" si="72"/>
        <v>0</v>
      </c>
      <c r="AG166" s="61">
        <f t="shared" si="73"/>
        <v>9.9999999983992893E-3</v>
      </c>
      <c r="AH166" s="61">
        <f t="shared" si="74"/>
        <v>9.9999999983992893E-3</v>
      </c>
      <c r="AI166" s="61">
        <v>0</v>
      </c>
      <c r="AJ166" s="61">
        <v>0</v>
      </c>
      <c r="AK166" s="61">
        <f t="shared" si="77"/>
        <v>9.9999999983992893E-3</v>
      </c>
      <c r="AL166" s="61"/>
      <c r="AM166" s="122">
        <f t="shared" si="63"/>
        <v>9.9999999983992893E-3</v>
      </c>
      <c r="AN166" s="89"/>
    </row>
    <row r="167" spans="2:40" s="72" customFormat="1" ht="15" customHeight="1" x14ac:dyDescent="0.25">
      <c r="B167" s="67">
        <v>20</v>
      </c>
      <c r="C167" s="68" t="s">
        <v>2459</v>
      </c>
      <c r="D167" s="69" t="s">
        <v>3202</v>
      </c>
      <c r="E167" s="70" t="s">
        <v>3421</v>
      </c>
      <c r="F167" s="61">
        <v>0</v>
      </c>
      <c r="G167" s="61">
        <v>0</v>
      </c>
      <c r="H167" s="61">
        <v>0</v>
      </c>
      <c r="I167" s="61">
        <v>0</v>
      </c>
      <c r="J167" s="61">
        <v>0</v>
      </c>
      <c r="K167" s="61">
        <v>0</v>
      </c>
      <c r="L167" s="61">
        <v>0</v>
      </c>
      <c r="M167" s="61">
        <v>0</v>
      </c>
      <c r="N167" s="71">
        <v>0</v>
      </c>
      <c r="O167" s="61">
        <v>0</v>
      </c>
      <c r="P167" s="61">
        <v>0</v>
      </c>
      <c r="Q167" s="61">
        <v>0</v>
      </c>
      <c r="R167" s="61">
        <v>0</v>
      </c>
      <c r="S167" s="61">
        <v>0</v>
      </c>
      <c r="T167" s="61">
        <v>0</v>
      </c>
      <c r="U167" s="61">
        <v>0</v>
      </c>
      <c r="V167" s="61">
        <v>0</v>
      </c>
      <c r="W167" s="71">
        <v>0</v>
      </c>
      <c r="X167" s="61">
        <f t="shared" si="65"/>
        <v>0</v>
      </c>
      <c r="Y167" s="61">
        <f t="shared" si="66"/>
        <v>0</v>
      </c>
      <c r="Z167" s="61">
        <f t="shared" si="67"/>
        <v>0</v>
      </c>
      <c r="AA167" s="61">
        <f t="shared" si="68"/>
        <v>0</v>
      </c>
      <c r="AB167" s="61">
        <v>0</v>
      </c>
      <c r="AC167" s="61">
        <f t="shared" si="69"/>
        <v>0</v>
      </c>
      <c r="AD167" s="61">
        <f t="shared" si="70"/>
        <v>0</v>
      </c>
      <c r="AE167" s="61">
        <f t="shared" si="71"/>
        <v>0</v>
      </c>
      <c r="AF167" s="61">
        <f t="shared" si="72"/>
        <v>0</v>
      </c>
      <c r="AG167" s="61">
        <f t="shared" si="73"/>
        <v>0</v>
      </c>
      <c r="AH167" s="61">
        <f t="shared" si="74"/>
        <v>0</v>
      </c>
      <c r="AI167" s="61">
        <v>0</v>
      </c>
      <c r="AJ167" s="61">
        <v>0</v>
      </c>
      <c r="AK167" s="61">
        <f t="shared" si="77"/>
        <v>0</v>
      </c>
      <c r="AL167" s="61"/>
      <c r="AM167" s="122">
        <f t="shared" si="63"/>
        <v>0</v>
      </c>
      <c r="AN167" s="89"/>
    </row>
    <row r="168" spans="2:40" s="72" customFormat="1" ht="15" customHeight="1" x14ac:dyDescent="0.25">
      <c r="B168" s="67">
        <v>21</v>
      </c>
      <c r="C168" s="68" t="s">
        <v>2459</v>
      </c>
      <c r="D168" s="69" t="s">
        <v>3202</v>
      </c>
      <c r="E168" s="70" t="s">
        <v>3422</v>
      </c>
      <c r="F168" s="61">
        <v>0</v>
      </c>
      <c r="G168" s="61">
        <v>0</v>
      </c>
      <c r="H168" s="61">
        <v>0</v>
      </c>
      <c r="I168" s="61">
        <v>0</v>
      </c>
      <c r="J168" s="61">
        <v>0</v>
      </c>
      <c r="K168" s="61">
        <v>0</v>
      </c>
      <c r="L168" s="61">
        <v>0</v>
      </c>
      <c r="M168" s="61">
        <v>0</v>
      </c>
      <c r="N168" s="71">
        <v>6380</v>
      </c>
      <c r="O168" s="61">
        <v>0</v>
      </c>
      <c r="P168" s="61">
        <v>0</v>
      </c>
      <c r="Q168" s="61">
        <v>0</v>
      </c>
      <c r="R168" s="61">
        <v>0</v>
      </c>
      <c r="S168" s="61">
        <v>0</v>
      </c>
      <c r="T168" s="61">
        <v>0</v>
      </c>
      <c r="U168" s="61">
        <v>0</v>
      </c>
      <c r="V168" s="61">
        <v>0</v>
      </c>
      <c r="W168" s="71">
        <v>6380</v>
      </c>
      <c r="X168" s="61">
        <f t="shared" si="65"/>
        <v>0</v>
      </c>
      <c r="Y168" s="61">
        <f t="shared" si="66"/>
        <v>0</v>
      </c>
      <c r="Z168" s="61">
        <f t="shared" si="67"/>
        <v>0</v>
      </c>
      <c r="AA168" s="61">
        <f t="shared" si="68"/>
        <v>0</v>
      </c>
      <c r="AB168" s="61">
        <v>0</v>
      </c>
      <c r="AC168" s="61">
        <f t="shared" si="69"/>
        <v>0</v>
      </c>
      <c r="AD168" s="61">
        <f t="shared" si="70"/>
        <v>0</v>
      </c>
      <c r="AE168" s="61">
        <f t="shared" si="71"/>
        <v>0</v>
      </c>
      <c r="AF168" s="61">
        <f t="shared" si="72"/>
        <v>0</v>
      </c>
      <c r="AG168" s="61">
        <f t="shared" si="73"/>
        <v>0</v>
      </c>
      <c r="AH168" s="61">
        <f t="shared" si="74"/>
        <v>0</v>
      </c>
      <c r="AI168" s="61">
        <v>0</v>
      </c>
      <c r="AJ168" s="61">
        <v>0</v>
      </c>
      <c r="AK168" s="61">
        <f t="shared" si="77"/>
        <v>0</v>
      </c>
      <c r="AL168" s="61"/>
      <c r="AM168" s="122">
        <f t="shared" si="63"/>
        <v>0</v>
      </c>
      <c r="AN168" s="89"/>
    </row>
    <row r="169" spans="2:40" s="72" customFormat="1" ht="15" customHeight="1" x14ac:dyDescent="0.25">
      <c r="B169" s="67">
        <v>22</v>
      </c>
      <c r="C169" s="68" t="s">
        <v>2459</v>
      </c>
      <c r="D169" s="69" t="s">
        <v>3202</v>
      </c>
      <c r="E169" s="70" t="s">
        <v>3423</v>
      </c>
      <c r="F169" s="61">
        <v>0</v>
      </c>
      <c r="G169" s="61">
        <v>0</v>
      </c>
      <c r="H169" s="61">
        <v>0</v>
      </c>
      <c r="I169" s="61">
        <v>0</v>
      </c>
      <c r="J169" s="61">
        <v>0</v>
      </c>
      <c r="K169" s="61">
        <v>0</v>
      </c>
      <c r="L169" s="61">
        <v>0</v>
      </c>
      <c r="M169" s="61">
        <v>0</v>
      </c>
      <c r="N169" s="71">
        <v>2088</v>
      </c>
      <c r="O169" s="61">
        <v>0</v>
      </c>
      <c r="P169" s="61">
        <v>0</v>
      </c>
      <c r="Q169" s="61">
        <v>0</v>
      </c>
      <c r="R169" s="61">
        <v>0</v>
      </c>
      <c r="S169" s="61">
        <v>0</v>
      </c>
      <c r="T169" s="61">
        <v>0</v>
      </c>
      <c r="U169" s="61">
        <v>0</v>
      </c>
      <c r="V169" s="61">
        <v>0</v>
      </c>
      <c r="W169" s="71">
        <v>0</v>
      </c>
      <c r="X169" s="61">
        <f t="shared" si="65"/>
        <v>0</v>
      </c>
      <c r="Y169" s="61">
        <f t="shared" si="66"/>
        <v>0</v>
      </c>
      <c r="Z169" s="61">
        <f t="shared" si="67"/>
        <v>0</v>
      </c>
      <c r="AA169" s="61">
        <f t="shared" si="68"/>
        <v>0</v>
      </c>
      <c r="AB169" s="61">
        <v>0</v>
      </c>
      <c r="AC169" s="61">
        <f t="shared" si="69"/>
        <v>0</v>
      </c>
      <c r="AD169" s="61">
        <f t="shared" si="70"/>
        <v>0</v>
      </c>
      <c r="AE169" s="61">
        <f t="shared" si="71"/>
        <v>0</v>
      </c>
      <c r="AF169" s="61">
        <f t="shared" si="72"/>
        <v>0</v>
      </c>
      <c r="AG169" s="61">
        <f t="shared" si="73"/>
        <v>2088</v>
      </c>
      <c r="AH169" s="61">
        <f t="shared" si="74"/>
        <v>2088</v>
      </c>
      <c r="AI169" s="61">
        <v>0</v>
      </c>
      <c r="AJ169" s="61">
        <v>0</v>
      </c>
      <c r="AK169" s="61">
        <f t="shared" si="77"/>
        <v>2088</v>
      </c>
      <c r="AL169" s="61"/>
      <c r="AM169" s="122">
        <f t="shared" si="63"/>
        <v>2088</v>
      </c>
      <c r="AN169" s="89"/>
    </row>
    <row r="170" spans="2:40" s="72" customFormat="1" ht="15" customHeight="1" x14ac:dyDescent="0.25">
      <c r="B170" s="67">
        <v>23</v>
      </c>
      <c r="C170" s="68" t="s">
        <v>2459</v>
      </c>
      <c r="D170" s="69" t="s">
        <v>3202</v>
      </c>
      <c r="E170" s="70" t="s">
        <v>3424</v>
      </c>
      <c r="F170" s="61">
        <v>0</v>
      </c>
      <c r="G170" s="61">
        <v>0</v>
      </c>
      <c r="H170" s="61">
        <v>63056.63</v>
      </c>
      <c r="I170" s="61">
        <f>145464.29-H170</f>
        <v>82407.66</v>
      </c>
      <c r="J170" s="61">
        <v>0</v>
      </c>
      <c r="K170" s="61">
        <v>0</v>
      </c>
      <c r="L170" s="61">
        <v>0</v>
      </c>
      <c r="M170" s="61">
        <v>0</v>
      </c>
      <c r="N170" s="71">
        <v>1490966.04</v>
      </c>
      <c r="O170" s="61">
        <v>0</v>
      </c>
      <c r="P170" s="61">
        <v>0</v>
      </c>
      <c r="Q170" s="61">
        <v>0</v>
      </c>
      <c r="R170" s="61">
        <v>0</v>
      </c>
      <c r="S170" s="61">
        <v>0</v>
      </c>
      <c r="T170" s="61">
        <v>0</v>
      </c>
      <c r="U170" s="61">
        <v>0</v>
      </c>
      <c r="V170" s="61">
        <v>0</v>
      </c>
      <c r="W170" s="71">
        <v>1490966.04</v>
      </c>
      <c r="X170" s="61">
        <f t="shared" si="65"/>
        <v>0</v>
      </c>
      <c r="Y170" s="61">
        <f t="shared" si="66"/>
        <v>0</v>
      </c>
      <c r="Z170" s="118">
        <f t="shared" si="67"/>
        <v>63056.63</v>
      </c>
      <c r="AA170" s="119">
        <f t="shared" si="68"/>
        <v>82407.66</v>
      </c>
      <c r="AB170" s="61">
        <v>0</v>
      </c>
      <c r="AC170" s="61">
        <f t="shared" si="69"/>
        <v>0</v>
      </c>
      <c r="AD170" s="61">
        <f t="shared" si="70"/>
        <v>0</v>
      </c>
      <c r="AE170" s="61">
        <f t="shared" si="71"/>
        <v>0</v>
      </c>
      <c r="AF170" s="61">
        <f t="shared" si="72"/>
        <v>0</v>
      </c>
      <c r="AG170" s="61">
        <f t="shared" si="73"/>
        <v>0</v>
      </c>
      <c r="AH170" s="61">
        <f t="shared" si="74"/>
        <v>145464.29</v>
      </c>
      <c r="AI170" s="61">
        <v>0</v>
      </c>
      <c r="AJ170" s="61">
        <v>0</v>
      </c>
      <c r="AK170" s="61">
        <f t="shared" si="77"/>
        <v>145464.29</v>
      </c>
      <c r="AL170" s="61"/>
      <c r="AM170" s="122">
        <f t="shared" si="63"/>
        <v>145464.29</v>
      </c>
      <c r="AN170" s="89"/>
    </row>
    <row r="171" spans="2:40" s="72" customFormat="1" ht="15" customHeight="1" x14ac:dyDescent="0.25">
      <c r="B171" s="67">
        <v>24</v>
      </c>
      <c r="C171" s="68" t="s">
        <v>2459</v>
      </c>
      <c r="D171" s="69" t="s">
        <v>3202</v>
      </c>
      <c r="E171" s="70" t="s">
        <v>3425</v>
      </c>
      <c r="F171" s="61">
        <v>0</v>
      </c>
      <c r="G171" s="61">
        <v>0</v>
      </c>
      <c r="H171" s="61">
        <v>13356.09</v>
      </c>
      <c r="I171" s="61">
        <f>21067.05-H171</f>
        <v>7710.9599999999991</v>
      </c>
      <c r="J171" s="61">
        <v>0</v>
      </c>
      <c r="K171" s="61">
        <v>0</v>
      </c>
      <c r="L171" s="61">
        <v>0</v>
      </c>
      <c r="M171" s="61">
        <v>0</v>
      </c>
      <c r="N171" s="71">
        <v>0</v>
      </c>
      <c r="O171" s="61">
        <v>0</v>
      </c>
      <c r="P171" s="61">
        <v>0</v>
      </c>
      <c r="Q171" s="61">
        <v>0</v>
      </c>
      <c r="R171" s="61">
        <v>0</v>
      </c>
      <c r="S171" s="61">
        <v>0</v>
      </c>
      <c r="T171" s="61">
        <v>0</v>
      </c>
      <c r="U171" s="61">
        <v>0</v>
      </c>
      <c r="V171" s="61">
        <v>0</v>
      </c>
      <c r="W171" s="71">
        <v>0</v>
      </c>
      <c r="X171" s="61">
        <f t="shared" si="65"/>
        <v>0</v>
      </c>
      <c r="Y171" s="61">
        <f t="shared" si="66"/>
        <v>0</v>
      </c>
      <c r="Z171" s="118">
        <f t="shared" si="67"/>
        <v>13356.09</v>
      </c>
      <c r="AA171" s="119">
        <f t="shared" si="68"/>
        <v>7710.9599999999991</v>
      </c>
      <c r="AB171" s="61">
        <v>0</v>
      </c>
      <c r="AC171" s="61">
        <f t="shared" si="69"/>
        <v>0</v>
      </c>
      <c r="AD171" s="61">
        <f t="shared" si="70"/>
        <v>0</v>
      </c>
      <c r="AE171" s="61">
        <f t="shared" si="71"/>
        <v>0</v>
      </c>
      <c r="AF171" s="61">
        <f t="shared" si="72"/>
        <v>0</v>
      </c>
      <c r="AG171" s="61">
        <f t="shared" si="73"/>
        <v>0</v>
      </c>
      <c r="AH171" s="61">
        <f t="shared" si="74"/>
        <v>21067.05</v>
      </c>
      <c r="AI171" s="61">
        <v>0</v>
      </c>
      <c r="AJ171" s="61">
        <v>0</v>
      </c>
      <c r="AK171" s="61">
        <f t="shared" si="77"/>
        <v>21067.05</v>
      </c>
      <c r="AL171" s="61"/>
      <c r="AM171" s="122">
        <f t="shared" si="63"/>
        <v>21067.05</v>
      </c>
      <c r="AN171" s="89"/>
    </row>
    <row r="172" spans="2:40" s="72" customFormat="1" ht="15" customHeight="1" x14ac:dyDescent="0.25">
      <c r="B172" s="67">
        <v>25</v>
      </c>
      <c r="C172" s="68" t="s">
        <v>2459</v>
      </c>
      <c r="D172" s="69" t="s">
        <v>3202</v>
      </c>
      <c r="E172" s="70" t="s">
        <v>3426</v>
      </c>
      <c r="F172" s="61">
        <v>0</v>
      </c>
      <c r="G172" s="61">
        <v>0</v>
      </c>
      <c r="H172" s="61">
        <v>0</v>
      </c>
      <c r="I172" s="61">
        <v>0</v>
      </c>
      <c r="J172" s="61">
        <v>0</v>
      </c>
      <c r="K172" s="61">
        <v>0</v>
      </c>
      <c r="L172" s="61">
        <v>0</v>
      </c>
      <c r="M172" s="61">
        <v>0</v>
      </c>
      <c r="N172" s="71">
        <v>24896.1</v>
      </c>
      <c r="O172" s="61">
        <v>0</v>
      </c>
      <c r="P172" s="61">
        <v>0</v>
      </c>
      <c r="Q172" s="61">
        <v>0</v>
      </c>
      <c r="R172" s="61">
        <v>0</v>
      </c>
      <c r="S172" s="61">
        <v>0</v>
      </c>
      <c r="T172" s="61">
        <v>0</v>
      </c>
      <c r="U172" s="61">
        <v>0</v>
      </c>
      <c r="V172" s="61">
        <v>0</v>
      </c>
      <c r="W172" s="71">
        <v>24896.1</v>
      </c>
      <c r="X172" s="61">
        <f t="shared" si="65"/>
        <v>0</v>
      </c>
      <c r="Y172" s="61">
        <f t="shared" si="66"/>
        <v>0</v>
      </c>
      <c r="Z172" s="61">
        <f t="shared" si="67"/>
        <v>0</v>
      </c>
      <c r="AA172" s="61">
        <f t="shared" si="68"/>
        <v>0</v>
      </c>
      <c r="AB172" s="61">
        <v>0</v>
      </c>
      <c r="AC172" s="61">
        <f t="shared" si="69"/>
        <v>0</v>
      </c>
      <c r="AD172" s="61">
        <f t="shared" si="70"/>
        <v>0</v>
      </c>
      <c r="AE172" s="61">
        <f t="shared" si="71"/>
        <v>0</v>
      </c>
      <c r="AF172" s="61">
        <f t="shared" si="72"/>
        <v>0</v>
      </c>
      <c r="AG172" s="61">
        <f t="shared" si="73"/>
        <v>0</v>
      </c>
      <c r="AH172" s="61">
        <f t="shared" si="74"/>
        <v>0</v>
      </c>
      <c r="AI172" s="61">
        <v>0</v>
      </c>
      <c r="AJ172" s="61">
        <v>0</v>
      </c>
      <c r="AK172" s="61">
        <f t="shared" si="77"/>
        <v>0</v>
      </c>
      <c r="AL172" s="61"/>
      <c r="AM172" s="122">
        <f t="shared" si="63"/>
        <v>0</v>
      </c>
      <c r="AN172" s="89"/>
    </row>
    <row r="173" spans="2:40" s="72" customFormat="1" ht="15" customHeight="1" x14ac:dyDescent="0.25">
      <c r="B173" s="67">
        <v>26</v>
      </c>
      <c r="C173" s="68" t="s">
        <v>2459</v>
      </c>
      <c r="D173" s="69" t="s">
        <v>3202</v>
      </c>
      <c r="E173" s="70" t="s">
        <v>3427</v>
      </c>
      <c r="F173" s="61">
        <v>0</v>
      </c>
      <c r="G173" s="61">
        <v>0</v>
      </c>
      <c r="H173" s="61">
        <v>0</v>
      </c>
      <c r="I173" s="61">
        <v>0</v>
      </c>
      <c r="J173" s="61">
        <v>0</v>
      </c>
      <c r="K173" s="61">
        <v>0</v>
      </c>
      <c r="L173" s="61">
        <v>0</v>
      </c>
      <c r="M173" s="61">
        <v>0</v>
      </c>
      <c r="N173" s="71">
        <v>245000</v>
      </c>
      <c r="O173" s="61">
        <v>0</v>
      </c>
      <c r="P173" s="61">
        <v>0</v>
      </c>
      <c r="Q173" s="61">
        <v>0</v>
      </c>
      <c r="R173" s="61">
        <v>0</v>
      </c>
      <c r="S173" s="61">
        <v>0</v>
      </c>
      <c r="T173" s="61">
        <v>0</v>
      </c>
      <c r="U173" s="61">
        <v>0</v>
      </c>
      <c r="V173" s="61">
        <v>0</v>
      </c>
      <c r="W173" s="71">
        <v>245000</v>
      </c>
      <c r="X173" s="61">
        <f t="shared" si="65"/>
        <v>0</v>
      </c>
      <c r="Y173" s="61">
        <f t="shared" si="66"/>
        <v>0</v>
      </c>
      <c r="Z173" s="61">
        <f t="shared" si="67"/>
        <v>0</v>
      </c>
      <c r="AA173" s="61">
        <f t="shared" si="68"/>
        <v>0</v>
      </c>
      <c r="AB173" s="61">
        <v>0</v>
      </c>
      <c r="AC173" s="61">
        <f t="shared" si="69"/>
        <v>0</v>
      </c>
      <c r="AD173" s="61">
        <f t="shared" si="70"/>
        <v>0</v>
      </c>
      <c r="AE173" s="61">
        <f t="shared" si="71"/>
        <v>0</v>
      </c>
      <c r="AF173" s="61">
        <f t="shared" si="72"/>
        <v>0</v>
      </c>
      <c r="AG173" s="61">
        <f t="shared" si="73"/>
        <v>0</v>
      </c>
      <c r="AH173" s="61">
        <f t="shared" si="74"/>
        <v>0</v>
      </c>
      <c r="AI173" s="61">
        <v>0</v>
      </c>
      <c r="AJ173" s="61">
        <v>0</v>
      </c>
      <c r="AK173" s="61">
        <f t="shared" si="77"/>
        <v>0</v>
      </c>
      <c r="AL173" s="61"/>
      <c r="AM173" s="122">
        <f t="shared" si="63"/>
        <v>0</v>
      </c>
      <c r="AN173" s="89"/>
    </row>
    <row r="174" spans="2:40" s="72" customFormat="1" ht="15" customHeight="1" x14ac:dyDescent="0.25">
      <c r="B174" s="67">
        <v>27</v>
      </c>
      <c r="C174" s="68" t="s">
        <v>2459</v>
      </c>
      <c r="D174" s="69" t="s">
        <v>3202</v>
      </c>
      <c r="E174" s="70" t="s">
        <v>3428</v>
      </c>
      <c r="F174" s="61">
        <v>0</v>
      </c>
      <c r="G174" s="61">
        <v>0</v>
      </c>
      <c r="H174" s="61">
        <v>0</v>
      </c>
      <c r="I174" s="61">
        <v>0</v>
      </c>
      <c r="J174" s="61">
        <v>0</v>
      </c>
      <c r="K174" s="61">
        <v>0</v>
      </c>
      <c r="L174" s="61">
        <v>0</v>
      </c>
      <c r="M174" s="61">
        <v>0</v>
      </c>
      <c r="N174" s="71">
        <v>6568.8</v>
      </c>
      <c r="O174" s="61">
        <v>0</v>
      </c>
      <c r="P174" s="61">
        <v>0</v>
      </c>
      <c r="Q174" s="61">
        <v>0</v>
      </c>
      <c r="R174" s="61">
        <v>0</v>
      </c>
      <c r="S174" s="61">
        <v>0</v>
      </c>
      <c r="T174" s="61">
        <v>0</v>
      </c>
      <c r="U174" s="61">
        <v>0</v>
      </c>
      <c r="V174" s="61">
        <v>0</v>
      </c>
      <c r="W174" s="71">
        <v>6568.8</v>
      </c>
      <c r="X174" s="61">
        <f t="shared" si="65"/>
        <v>0</v>
      </c>
      <c r="Y174" s="61">
        <f t="shared" si="66"/>
        <v>0</v>
      </c>
      <c r="Z174" s="61">
        <f t="shared" si="67"/>
        <v>0</v>
      </c>
      <c r="AA174" s="61">
        <f t="shared" si="68"/>
        <v>0</v>
      </c>
      <c r="AB174" s="61">
        <v>0</v>
      </c>
      <c r="AC174" s="61">
        <f t="shared" si="69"/>
        <v>0</v>
      </c>
      <c r="AD174" s="61">
        <f t="shared" si="70"/>
        <v>0</v>
      </c>
      <c r="AE174" s="61">
        <f t="shared" si="71"/>
        <v>0</v>
      </c>
      <c r="AF174" s="61">
        <f t="shared" si="72"/>
        <v>0</v>
      </c>
      <c r="AG174" s="61">
        <f t="shared" si="73"/>
        <v>0</v>
      </c>
      <c r="AH174" s="61">
        <f t="shared" si="74"/>
        <v>0</v>
      </c>
      <c r="AI174" s="61">
        <v>0</v>
      </c>
      <c r="AJ174" s="61">
        <v>0</v>
      </c>
      <c r="AK174" s="61">
        <f t="shared" si="77"/>
        <v>0</v>
      </c>
      <c r="AL174" s="61"/>
      <c r="AM174" s="122">
        <f t="shared" si="63"/>
        <v>0</v>
      </c>
      <c r="AN174" s="89"/>
    </row>
    <row r="175" spans="2:40" s="72" customFormat="1" ht="15" customHeight="1" x14ac:dyDescent="0.25">
      <c r="B175" s="67">
        <v>28</v>
      </c>
      <c r="C175" s="68" t="s">
        <v>2459</v>
      </c>
      <c r="D175" s="69" t="s">
        <v>3202</v>
      </c>
      <c r="E175" s="70" t="s">
        <v>3429</v>
      </c>
      <c r="F175" s="61">
        <v>0</v>
      </c>
      <c r="G175" s="61">
        <v>0</v>
      </c>
      <c r="H175" s="61">
        <v>0</v>
      </c>
      <c r="I175" s="61">
        <v>0</v>
      </c>
      <c r="J175" s="61">
        <v>0</v>
      </c>
      <c r="K175" s="61">
        <v>0</v>
      </c>
      <c r="L175" s="61">
        <v>0</v>
      </c>
      <c r="M175" s="61">
        <v>0</v>
      </c>
      <c r="N175" s="71">
        <v>92800</v>
      </c>
      <c r="O175" s="61">
        <v>0</v>
      </c>
      <c r="P175" s="61">
        <v>0</v>
      </c>
      <c r="Q175" s="61">
        <v>0</v>
      </c>
      <c r="R175" s="61">
        <v>0</v>
      </c>
      <c r="S175" s="61">
        <v>0</v>
      </c>
      <c r="T175" s="61">
        <v>0</v>
      </c>
      <c r="U175" s="61">
        <v>0</v>
      </c>
      <c r="V175" s="61">
        <v>0</v>
      </c>
      <c r="W175" s="71">
        <v>92800</v>
      </c>
      <c r="X175" s="61">
        <f t="shared" si="65"/>
        <v>0</v>
      </c>
      <c r="Y175" s="61">
        <f t="shared" si="66"/>
        <v>0</v>
      </c>
      <c r="Z175" s="61">
        <f t="shared" si="67"/>
        <v>0</v>
      </c>
      <c r="AA175" s="61">
        <f t="shared" si="68"/>
        <v>0</v>
      </c>
      <c r="AB175" s="61">
        <v>0</v>
      </c>
      <c r="AC175" s="61">
        <f t="shared" si="69"/>
        <v>0</v>
      </c>
      <c r="AD175" s="61">
        <f t="shared" si="70"/>
        <v>0</v>
      </c>
      <c r="AE175" s="61">
        <f t="shared" si="71"/>
        <v>0</v>
      </c>
      <c r="AF175" s="61">
        <f t="shared" si="72"/>
        <v>0</v>
      </c>
      <c r="AG175" s="61">
        <f t="shared" si="73"/>
        <v>0</v>
      </c>
      <c r="AH175" s="61">
        <f t="shared" si="74"/>
        <v>0</v>
      </c>
      <c r="AI175" s="61">
        <v>0</v>
      </c>
      <c r="AJ175" s="61">
        <v>0</v>
      </c>
      <c r="AK175" s="61">
        <f t="shared" si="77"/>
        <v>0</v>
      </c>
      <c r="AL175" s="61"/>
      <c r="AM175" s="122">
        <f t="shared" si="63"/>
        <v>0</v>
      </c>
      <c r="AN175" s="89"/>
    </row>
    <row r="176" spans="2:40" s="72" customFormat="1" ht="15" customHeight="1" x14ac:dyDescent="0.25">
      <c r="B176" s="67">
        <v>29</v>
      </c>
      <c r="C176" s="68" t="s">
        <v>2459</v>
      </c>
      <c r="D176" s="69" t="s">
        <v>3202</v>
      </c>
      <c r="E176" s="70" t="s">
        <v>3430</v>
      </c>
      <c r="F176" s="61">
        <v>0</v>
      </c>
      <c r="G176" s="61">
        <v>0</v>
      </c>
      <c r="H176" s="61">
        <v>0</v>
      </c>
      <c r="I176" s="61">
        <v>0</v>
      </c>
      <c r="J176" s="61">
        <v>0</v>
      </c>
      <c r="K176" s="61">
        <v>0</v>
      </c>
      <c r="L176" s="61">
        <v>0</v>
      </c>
      <c r="M176" s="61">
        <v>0</v>
      </c>
      <c r="N176" s="71">
        <v>9193</v>
      </c>
      <c r="O176" s="61">
        <v>0</v>
      </c>
      <c r="P176" s="61">
        <v>0</v>
      </c>
      <c r="Q176" s="61">
        <v>0</v>
      </c>
      <c r="R176" s="61">
        <v>0</v>
      </c>
      <c r="S176" s="61">
        <v>0</v>
      </c>
      <c r="T176" s="61">
        <v>0</v>
      </c>
      <c r="U176" s="61">
        <v>0</v>
      </c>
      <c r="V176" s="61">
        <v>0</v>
      </c>
      <c r="W176" s="71">
        <v>9193</v>
      </c>
      <c r="X176" s="61">
        <f t="shared" si="65"/>
        <v>0</v>
      </c>
      <c r="Y176" s="61">
        <f t="shared" si="66"/>
        <v>0</v>
      </c>
      <c r="Z176" s="61">
        <f t="shared" si="67"/>
        <v>0</v>
      </c>
      <c r="AA176" s="61">
        <f t="shared" si="68"/>
        <v>0</v>
      </c>
      <c r="AB176" s="61">
        <v>0</v>
      </c>
      <c r="AC176" s="61">
        <f t="shared" si="69"/>
        <v>0</v>
      </c>
      <c r="AD176" s="61">
        <f t="shared" si="70"/>
        <v>0</v>
      </c>
      <c r="AE176" s="61">
        <f t="shared" si="71"/>
        <v>0</v>
      </c>
      <c r="AF176" s="61">
        <f t="shared" si="72"/>
        <v>0</v>
      </c>
      <c r="AG176" s="61">
        <f t="shared" si="73"/>
        <v>0</v>
      </c>
      <c r="AH176" s="61">
        <f t="shared" si="74"/>
        <v>0</v>
      </c>
      <c r="AI176" s="61">
        <v>0</v>
      </c>
      <c r="AJ176" s="61">
        <v>0</v>
      </c>
      <c r="AK176" s="61">
        <f t="shared" si="77"/>
        <v>0</v>
      </c>
      <c r="AL176" s="61"/>
      <c r="AM176" s="122">
        <f t="shared" si="63"/>
        <v>0</v>
      </c>
      <c r="AN176" s="89"/>
    </row>
    <row r="177" spans="2:42" s="72" customFormat="1" ht="15" customHeight="1" x14ac:dyDescent="0.25">
      <c r="B177" s="67">
        <v>30</v>
      </c>
      <c r="C177" s="68" t="s">
        <v>2459</v>
      </c>
      <c r="D177" s="69" t="s">
        <v>3202</v>
      </c>
      <c r="E177" s="70" t="s">
        <v>3431</v>
      </c>
      <c r="F177" s="61">
        <v>0</v>
      </c>
      <c r="G177" s="61">
        <v>0</v>
      </c>
      <c r="H177" s="61">
        <v>0</v>
      </c>
      <c r="I177" s="61">
        <v>0</v>
      </c>
      <c r="J177" s="61">
        <v>0</v>
      </c>
      <c r="K177" s="61">
        <v>0</v>
      </c>
      <c r="L177" s="61">
        <v>0</v>
      </c>
      <c r="M177" s="61">
        <v>0</v>
      </c>
      <c r="N177" s="71">
        <v>24000</v>
      </c>
      <c r="O177" s="61">
        <v>0</v>
      </c>
      <c r="P177" s="61">
        <v>0</v>
      </c>
      <c r="Q177" s="61">
        <v>0</v>
      </c>
      <c r="R177" s="61">
        <v>0</v>
      </c>
      <c r="S177" s="61">
        <v>0</v>
      </c>
      <c r="T177" s="61">
        <v>0</v>
      </c>
      <c r="U177" s="61">
        <v>0</v>
      </c>
      <c r="V177" s="61">
        <v>0</v>
      </c>
      <c r="W177" s="71">
        <v>24000</v>
      </c>
      <c r="X177" s="61">
        <f t="shared" si="65"/>
        <v>0</v>
      </c>
      <c r="Y177" s="61">
        <f t="shared" si="66"/>
        <v>0</v>
      </c>
      <c r="Z177" s="61">
        <f t="shared" si="67"/>
        <v>0</v>
      </c>
      <c r="AA177" s="61">
        <f t="shared" si="68"/>
        <v>0</v>
      </c>
      <c r="AB177" s="61">
        <v>0</v>
      </c>
      <c r="AC177" s="61">
        <f t="shared" si="69"/>
        <v>0</v>
      </c>
      <c r="AD177" s="61">
        <f t="shared" si="70"/>
        <v>0</v>
      </c>
      <c r="AE177" s="61">
        <f t="shared" si="71"/>
        <v>0</v>
      </c>
      <c r="AF177" s="61">
        <f t="shared" si="72"/>
        <v>0</v>
      </c>
      <c r="AG177" s="61">
        <f t="shared" si="73"/>
        <v>0</v>
      </c>
      <c r="AH177" s="61">
        <f t="shared" si="74"/>
        <v>0</v>
      </c>
      <c r="AI177" s="61">
        <v>0</v>
      </c>
      <c r="AJ177" s="61">
        <v>0</v>
      </c>
      <c r="AK177" s="61">
        <f t="shared" si="77"/>
        <v>0</v>
      </c>
      <c r="AL177" s="61"/>
      <c r="AM177" s="122">
        <f t="shared" si="63"/>
        <v>0</v>
      </c>
      <c r="AN177" s="89"/>
    </row>
    <row r="178" spans="2:42" s="72" customFormat="1" ht="15" customHeight="1" x14ac:dyDescent="0.25">
      <c r="B178" s="67">
        <v>31</v>
      </c>
      <c r="C178" s="68" t="s">
        <v>2459</v>
      </c>
      <c r="D178" s="69" t="s">
        <v>3202</v>
      </c>
      <c r="E178" s="70" t="s">
        <v>3432</v>
      </c>
      <c r="F178" s="61">
        <v>0</v>
      </c>
      <c r="G178" s="61">
        <v>0</v>
      </c>
      <c r="H178" s="61">
        <v>0</v>
      </c>
      <c r="I178" s="61">
        <v>0</v>
      </c>
      <c r="J178" s="61">
        <v>0</v>
      </c>
      <c r="K178" s="61">
        <v>0</v>
      </c>
      <c r="L178" s="61">
        <v>0</v>
      </c>
      <c r="M178" s="61">
        <v>0</v>
      </c>
      <c r="N178" s="71">
        <v>320000</v>
      </c>
      <c r="O178" s="61">
        <v>0</v>
      </c>
      <c r="P178" s="61">
        <v>0</v>
      </c>
      <c r="Q178" s="61">
        <v>0</v>
      </c>
      <c r="R178" s="61">
        <v>0</v>
      </c>
      <c r="S178" s="61">
        <v>0</v>
      </c>
      <c r="T178" s="61">
        <v>0</v>
      </c>
      <c r="U178" s="61">
        <v>0</v>
      </c>
      <c r="V178" s="61">
        <v>0</v>
      </c>
      <c r="W178" s="71">
        <v>320000</v>
      </c>
      <c r="X178" s="61">
        <f t="shared" si="65"/>
        <v>0</v>
      </c>
      <c r="Y178" s="61">
        <f t="shared" si="66"/>
        <v>0</v>
      </c>
      <c r="Z178" s="61">
        <f t="shared" si="67"/>
        <v>0</v>
      </c>
      <c r="AA178" s="61">
        <f t="shared" si="68"/>
        <v>0</v>
      </c>
      <c r="AB178" s="61">
        <v>0</v>
      </c>
      <c r="AC178" s="61">
        <f t="shared" si="69"/>
        <v>0</v>
      </c>
      <c r="AD178" s="61">
        <f t="shared" si="70"/>
        <v>0</v>
      </c>
      <c r="AE178" s="61">
        <f t="shared" si="71"/>
        <v>0</v>
      </c>
      <c r="AF178" s="61">
        <f t="shared" si="72"/>
        <v>0</v>
      </c>
      <c r="AG178" s="61">
        <f t="shared" si="73"/>
        <v>0</v>
      </c>
      <c r="AH178" s="61">
        <f t="shared" si="74"/>
        <v>0</v>
      </c>
      <c r="AI178" s="61">
        <v>0</v>
      </c>
      <c r="AJ178" s="61">
        <v>0</v>
      </c>
      <c r="AK178" s="61">
        <f t="shared" si="77"/>
        <v>0</v>
      </c>
      <c r="AL178" s="61"/>
      <c r="AM178" s="122">
        <f t="shared" si="63"/>
        <v>0</v>
      </c>
      <c r="AN178" s="89"/>
    </row>
    <row r="179" spans="2:42" s="72" customFormat="1" ht="15" customHeight="1" x14ac:dyDescent="0.25">
      <c r="B179" s="67">
        <v>32</v>
      </c>
      <c r="C179" s="68" t="s">
        <v>2459</v>
      </c>
      <c r="D179" s="69" t="s">
        <v>3202</v>
      </c>
      <c r="E179" s="70" t="s">
        <v>3433</v>
      </c>
      <c r="F179" s="61">
        <v>0</v>
      </c>
      <c r="G179" s="61">
        <v>0</v>
      </c>
      <c r="H179" s="61">
        <v>0</v>
      </c>
      <c r="I179" s="61">
        <v>0</v>
      </c>
      <c r="J179" s="61">
        <v>0</v>
      </c>
      <c r="K179" s="61">
        <v>0</v>
      </c>
      <c r="L179" s="61">
        <v>0</v>
      </c>
      <c r="M179" s="61">
        <v>0</v>
      </c>
      <c r="N179" s="71">
        <v>2380</v>
      </c>
      <c r="O179" s="61">
        <v>0</v>
      </c>
      <c r="P179" s="61">
        <v>0</v>
      </c>
      <c r="Q179" s="61">
        <v>0</v>
      </c>
      <c r="R179" s="61">
        <v>0</v>
      </c>
      <c r="S179" s="61">
        <v>0</v>
      </c>
      <c r="T179" s="61">
        <v>0</v>
      </c>
      <c r="U179" s="61">
        <v>0</v>
      </c>
      <c r="V179" s="61">
        <v>0</v>
      </c>
      <c r="W179" s="71">
        <v>2380</v>
      </c>
      <c r="X179" s="61">
        <f t="shared" si="65"/>
        <v>0</v>
      </c>
      <c r="Y179" s="61">
        <f t="shared" si="66"/>
        <v>0</v>
      </c>
      <c r="Z179" s="61">
        <f t="shared" si="67"/>
        <v>0</v>
      </c>
      <c r="AA179" s="61">
        <f t="shared" si="68"/>
        <v>0</v>
      </c>
      <c r="AB179" s="61">
        <v>0</v>
      </c>
      <c r="AC179" s="61">
        <f t="shared" si="69"/>
        <v>0</v>
      </c>
      <c r="AD179" s="61">
        <f t="shared" si="70"/>
        <v>0</v>
      </c>
      <c r="AE179" s="61">
        <f t="shared" si="71"/>
        <v>0</v>
      </c>
      <c r="AF179" s="61">
        <f t="shared" si="72"/>
        <v>0</v>
      </c>
      <c r="AG179" s="61">
        <f t="shared" si="73"/>
        <v>0</v>
      </c>
      <c r="AH179" s="61">
        <f t="shared" si="74"/>
        <v>0</v>
      </c>
      <c r="AI179" s="61">
        <v>0</v>
      </c>
      <c r="AJ179" s="61">
        <v>0</v>
      </c>
      <c r="AK179" s="61">
        <f t="shared" si="77"/>
        <v>0</v>
      </c>
      <c r="AL179" s="61"/>
      <c r="AM179" s="122">
        <f t="shared" si="63"/>
        <v>0</v>
      </c>
      <c r="AN179" s="89"/>
    </row>
    <row r="180" spans="2:42" s="72" customFormat="1" ht="15" customHeight="1" x14ac:dyDescent="0.25">
      <c r="B180" s="67">
        <v>33</v>
      </c>
      <c r="C180" s="68" t="s">
        <v>2459</v>
      </c>
      <c r="D180" s="69" t="s">
        <v>3202</v>
      </c>
      <c r="E180" s="70" t="s">
        <v>3434</v>
      </c>
      <c r="F180" s="61">
        <v>0</v>
      </c>
      <c r="G180" s="61">
        <v>0</v>
      </c>
      <c r="H180" s="61">
        <v>0</v>
      </c>
      <c r="I180" s="61">
        <v>0</v>
      </c>
      <c r="J180" s="61">
        <v>0</v>
      </c>
      <c r="K180" s="61">
        <v>0</v>
      </c>
      <c r="L180" s="61">
        <v>0</v>
      </c>
      <c r="M180" s="61">
        <v>0</v>
      </c>
      <c r="N180" s="71">
        <v>4703.99</v>
      </c>
      <c r="O180" s="61">
        <v>0</v>
      </c>
      <c r="P180" s="61">
        <v>0</v>
      </c>
      <c r="Q180" s="61">
        <v>0</v>
      </c>
      <c r="R180" s="61">
        <v>0</v>
      </c>
      <c r="S180" s="61">
        <v>0</v>
      </c>
      <c r="T180" s="61">
        <v>0</v>
      </c>
      <c r="U180" s="61">
        <v>0</v>
      </c>
      <c r="V180" s="61">
        <v>0</v>
      </c>
      <c r="W180" s="71">
        <v>4703.99</v>
      </c>
      <c r="X180" s="61">
        <f t="shared" si="65"/>
        <v>0</v>
      </c>
      <c r="Y180" s="61">
        <f t="shared" si="66"/>
        <v>0</v>
      </c>
      <c r="Z180" s="61">
        <f t="shared" si="67"/>
        <v>0</v>
      </c>
      <c r="AA180" s="61">
        <f t="shared" si="68"/>
        <v>0</v>
      </c>
      <c r="AB180" s="61">
        <v>0</v>
      </c>
      <c r="AC180" s="61">
        <f t="shared" si="69"/>
        <v>0</v>
      </c>
      <c r="AD180" s="61">
        <f t="shared" si="70"/>
        <v>0</v>
      </c>
      <c r="AE180" s="61">
        <f t="shared" si="71"/>
        <v>0</v>
      </c>
      <c r="AF180" s="61">
        <f t="shared" si="72"/>
        <v>0</v>
      </c>
      <c r="AG180" s="61">
        <f t="shared" si="73"/>
        <v>0</v>
      </c>
      <c r="AH180" s="61">
        <f t="shared" si="74"/>
        <v>0</v>
      </c>
      <c r="AI180" s="61">
        <v>0</v>
      </c>
      <c r="AJ180" s="61">
        <v>0</v>
      </c>
      <c r="AK180" s="61">
        <f t="shared" si="77"/>
        <v>0</v>
      </c>
      <c r="AL180" s="61"/>
      <c r="AM180" s="122">
        <f t="shared" si="63"/>
        <v>0</v>
      </c>
      <c r="AN180" s="89"/>
    </row>
    <row r="181" spans="2:42" s="72" customFormat="1" ht="15" customHeight="1" x14ac:dyDescent="0.25">
      <c r="B181" s="67">
        <v>34</v>
      </c>
      <c r="C181" s="68" t="s">
        <v>2459</v>
      </c>
      <c r="D181" s="69" t="s">
        <v>3202</v>
      </c>
      <c r="E181" s="70" t="s">
        <v>3435</v>
      </c>
      <c r="F181" s="61">
        <v>0</v>
      </c>
      <c r="G181" s="61">
        <v>0</v>
      </c>
      <c r="H181" s="61">
        <v>0</v>
      </c>
      <c r="I181" s="61">
        <v>205.93</v>
      </c>
      <c r="J181" s="61">
        <v>0</v>
      </c>
      <c r="K181" s="61">
        <v>0</v>
      </c>
      <c r="L181" s="61">
        <v>0</v>
      </c>
      <c r="M181" s="61">
        <v>0</v>
      </c>
      <c r="N181" s="71">
        <v>63352.63</v>
      </c>
      <c r="O181" s="61">
        <v>0</v>
      </c>
      <c r="P181" s="61">
        <v>0</v>
      </c>
      <c r="Q181" s="61">
        <v>0</v>
      </c>
      <c r="R181" s="61">
        <v>205.93</v>
      </c>
      <c r="S181" s="61">
        <v>0</v>
      </c>
      <c r="T181" s="61">
        <v>0</v>
      </c>
      <c r="U181" s="61">
        <v>0</v>
      </c>
      <c r="V181" s="61">
        <v>0</v>
      </c>
      <c r="W181" s="71">
        <f>63455.76-R181</f>
        <v>63249.83</v>
      </c>
      <c r="X181" s="61">
        <f t="shared" si="65"/>
        <v>0</v>
      </c>
      <c r="Y181" s="61">
        <f t="shared" si="66"/>
        <v>0</v>
      </c>
      <c r="Z181" s="61">
        <f t="shared" si="67"/>
        <v>0</v>
      </c>
      <c r="AA181" s="61">
        <f t="shared" si="68"/>
        <v>0</v>
      </c>
      <c r="AB181" s="61">
        <v>0</v>
      </c>
      <c r="AC181" s="61">
        <f t="shared" si="69"/>
        <v>0</v>
      </c>
      <c r="AD181" s="61">
        <f t="shared" si="70"/>
        <v>0</v>
      </c>
      <c r="AE181" s="61">
        <f t="shared" si="71"/>
        <v>0</v>
      </c>
      <c r="AF181" s="61">
        <f t="shared" si="72"/>
        <v>0</v>
      </c>
      <c r="AG181" s="61">
        <f t="shared" si="73"/>
        <v>102.79999999999563</v>
      </c>
      <c r="AH181" s="61">
        <f t="shared" si="74"/>
        <v>102.79999999999563</v>
      </c>
      <c r="AI181" s="61">
        <v>0</v>
      </c>
      <c r="AJ181" s="61">
        <v>0</v>
      </c>
      <c r="AK181" s="61">
        <f t="shared" si="77"/>
        <v>102.79999999999563</v>
      </c>
      <c r="AL181" s="61"/>
      <c r="AM181" s="122">
        <f t="shared" si="63"/>
        <v>102.79999999999563</v>
      </c>
      <c r="AN181" s="89"/>
    </row>
    <row r="182" spans="2:42" s="72" customFormat="1" ht="15" customHeight="1" x14ac:dyDescent="0.25">
      <c r="B182" s="67">
        <v>35</v>
      </c>
      <c r="C182" s="68" t="s">
        <v>2459</v>
      </c>
      <c r="D182" s="69" t="s">
        <v>3202</v>
      </c>
      <c r="E182" s="70" t="s">
        <v>3436</v>
      </c>
      <c r="F182" s="61">
        <v>0</v>
      </c>
      <c r="G182" s="61">
        <v>0</v>
      </c>
      <c r="H182" s="61">
        <v>0</v>
      </c>
      <c r="I182" s="61">
        <v>0</v>
      </c>
      <c r="J182" s="61">
        <v>0</v>
      </c>
      <c r="K182" s="61">
        <v>0</v>
      </c>
      <c r="L182" s="61">
        <v>0</v>
      </c>
      <c r="M182" s="61">
        <v>0</v>
      </c>
      <c r="N182" s="71">
        <v>32007.37</v>
      </c>
      <c r="O182" s="61">
        <v>0</v>
      </c>
      <c r="P182" s="61">
        <v>0</v>
      </c>
      <c r="Q182" s="61">
        <v>0</v>
      </c>
      <c r="R182" s="61">
        <v>0</v>
      </c>
      <c r="S182" s="61">
        <v>0</v>
      </c>
      <c r="T182" s="61">
        <v>0</v>
      </c>
      <c r="U182" s="61">
        <v>0</v>
      </c>
      <c r="V182" s="61">
        <v>0</v>
      </c>
      <c r="W182" s="71">
        <v>32007.37</v>
      </c>
      <c r="X182" s="61">
        <f t="shared" si="65"/>
        <v>0</v>
      </c>
      <c r="Y182" s="61">
        <f t="shared" si="66"/>
        <v>0</v>
      </c>
      <c r="Z182" s="61">
        <f t="shared" si="67"/>
        <v>0</v>
      </c>
      <c r="AA182" s="61">
        <f t="shared" si="68"/>
        <v>0</v>
      </c>
      <c r="AB182" s="61">
        <v>0</v>
      </c>
      <c r="AC182" s="61">
        <f t="shared" si="69"/>
        <v>0</v>
      </c>
      <c r="AD182" s="61">
        <f t="shared" si="70"/>
        <v>0</v>
      </c>
      <c r="AE182" s="61">
        <f t="shared" si="71"/>
        <v>0</v>
      </c>
      <c r="AF182" s="61">
        <f t="shared" si="72"/>
        <v>0</v>
      </c>
      <c r="AG182" s="61">
        <f t="shared" si="73"/>
        <v>0</v>
      </c>
      <c r="AH182" s="61">
        <f t="shared" si="74"/>
        <v>0</v>
      </c>
      <c r="AI182" s="61">
        <v>0</v>
      </c>
      <c r="AJ182" s="61">
        <v>0</v>
      </c>
      <c r="AK182" s="61">
        <f t="shared" si="77"/>
        <v>0</v>
      </c>
      <c r="AL182" s="61"/>
      <c r="AM182" s="122">
        <f t="shared" si="63"/>
        <v>0</v>
      </c>
      <c r="AN182" s="89"/>
    </row>
    <row r="183" spans="2:42" s="72" customFormat="1" ht="15" customHeight="1" x14ac:dyDescent="0.25">
      <c r="B183" s="67">
        <v>36</v>
      </c>
      <c r="C183" s="68" t="s">
        <v>2459</v>
      </c>
      <c r="D183" s="69" t="s">
        <v>3202</v>
      </c>
      <c r="E183" s="70" t="s">
        <v>3437</v>
      </c>
      <c r="F183" s="61">
        <v>0</v>
      </c>
      <c r="G183" s="61">
        <v>0</v>
      </c>
      <c r="H183" s="61">
        <v>0</v>
      </c>
      <c r="I183" s="61">
        <v>0</v>
      </c>
      <c r="J183" s="61">
        <v>0</v>
      </c>
      <c r="K183" s="61">
        <v>0</v>
      </c>
      <c r="L183" s="61">
        <v>0</v>
      </c>
      <c r="M183" s="61">
        <v>0</v>
      </c>
      <c r="N183" s="71">
        <v>18096</v>
      </c>
      <c r="O183" s="61">
        <v>0</v>
      </c>
      <c r="P183" s="61">
        <v>0</v>
      </c>
      <c r="Q183" s="61">
        <v>0</v>
      </c>
      <c r="R183" s="61">
        <v>0</v>
      </c>
      <c r="S183" s="61">
        <v>0</v>
      </c>
      <c r="T183" s="61">
        <v>0</v>
      </c>
      <c r="U183" s="61">
        <v>0</v>
      </c>
      <c r="V183" s="61">
        <v>0</v>
      </c>
      <c r="W183" s="71">
        <v>18096</v>
      </c>
      <c r="X183" s="61">
        <f t="shared" si="65"/>
        <v>0</v>
      </c>
      <c r="Y183" s="61">
        <f t="shared" si="66"/>
        <v>0</v>
      </c>
      <c r="Z183" s="61">
        <f t="shared" si="67"/>
        <v>0</v>
      </c>
      <c r="AA183" s="61">
        <f t="shared" si="68"/>
        <v>0</v>
      </c>
      <c r="AB183" s="61">
        <v>0</v>
      </c>
      <c r="AC183" s="61">
        <f t="shared" si="69"/>
        <v>0</v>
      </c>
      <c r="AD183" s="61">
        <f t="shared" si="70"/>
        <v>0</v>
      </c>
      <c r="AE183" s="61">
        <f t="shared" si="71"/>
        <v>0</v>
      </c>
      <c r="AF183" s="61">
        <f t="shared" si="72"/>
        <v>0</v>
      </c>
      <c r="AG183" s="61">
        <f t="shared" si="73"/>
        <v>0</v>
      </c>
      <c r="AH183" s="61">
        <f t="shared" si="74"/>
        <v>0</v>
      </c>
      <c r="AI183" s="61">
        <v>0</v>
      </c>
      <c r="AJ183" s="61">
        <v>0</v>
      </c>
      <c r="AK183" s="61">
        <f t="shared" si="77"/>
        <v>0</v>
      </c>
      <c r="AL183" s="61"/>
      <c r="AM183" s="122">
        <f t="shared" si="63"/>
        <v>0</v>
      </c>
      <c r="AN183" s="89"/>
    </row>
    <row r="184" spans="2:42" s="72" customFormat="1" ht="15" customHeight="1" x14ac:dyDescent="0.25">
      <c r="B184" s="67">
        <v>37</v>
      </c>
      <c r="C184" s="68" t="s">
        <v>2459</v>
      </c>
      <c r="D184" s="69" t="s">
        <v>3202</v>
      </c>
      <c r="E184" s="70" t="s">
        <v>3438</v>
      </c>
      <c r="F184" s="61">
        <v>0</v>
      </c>
      <c r="G184" s="61">
        <v>0</v>
      </c>
      <c r="H184" s="61">
        <v>0</v>
      </c>
      <c r="I184" s="61">
        <v>0</v>
      </c>
      <c r="J184" s="61">
        <v>0</v>
      </c>
      <c r="K184" s="61">
        <v>0</v>
      </c>
      <c r="L184" s="61">
        <v>0</v>
      </c>
      <c r="M184" s="61">
        <v>0</v>
      </c>
      <c r="N184" s="71">
        <v>41876</v>
      </c>
      <c r="O184" s="61">
        <v>0</v>
      </c>
      <c r="P184" s="61">
        <v>0</v>
      </c>
      <c r="Q184" s="61">
        <v>0</v>
      </c>
      <c r="R184" s="61">
        <v>0</v>
      </c>
      <c r="S184" s="61">
        <v>0</v>
      </c>
      <c r="T184" s="61">
        <v>0</v>
      </c>
      <c r="U184" s="61">
        <v>0</v>
      </c>
      <c r="V184" s="61">
        <v>0</v>
      </c>
      <c r="W184" s="71">
        <v>41876</v>
      </c>
      <c r="X184" s="61">
        <f t="shared" si="65"/>
        <v>0</v>
      </c>
      <c r="Y184" s="61">
        <f t="shared" si="66"/>
        <v>0</v>
      </c>
      <c r="Z184" s="61">
        <f t="shared" si="67"/>
        <v>0</v>
      </c>
      <c r="AA184" s="61">
        <f t="shared" si="68"/>
        <v>0</v>
      </c>
      <c r="AB184" s="61">
        <v>0</v>
      </c>
      <c r="AC184" s="61">
        <f t="shared" si="69"/>
        <v>0</v>
      </c>
      <c r="AD184" s="61">
        <f t="shared" si="70"/>
        <v>0</v>
      </c>
      <c r="AE184" s="61">
        <f t="shared" si="71"/>
        <v>0</v>
      </c>
      <c r="AF184" s="61">
        <f t="shared" si="72"/>
        <v>0</v>
      </c>
      <c r="AG184" s="61">
        <f t="shared" si="73"/>
        <v>0</v>
      </c>
      <c r="AH184" s="61">
        <f t="shared" si="74"/>
        <v>0</v>
      </c>
      <c r="AI184" s="61">
        <v>0</v>
      </c>
      <c r="AJ184" s="61">
        <v>0</v>
      </c>
      <c r="AK184" s="61">
        <f t="shared" si="77"/>
        <v>0</v>
      </c>
      <c r="AL184" s="61"/>
      <c r="AM184" s="122">
        <f t="shared" si="63"/>
        <v>0</v>
      </c>
      <c r="AN184" s="89"/>
    </row>
    <row r="185" spans="2:42" s="72" customFormat="1" ht="15" customHeight="1" x14ac:dyDescent="0.25">
      <c r="B185" s="67">
        <v>38</v>
      </c>
      <c r="C185" s="68" t="s">
        <v>2459</v>
      </c>
      <c r="D185" s="69" t="s">
        <v>3202</v>
      </c>
      <c r="E185" s="70" t="s">
        <v>3439</v>
      </c>
      <c r="F185" s="61">
        <v>0</v>
      </c>
      <c r="G185" s="61">
        <v>0</v>
      </c>
      <c r="H185" s="61">
        <v>0</v>
      </c>
      <c r="I185" s="61">
        <v>0</v>
      </c>
      <c r="J185" s="61">
        <v>0</v>
      </c>
      <c r="K185" s="61">
        <v>0</v>
      </c>
      <c r="L185" s="61">
        <v>0</v>
      </c>
      <c r="M185" s="61">
        <v>0</v>
      </c>
      <c r="N185" s="71">
        <v>22979.599999999999</v>
      </c>
      <c r="O185" s="61">
        <v>0</v>
      </c>
      <c r="P185" s="61">
        <v>0</v>
      </c>
      <c r="Q185" s="61">
        <v>0</v>
      </c>
      <c r="R185" s="61">
        <v>0</v>
      </c>
      <c r="S185" s="61">
        <v>0</v>
      </c>
      <c r="T185" s="61">
        <v>0</v>
      </c>
      <c r="U185" s="61">
        <v>0</v>
      </c>
      <c r="V185" s="61">
        <v>0</v>
      </c>
      <c r="W185" s="71">
        <v>22979.599999999999</v>
      </c>
      <c r="X185" s="61">
        <f t="shared" si="65"/>
        <v>0</v>
      </c>
      <c r="Y185" s="61">
        <f t="shared" si="66"/>
        <v>0</v>
      </c>
      <c r="Z185" s="61">
        <f t="shared" si="67"/>
        <v>0</v>
      </c>
      <c r="AA185" s="61">
        <f t="shared" si="68"/>
        <v>0</v>
      </c>
      <c r="AB185" s="61">
        <v>0</v>
      </c>
      <c r="AC185" s="61">
        <f t="shared" si="69"/>
        <v>0</v>
      </c>
      <c r="AD185" s="61">
        <f t="shared" si="70"/>
        <v>0</v>
      </c>
      <c r="AE185" s="61">
        <f t="shared" si="71"/>
        <v>0</v>
      </c>
      <c r="AF185" s="61">
        <f t="shared" si="72"/>
        <v>0</v>
      </c>
      <c r="AG185" s="61">
        <f t="shared" si="73"/>
        <v>0</v>
      </c>
      <c r="AH185" s="61">
        <f t="shared" si="74"/>
        <v>0</v>
      </c>
      <c r="AI185" s="61">
        <v>0</v>
      </c>
      <c r="AJ185" s="61">
        <v>0</v>
      </c>
      <c r="AK185" s="61">
        <f t="shared" si="77"/>
        <v>0</v>
      </c>
      <c r="AL185" s="61"/>
      <c r="AM185" s="122">
        <f t="shared" si="63"/>
        <v>0</v>
      </c>
      <c r="AN185" s="89"/>
    </row>
    <row r="186" spans="2:42" s="72" customFormat="1" ht="15" customHeight="1" x14ac:dyDescent="0.25">
      <c r="B186" s="67">
        <v>39</v>
      </c>
      <c r="C186" s="68" t="s">
        <v>2459</v>
      </c>
      <c r="D186" s="69" t="s">
        <v>3202</v>
      </c>
      <c r="E186" s="70" t="s">
        <v>3440</v>
      </c>
      <c r="F186" s="61">
        <v>0</v>
      </c>
      <c r="G186" s="61">
        <v>0</v>
      </c>
      <c r="H186" s="61">
        <v>0</v>
      </c>
      <c r="I186" s="61">
        <v>0</v>
      </c>
      <c r="J186" s="61">
        <v>0</v>
      </c>
      <c r="K186" s="61">
        <v>0</v>
      </c>
      <c r="L186" s="61">
        <v>0</v>
      </c>
      <c r="M186" s="61">
        <v>0</v>
      </c>
      <c r="N186" s="71">
        <v>7200.12</v>
      </c>
      <c r="O186" s="61">
        <v>0</v>
      </c>
      <c r="P186" s="61">
        <v>0</v>
      </c>
      <c r="Q186" s="61">
        <v>0</v>
      </c>
      <c r="R186" s="61">
        <v>0</v>
      </c>
      <c r="S186" s="61">
        <v>0</v>
      </c>
      <c r="T186" s="61">
        <v>0</v>
      </c>
      <c r="U186" s="61">
        <v>0</v>
      </c>
      <c r="V186" s="61">
        <v>0</v>
      </c>
      <c r="W186" s="71">
        <v>7200.12</v>
      </c>
      <c r="X186" s="61">
        <f t="shared" si="65"/>
        <v>0</v>
      </c>
      <c r="Y186" s="61">
        <f t="shared" si="66"/>
        <v>0</v>
      </c>
      <c r="Z186" s="61">
        <f t="shared" si="67"/>
        <v>0</v>
      </c>
      <c r="AA186" s="61">
        <f t="shared" si="68"/>
        <v>0</v>
      </c>
      <c r="AB186" s="61">
        <v>0</v>
      </c>
      <c r="AC186" s="61">
        <f t="shared" si="69"/>
        <v>0</v>
      </c>
      <c r="AD186" s="61">
        <f t="shared" si="70"/>
        <v>0</v>
      </c>
      <c r="AE186" s="61">
        <f t="shared" si="71"/>
        <v>0</v>
      </c>
      <c r="AF186" s="61">
        <f t="shared" si="72"/>
        <v>0</v>
      </c>
      <c r="AG186" s="61">
        <f t="shared" si="73"/>
        <v>0</v>
      </c>
      <c r="AH186" s="61">
        <f t="shared" si="74"/>
        <v>0</v>
      </c>
      <c r="AI186" s="61">
        <v>0</v>
      </c>
      <c r="AJ186" s="61">
        <v>0</v>
      </c>
      <c r="AK186" s="61">
        <f t="shared" si="77"/>
        <v>0</v>
      </c>
      <c r="AL186" s="61"/>
      <c r="AM186" s="122">
        <f t="shared" si="63"/>
        <v>0</v>
      </c>
      <c r="AN186" s="89"/>
    </row>
    <row r="187" spans="2:42" s="72" customFormat="1" ht="15" customHeight="1" x14ac:dyDescent="0.25">
      <c r="B187" s="67">
        <v>40</v>
      </c>
      <c r="C187" s="68" t="s">
        <v>2459</v>
      </c>
      <c r="D187" s="69" t="s">
        <v>3202</v>
      </c>
      <c r="E187" s="70" t="s">
        <v>3441</v>
      </c>
      <c r="F187" s="61">
        <v>0</v>
      </c>
      <c r="G187" s="61">
        <v>0</v>
      </c>
      <c r="H187" s="61">
        <v>0</v>
      </c>
      <c r="I187" s="61">
        <v>0</v>
      </c>
      <c r="J187" s="61">
        <v>0</v>
      </c>
      <c r="K187" s="61">
        <v>0</v>
      </c>
      <c r="L187" s="61">
        <v>0</v>
      </c>
      <c r="M187" s="61">
        <v>0</v>
      </c>
      <c r="N187" s="71">
        <v>12000</v>
      </c>
      <c r="O187" s="61">
        <v>0</v>
      </c>
      <c r="P187" s="61">
        <v>0</v>
      </c>
      <c r="Q187" s="61">
        <v>0</v>
      </c>
      <c r="R187" s="61">
        <v>0</v>
      </c>
      <c r="S187" s="61">
        <v>0</v>
      </c>
      <c r="T187" s="61">
        <v>0</v>
      </c>
      <c r="U187" s="61">
        <v>0</v>
      </c>
      <c r="V187" s="61">
        <v>0</v>
      </c>
      <c r="W187" s="71">
        <v>12000</v>
      </c>
      <c r="X187" s="61">
        <f t="shared" si="65"/>
        <v>0</v>
      </c>
      <c r="Y187" s="61">
        <f t="shared" si="66"/>
        <v>0</v>
      </c>
      <c r="Z187" s="61">
        <f t="shared" si="67"/>
        <v>0</v>
      </c>
      <c r="AA187" s="61">
        <f t="shared" si="68"/>
        <v>0</v>
      </c>
      <c r="AB187" s="61">
        <v>0</v>
      </c>
      <c r="AC187" s="61">
        <f t="shared" si="69"/>
        <v>0</v>
      </c>
      <c r="AD187" s="61">
        <f t="shared" si="70"/>
        <v>0</v>
      </c>
      <c r="AE187" s="61">
        <f t="shared" si="71"/>
        <v>0</v>
      </c>
      <c r="AF187" s="61">
        <f t="shared" si="72"/>
        <v>0</v>
      </c>
      <c r="AG187" s="61">
        <f t="shared" si="73"/>
        <v>0</v>
      </c>
      <c r="AH187" s="61">
        <f t="shared" si="74"/>
        <v>0</v>
      </c>
      <c r="AI187" s="61">
        <v>0</v>
      </c>
      <c r="AJ187" s="61">
        <v>0</v>
      </c>
      <c r="AK187" s="61">
        <f t="shared" si="77"/>
        <v>0</v>
      </c>
      <c r="AL187" s="61"/>
      <c r="AM187" s="122">
        <f t="shared" si="63"/>
        <v>0</v>
      </c>
      <c r="AN187" s="89"/>
    </row>
    <row r="188" spans="2:42" s="72" customFormat="1" ht="15" customHeight="1" x14ac:dyDescent="0.25">
      <c r="B188" s="67">
        <v>41</v>
      </c>
      <c r="C188" s="68" t="s">
        <v>2459</v>
      </c>
      <c r="D188" s="69" t="s">
        <v>3202</v>
      </c>
      <c r="E188" s="70" t="s">
        <v>3442</v>
      </c>
      <c r="F188" s="61">
        <v>0</v>
      </c>
      <c r="G188" s="61">
        <v>0</v>
      </c>
      <c r="H188" s="61">
        <v>0</v>
      </c>
      <c r="I188" s="61">
        <v>0</v>
      </c>
      <c r="J188" s="61">
        <v>0</v>
      </c>
      <c r="K188" s="61">
        <v>0</v>
      </c>
      <c r="L188" s="61">
        <v>0</v>
      </c>
      <c r="M188" s="61">
        <v>0</v>
      </c>
      <c r="N188" s="71">
        <v>1480</v>
      </c>
      <c r="O188" s="61">
        <v>0</v>
      </c>
      <c r="P188" s="61">
        <v>0</v>
      </c>
      <c r="Q188" s="61">
        <v>0</v>
      </c>
      <c r="R188" s="61">
        <v>0</v>
      </c>
      <c r="S188" s="61">
        <v>0</v>
      </c>
      <c r="T188" s="61">
        <v>0</v>
      </c>
      <c r="U188" s="61">
        <v>0</v>
      </c>
      <c r="V188" s="61">
        <v>0</v>
      </c>
      <c r="W188" s="71">
        <v>1480</v>
      </c>
      <c r="X188" s="61">
        <f t="shared" si="65"/>
        <v>0</v>
      </c>
      <c r="Y188" s="61">
        <f t="shared" si="66"/>
        <v>0</v>
      </c>
      <c r="Z188" s="61">
        <f t="shared" si="67"/>
        <v>0</v>
      </c>
      <c r="AA188" s="61">
        <f t="shared" si="68"/>
        <v>0</v>
      </c>
      <c r="AB188" s="61">
        <v>0</v>
      </c>
      <c r="AC188" s="61">
        <f t="shared" si="69"/>
        <v>0</v>
      </c>
      <c r="AD188" s="61">
        <f t="shared" si="70"/>
        <v>0</v>
      </c>
      <c r="AE188" s="61">
        <f t="shared" si="71"/>
        <v>0</v>
      </c>
      <c r="AF188" s="61">
        <f t="shared" si="72"/>
        <v>0</v>
      </c>
      <c r="AG188" s="61">
        <f t="shared" si="73"/>
        <v>0</v>
      </c>
      <c r="AH188" s="61">
        <f t="shared" si="74"/>
        <v>0</v>
      </c>
      <c r="AI188" s="61">
        <v>0</v>
      </c>
      <c r="AJ188" s="61">
        <v>0</v>
      </c>
      <c r="AK188" s="61">
        <f t="shared" si="77"/>
        <v>0</v>
      </c>
      <c r="AL188" s="61"/>
      <c r="AM188" s="122">
        <f t="shared" si="63"/>
        <v>0</v>
      </c>
      <c r="AN188" s="89"/>
    </row>
    <row r="189" spans="2:42" s="72" customFormat="1" ht="15" customHeight="1" x14ac:dyDescent="0.2">
      <c r="B189" s="89"/>
      <c r="C189" s="89"/>
      <c r="D189" s="181" t="s">
        <v>3270</v>
      </c>
      <c r="E189" s="181"/>
      <c r="F189" s="62">
        <f t="shared" ref="F189:AK189" si="78">SUM(F148:F188)</f>
        <v>0</v>
      </c>
      <c r="G189" s="62">
        <f t="shared" si="78"/>
        <v>0</v>
      </c>
      <c r="H189" s="62">
        <f t="shared" si="78"/>
        <v>82035.26999999999</v>
      </c>
      <c r="I189" s="62">
        <f t="shared" si="78"/>
        <v>109572.26999999999</v>
      </c>
      <c r="J189" s="62">
        <f t="shared" si="78"/>
        <v>0</v>
      </c>
      <c r="K189" s="62">
        <f t="shared" si="78"/>
        <v>0</v>
      </c>
      <c r="L189" s="62">
        <f t="shared" si="78"/>
        <v>0</v>
      </c>
      <c r="M189" s="62">
        <f t="shared" si="78"/>
        <v>0</v>
      </c>
      <c r="N189" s="62">
        <f t="shared" si="78"/>
        <v>2967771.9800000004</v>
      </c>
      <c r="O189" s="62">
        <f t="shared" si="78"/>
        <v>0</v>
      </c>
      <c r="P189" s="62">
        <f t="shared" si="78"/>
        <v>0</v>
      </c>
      <c r="Q189" s="62">
        <f t="shared" si="78"/>
        <v>0</v>
      </c>
      <c r="R189" s="62">
        <f t="shared" si="78"/>
        <v>19453.650000000001</v>
      </c>
      <c r="S189" s="62">
        <f t="shared" si="78"/>
        <v>0</v>
      </c>
      <c r="T189" s="62">
        <f t="shared" si="78"/>
        <v>0</v>
      </c>
      <c r="U189" s="62">
        <f t="shared" si="78"/>
        <v>0</v>
      </c>
      <c r="V189" s="62">
        <f t="shared" si="78"/>
        <v>0</v>
      </c>
      <c r="W189" s="62">
        <f t="shared" si="78"/>
        <v>2965581.1700000004</v>
      </c>
      <c r="X189" s="62">
        <f t="shared" si="78"/>
        <v>0</v>
      </c>
      <c r="Y189" s="62">
        <f t="shared" si="78"/>
        <v>0</v>
      </c>
      <c r="Z189" s="128">
        <f t="shared" si="78"/>
        <v>82035.26999999999</v>
      </c>
      <c r="AA189" s="128">
        <f t="shared" si="78"/>
        <v>90118.62</v>
      </c>
      <c r="AB189" s="62">
        <f t="shared" si="78"/>
        <v>0</v>
      </c>
      <c r="AC189" s="62">
        <f t="shared" si="78"/>
        <v>0</v>
      </c>
      <c r="AD189" s="62">
        <f t="shared" si="78"/>
        <v>0</v>
      </c>
      <c r="AE189" s="62">
        <f t="shared" si="78"/>
        <v>0</v>
      </c>
      <c r="AF189" s="62">
        <f t="shared" si="78"/>
        <v>0</v>
      </c>
      <c r="AG189" s="62">
        <f t="shared" si="78"/>
        <v>2190.809999999994</v>
      </c>
      <c r="AH189" s="62">
        <f t="shared" si="78"/>
        <v>174344.69999999998</v>
      </c>
      <c r="AI189" s="62">
        <f t="shared" si="78"/>
        <v>0</v>
      </c>
      <c r="AJ189" s="62">
        <f t="shared" si="78"/>
        <v>0</v>
      </c>
      <c r="AK189" s="62">
        <f t="shared" si="78"/>
        <v>174344.69999999998</v>
      </c>
      <c r="AL189" s="111">
        <f>SUM(AL148:AL188)</f>
        <v>3604</v>
      </c>
      <c r="AM189" s="123">
        <f>SUM(AM148:AM188)</f>
        <v>170740.69999999998</v>
      </c>
      <c r="AN189" s="89"/>
    </row>
    <row r="190" spans="2:42" s="72" customFormat="1" ht="12" x14ac:dyDescent="0.2">
      <c r="D190" s="104"/>
      <c r="F190" s="64"/>
      <c r="G190" s="64"/>
      <c r="H190" s="64"/>
      <c r="I190" s="64"/>
      <c r="J190" s="64"/>
      <c r="K190" s="64"/>
      <c r="L190" s="64"/>
      <c r="M190" s="64"/>
      <c r="N190" s="64"/>
      <c r="O190" s="64"/>
      <c r="P190" s="64"/>
      <c r="Q190" s="64"/>
      <c r="R190" s="64"/>
      <c r="S190" s="64"/>
      <c r="T190" s="64"/>
      <c r="U190" s="64"/>
      <c r="V190" s="64"/>
      <c r="W190" s="64"/>
      <c r="X190" s="64"/>
      <c r="Y190" s="64"/>
      <c r="Z190" s="129"/>
      <c r="AA190" s="129"/>
      <c r="AB190" s="64"/>
      <c r="AC190" s="64"/>
      <c r="AD190" s="64"/>
      <c r="AE190" s="64"/>
      <c r="AF190" s="64"/>
      <c r="AG190" s="64"/>
      <c r="AH190" s="64"/>
      <c r="AI190" s="64"/>
      <c r="AJ190" s="64"/>
      <c r="AK190" s="64"/>
      <c r="AL190" s="64"/>
      <c r="AM190" s="64"/>
      <c r="AN190" s="89"/>
    </row>
    <row r="191" spans="2:42" s="72" customFormat="1" ht="15.75" thickBot="1" x14ac:dyDescent="0.3">
      <c r="B191" s="182" t="s">
        <v>3448</v>
      </c>
      <c r="C191" s="182"/>
      <c r="D191" s="182"/>
      <c r="E191" s="182"/>
      <c r="F191" s="114">
        <f t="shared" ref="F191:AM191" si="79">+F34+F37+F146+F189+F40+F43</f>
        <v>0</v>
      </c>
      <c r="G191" s="65">
        <f t="shared" si="79"/>
        <v>0</v>
      </c>
      <c r="H191" s="65">
        <f t="shared" si="79"/>
        <v>82035.26999999999</v>
      </c>
      <c r="I191" s="65">
        <f t="shared" si="79"/>
        <v>243737.72</v>
      </c>
      <c r="J191" s="65">
        <f t="shared" si="79"/>
        <v>0</v>
      </c>
      <c r="K191" s="65">
        <f t="shared" si="79"/>
        <v>0</v>
      </c>
      <c r="L191" s="65">
        <f t="shared" si="79"/>
        <v>0</v>
      </c>
      <c r="M191" s="65">
        <f t="shared" si="79"/>
        <v>0</v>
      </c>
      <c r="N191" s="65">
        <f t="shared" si="79"/>
        <v>5820405.120000001</v>
      </c>
      <c r="O191" s="65">
        <f t="shared" si="79"/>
        <v>0</v>
      </c>
      <c r="P191" s="65">
        <f t="shared" si="79"/>
        <v>0</v>
      </c>
      <c r="Q191" s="65">
        <f t="shared" si="79"/>
        <v>0</v>
      </c>
      <c r="R191" s="65">
        <f t="shared" si="79"/>
        <v>149578.1</v>
      </c>
      <c r="S191" s="65">
        <f t="shared" si="79"/>
        <v>0</v>
      </c>
      <c r="T191" s="65">
        <f t="shared" si="79"/>
        <v>0</v>
      </c>
      <c r="U191" s="65">
        <f t="shared" si="79"/>
        <v>0</v>
      </c>
      <c r="V191" s="65">
        <f t="shared" si="79"/>
        <v>0</v>
      </c>
      <c r="W191" s="65">
        <f t="shared" si="79"/>
        <v>4850033.6100000013</v>
      </c>
      <c r="X191" s="65">
        <f t="shared" si="79"/>
        <v>0</v>
      </c>
      <c r="Y191" s="65">
        <f t="shared" si="79"/>
        <v>0</v>
      </c>
      <c r="Z191" s="130">
        <f t="shared" si="79"/>
        <v>82035.26999999999</v>
      </c>
      <c r="AA191" s="130">
        <f t="shared" si="79"/>
        <v>94159.62</v>
      </c>
      <c r="AB191" s="65">
        <f t="shared" si="79"/>
        <v>0</v>
      </c>
      <c r="AC191" s="65">
        <f t="shared" si="79"/>
        <v>0</v>
      </c>
      <c r="AD191" s="65">
        <f t="shared" si="79"/>
        <v>0</v>
      </c>
      <c r="AE191" s="65">
        <f t="shared" si="79"/>
        <v>0</v>
      </c>
      <c r="AF191" s="65">
        <f t="shared" si="79"/>
        <v>0</v>
      </c>
      <c r="AG191" s="65">
        <f t="shared" si="79"/>
        <v>970371.50999999989</v>
      </c>
      <c r="AH191" s="65">
        <f t="shared" si="79"/>
        <v>1146566.3999999999</v>
      </c>
      <c r="AI191" s="65">
        <f t="shared" si="79"/>
        <v>0</v>
      </c>
      <c r="AJ191" s="65">
        <f t="shared" si="79"/>
        <v>0</v>
      </c>
      <c r="AK191" s="65">
        <f t="shared" si="79"/>
        <v>1146566.3999999999</v>
      </c>
      <c r="AL191" s="65">
        <f t="shared" si="79"/>
        <v>12934.99</v>
      </c>
      <c r="AM191" s="124">
        <f t="shared" si="79"/>
        <v>1133631.4099999999</v>
      </c>
      <c r="AN191" s="89"/>
      <c r="AP191" s="98"/>
    </row>
    <row r="192" spans="2:42" ht="15.75" thickTop="1" x14ac:dyDescent="0.25">
      <c r="B192" s="171" t="s">
        <v>3450</v>
      </c>
      <c r="C192" s="171"/>
      <c r="D192" s="171"/>
      <c r="E192" s="171"/>
      <c r="F192" s="171"/>
      <c r="G192" s="110"/>
      <c r="W192" s="62"/>
      <c r="X192" s="62"/>
      <c r="Y192" s="62"/>
      <c r="Z192" s="131">
        <v>3604</v>
      </c>
      <c r="AA192" s="131">
        <v>4041</v>
      </c>
      <c r="AB192" s="113"/>
      <c r="AC192" s="113"/>
      <c r="AD192" s="113"/>
      <c r="AE192" s="113"/>
      <c r="AF192" s="113"/>
      <c r="AG192" s="113">
        <v>5289.99</v>
      </c>
      <c r="AH192" s="62"/>
      <c r="AI192" s="62"/>
      <c r="AJ192" s="62"/>
      <c r="AK192" s="62"/>
      <c r="AL192" s="62"/>
      <c r="AM192" s="123"/>
      <c r="AN192" s="127"/>
      <c r="AP192" s="117"/>
    </row>
    <row r="193" spans="2:42" ht="15.75" thickBot="1" x14ac:dyDescent="0.3">
      <c r="B193" s="172" t="s">
        <v>3201</v>
      </c>
      <c r="C193" s="173"/>
      <c r="D193" s="173"/>
      <c r="E193" s="173"/>
      <c r="F193" s="174"/>
      <c r="G193" s="110"/>
      <c r="J193" s="105"/>
      <c r="K193" s="105"/>
      <c r="M193" s="106" t="s">
        <v>3271</v>
      </c>
      <c r="W193" s="65"/>
      <c r="X193" s="112">
        <f t="shared" ref="X193:Y193" si="80">(X191-X192)</f>
        <v>0</v>
      </c>
      <c r="Y193" s="112">
        <f t="shared" si="80"/>
        <v>0</v>
      </c>
      <c r="Z193" s="130" t="s">
        <v>3449</v>
      </c>
      <c r="AA193" s="130">
        <v>90118.62</v>
      </c>
      <c r="AB193" s="112">
        <f t="shared" ref="AB193:AK193" si="81">(AB191-AB192)</f>
        <v>0</v>
      </c>
      <c r="AC193" s="112">
        <f t="shared" si="81"/>
        <v>0</v>
      </c>
      <c r="AD193" s="112">
        <f t="shared" si="81"/>
        <v>0</v>
      </c>
      <c r="AE193" s="112">
        <f t="shared" si="81"/>
        <v>0</v>
      </c>
      <c r="AF193" s="112">
        <f t="shared" si="81"/>
        <v>0</v>
      </c>
      <c r="AG193" s="112">
        <v>965081.5199999999</v>
      </c>
      <c r="AH193" s="112">
        <f t="shared" si="81"/>
        <v>1146566.3999999999</v>
      </c>
      <c r="AI193" s="112">
        <f t="shared" si="81"/>
        <v>0</v>
      </c>
      <c r="AJ193" s="112">
        <f t="shared" si="81"/>
        <v>0</v>
      </c>
      <c r="AK193" s="112">
        <f t="shared" si="81"/>
        <v>1146566.3999999999</v>
      </c>
      <c r="AL193" s="65">
        <f t="shared" ref="AL193" si="82">(AL191-AL192)</f>
        <v>12934.99</v>
      </c>
      <c r="AM193" s="125">
        <f t="shared" ref="AM193" si="83">(AM191-AM192)</f>
        <v>1133631.4099999999</v>
      </c>
      <c r="AN193" s="127"/>
      <c r="AP193" s="117"/>
    </row>
    <row r="194" spans="2:42" ht="42.6" customHeight="1" thickTop="1" thickBot="1" x14ac:dyDescent="0.3">
      <c r="B194" s="156" t="s">
        <v>3451</v>
      </c>
      <c r="C194" s="157"/>
      <c r="D194" s="157"/>
      <c r="E194" s="158"/>
      <c r="F194" s="107"/>
      <c r="G194" s="107"/>
      <c r="H194" s="107"/>
      <c r="I194" s="107"/>
      <c r="J194" s="107"/>
      <c r="K194" s="108"/>
      <c r="L194" s="66" t="s">
        <v>3280</v>
      </c>
      <c r="M194" s="57">
        <v>325772.99</v>
      </c>
      <c r="N194" s="108"/>
      <c r="O194" s="180"/>
      <c r="P194" s="180"/>
      <c r="Q194" s="180"/>
      <c r="R194" s="180"/>
      <c r="S194" s="180"/>
      <c r="T194" s="180"/>
      <c r="U194" s="180"/>
      <c r="V194" s="180"/>
      <c r="W194" s="180"/>
      <c r="Z194" s="132" t="s">
        <v>3453</v>
      </c>
      <c r="AA194" s="132" t="s">
        <v>3454</v>
      </c>
      <c r="AP194" s="117"/>
    </row>
    <row r="195" spans="2:42" ht="15" customHeight="1" thickBot="1" x14ac:dyDescent="0.3">
      <c r="B195" s="159" t="s">
        <v>3452</v>
      </c>
      <c r="C195" s="160"/>
      <c r="D195" s="160"/>
      <c r="E195" s="161"/>
      <c r="L195" s="66" t="s">
        <v>3273</v>
      </c>
      <c r="M195" s="109">
        <f>+F191+G191+H191+I191+J191+K191+L191+M191-M194</f>
        <v>0</v>
      </c>
    </row>
    <row r="196" spans="2:42" ht="15.75" thickTop="1" x14ac:dyDescent="0.25">
      <c r="B196" s="162"/>
      <c r="C196" s="163"/>
      <c r="D196" s="163"/>
      <c r="E196" s="164"/>
      <c r="AH196" s="106" t="s">
        <v>3271</v>
      </c>
    </row>
    <row r="197" spans="2:42" ht="15.6" customHeight="1" x14ac:dyDescent="0.25">
      <c r="B197" s="162"/>
      <c r="C197" s="163"/>
      <c r="D197" s="163"/>
      <c r="E197" s="164"/>
      <c r="AG197" s="66" t="s">
        <v>3272</v>
      </c>
      <c r="AH197" s="57">
        <v>1146566.3999999999</v>
      </c>
    </row>
    <row r="198" spans="2:42" ht="15.75" thickBot="1" x14ac:dyDescent="0.3">
      <c r="B198" s="165"/>
      <c r="C198" s="166"/>
      <c r="D198" s="166"/>
      <c r="E198" s="167"/>
      <c r="AG198" s="66" t="s">
        <v>3273</v>
      </c>
      <c r="AH198" s="109">
        <v>0</v>
      </c>
    </row>
  </sheetData>
  <mergeCells count="40">
    <mergeCell ref="C1:AH1"/>
    <mergeCell ref="C2:AH2"/>
    <mergeCell ref="C3:AH3"/>
    <mergeCell ref="C5:AH5"/>
    <mergeCell ref="C6:AH6"/>
    <mergeCell ref="D43:E43"/>
    <mergeCell ref="AL9:AL11"/>
    <mergeCell ref="AM9:AM11"/>
    <mergeCell ref="AK9:AK11"/>
    <mergeCell ref="W10:W11"/>
    <mergeCell ref="X10:AB10"/>
    <mergeCell ref="AC10:AF10"/>
    <mergeCell ref="AH9:AH11"/>
    <mergeCell ref="AI10:AI11"/>
    <mergeCell ref="AI9:AJ9"/>
    <mergeCell ref="D9:D11"/>
    <mergeCell ref="C9:C11"/>
    <mergeCell ref="O10:R10"/>
    <mergeCell ref="S10:V10"/>
    <mergeCell ref="B9:B11"/>
    <mergeCell ref="F10:I10"/>
    <mergeCell ref="F9:M9"/>
    <mergeCell ref="J10:M10"/>
    <mergeCell ref="N9:N11"/>
    <mergeCell ref="B194:E194"/>
    <mergeCell ref="B195:E198"/>
    <mergeCell ref="AN9:AN11"/>
    <mergeCell ref="B192:F192"/>
    <mergeCell ref="B193:F193"/>
    <mergeCell ref="D40:E40"/>
    <mergeCell ref="X9:AG9"/>
    <mergeCell ref="D34:E34"/>
    <mergeCell ref="D37:E37"/>
    <mergeCell ref="O9:W9"/>
    <mergeCell ref="O194:W194"/>
    <mergeCell ref="D146:E146"/>
    <mergeCell ref="D189:E189"/>
    <mergeCell ref="B191:E191"/>
    <mergeCell ref="AJ10:AJ11"/>
    <mergeCell ref="E9:E11"/>
  </mergeCells>
  <pageMargins left="0.51181102362204722" right="0.70866141732283472" top="0.74803149606299213" bottom="0.74803149606299213" header="0.31496062992125984" footer="0.31496062992125984"/>
  <pageSetup paperSize="5" scale="36" fitToHeight="100" orientation="landscape" r:id="rId1"/>
  <headerFooter>
    <oddFooter>&amp;C&amp;"Arial,Normal"&amp;8&amp;P de &amp;N</oddFooter>
  </headerFooter>
  <ignoredErrors>
    <ignoredError sqref="F11 G11:M11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20"/>
  <sheetViews>
    <sheetView workbookViewId="0">
      <selection activeCell="B12" sqref="B12"/>
    </sheetView>
  </sheetViews>
  <sheetFormatPr baseColWidth="10" defaultRowHeight="15" x14ac:dyDescent="0.25"/>
  <cols>
    <col min="1" max="1" width="22.7109375" bestFit="1" customWidth="1"/>
    <col min="2" max="2" width="28.140625" style="50" customWidth="1"/>
    <col min="3" max="3" width="19.5703125" style="50" customWidth="1"/>
    <col min="4" max="4" width="21.7109375" style="50" customWidth="1"/>
  </cols>
  <sheetData>
    <row r="1" spans="1:4" ht="21" customHeight="1" x14ac:dyDescent="0.25">
      <c r="B1" s="51" t="s">
        <v>3211</v>
      </c>
      <c r="C1" s="51" t="s">
        <v>3212</v>
      </c>
      <c r="D1" s="51" t="s">
        <v>3213</v>
      </c>
    </row>
    <row r="2" spans="1:4" x14ac:dyDescent="0.25">
      <c r="A2" s="52" t="s">
        <v>3214</v>
      </c>
      <c r="B2" s="53">
        <v>536107.96</v>
      </c>
      <c r="C2" s="53">
        <v>343133.58</v>
      </c>
      <c r="D2" s="53">
        <v>739442.88</v>
      </c>
    </row>
    <row r="3" spans="1:4" x14ac:dyDescent="0.25">
      <c r="A3" t="s">
        <v>3215</v>
      </c>
      <c r="B3" s="50">
        <v>338743.92</v>
      </c>
      <c r="C3" s="50">
        <v>-58591.93</v>
      </c>
      <c r="D3" s="54">
        <v>279651.93</v>
      </c>
    </row>
    <row r="4" spans="1:4" x14ac:dyDescent="0.25">
      <c r="A4" t="s">
        <v>3216</v>
      </c>
      <c r="B4" s="50">
        <v>34500</v>
      </c>
      <c r="C4" s="50">
        <v>47000</v>
      </c>
      <c r="D4" s="50">
        <v>81500</v>
      </c>
    </row>
    <row r="5" spans="1:4" x14ac:dyDescent="0.25">
      <c r="A5" s="3" t="s">
        <v>3217</v>
      </c>
      <c r="B5" s="55">
        <v>162864.04</v>
      </c>
      <c r="C5" s="55">
        <v>354725.51</v>
      </c>
      <c r="D5" s="55">
        <v>378290.89</v>
      </c>
    </row>
    <row r="6" spans="1:4" x14ac:dyDescent="0.25">
      <c r="A6" s="52" t="s">
        <v>3218</v>
      </c>
      <c r="B6" s="53">
        <v>761675.76</v>
      </c>
      <c r="C6" s="53">
        <v>6849132.75</v>
      </c>
      <c r="D6" s="53">
        <v>7417197.2800000003</v>
      </c>
    </row>
    <row r="7" spans="1:4" x14ac:dyDescent="0.25">
      <c r="A7" t="s">
        <v>3219</v>
      </c>
      <c r="B7" s="50">
        <v>495655.6</v>
      </c>
      <c r="C7" s="50">
        <v>5126248.2300000004</v>
      </c>
      <c r="D7" s="55">
        <v>5428292.5999999996</v>
      </c>
    </row>
    <row r="8" spans="1:4" x14ac:dyDescent="0.25">
      <c r="A8" t="s">
        <v>3220</v>
      </c>
      <c r="B8" s="50">
        <v>266020.15999999997</v>
      </c>
      <c r="C8" s="50">
        <v>1722884.52</v>
      </c>
      <c r="D8" s="55">
        <v>1988904.68</v>
      </c>
    </row>
    <row r="9" spans="1:4" x14ac:dyDescent="0.25">
      <c r="A9" t="s">
        <v>3221</v>
      </c>
      <c r="B9" s="50">
        <v>6908189.4299999997</v>
      </c>
      <c r="C9" s="50">
        <v>-2144784.2400000002</v>
      </c>
      <c r="D9" s="55">
        <v>4693872.2</v>
      </c>
    </row>
    <row r="11" spans="1:4" x14ac:dyDescent="0.25">
      <c r="B11" s="50">
        <f>B3+B4+B5+B7+B8+B9</f>
        <v>8205973.1499999994</v>
      </c>
      <c r="C11" s="50">
        <f>C3+C4+C5+C7+C8+C9</f>
        <v>5047482.09</v>
      </c>
      <c r="D11" s="50">
        <f>D3+D4+D5+D7+D8+D9</f>
        <v>12850512.300000001</v>
      </c>
    </row>
    <row r="15" spans="1:4" x14ac:dyDescent="0.25">
      <c r="B15" s="50">
        <v>8205973.1500000004</v>
      </c>
      <c r="C15" s="50">
        <v>5047482.0899999952</v>
      </c>
      <c r="D15" s="50">
        <v>12850512.359999996</v>
      </c>
    </row>
    <row r="20" spans="2:4" x14ac:dyDescent="0.25">
      <c r="B20" s="50">
        <f>B11-B15</f>
        <v>0</v>
      </c>
      <c r="C20" s="50">
        <f>C11-C15</f>
        <v>0</v>
      </c>
      <c r="D20" s="50">
        <f>D11-D15</f>
        <v>-5.9999994933605194E-2</v>
      </c>
    </row>
  </sheetData>
  <pageMargins left="0.7" right="0.7" top="0.75" bottom="0.75" header="0.3" footer="0.3"/>
  <pageSetup orientation="portrait" horizontalDpi="4294967295" verticalDpi="4294967295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63A0052790D7749A9B194C9F81E6723" ma:contentTypeVersion="7" ma:contentTypeDescription="Crear nuevo documento." ma:contentTypeScope="" ma:versionID="dcbfcf9f63a263019b95a16814d49486">
  <xsd:schema xmlns:xsd="http://www.w3.org/2001/XMLSchema" xmlns:xs="http://www.w3.org/2001/XMLSchema" xmlns:p="http://schemas.microsoft.com/office/2006/metadata/properties" xmlns:ns2="91f1618d-99a5-4675-b3ad-f64d35c56766" xmlns:ns3="0548674a-8c8e-461f-9789-3afdb685f212" targetNamespace="http://schemas.microsoft.com/office/2006/metadata/properties" ma:root="true" ma:fieldsID="1172c3693ff259575c43f456a3083ce7" ns2:_="" ns3:_="">
    <xsd:import namespace="91f1618d-99a5-4675-b3ad-f64d35c56766"/>
    <xsd:import namespace="0548674a-8c8e-461f-9789-3afdb685f21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f1618d-99a5-4675-b3ad-f64d35c567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48674a-8c8e-461f-9789-3afdb685f21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CB1E1AB-3AC4-4C70-96E7-F4936C7194DE}"/>
</file>

<file path=customXml/itemProps2.xml><?xml version="1.0" encoding="utf-8"?>
<ds:datastoreItem xmlns:ds="http://schemas.openxmlformats.org/officeDocument/2006/customXml" ds:itemID="{77C622FB-4159-4FC8-A6C5-9174B746EA2A}"/>
</file>

<file path=customXml/itemProps3.xml><?xml version="1.0" encoding="utf-8"?>
<ds:datastoreItem xmlns:ds="http://schemas.openxmlformats.org/officeDocument/2006/customXml" ds:itemID="{50426840-CBB6-415F-A8AB-89231394006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4</vt:i4>
      </vt:variant>
    </vt:vector>
  </HeadingPairs>
  <TitlesOfParts>
    <vt:vector size="7" baseType="lpstr">
      <vt:lpstr>CXC 2016</vt:lpstr>
      <vt:lpstr>Anexo 2_JL</vt:lpstr>
      <vt:lpstr>Hoja2</vt:lpstr>
      <vt:lpstr>'Anexo 2_JL'!Área_de_impresión</vt:lpstr>
      <vt:lpstr>'CXC 2016'!Área_de_impresión</vt:lpstr>
      <vt:lpstr>'Anexo 2_JL'!Títulos_a_imprimir</vt:lpstr>
      <vt:lpstr>'CXC 2016'!Títulos_a_imprimir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INE133NLF</dc:creator>
  <cp:lastModifiedBy>INE77NJ6</cp:lastModifiedBy>
  <cp:lastPrinted>2019-10-01T19:12:03Z</cp:lastPrinted>
  <dcterms:created xsi:type="dcterms:W3CDTF">2017-01-19T16:18:32Z</dcterms:created>
  <dcterms:modified xsi:type="dcterms:W3CDTF">2020-03-07T03:48:53Z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0x010100963A0052790D7749A9B194C9F81E6723</vt:lpwstr>
  </property>
</Properties>
</file>